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slicers/slicer2.xml" ContentType="application/vnd.ms-excel.slicer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9d04a4d2513985/Desktop/Hackio/Excel/"/>
    </mc:Choice>
  </mc:AlternateContent>
  <xr:revisionPtr revIDLastSave="1744" documentId="8_{63EC687C-28C2-4E17-9971-4A46926EE24B}" xr6:coauthVersionLast="47" xr6:coauthVersionMax="47" xr10:uidLastSave="{6BFA7B5B-D4BE-4D9D-815A-8DF0560C45FD}"/>
  <bookViews>
    <workbookView xWindow="38280" yWindow="-120" windowWidth="29040" windowHeight="15720" activeTab="3" xr2:uid="{1EF6B8F7-F2AC-4019-A12C-DC246CC16F8F}"/>
  </bookViews>
  <sheets>
    <sheet name="TablasDinamicas" sheetId="24" r:id="rId1"/>
    <sheet name="sala" sheetId="2" r:id="rId2"/>
    <sheet name="operaciones" sheetId="8" r:id="rId3"/>
    <sheet name="Dashboard" sheetId="25" r:id="rId4"/>
    <sheet name="cocina" sheetId="6" r:id="rId5"/>
  </sheets>
  <definedNames>
    <definedName name="_xlnm._FilterDatabase" localSheetId="1" hidden="1">sala!$A$1:$A$768</definedName>
    <definedName name="cocina" localSheetId="4">cocina!$A$1:$I$1903</definedName>
    <definedName name="sala" localSheetId="1">sala!$A$1:$V$768</definedName>
    <definedName name="SegmentaciónDeDatos_Días__Fecha_factura">#N/A</definedName>
    <definedName name="SegmentaciónDeDatos_Tipo_de_Servicio">#N/A</definedName>
  </definedNames>
  <calcPr calcId="191029"/>
  <pivotCaches>
    <pivotCache cacheId="0" r:id="rId6"/>
    <pivotCache cacheId="1" r:id="rId7"/>
    <pivotCache cacheId="9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08" i="6" l="1"/>
  <c r="K1905" i="6"/>
  <c r="J1905" i="6"/>
  <c r="O774" i="2"/>
  <c r="O771" i="2"/>
  <c r="C771" i="2"/>
  <c r="R21" i="2"/>
  <c r="R22" i="2"/>
  <c r="R23" i="2"/>
  <c r="R25" i="2"/>
  <c r="R27" i="2"/>
  <c r="R38" i="2"/>
  <c r="R39" i="2"/>
  <c r="R41" i="2"/>
  <c r="R43" i="2"/>
  <c r="R54" i="2"/>
  <c r="R55" i="2"/>
  <c r="R70" i="2"/>
  <c r="R71" i="2"/>
  <c r="R86" i="2"/>
  <c r="R90" i="2"/>
  <c r="R94" i="2"/>
  <c r="R118" i="2"/>
  <c r="R119" i="2"/>
  <c r="R121" i="2"/>
  <c r="R134" i="2"/>
  <c r="R142" i="2"/>
  <c r="R166" i="2"/>
  <c r="R167" i="2"/>
  <c r="R169" i="2"/>
  <c r="R170" i="2"/>
  <c r="R171" i="2"/>
  <c r="R174" i="2"/>
  <c r="R198" i="2"/>
  <c r="R199" i="2"/>
  <c r="R201" i="2"/>
  <c r="R202" i="2"/>
  <c r="R214" i="2"/>
  <c r="R222" i="2"/>
  <c r="R226" i="2"/>
  <c r="R262" i="2"/>
  <c r="R278" i="2"/>
  <c r="R279" i="2"/>
  <c r="R281" i="2"/>
  <c r="R310" i="2"/>
  <c r="R311" i="2"/>
  <c r="R326" i="2"/>
  <c r="R327" i="2"/>
  <c r="R329" i="2"/>
  <c r="R358" i="2"/>
  <c r="R359" i="2"/>
  <c r="R374" i="2"/>
  <c r="R375" i="2"/>
  <c r="R377" i="2"/>
  <c r="R390" i="2"/>
  <c r="R398" i="2"/>
  <c r="R422" i="2"/>
  <c r="R423" i="2"/>
  <c r="R425" i="2"/>
  <c r="R426" i="2"/>
  <c r="R427" i="2"/>
  <c r="R430" i="2"/>
  <c r="R434" i="2"/>
  <c r="R470" i="2"/>
  <c r="R486" i="2"/>
  <c r="R487" i="2"/>
  <c r="R502" i="2"/>
  <c r="R503" i="2"/>
  <c r="R505" i="2"/>
  <c r="R534" i="2"/>
  <c r="R535" i="2"/>
  <c r="R537" i="2"/>
  <c r="R538" i="2"/>
  <c r="R546" i="2"/>
  <c r="R550" i="2"/>
  <c r="R551" i="2"/>
  <c r="R553" i="2"/>
  <c r="R565" i="2"/>
  <c r="R566" i="2"/>
  <c r="R581" i="2"/>
  <c r="R582" i="2"/>
  <c r="R583" i="2"/>
  <c r="R584" i="2"/>
  <c r="R614" i="2"/>
  <c r="R616" i="2"/>
  <c r="R617" i="2"/>
  <c r="R618" i="2"/>
  <c r="R619" i="2"/>
  <c r="R626" i="2"/>
  <c r="R629" i="2"/>
  <c r="R630" i="2"/>
  <c r="R645" i="2"/>
  <c r="R646" i="2"/>
  <c r="R647" i="2"/>
  <c r="R648" i="2"/>
  <c r="R649" i="2"/>
  <c r="R661" i="2"/>
  <c r="R662" i="2"/>
  <c r="R663" i="2"/>
  <c r="R664" i="2"/>
  <c r="R667" i="2"/>
  <c r="R693" i="2"/>
  <c r="R694" i="2"/>
  <c r="R695" i="2"/>
  <c r="R706" i="2"/>
  <c r="R709" i="2"/>
  <c r="R725" i="2"/>
  <c r="R726" i="2"/>
  <c r="R727" i="2"/>
  <c r="R728" i="2"/>
  <c r="R731" i="2"/>
  <c r="R742" i="2"/>
  <c r="R744" i="2"/>
  <c r="R745" i="2"/>
  <c r="R746" i="2"/>
  <c r="Q57" i="2"/>
  <c r="R57" i="2" s="1"/>
  <c r="Q73" i="2"/>
  <c r="R73" i="2" s="1"/>
  <c r="Q74" i="2"/>
  <c r="R74" i="2" s="1"/>
  <c r="Q75" i="2"/>
  <c r="R75" i="2" s="1"/>
  <c r="Q89" i="2"/>
  <c r="R89" i="2" s="1"/>
  <c r="Q114" i="2"/>
  <c r="R114" i="2" s="1"/>
  <c r="Q194" i="2"/>
  <c r="R194" i="2" s="1"/>
  <c r="Q658" i="2"/>
  <c r="R658" i="2" s="1"/>
  <c r="Q690" i="2"/>
  <c r="R690" i="2" s="1"/>
  <c r="Q699" i="2"/>
  <c r="R699" i="2" s="1"/>
  <c r="Q762" i="2"/>
  <c r="R762" i="2" s="1"/>
  <c r="G3" i="2"/>
  <c r="Q3" i="2" s="1"/>
  <c r="R3" i="2" s="1"/>
  <c r="G4" i="2"/>
  <c r="Q4" i="2" s="1"/>
  <c r="R4" i="2" s="1"/>
  <c r="G5" i="2"/>
  <c r="Q5" i="2" s="1"/>
  <c r="R5" i="2" s="1"/>
  <c r="G6" i="2"/>
  <c r="Q6" i="2" s="1"/>
  <c r="R6" i="2" s="1"/>
  <c r="G7" i="2"/>
  <c r="Q7" i="2" s="1"/>
  <c r="R7" i="2" s="1"/>
  <c r="G8" i="2"/>
  <c r="Q8" i="2" s="1"/>
  <c r="R8" i="2" s="1"/>
  <c r="G9" i="2"/>
  <c r="Q9" i="2" s="1"/>
  <c r="R9" i="2" s="1"/>
  <c r="G10" i="2"/>
  <c r="Q10" i="2" s="1"/>
  <c r="R10" i="2" s="1"/>
  <c r="G11" i="2"/>
  <c r="Q11" i="2" s="1"/>
  <c r="R11" i="2" s="1"/>
  <c r="G12" i="2"/>
  <c r="Q12" i="2" s="1"/>
  <c r="R12" i="2" s="1"/>
  <c r="G13" i="2"/>
  <c r="Q13" i="2" s="1"/>
  <c r="R13" i="2" s="1"/>
  <c r="G14" i="2"/>
  <c r="Q14" i="2" s="1"/>
  <c r="R14" i="2" s="1"/>
  <c r="G15" i="2"/>
  <c r="Q15" i="2" s="1"/>
  <c r="R15" i="2" s="1"/>
  <c r="G16" i="2"/>
  <c r="Q16" i="2" s="1"/>
  <c r="R16" i="2" s="1"/>
  <c r="G17" i="2"/>
  <c r="Q17" i="2" s="1"/>
  <c r="R17" i="2" s="1"/>
  <c r="G18" i="2"/>
  <c r="Q18" i="2" s="1"/>
  <c r="R18" i="2" s="1"/>
  <c r="G19" i="2"/>
  <c r="Q19" i="2" s="1"/>
  <c r="R19" i="2" s="1"/>
  <c r="G20" i="2"/>
  <c r="Q20" i="2" s="1"/>
  <c r="R20" i="2" s="1"/>
  <c r="G21" i="2"/>
  <c r="Q21" i="2" s="1"/>
  <c r="G22" i="2"/>
  <c r="Q22" i="2" s="1"/>
  <c r="G23" i="2"/>
  <c r="Q23" i="2" s="1"/>
  <c r="G24" i="2"/>
  <c r="Q24" i="2" s="1"/>
  <c r="R24" i="2" s="1"/>
  <c r="G25" i="2"/>
  <c r="Q25" i="2" s="1"/>
  <c r="G26" i="2"/>
  <c r="Q26" i="2" s="1"/>
  <c r="R26" i="2" s="1"/>
  <c r="G27" i="2"/>
  <c r="Q27" i="2" s="1"/>
  <c r="G28" i="2"/>
  <c r="Q28" i="2" s="1"/>
  <c r="R28" i="2" s="1"/>
  <c r="G29" i="2"/>
  <c r="Q29" i="2" s="1"/>
  <c r="R29" i="2" s="1"/>
  <c r="G30" i="2"/>
  <c r="Q30" i="2" s="1"/>
  <c r="R30" i="2" s="1"/>
  <c r="G31" i="2"/>
  <c r="Q31" i="2" s="1"/>
  <c r="R31" i="2" s="1"/>
  <c r="G32" i="2"/>
  <c r="Q32" i="2" s="1"/>
  <c r="R32" i="2" s="1"/>
  <c r="G33" i="2"/>
  <c r="Q33" i="2" s="1"/>
  <c r="R33" i="2" s="1"/>
  <c r="G34" i="2"/>
  <c r="Q34" i="2" s="1"/>
  <c r="R34" i="2" s="1"/>
  <c r="G35" i="2"/>
  <c r="Q35" i="2" s="1"/>
  <c r="R35" i="2" s="1"/>
  <c r="G36" i="2"/>
  <c r="Q36" i="2" s="1"/>
  <c r="R36" i="2" s="1"/>
  <c r="G37" i="2"/>
  <c r="Q37" i="2" s="1"/>
  <c r="R37" i="2" s="1"/>
  <c r="G38" i="2"/>
  <c r="Q38" i="2" s="1"/>
  <c r="G39" i="2"/>
  <c r="Q39" i="2" s="1"/>
  <c r="G40" i="2"/>
  <c r="Q40" i="2" s="1"/>
  <c r="R40" i="2" s="1"/>
  <c r="G41" i="2"/>
  <c r="Q41" i="2" s="1"/>
  <c r="G42" i="2"/>
  <c r="Q42" i="2" s="1"/>
  <c r="R42" i="2" s="1"/>
  <c r="G43" i="2"/>
  <c r="Q43" i="2" s="1"/>
  <c r="G44" i="2"/>
  <c r="Q44" i="2" s="1"/>
  <c r="R44" i="2" s="1"/>
  <c r="G45" i="2"/>
  <c r="Q45" i="2" s="1"/>
  <c r="R45" i="2" s="1"/>
  <c r="G46" i="2"/>
  <c r="Q46" i="2" s="1"/>
  <c r="R46" i="2" s="1"/>
  <c r="G47" i="2"/>
  <c r="Q47" i="2" s="1"/>
  <c r="R47" i="2" s="1"/>
  <c r="G48" i="2"/>
  <c r="Q48" i="2" s="1"/>
  <c r="R48" i="2" s="1"/>
  <c r="G49" i="2"/>
  <c r="Q49" i="2" s="1"/>
  <c r="R49" i="2" s="1"/>
  <c r="G50" i="2"/>
  <c r="Q50" i="2" s="1"/>
  <c r="R50" i="2" s="1"/>
  <c r="G51" i="2"/>
  <c r="Q51" i="2" s="1"/>
  <c r="R51" i="2" s="1"/>
  <c r="G52" i="2"/>
  <c r="Q52" i="2" s="1"/>
  <c r="R52" i="2" s="1"/>
  <c r="G53" i="2"/>
  <c r="Q53" i="2" s="1"/>
  <c r="R53" i="2" s="1"/>
  <c r="G54" i="2"/>
  <c r="Q54" i="2" s="1"/>
  <c r="G55" i="2"/>
  <c r="Q55" i="2" s="1"/>
  <c r="G56" i="2"/>
  <c r="Q56" i="2" s="1"/>
  <c r="R56" i="2" s="1"/>
  <c r="G57" i="2"/>
  <c r="G58" i="2"/>
  <c r="Q58" i="2" s="1"/>
  <c r="R58" i="2" s="1"/>
  <c r="G59" i="2"/>
  <c r="Q59" i="2" s="1"/>
  <c r="R59" i="2" s="1"/>
  <c r="G60" i="2"/>
  <c r="Q60" i="2" s="1"/>
  <c r="R60" i="2" s="1"/>
  <c r="G61" i="2"/>
  <c r="Q61" i="2" s="1"/>
  <c r="R61" i="2" s="1"/>
  <c r="G62" i="2"/>
  <c r="Q62" i="2" s="1"/>
  <c r="R62" i="2" s="1"/>
  <c r="G63" i="2"/>
  <c r="Q63" i="2" s="1"/>
  <c r="R63" i="2" s="1"/>
  <c r="G64" i="2"/>
  <c r="Q64" i="2" s="1"/>
  <c r="R64" i="2" s="1"/>
  <c r="G65" i="2"/>
  <c r="Q65" i="2" s="1"/>
  <c r="R65" i="2" s="1"/>
  <c r="G66" i="2"/>
  <c r="Q66" i="2" s="1"/>
  <c r="R66" i="2" s="1"/>
  <c r="G67" i="2"/>
  <c r="Q67" i="2" s="1"/>
  <c r="R67" i="2" s="1"/>
  <c r="G68" i="2"/>
  <c r="Q68" i="2" s="1"/>
  <c r="R68" i="2" s="1"/>
  <c r="G69" i="2"/>
  <c r="Q69" i="2" s="1"/>
  <c r="R69" i="2" s="1"/>
  <c r="G70" i="2"/>
  <c r="Q70" i="2" s="1"/>
  <c r="G71" i="2"/>
  <c r="Q71" i="2" s="1"/>
  <c r="G72" i="2"/>
  <c r="Q72" i="2" s="1"/>
  <c r="R72" i="2" s="1"/>
  <c r="G73" i="2"/>
  <c r="G74" i="2"/>
  <c r="G75" i="2"/>
  <c r="G76" i="2"/>
  <c r="Q76" i="2" s="1"/>
  <c r="R76" i="2" s="1"/>
  <c r="G77" i="2"/>
  <c r="Q77" i="2" s="1"/>
  <c r="R77" i="2" s="1"/>
  <c r="G78" i="2"/>
  <c r="Q78" i="2" s="1"/>
  <c r="R78" i="2" s="1"/>
  <c r="G79" i="2"/>
  <c r="Q79" i="2" s="1"/>
  <c r="R79" i="2" s="1"/>
  <c r="G80" i="2"/>
  <c r="Q80" i="2" s="1"/>
  <c r="R80" i="2" s="1"/>
  <c r="G81" i="2"/>
  <c r="Q81" i="2" s="1"/>
  <c r="R81" i="2" s="1"/>
  <c r="G82" i="2"/>
  <c r="Q82" i="2" s="1"/>
  <c r="R82" i="2" s="1"/>
  <c r="G83" i="2"/>
  <c r="Q83" i="2" s="1"/>
  <c r="R83" i="2" s="1"/>
  <c r="G84" i="2"/>
  <c r="Q84" i="2" s="1"/>
  <c r="R84" i="2" s="1"/>
  <c r="G85" i="2"/>
  <c r="Q85" i="2" s="1"/>
  <c r="R85" i="2" s="1"/>
  <c r="G86" i="2"/>
  <c r="Q86" i="2" s="1"/>
  <c r="G87" i="2"/>
  <c r="Q87" i="2" s="1"/>
  <c r="R87" i="2" s="1"/>
  <c r="G88" i="2"/>
  <c r="Q88" i="2" s="1"/>
  <c r="R88" i="2" s="1"/>
  <c r="G89" i="2"/>
  <c r="G90" i="2"/>
  <c r="Q90" i="2" s="1"/>
  <c r="G91" i="2"/>
  <c r="Q91" i="2" s="1"/>
  <c r="R91" i="2" s="1"/>
  <c r="G92" i="2"/>
  <c r="Q92" i="2" s="1"/>
  <c r="R92" i="2" s="1"/>
  <c r="G93" i="2"/>
  <c r="Q93" i="2" s="1"/>
  <c r="R93" i="2" s="1"/>
  <c r="G94" i="2"/>
  <c r="Q94" i="2" s="1"/>
  <c r="G95" i="2"/>
  <c r="Q95" i="2" s="1"/>
  <c r="R95" i="2" s="1"/>
  <c r="G96" i="2"/>
  <c r="Q96" i="2" s="1"/>
  <c r="R96" i="2" s="1"/>
  <c r="G97" i="2"/>
  <c r="Q97" i="2" s="1"/>
  <c r="R97" i="2" s="1"/>
  <c r="G98" i="2"/>
  <c r="Q98" i="2" s="1"/>
  <c r="R98" i="2" s="1"/>
  <c r="G99" i="2"/>
  <c r="Q99" i="2" s="1"/>
  <c r="R99" i="2" s="1"/>
  <c r="G100" i="2"/>
  <c r="Q100" i="2" s="1"/>
  <c r="R100" i="2" s="1"/>
  <c r="G101" i="2"/>
  <c r="Q101" i="2" s="1"/>
  <c r="R101" i="2" s="1"/>
  <c r="G102" i="2"/>
  <c r="Q102" i="2" s="1"/>
  <c r="R102" i="2" s="1"/>
  <c r="G103" i="2"/>
  <c r="Q103" i="2" s="1"/>
  <c r="R103" i="2" s="1"/>
  <c r="G104" i="2"/>
  <c r="Q104" i="2" s="1"/>
  <c r="R104" i="2" s="1"/>
  <c r="G105" i="2"/>
  <c r="Q105" i="2" s="1"/>
  <c r="R105" i="2" s="1"/>
  <c r="G106" i="2"/>
  <c r="Q106" i="2" s="1"/>
  <c r="R106" i="2" s="1"/>
  <c r="G107" i="2"/>
  <c r="Q107" i="2" s="1"/>
  <c r="R107" i="2" s="1"/>
  <c r="G108" i="2"/>
  <c r="Q108" i="2" s="1"/>
  <c r="R108" i="2" s="1"/>
  <c r="G109" i="2"/>
  <c r="Q109" i="2" s="1"/>
  <c r="R109" i="2" s="1"/>
  <c r="G110" i="2"/>
  <c r="Q110" i="2" s="1"/>
  <c r="R110" i="2" s="1"/>
  <c r="G111" i="2"/>
  <c r="Q111" i="2" s="1"/>
  <c r="R111" i="2" s="1"/>
  <c r="G112" i="2"/>
  <c r="Q112" i="2" s="1"/>
  <c r="R112" i="2" s="1"/>
  <c r="G113" i="2"/>
  <c r="Q113" i="2" s="1"/>
  <c r="R113" i="2" s="1"/>
  <c r="G114" i="2"/>
  <c r="G115" i="2"/>
  <c r="Q115" i="2" s="1"/>
  <c r="R115" i="2" s="1"/>
  <c r="G116" i="2"/>
  <c r="Q116" i="2" s="1"/>
  <c r="R116" i="2" s="1"/>
  <c r="G117" i="2"/>
  <c r="Q117" i="2" s="1"/>
  <c r="R117" i="2" s="1"/>
  <c r="G118" i="2"/>
  <c r="Q118" i="2" s="1"/>
  <c r="G119" i="2"/>
  <c r="Q119" i="2" s="1"/>
  <c r="G120" i="2"/>
  <c r="Q120" i="2" s="1"/>
  <c r="R120" i="2" s="1"/>
  <c r="G121" i="2"/>
  <c r="Q121" i="2" s="1"/>
  <c r="G122" i="2"/>
  <c r="Q122" i="2" s="1"/>
  <c r="R122" i="2" s="1"/>
  <c r="G123" i="2"/>
  <c r="Q123" i="2" s="1"/>
  <c r="R123" i="2" s="1"/>
  <c r="G124" i="2"/>
  <c r="Q124" i="2" s="1"/>
  <c r="R124" i="2" s="1"/>
  <c r="G125" i="2"/>
  <c r="Q125" i="2" s="1"/>
  <c r="R125" i="2" s="1"/>
  <c r="G126" i="2"/>
  <c r="Q126" i="2" s="1"/>
  <c r="R126" i="2" s="1"/>
  <c r="G127" i="2"/>
  <c r="Q127" i="2" s="1"/>
  <c r="R127" i="2" s="1"/>
  <c r="G128" i="2"/>
  <c r="Q128" i="2" s="1"/>
  <c r="R128" i="2" s="1"/>
  <c r="G129" i="2"/>
  <c r="Q129" i="2" s="1"/>
  <c r="R129" i="2" s="1"/>
  <c r="G130" i="2"/>
  <c r="Q130" i="2" s="1"/>
  <c r="R130" i="2" s="1"/>
  <c r="G131" i="2"/>
  <c r="Q131" i="2" s="1"/>
  <c r="R131" i="2" s="1"/>
  <c r="G132" i="2"/>
  <c r="Q132" i="2" s="1"/>
  <c r="R132" i="2" s="1"/>
  <c r="G133" i="2"/>
  <c r="Q133" i="2" s="1"/>
  <c r="R133" i="2" s="1"/>
  <c r="G134" i="2"/>
  <c r="Q134" i="2" s="1"/>
  <c r="G135" i="2"/>
  <c r="Q135" i="2" s="1"/>
  <c r="R135" i="2" s="1"/>
  <c r="G136" i="2"/>
  <c r="Q136" i="2" s="1"/>
  <c r="R136" i="2" s="1"/>
  <c r="G137" i="2"/>
  <c r="Q137" i="2" s="1"/>
  <c r="R137" i="2" s="1"/>
  <c r="G138" i="2"/>
  <c r="Q138" i="2" s="1"/>
  <c r="R138" i="2" s="1"/>
  <c r="G139" i="2"/>
  <c r="Q139" i="2" s="1"/>
  <c r="R139" i="2" s="1"/>
  <c r="G140" i="2"/>
  <c r="Q140" i="2" s="1"/>
  <c r="R140" i="2" s="1"/>
  <c r="G141" i="2"/>
  <c r="Q141" i="2" s="1"/>
  <c r="R141" i="2" s="1"/>
  <c r="G142" i="2"/>
  <c r="Q142" i="2" s="1"/>
  <c r="G143" i="2"/>
  <c r="Q143" i="2" s="1"/>
  <c r="R143" i="2" s="1"/>
  <c r="G144" i="2"/>
  <c r="Q144" i="2" s="1"/>
  <c r="R144" i="2" s="1"/>
  <c r="G145" i="2"/>
  <c r="Q145" i="2" s="1"/>
  <c r="R145" i="2" s="1"/>
  <c r="G146" i="2"/>
  <c r="Q146" i="2" s="1"/>
  <c r="R146" i="2" s="1"/>
  <c r="G147" i="2"/>
  <c r="Q147" i="2" s="1"/>
  <c r="R147" i="2" s="1"/>
  <c r="G148" i="2"/>
  <c r="Q148" i="2" s="1"/>
  <c r="R148" i="2" s="1"/>
  <c r="G149" i="2"/>
  <c r="Q149" i="2" s="1"/>
  <c r="R149" i="2" s="1"/>
  <c r="G150" i="2"/>
  <c r="Q150" i="2" s="1"/>
  <c r="R150" i="2" s="1"/>
  <c r="G151" i="2"/>
  <c r="Q151" i="2" s="1"/>
  <c r="R151" i="2" s="1"/>
  <c r="G152" i="2"/>
  <c r="Q152" i="2" s="1"/>
  <c r="R152" i="2" s="1"/>
  <c r="G153" i="2"/>
  <c r="Q153" i="2" s="1"/>
  <c r="R153" i="2" s="1"/>
  <c r="G154" i="2"/>
  <c r="Q154" i="2" s="1"/>
  <c r="R154" i="2" s="1"/>
  <c r="G155" i="2"/>
  <c r="Q155" i="2" s="1"/>
  <c r="R155" i="2" s="1"/>
  <c r="G156" i="2"/>
  <c r="Q156" i="2" s="1"/>
  <c r="R156" i="2" s="1"/>
  <c r="G157" i="2"/>
  <c r="Q157" i="2" s="1"/>
  <c r="R157" i="2" s="1"/>
  <c r="G158" i="2"/>
  <c r="Q158" i="2" s="1"/>
  <c r="R158" i="2" s="1"/>
  <c r="G159" i="2"/>
  <c r="Q159" i="2" s="1"/>
  <c r="R159" i="2" s="1"/>
  <c r="G160" i="2"/>
  <c r="Q160" i="2" s="1"/>
  <c r="R160" i="2" s="1"/>
  <c r="G161" i="2"/>
  <c r="Q161" i="2" s="1"/>
  <c r="R161" i="2" s="1"/>
  <c r="G162" i="2"/>
  <c r="Q162" i="2" s="1"/>
  <c r="R162" i="2" s="1"/>
  <c r="G163" i="2"/>
  <c r="Q163" i="2" s="1"/>
  <c r="R163" i="2" s="1"/>
  <c r="G164" i="2"/>
  <c r="Q164" i="2" s="1"/>
  <c r="R164" i="2" s="1"/>
  <c r="G165" i="2"/>
  <c r="Q165" i="2" s="1"/>
  <c r="R165" i="2" s="1"/>
  <c r="G166" i="2"/>
  <c r="Q166" i="2" s="1"/>
  <c r="G167" i="2"/>
  <c r="Q167" i="2" s="1"/>
  <c r="G168" i="2"/>
  <c r="Q168" i="2" s="1"/>
  <c r="R168" i="2" s="1"/>
  <c r="G169" i="2"/>
  <c r="Q169" i="2" s="1"/>
  <c r="G170" i="2"/>
  <c r="Q170" i="2" s="1"/>
  <c r="G171" i="2"/>
  <c r="Q171" i="2" s="1"/>
  <c r="G172" i="2"/>
  <c r="Q172" i="2" s="1"/>
  <c r="R172" i="2" s="1"/>
  <c r="G173" i="2"/>
  <c r="Q173" i="2" s="1"/>
  <c r="R173" i="2" s="1"/>
  <c r="G174" i="2"/>
  <c r="Q174" i="2" s="1"/>
  <c r="G175" i="2"/>
  <c r="Q175" i="2" s="1"/>
  <c r="R175" i="2" s="1"/>
  <c r="G176" i="2"/>
  <c r="Q176" i="2" s="1"/>
  <c r="R176" i="2" s="1"/>
  <c r="G177" i="2"/>
  <c r="Q177" i="2" s="1"/>
  <c r="R177" i="2" s="1"/>
  <c r="G178" i="2"/>
  <c r="Q178" i="2" s="1"/>
  <c r="R178" i="2" s="1"/>
  <c r="G179" i="2"/>
  <c r="Q179" i="2" s="1"/>
  <c r="R179" i="2" s="1"/>
  <c r="G180" i="2"/>
  <c r="Q180" i="2" s="1"/>
  <c r="R180" i="2" s="1"/>
  <c r="G181" i="2"/>
  <c r="Q181" i="2" s="1"/>
  <c r="R181" i="2" s="1"/>
  <c r="G182" i="2"/>
  <c r="Q182" i="2" s="1"/>
  <c r="R182" i="2" s="1"/>
  <c r="G183" i="2"/>
  <c r="Q183" i="2" s="1"/>
  <c r="R183" i="2" s="1"/>
  <c r="G184" i="2"/>
  <c r="Q184" i="2" s="1"/>
  <c r="R184" i="2" s="1"/>
  <c r="G185" i="2"/>
  <c r="Q185" i="2" s="1"/>
  <c r="R185" i="2" s="1"/>
  <c r="G186" i="2"/>
  <c r="Q186" i="2" s="1"/>
  <c r="R186" i="2" s="1"/>
  <c r="G187" i="2"/>
  <c r="Q187" i="2" s="1"/>
  <c r="R187" i="2" s="1"/>
  <c r="G188" i="2"/>
  <c r="Q188" i="2" s="1"/>
  <c r="R188" i="2" s="1"/>
  <c r="G189" i="2"/>
  <c r="Q189" i="2" s="1"/>
  <c r="R189" i="2" s="1"/>
  <c r="G190" i="2"/>
  <c r="Q190" i="2" s="1"/>
  <c r="R190" i="2" s="1"/>
  <c r="G191" i="2"/>
  <c r="Q191" i="2" s="1"/>
  <c r="R191" i="2" s="1"/>
  <c r="G192" i="2"/>
  <c r="Q192" i="2" s="1"/>
  <c r="R192" i="2" s="1"/>
  <c r="G193" i="2"/>
  <c r="Q193" i="2" s="1"/>
  <c r="R193" i="2" s="1"/>
  <c r="G194" i="2"/>
  <c r="G195" i="2"/>
  <c r="Q195" i="2" s="1"/>
  <c r="R195" i="2" s="1"/>
  <c r="G196" i="2"/>
  <c r="Q196" i="2" s="1"/>
  <c r="R196" i="2" s="1"/>
  <c r="G197" i="2"/>
  <c r="Q197" i="2" s="1"/>
  <c r="R197" i="2" s="1"/>
  <c r="G198" i="2"/>
  <c r="Q198" i="2" s="1"/>
  <c r="G199" i="2"/>
  <c r="Q199" i="2" s="1"/>
  <c r="G200" i="2"/>
  <c r="Q200" i="2" s="1"/>
  <c r="R200" i="2" s="1"/>
  <c r="G201" i="2"/>
  <c r="Q201" i="2" s="1"/>
  <c r="G202" i="2"/>
  <c r="Q202" i="2" s="1"/>
  <c r="G203" i="2"/>
  <c r="Q203" i="2" s="1"/>
  <c r="R203" i="2" s="1"/>
  <c r="G204" i="2"/>
  <c r="Q204" i="2" s="1"/>
  <c r="R204" i="2" s="1"/>
  <c r="G205" i="2"/>
  <c r="Q205" i="2" s="1"/>
  <c r="R205" i="2" s="1"/>
  <c r="G206" i="2"/>
  <c r="Q206" i="2" s="1"/>
  <c r="R206" i="2" s="1"/>
  <c r="G207" i="2"/>
  <c r="Q207" i="2" s="1"/>
  <c r="R207" i="2" s="1"/>
  <c r="G208" i="2"/>
  <c r="Q208" i="2" s="1"/>
  <c r="R208" i="2" s="1"/>
  <c r="G209" i="2"/>
  <c r="Q209" i="2" s="1"/>
  <c r="R209" i="2" s="1"/>
  <c r="G210" i="2"/>
  <c r="Q210" i="2" s="1"/>
  <c r="R210" i="2" s="1"/>
  <c r="G211" i="2"/>
  <c r="Q211" i="2" s="1"/>
  <c r="R211" i="2" s="1"/>
  <c r="G212" i="2"/>
  <c r="Q212" i="2" s="1"/>
  <c r="R212" i="2" s="1"/>
  <c r="G213" i="2"/>
  <c r="Q213" i="2" s="1"/>
  <c r="R213" i="2" s="1"/>
  <c r="G214" i="2"/>
  <c r="Q214" i="2" s="1"/>
  <c r="G215" i="2"/>
  <c r="Q215" i="2" s="1"/>
  <c r="R215" i="2" s="1"/>
  <c r="G216" i="2"/>
  <c r="Q216" i="2" s="1"/>
  <c r="R216" i="2" s="1"/>
  <c r="G217" i="2"/>
  <c r="Q217" i="2" s="1"/>
  <c r="R217" i="2" s="1"/>
  <c r="G218" i="2"/>
  <c r="Q218" i="2" s="1"/>
  <c r="R218" i="2" s="1"/>
  <c r="G219" i="2"/>
  <c r="Q219" i="2" s="1"/>
  <c r="R219" i="2" s="1"/>
  <c r="G220" i="2"/>
  <c r="Q220" i="2" s="1"/>
  <c r="R220" i="2" s="1"/>
  <c r="G221" i="2"/>
  <c r="Q221" i="2" s="1"/>
  <c r="R221" i="2" s="1"/>
  <c r="G222" i="2"/>
  <c r="Q222" i="2" s="1"/>
  <c r="G223" i="2"/>
  <c r="Q223" i="2" s="1"/>
  <c r="R223" i="2" s="1"/>
  <c r="G224" i="2"/>
  <c r="Q224" i="2" s="1"/>
  <c r="R224" i="2" s="1"/>
  <c r="G225" i="2"/>
  <c r="Q225" i="2" s="1"/>
  <c r="R225" i="2" s="1"/>
  <c r="G226" i="2"/>
  <c r="Q226" i="2" s="1"/>
  <c r="G227" i="2"/>
  <c r="Q227" i="2" s="1"/>
  <c r="R227" i="2" s="1"/>
  <c r="G228" i="2"/>
  <c r="Q228" i="2" s="1"/>
  <c r="R228" i="2" s="1"/>
  <c r="G229" i="2"/>
  <c r="Q229" i="2" s="1"/>
  <c r="R229" i="2" s="1"/>
  <c r="G230" i="2"/>
  <c r="Q230" i="2" s="1"/>
  <c r="R230" i="2" s="1"/>
  <c r="G231" i="2"/>
  <c r="Q231" i="2" s="1"/>
  <c r="R231" i="2" s="1"/>
  <c r="G232" i="2"/>
  <c r="Q232" i="2" s="1"/>
  <c r="R232" i="2" s="1"/>
  <c r="G233" i="2"/>
  <c r="Q233" i="2" s="1"/>
  <c r="R233" i="2" s="1"/>
  <c r="G234" i="2"/>
  <c r="Q234" i="2" s="1"/>
  <c r="R234" i="2" s="1"/>
  <c r="G235" i="2"/>
  <c r="Q235" i="2" s="1"/>
  <c r="R235" i="2" s="1"/>
  <c r="G236" i="2"/>
  <c r="Q236" i="2" s="1"/>
  <c r="R236" i="2" s="1"/>
  <c r="G237" i="2"/>
  <c r="Q237" i="2" s="1"/>
  <c r="R237" i="2" s="1"/>
  <c r="G238" i="2"/>
  <c r="Q238" i="2" s="1"/>
  <c r="R238" i="2" s="1"/>
  <c r="G239" i="2"/>
  <c r="Q239" i="2" s="1"/>
  <c r="R239" i="2" s="1"/>
  <c r="G240" i="2"/>
  <c r="Q240" i="2" s="1"/>
  <c r="R240" i="2" s="1"/>
  <c r="G241" i="2"/>
  <c r="Q241" i="2" s="1"/>
  <c r="R241" i="2" s="1"/>
  <c r="G242" i="2"/>
  <c r="Q242" i="2" s="1"/>
  <c r="R242" i="2" s="1"/>
  <c r="G243" i="2"/>
  <c r="Q243" i="2" s="1"/>
  <c r="R243" i="2" s="1"/>
  <c r="G244" i="2"/>
  <c r="Q244" i="2" s="1"/>
  <c r="R244" i="2" s="1"/>
  <c r="G245" i="2"/>
  <c r="Q245" i="2" s="1"/>
  <c r="R245" i="2" s="1"/>
  <c r="G246" i="2"/>
  <c r="Q246" i="2" s="1"/>
  <c r="R246" i="2" s="1"/>
  <c r="G247" i="2"/>
  <c r="Q247" i="2" s="1"/>
  <c r="R247" i="2" s="1"/>
  <c r="G248" i="2"/>
  <c r="Q248" i="2" s="1"/>
  <c r="R248" i="2" s="1"/>
  <c r="G249" i="2"/>
  <c r="Q249" i="2" s="1"/>
  <c r="R249" i="2" s="1"/>
  <c r="G250" i="2"/>
  <c r="Q250" i="2" s="1"/>
  <c r="R250" i="2" s="1"/>
  <c r="G251" i="2"/>
  <c r="Q251" i="2" s="1"/>
  <c r="R251" i="2" s="1"/>
  <c r="G252" i="2"/>
  <c r="Q252" i="2" s="1"/>
  <c r="R252" i="2" s="1"/>
  <c r="G253" i="2"/>
  <c r="Q253" i="2" s="1"/>
  <c r="R253" i="2" s="1"/>
  <c r="G254" i="2"/>
  <c r="Q254" i="2" s="1"/>
  <c r="R254" i="2" s="1"/>
  <c r="G255" i="2"/>
  <c r="Q255" i="2" s="1"/>
  <c r="R255" i="2" s="1"/>
  <c r="G256" i="2"/>
  <c r="Q256" i="2" s="1"/>
  <c r="R256" i="2" s="1"/>
  <c r="G257" i="2"/>
  <c r="Q257" i="2" s="1"/>
  <c r="R257" i="2" s="1"/>
  <c r="G258" i="2"/>
  <c r="Q258" i="2" s="1"/>
  <c r="R258" i="2" s="1"/>
  <c r="G259" i="2"/>
  <c r="Q259" i="2" s="1"/>
  <c r="R259" i="2" s="1"/>
  <c r="G260" i="2"/>
  <c r="Q260" i="2" s="1"/>
  <c r="R260" i="2" s="1"/>
  <c r="G261" i="2"/>
  <c r="Q261" i="2" s="1"/>
  <c r="R261" i="2" s="1"/>
  <c r="G262" i="2"/>
  <c r="Q262" i="2" s="1"/>
  <c r="G263" i="2"/>
  <c r="Q263" i="2" s="1"/>
  <c r="R263" i="2" s="1"/>
  <c r="G264" i="2"/>
  <c r="Q264" i="2" s="1"/>
  <c r="R264" i="2" s="1"/>
  <c r="G265" i="2"/>
  <c r="Q265" i="2" s="1"/>
  <c r="R265" i="2" s="1"/>
  <c r="G266" i="2"/>
  <c r="Q266" i="2" s="1"/>
  <c r="R266" i="2" s="1"/>
  <c r="G267" i="2"/>
  <c r="Q267" i="2" s="1"/>
  <c r="R267" i="2" s="1"/>
  <c r="G268" i="2"/>
  <c r="Q268" i="2" s="1"/>
  <c r="R268" i="2" s="1"/>
  <c r="G269" i="2"/>
  <c r="Q269" i="2" s="1"/>
  <c r="R269" i="2" s="1"/>
  <c r="G270" i="2"/>
  <c r="Q270" i="2" s="1"/>
  <c r="R270" i="2" s="1"/>
  <c r="G271" i="2"/>
  <c r="Q271" i="2" s="1"/>
  <c r="R271" i="2" s="1"/>
  <c r="G272" i="2"/>
  <c r="Q272" i="2" s="1"/>
  <c r="R272" i="2" s="1"/>
  <c r="G273" i="2"/>
  <c r="Q273" i="2" s="1"/>
  <c r="R273" i="2" s="1"/>
  <c r="G274" i="2"/>
  <c r="Q274" i="2" s="1"/>
  <c r="R274" i="2" s="1"/>
  <c r="G275" i="2"/>
  <c r="Q275" i="2" s="1"/>
  <c r="R275" i="2" s="1"/>
  <c r="G276" i="2"/>
  <c r="Q276" i="2" s="1"/>
  <c r="R276" i="2" s="1"/>
  <c r="G277" i="2"/>
  <c r="Q277" i="2" s="1"/>
  <c r="R277" i="2" s="1"/>
  <c r="G278" i="2"/>
  <c r="Q278" i="2" s="1"/>
  <c r="G279" i="2"/>
  <c r="Q279" i="2" s="1"/>
  <c r="G280" i="2"/>
  <c r="Q280" i="2" s="1"/>
  <c r="R280" i="2" s="1"/>
  <c r="G281" i="2"/>
  <c r="Q281" i="2" s="1"/>
  <c r="G282" i="2"/>
  <c r="Q282" i="2" s="1"/>
  <c r="R282" i="2" s="1"/>
  <c r="G283" i="2"/>
  <c r="Q283" i="2" s="1"/>
  <c r="R283" i="2" s="1"/>
  <c r="G284" i="2"/>
  <c r="Q284" i="2" s="1"/>
  <c r="R284" i="2" s="1"/>
  <c r="G285" i="2"/>
  <c r="Q285" i="2" s="1"/>
  <c r="R285" i="2" s="1"/>
  <c r="G286" i="2"/>
  <c r="Q286" i="2" s="1"/>
  <c r="R286" i="2" s="1"/>
  <c r="G287" i="2"/>
  <c r="Q287" i="2" s="1"/>
  <c r="R287" i="2" s="1"/>
  <c r="G288" i="2"/>
  <c r="Q288" i="2" s="1"/>
  <c r="R288" i="2" s="1"/>
  <c r="G289" i="2"/>
  <c r="Q289" i="2" s="1"/>
  <c r="R289" i="2" s="1"/>
  <c r="G290" i="2"/>
  <c r="Q290" i="2" s="1"/>
  <c r="R290" i="2" s="1"/>
  <c r="G291" i="2"/>
  <c r="Q291" i="2" s="1"/>
  <c r="R291" i="2" s="1"/>
  <c r="G292" i="2"/>
  <c r="Q292" i="2" s="1"/>
  <c r="R292" i="2" s="1"/>
  <c r="G293" i="2"/>
  <c r="Q293" i="2" s="1"/>
  <c r="R293" i="2" s="1"/>
  <c r="G294" i="2"/>
  <c r="Q294" i="2" s="1"/>
  <c r="R294" i="2" s="1"/>
  <c r="G295" i="2"/>
  <c r="Q295" i="2" s="1"/>
  <c r="R295" i="2" s="1"/>
  <c r="G296" i="2"/>
  <c r="Q296" i="2" s="1"/>
  <c r="R296" i="2" s="1"/>
  <c r="G297" i="2"/>
  <c r="Q297" i="2" s="1"/>
  <c r="R297" i="2" s="1"/>
  <c r="G298" i="2"/>
  <c r="Q298" i="2" s="1"/>
  <c r="R298" i="2" s="1"/>
  <c r="G299" i="2"/>
  <c r="Q299" i="2" s="1"/>
  <c r="R299" i="2" s="1"/>
  <c r="G300" i="2"/>
  <c r="Q300" i="2" s="1"/>
  <c r="R300" i="2" s="1"/>
  <c r="G301" i="2"/>
  <c r="Q301" i="2" s="1"/>
  <c r="R301" i="2" s="1"/>
  <c r="G302" i="2"/>
  <c r="Q302" i="2" s="1"/>
  <c r="R302" i="2" s="1"/>
  <c r="G303" i="2"/>
  <c r="Q303" i="2" s="1"/>
  <c r="R303" i="2" s="1"/>
  <c r="G304" i="2"/>
  <c r="Q304" i="2" s="1"/>
  <c r="R304" i="2" s="1"/>
  <c r="G305" i="2"/>
  <c r="Q305" i="2" s="1"/>
  <c r="R305" i="2" s="1"/>
  <c r="G306" i="2"/>
  <c r="Q306" i="2" s="1"/>
  <c r="R306" i="2" s="1"/>
  <c r="G307" i="2"/>
  <c r="Q307" i="2" s="1"/>
  <c r="R307" i="2" s="1"/>
  <c r="G308" i="2"/>
  <c r="Q308" i="2" s="1"/>
  <c r="R308" i="2" s="1"/>
  <c r="G309" i="2"/>
  <c r="Q309" i="2" s="1"/>
  <c r="R309" i="2" s="1"/>
  <c r="G310" i="2"/>
  <c r="Q310" i="2" s="1"/>
  <c r="G311" i="2"/>
  <c r="Q311" i="2" s="1"/>
  <c r="G312" i="2"/>
  <c r="Q312" i="2" s="1"/>
  <c r="R312" i="2" s="1"/>
  <c r="G313" i="2"/>
  <c r="Q313" i="2" s="1"/>
  <c r="R313" i="2" s="1"/>
  <c r="G314" i="2"/>
  <c r="Q314" i="2" s="1"/>
  <c r="R314" i="2" s="1"/>
  <c r="G315" i="2"/>
  <c r="Q315" i="2" s="1"/>
  <c r="R315" i="2" s="1"/>
  <c r="G316" i="2"/>
  <c r="Q316" i="2" s="1"/>
  <c r="R316" i="2" s="1"/>
  <c r="G317" i="2"/>
  <c r="Q317" i="2" s="1"/>
  <c r="R317" i="2" s="1"/>
  <c r="G318" i="2"/>
  <c r="Q318" i="2" s="1"/>
  <c r="R318" i="2" s="1"/>
  <c r="G319" i="2"/>
  <c r="Q319" i="2" s="1"/>
  <c r="R319" i="2" s="1"/>
  <c r="G320" i="2"/>
  <c r="Q320" i="2" s="1"/>
  <c r="R320" i="2" s="1"/>
  <c r="G321" i="2"/>
  <c r="Q321" i="2" s="1"/>
  <c r="R321" i="2" s="1"/>
  <c r="G322" i="2"/>
  <c r="Q322" i="2" s="1"/>
  <c r="R322" i="2" s="1"/>
  <c r="G323" i="2"/>
  <c r="Q323" i="2" s="1"/>
  <c r="R323" i="2" s="1"/>
  <c r="G324" i="2"/>
  <c r="Q324" i="2" s="1"/>
  <c r="R324" i="2" s="1"/>
  <c r="G325" i="2"/>
  <c r="Q325" i="2" s="1"/>
  <c r="R325" i="2" s="1"/>
  <c r="G326" i="2"/>
  <c r="Q326" i="2" s="1"/>
  <c r="G327" i="2"/>
  <c r="Q327" i="2" s="1"/>
  <c r="G328" i="2"/>
  <c r="Q328" i="2" s="1"/>
  <c r="R328" i="2" s="1"/>
  <c r="G329" i="2"/>
  <c r="Q329" i="2" s="1"/>
  <c r="G330" i="2"/>
  <c r="Q330" i="2" s="1"/>
  <c r="R330" i="2" s="1"/>
  <c r="G331" i="2"/>
  <c r="Q331" i="2" s="1"/>
  <c r="R331" i="2" s="1"/>
  <c r="G332" i="2"/>
  <c r="Q332" i="2" s="1"/>
  <c r="R332" i="2" s="1"/>
  <c r="G333" i="2"/>
  <c r="Q333" i="2" s="1"/>
  <c r="R333" i="2" s="1"/>
  <c r="G334" i="2"/>
  <c r="Q334" i="2" s="1"/>
  <c r="R334" i="2" s="1"/>
  <c r="G335" i="2"/>
  <c r="Q335" i="2" s="1"/>
  <c r="R335" i="2" s="1"/>
  <c r="G336" i="2"/>
  <c r="Q336" i="2" s="1"/>
  <c r="R336" i="2" s="1"/>
  <c r="G337" i="2"/>
  <c r="Q337" i="2" s="1"/>
  <c r="R337" i="2" s="1"/>
  <c r="G338" i="2"/>
  <c r="Q338" i="2" s="1"/>
  <c r="R338" i="2" s="1"/>
  <c r="G339" i="2"/>
  <c r="Q339" i="2" s="1"/>
  <c r="R339" i="2" s="1"/>
  <c r="G340" i="2"/>
  <c r="Q340" i="2" s="1"/>
  <c r="R340" i="2" s="1"/>
  <c r="G341" i="2"/>
  <c r="Q341" i="2" s="1"/>
  <c r="R341" i="2" s="1"/>
  <c r="G342" i="2"/>
  <c r="Q342" i="2" s="1"/>
  <c r="R342" i="2" s="1"/>
  <c r="G343" i="2"/>
  <c r="Q343" i="2" s="1"/>
  <c r="R343" i="2" s="1"/>
  <c r="G344" i="2"/>
  <c r="Q344" i="2" s="1"/>
  <c r="R344" i="2" s="1"/>
  <c r="G345" i="2"/>
  <c r="Q345" i="2" s="1"/>
  <c r="R345" i="2" s="1"/>
  <c r="G346" i="2"/>
  <c r="Q346" i="2" s="1"/>
  <c r="R346" i="2" s="1"/>
  <c r="G347" i="2"/>
  <c r="Q347" i="2" s="1"/>
  <c r="R347" i="2" s="1"/>
  <c r="G348" i="2"/>
  <c r="Q348" i="2" s="1"/>
  <c r="R348" i="2" s="1"/>
  <c r="G349" i="2"/>
  <c r="Q349" i="2" s="1"/>
  <c r="R349" i="2" s="1"/>
  <c r="G350" i="2"/>
  <c r="Q350" i="2" s="1"/>
  <c r="R350" i="2" s="1"/>
  <c r="G351" i="2"/>
  <c r="Q351" i="2" s="1"/>
  <c r="R351" i="2" s="1"/>
  <c r="G352" i="2"/>
  <c r="Q352" i="2" s="1"/>
  <c r="R352" i="2" s="1"/>
  <c r="G353" i="2"/>
  <c r="Q353" i="2" s="1"/>
  <c r="R353" i="2" s="1"/>
  <c r="G354" i="2"/>
  <c r="Q354" i="2" s="1"/>
  <c r="R354" i="2" s="1"/>
  <c r="G355" i="2"/>
  <c r="Q355" i="2" s="1"/>
  <c r="R355" i="2" s="1"/>
  <c r="G356" i="2"/>
  <c r="Q356" i="2" s="1"/>
  <c r="R356" i="2" s="1"/>
  <c r="G357" i="2"/>
  <c r="Q357" i="2" s="1"/>
  <c r="R357" i="2" s="1"/>
  <c r="G358" i="2"/>
  <c r="Q358" i="2" s="1"/>
  <c r="G359" i="2"/>
  <c r="Q359" i="2" s="1"/>
  <c r="G360" i="2"/>
  <c r="Q360" i="2" s="1"/>
  <c r="R360" i="2" s="1"/>
  <c r="G361" i="2"/>
  <c r="Q361" i="2" s="1"/>
  <c r="R361" i="2" s="1"/>
  <c r="G362" i="2"/>
  <c r="Q362" i="2" s="1"/>
  <c r="R362" i="2" s="1"/>
  <c r="G363" i="2"/>
  <c r="Q363" i="2" s="1"/>
  <c r="R363" i="2" s="1"/>
  <c r="G364" i="2"/>
  <c r="Q364" i="2" s="1"/>
  <c r="R364" i="2" s="1"/>
  <c r="G365" i="2"/>
  <c r="Q365" i="2" s="1"/>
  <c r="R365" i="2" s="1"/>
  <c r="G366" i="2"/>
  <c r="Q366" i="2" s="1"/>
  <c r="R366" i="2" s="1"/>
  <c r="G367" i="2"/>
  <c r="Q367" i="2" s="1"/>
  <c r="R367" i="2" s="1"/>
  <c r="G368" i="2"/>
  <c r="Q368" i="2" s="1"/>
  <c r="R368" i="2" s="1"/>
  <c r="G369" i="2"/>
  <c r="Q369" i="2" s="1"/>
  <c r="R369" i="2" s="1"/>
  <c r="G370" i="2"/>
  <c r="Q370" i="2" s="1"/>
  <c r="R370" i="2" s="1"/>
  <c r="G371" i="2"/>
  <c r="Q371" i="2" s="1"/>
  <c r="R371" i="2" s="1"/>
  <c r="G372" i="2"/>
  <c r="Q372" i="2" s="1"/>
  <c r="R372" i="2" s="1"/>
  <c r="G373" i="2"/>
  <c r="Q373" i="2" s="1"/>
  <c r="R373" i="2" s="1"/>
  <c r="G374" i="2"/>
  <c r="Q374" i="2" s="1"/>
  <c r="G375" i="2"/>
  <c r="Q375" i="2" s="1"/>
  <c r="G376" i="2"/>
  <c r="Q376" i="2" s="1"/>
  <c r="R376" i="2" s="1"/>
  <c r="G377" i="2"/>
  <c r="Q377" i="2" s="1"/>
  <c r="G378" i="2"/>
  <c r="Q378" i="2" s="1"/>
  <c r="R378" i="2" s="1"/>
  <c r="G379" i="2"/>
  <c r="Q379" i="2" s="1"/>
  <c r="R379" i="2" s="1"/>
  <c r="G380" i="2"/>
  <c r="Q380" i="2" s="1"/>
  <c r="R380" i="2" s="1"/>
  <c r="G381" i="2"/>
  <c r="Q381" i="2" s="1"/>
  <c r="R381" i="2" s="1"/>
  <c r="G382" i="2"/>
  <c r="Q382" i="2" s="1"/>
  <c r="R382" i="2" s="1"/>
  <c r="G383" i="2"/>
  <c r="Q383" i="2" s="1"/>
  <c r="R383" i="2" s="1"/>
  <c r="G384" i="2"/>
  <c r="Q384" i="2" s="1"/>
  <c r="R384" i="2" s="1"/>
  <c r="G385" i="2"/>
  <c r="Q385" i="2" s="1"/>
  <c r="R385" i="2" s="1"/>
  <c r="G386" i="2"/>
  <c r="Q386" i="2" s="1"/>
  <c r="R386" i="2" s="1"/>
  <c r="G387" i="2"/>
  <c r="Q387" i="2" s="1"/>
  <c r="R387" i="2" s="1"/>
  <c r="G388" i="2"/>
  <c r="Q388" i="2" s="1"/>
  <c r="R388" i="2" s="1"/>
  <c r="G389" i="2"/>
  <c r="Q389" i="2" s="1"/>
  <c r="R389" i="2" s="1"/>
  <c r="G390" i="2"/>
  <c r="Q390" i="2" s="1"/>
  <c r="G391" i="2"/>
  <c r="Q391" i="2" s="1"/>
  <c r="R391" i="2" s="1"/>
  <c r="G392" i="2"/>
  <c r="Q392" i="2" s="1"/>
  <c r="R392" i="2" s="1"/>
  <c r="G393" i="2"/>
  <c r="Q393" i="2" s="1"/>
  <c r="R393" i="2" s="1"/>
  <c r="G394" i="2"/>
  <c r="Q394" i="2" s="1"/>
  <c r="R394" i="2" s="1"/>
  <c r="G395" i="2"/>
  <c r="Q395" i="2" s="1"/>
  <c r="R395" i="2" s="1"/>
  <c r="G396" i="2"/>
  <c r="Q396" i="2" s="1"/>
  <c r="R396" i="2" s="1"/>
  <c r="G397" i="2"/>
  <c r="Q397" i="2" s="1"/>
  <c r="R397" i="2" s="1"/>
  <c r="G398" i="2"/>
  <c r="Q398" i="2" s="1"/>
  <c r="G399" i="2"/>
  <c r="Q399" i="2" s="1"/>
  <c r="R399" i="2" s="1"/>
  <c r="G400" i="2"/>
  <c r="Q400" i="2" s="1"/>
  <c r="R400" i="2" s="1"/>
  <c r="G401" i="2"/>
  <c r="Q401" i="2" s="1"/>
  <c r="R401" i="2" s="1"/>
  <c r="G402" i="2"/>
  <c r="Q402" i="2" s="1"/>
  <c r="R402" i="2" s="1"/>
  <c r="G403" i="2"/>
  <c r="Q403" i="2" s="1"/>
  <c r="R403" i="2" s="1"/>
  <c r="G404" i="2"/>
  <c r="Q404" i="2" s="1"/>
  <c r="R404" i="2" s="1"/>
  <c r="G405" i="2"/>
  <c r="Q405" i="2" s="1"/>
  <c r="R405" i="2" s="1"/>
  <c r="G406" i="2"/>
  <c r="Q406" i="2" s="1"/>
  <c r="R406" i="2" s="1"/>
  <c r="G407" i="2"/>
  <c r="Q407" i="2" s="1"/>
  <c r="R407" i="2" s="1"/>
  <c r="G408" i="2"/>
  <c r="Q408" i="2" s="1"/>
  <c r="R408" i="2" s="1"/>
  <c r="G409" i="2"/>
  <c r="Q409" i="2" s="1"/>
  <c r="R409" i="2" s="1"/>
  <c r="G410" i="2"/>
  <c r="Q410" i="2" s="1"/>
  <c r="R410" i="2" s="1"/>
  <c r="G411" i="2"/>
  <c r="Q411" i="2" s="1"/>
  <c r="R411" i="2" s="1"/>
  <c r="G412" i="2"/>
  <c r="Q412" i="2" s="1"/>
  <c r="R412" i="2" s="1"/>
  <c r="G413" i="2"/>
  <c r="Q413" i="2" s="1"/>
  <c r="R413" i="2" s="1"/>
  <c r="G414" i="2"/>
  <c r="Q414" i="2" s="1"/>
  <c r="R414" i="2" s="1"/>
  <c r="G415" i="2"/>
  <c r="Q415" i="2" s="1"/>
  <c r="R415" i="2" s="1"/>
  <c r="G416" i="2"/>
  <c r="Q416" i="2" s="1"/>
  <c r="R416" i="2" s="1"/>
  <c r="G417" i="2"/>
  <c r="Q417" i="2" s="1"/>
  <c r="R417" i="2" s="1"/>
  <c r="G418" i="2"/>
  <c r="Q418" i="2" s="1"/>
  <c r="R418" i="2" s="1"/>
  <c r="G419" i="2"/>
  <c r="Q419" i="2" s="1"/>
  <c r="R419" i="2" s="1"/>
  <c r="G420" i="2"/>
  <c r="Q420" i="2" s="1"/>
  <c r="R420" i="2" s="1"/>
  <c r="G421" i="2"/>
  <c r="Q421" i="2" s="1"/>
  <c r="R421" i="2" s="1"/>
  <c r="G422" i="2"/>
  <c r="Q422" i="2" s="1"/>
  <c r="G423" i="2"/>
  <c r="Q423" i="2" s="1"/>
  <c r="G424" i="2"/>
  <c r="Q424" i="2" s="1"/>
  <c r="R424" i="2" s="1"/>
  <c r="G425" i="2"/>
  <c r="Q425" i="2" s="1"/>
  <c r="G426" i="2"/>
  <c r="Q426" i="2" s="1"/>
  <c r="G427" i="2"/>
  <c r="Q427" i="2" s="1"/>
  <c r="G428" i="2"/>
  <c r="Q428" i="2" s="1"/>
  <c r="R428" i="2" s="1"/>
  <c r="G429" i="2"/>
  <c r="Q429" i="2" s="1"/>
  <c r="R429" i="2" s="1"/>
  <c r="G430" i="2"/>
  <c r="Q430" i="2" s="1"/>
  <c r="G431" i="2"/>
  <c r="Q431" i="2" s="1"/>
  <c r="R431" i="2" s="1"/>
  <c r="G432" i="2"/>
  <c r="Q432" i="2" s="1"/>
  <c r="R432" i="2" s="1"/>
  <c r="G433" i="2"/>
  <c r="Q433" i="2" s="1"/>
  <c r="R433" i="2" s="1"/>
  <c r="G434" i="2"/>
  <c r="Q434" i="2" s="1"/>
  <c r="G435" i="2"/>
  <c r="Q435" i="2" s="1"/>
  <c r="R435" i="2" s="1"/>
  <c r="G436" i="2"/>
  <c r="Q436" i="2" s="1"/>
  <c r="R436" i="2" s="1"/>
  <c r="G437" i="2"/>
  <c r="Q437" i="2" s="1"/>
  <c r="R437" i="2" s="1"/>
  <c r="G438" i="2"/>
  <c r="Q438" i="2" s="1"/>
  <c r="R438" i="2" s="1"/>
  <c r="G439" i="2"/>
  <c r="Q439" i="2" s="1"/>
  <c r="R439" i="2" s="1"/>
  <c r="G440" i="2"/>
  <c r="Q440" i="2" s="1"/>
  <c r="R440" i="2" s="1"/>
  <c r="G441" i="2"/>
  <c r="Q441" i="2" s="1"/>
  <c r="R441" i="2" s="1"/>
  <c r="G442" i="2"/>
  <c r="Q442" i="2" s="1"/>
  <c r="R442" i="2" s="1"/>
  <c r="G443" i="2"/>
  <c r="Q443" i="2" s="1"/>
  <c r="R443" i="2" s="1"/>
  <c r="G444" i="2"/>
  <c r="Q444" i="2" s="1"/>
  <c r="R444" i="2" s="1"/>
  <c r="G445" i="2"/>
  <c r="Q445" i="2" s="1"/>
  <c r="R445" i="2" s="1"/>
  <c r="G446" i="2"/>
  <c r="Q446" i="2" s="1"/>
  <c r="R446" i="2" s="1"/>
  <c r="G447" i="2"/>
  <c r="Q447" i="2" s="1"/>
  <c r="R447" i="2" s="1"/>
  <c r="G448" i="2"/>
  <c r="Q448" i="2" s="1"/>
  <c r="R448" i="2" s="1"/>
  <c r="G449" i="2"/>
  <c r="Q449" i="2" s="1"/>
  <c r="R449" i="2" s="1"/>
  <c r="G450" i="2"/>
  <c r="Q450" i="2" s="1"/>
  <c r="R450" i="2" s="1"/>
  <c r="G451" i="2"/>
  <c r="Q451" i="2" s="1"/>
  <c r="R451" i="2" s="1"/>
  <c r="G452" i="2"/>
  <c r="Q452" i="2" s="1"/>
  <c r="R452" i="2" s="1"/>
  <c r="G453" i="2"/>
  <c r="Q453" i="2" s="1"/>
  <c r="R453" i="2" s="1"/>
  <c r="G454" i="2"/>
  <c r="Q454" i="2" s="1"/>
  <c r="R454" i="2" s="1"/>
  <c r="G455" i="2"/>
  <c r="Q455" i="2" s="1"/>
  <c r="R455" i="2" s="1"/>
  <c r="G456" i="2"/>
  <c r="Q456" i="2" s="1"/>
  <c r="R456" i="2" s="1"/>
  <c r="G457" i="2"/>
  <c r="Q457" i="2" s="1"/>
  <c r="R457" i="2" s="1"/>
  <c r="G458" i="2"/>
  <c r="Q458" i="2" s="1"/>
  <c r="R458" i="2" s="1"/>
  <c r="G459" i="2"/>
  <c r="Q459" i="2" s="1"/>
  <c r="R459" i="2" s="1"/>
  <c r="G460" i="2"/>
  <c r="Q460" i="2" s="1"/>
  <c r="R460" i="2" s="1"/>
  <c r="G461" i="2"/>
  <c r="Q461" i="2" s="1"/>
  <c r="R461" i="2" s="1"/>
  <c r="G462" i="2"/>
  <c r="Q462" i="2" s="1"/>
  <c r="R462" i="2" s="1"/>
  <c r="G463" i="2"/>
  <c r="Q463" i="2" s="1"/>
  <c r="R463" i="2" s="1"/>
  <c r="G464" i="2"/>
  <c r="Q464" i="2" s="1"/>
  <c r="R464" i="2" s="1"/>
  <c r="G465" i="2"/>
  <c r="Q465" i="2" s="1"/>
  <c r="R465" i="2" s="1"/>
  <c r="G466" i="2"/>
  <c r="Q466" i="2" s="1"/>
  <c r="R466" i="2" s="1"/>
  <c r="G467" i="2"/>
  <c r="Q467" i="2" s="1"/>
  <c r="R467" i="2" s="1"/>
  <c r="G468" i="2"/>
  <c r="Q468" i="2" s="1"/>
  <c r="R468" i="2" s="1"/>
  <c r="G469" i="2"/>
  <c r="Q469" i="2" s="1"/>
  <c r="R469" i="2" s="1"/>
  <c r="G470" i="2"/>
  <c r="Q470" i="2" s="1"/>
  <c r="G471" i="2"/>
  <c r="Q471" i="2" s="1"/>
  <c r="R471" i="2" s="1"/>
  <c r="G472" i="2"/>
  <c r="Q472" i="2" s="1"/>
  <c r="R472" i="2" s="1"/>
  <c r="G473" i="2"/>
  <c r="Q473" i="2" s="1"/>
  <c r="R473" i="2" s="1"/>
  <c r="G474" i="2"/>
  <c r="Q474" i="2" s="1"/>
  <c r="R474" i="2" s="1"/>
  <c r="G475" i="2"/>
  <c r="Q475" i="2" s="1"/>
  <c r="R475" i="2" s="1"/>
  <c r="G476" i="2"/>
  <c r="Q476" i="2" s="1"/>
  <c r="R476" i="2" s="1"/>
  <c r="G477" i="2"/>
  <c r="Q477" i="2" s="1"/>
  <c r="R477" i="2" s="1"/>
  <c r="G478" i="2"/>
  <c r="Q478" i="2" s="1"/>
  <c r="R478" i="2" s="1"/>
  <c r="G479" i="2"/>
  <c r="Q479" i="2" s="1"/>
  <c r="R479" i="2" s="1"/>
  <c r="G480" i="2"/>
  <c r="Q480" i="2" s="1"/>
  <c r="R480" i="2" s="1"/>
  <c r="G481" i="2"/>
  <c r="Q481" i="2" s="1"/>
  <c r="R481" i="2" s="1"/>
  <c r="G482" i="2"/>
  <c r="Q482" i="2" s="1"/>
  <c r="R482" i="2" s="1"/>
  <c r="G483" i="2"/>
  <c r="Q483" i="2" s="1"/>
  <c r="R483" i="2" s="1"/>
  <c r="G484" i="2"/>
  <c r="Q484" i="2" s="1"/>
  <c r="R484" i="2" s="1"/>
  <c r="G485" i="2"/>
  <c r="Q485" i="2" s="1"/>
  <c r="R485" i="2" s="1"/>
  <c r="G486" i="2"/>
  <c r="Q486" i="2" s="1"/>
  <c r="G487" i="2"/>
  <c r="Q487" i="2" s="1"/>
  <c r="G488" i="2"/>
  <c r="Q488" i="2" s="1"/>
  <c r="R488" i="2" s="1"/>
  <c r="G489" i="2"/>
  <c r="Q489" i="2" s="1"/>
  <c r="R489" i="2" s="1"/>
  <c r="G490" i="2"/>
  <c r="Q490" i="2" s="1"/>
  <c r="R490" i="2" s="1"/>
  <c r="G491" i="2"/>
  <c r="Q491" i="2" s="1"/>
  <c r="R491" i="2" s="1"/>
  <c r="G492" i="2"/>
  <c r="Q492" i="2" s="1"/>
  <c r="R492" i="2" s="1"/>
  <c r="G493" i="2"/>
  <c r="Q493" i="2" s="1"/>
  <c r="R493" i="2" s="1"/>
  <c r="G494" i="2"/>
  <c r="Q494" i="2" s="1"/>
  <c r="R494" i="2" s="1"/>
  <c r="G495" i="2"/>
  <c r="Q495" i="2" s="1"/>
  <c r="R495" i="2" s="1"/>
  <c r="G496" i="2"/>
  <c r="Q496" i="2" s="1"/>
  <c r="R496" i="2" s="1"/>
  <c r="G497" i="2"/>
  <c r="Q497" i="2" s="1"/>
  <c r="R497" i="2" s="1"/>
  <c r="G498" i="2"/>
  <c r="Q498" i="2" s="1"/>
  <c r="R498" i="2" s="1"/>
  <c r="G499" i="2"/>
  <c r="Q499" i="2" s="1"/>
  <c r="R499" i="2" s="1"/>
  <c r="G500" i="2"/>
  <c r="Q500" i="2" s="1"/>
  <c r="R500" i="2" s="1"/>
  <c r="G501" i="2"/>
  <c r="Q501" i="2" s="1"/>
  <c r="R501" i="2" s="1"/>
  <c r="G502" i="2"/>
  <c r="Q502" i="2" s="1"/>
  <c r="G503" i="2"/>
  <c r="Q503" i="2" s="1"/>
  <c r="G504" i="2"/>
  <c r="Q504" i="2" s="1"/>
  <c r="R504" i="2" s="1"/>
  <c r="G505" i="2"/>
  <c r="Q505" i="2" s="1"/>
  <c r="G506" i="2"/>
  <c r="Q506" i="2" s="1"/>
  <c r="R506" i="2" s="1"/>
  <c r="G507" i="2"/>
  <c r="Q507" i="2" s="1"/>
  <c r="R507" i="2" s="1"/>
  <c r="G508" i="2"/>
  <c r="Q508" i="2" s="1"/>
  <c r="R508" i="2" s="1"/>
  <c r="G509" i="2"/>
  <c r="Q509" i="2" s="1"/>
  <c r="R509" i="2" s="1"/>
  <c r="G510" i="2"/>
  <c r="Q510" i="2" s="1"/>
  <c r="R510" i="2" s="1"/>
  <c r="G511" i="2"/>
  <c r="Q511" i="2" s="1"/>
  <c r="R511" i="2" s="1"/>
  <c r="G512" i="2"/>
  <c r="Q512" i="2" s="1"/>
  <c r="R512" i="2" s="1"/>
  <c r="G513" i="2"/>
  <c r="Q513" i="2" s="1"/>
  <c r="R513" i="2" s="1"/>
  <c r="G514" i="2"/>
  <c r="Q514" i="2" s="1"/>
  <c r="R514" i="2" s="1"/>
  <c r="G515" i="2"/>
  <c r="Q515" i="2" s="1"/>
  <c r="R515" i="2" s="1"/>
  <c r="G516" i="2"/>
  <c r="Q516" i="2" s="1"/>
  <c r="R516" i="2" s="1"/>
  <c r="G517" i="2"/>
  <c r="Q517" i="2" s="1"/>
  <c r="R517" i="2" s="1"/>
  <c r="G518" i="2"/>
  <c r="Q518" i="2" s="1"/>
  <c r="R518" i="2" s="1"/>
  <c r="G519" i="2"/>
  <c r="Q519" i="2" s="1"/>
  <c r="R519" i="2" s="1"/>
  <c r="G520" i="2"/>
  <c r="Q520" i="2" s="1"/>
  <c r="R520" i="2" s="1"/>
  <c r="G521" i="2"/>
  <c r="Q521" i="2" s="1"/>
  <c r="R521" i="2" s="1"/>
  <c r="G522" i="2"/>
  <c r="Q522" i="2" s="1"/>
  <c r="R522" i="2" s="1"/>
  <c r="G523" i="2"/>
  <c r="Q523" i="2" s="1"/>
  <c r="R523" i="2" s="1"/>
  <c r="G524" i="2"/>
  <c r="Q524" i="2" s="1"/>
  <c r="R524" i="2" s="1"/>
  <c r="G525" i="2"/>
  <c r="Q525" i="2" s="1"/>
  <c r="R525" i="2" s="1"/>
  <c r="G526" i="2"/>
  <c r="Q526" i="2" s="1"/>
  <c r="R526" i="2" s="1"/>
  <c r="G527" i="2"/>
  <c r="Q527" i="2" s="1"/>
  <c r="R527" i="2" s="1"/>
  <c r="G528" i="2"/>
  <c r="Q528" i="2" s="1"/>
  <c r="R528" i="2" s="1"/>
  <c r="G529" i="2"/>
  <c r="Q529" i="2" s="1"/>
  <c r="R529" i="2" s="1"/>
  <c r="G530" i="2"/>
  <c r="Q530" i="2" s="1"/>
  <c r="R530" i="2" s="1"/>
  <c r="G531" i="2"/>
  <c r="Q531" i="2" s="1"/>
  <c r="R531" i="2" s="1"/>
  <c r="G532" i="2"/>
  <c r="Q532" i="2" s="1"/>
  <c r="R532" i="2" s="1"/>
  <c r="G533" i="2"/>
  <c r="Q533" i="2" s="1"/>
  <c r="R533" i="2" s="1"/>
  <c r="G534" i="2"/>
  <c r="Q534" i="2" s="1"/>
  <c r="G535" i="2"/>
  <c r="Q535" i="2" s="1"/>
  <c r="G536" i="2"/>
  <c r="Q536" i="2" s="1"/>
  <c r="R536" i="2" s="1"/>
  <c r="G537" i="2"/>
  <c r="Q537" i="2" s="1"/>
  <c r="G538" i="2"/>
  <c r="Q538" i="2" s="1"/>
  <c r="G539" i="2"/>
  <c r="Q539" i="2" s="1"/>
  <c r="R539" i="2" s="1"/>
  <c r="G540" i="2"/>
  <c r="Q540" i="2" s="1"/>
  <c r="R540" i="2" s="1"/>
  <c r="G541" i="2"/>
  <c r="Q541" i="2" s="1"/>
  <c r="R541" i="2" s="1"/>
  <c r="G542" i="2"/>
  <c r="Q542" i="2" s="1"/>
  <c r="R542" i="2" s="1"/>
  <c r="G543" i="2"/>
  <c r="Q543" i="2" s="1"/>
  <c r="R543" i="2" s="1"/>
  <c r="G544" i="2"/>
  <c r="Q544" i="2" s="1"/>
  <c r="R544" i="2" s="1"/>
  <c r="G545" i="2"/>
  <c r="Q545" i="2" s="1"/>
  <c r="R545" i="2" s="1"/>
  <c r="G546" i="2"/>
  <c r="Q546" i="2" s="1"/>
  <c r="G547" i="2"/>
  <c r="Q547" i="2" s="1"/>
  <c r="R547" i="2" s="1"/>
  <c r="G548" i="2"/>
  <c r="Q548" i="2" s="1"/>
  <c r="R548" i="2" s="1"/>
  <c r="G549" i="2"/>
  <c r="Q549" i="2" s="1"/>
  <c r="R549" i="2" s="1"/>
  <c r="G550" i="2"/>
  <c r="Q550" i="2" s="1"/>
  <c r="G551" i="2"/>
  <c r="Q551" i="2" s="1"/>
  <c r="G552" i="2"/>
  <c r="Q552" i="2" s="1"/>
  <c r="R552" i="2" s="1"/>
  <c r="G553" i="2"/>
  <c r="Q553" i="2" s="1"/>
  <c r="G554" i="2"/>
  <c r="Q554" i="2" s="1"/>
  <c r="R554" i="2" s="1"/>
  <c r="G555" i="2"/>
  <c r="Q555" i="2" s="1"/>
  <c r="R555" i="2" s="1"/>
  <c r="G556" i="2"/>
  <c r="Q556" i="2" s="1"/>
  <c r="R556" i="2" s="1"/>
  <c r="G557" i="2"/>
  <c r="Q557" i="2" s="1"/>
  <c r="R557" i="2" s="1"/>
  <c r="G558" i="2"/>
  <c r="Q558" i="2" s="1"/>
  <c r="R558" i="2" s="1"/>
  <c r="G559" i="2"/>
  <c r="Q559" i="2" s="1"/>
  <c r="R559" i="2" s="1"/>
  <c r="G560" i="2"/>
  <c r="Q560" i="2" s="1"/>
  <c r="R560" i="2" s="1"/>
  <c r="G561" i="2"/>
  <c r="Q561" i="2" s="1"/>
  <c r="R561" i="2" s="1"/>
  <c r="G562" i="2"/>
  <c r="Q562" i="2" s="1"/>
  <c r="R562" i="2" s="1"/>
  <c r="G563" i="2"/>
  <c r="Q563" i="2" s="1"/>
  <c r="R563" i="2" s="1"/>
  <c r="G564" i="2"/>
  <c r="Q564" i="2" s="1"/>
  <c r="R564" i="2" s="1"/>
  <c r="G565" i="2"/>
  <c r="Q565" i="2" s="1"/>
  <c r="G566" i="2"/>
  <c r="Q566" i="2" s="1"/>
  <c r="G567" i="2"/>
  <c r="Q567" i="2" s="1"/>
  <c r="R567" i="2" s="1"/>
  <c r="G568" i="2"/>
  <c r="Q568" i="2" s="1"/>
  <c r="R568" i="2" s="1"/>
  <c r="G569" i="2"/>
  <c r="Q569" i="2" s="1"/>
  <c r="R569" i="2" s="1"/>
  <c r="G570" i="2"/>
  <c r="Q570" i="2" s="1"/>
  <c r="R570" i="2" s="1"/>
  <c r="G571" i="2"/>
  <c r="Q571" i="2" s="1"/>
  <c r="R571" i="2" s="1"/>
  <c r="G572" i="2"/>
  <c r="Q572" i="2" s="1"/>
  <c r="R572" i="2" s="1"/>
  <c r="G573" i="2"/>
  <c r="Q573" i="2" s="1"/>
  <c r="R573" i="2" s="1"/>
  <c r="G574" i="2"/>
  <c r="Q574" i="2" s="1"/>
  <c r="R574" i="2" s="1"/>
  <c r="G575" i="2"/>
  <c r="Q575" i="2" s="1"/>
  <c r="R575" i="2" s="1"/>
  <c r="G576" i="2"/>
  <c r="Q576" i="2" s="1"/>
  <c r="R576" i="2" s="1"/>
  <c r="G577" i="2"/>
  <c r="Q577" i="2" s="1"/>
  <c r="R577" i="2" s="1"/>
  <c r="G578" i="2"/>
  <c r="Q578" i="2" s="1"/>
  <c r="R578" i="2" s="1"/>
  <c r="G579" i="2"/>
  <c r="Q579" i="2" s="1"/>
  <c r="R579" i="2" s="1"/>
  <c r="G580" i="2"/>
  <c r="Q580" i="2" s="1"/>
  <c r="R580" i="2" s="1"/>
  <c r="G581" i="2"/>
  <c r="Q581" i="2" s="1"/>
  <c r="G582" i="2"/>
  <c r="Q582" i="2" s="1"/>
  <c r="G583" i="2"/>
  <c r="Q583" i="2" s="1"/>
  <c r="G584" i="2"/>
  <c r="Q584" i="2" s="1"/>
  <c r="G585" i="2"/>
  <c r="Q585" i="2" s="1"/>
  <c r="R585" i="2" s="1"/>
  <c r="G586" i="2"/>
  <c r="Q586" i="2" s="1"/>
  <c r="R586" i="2" s="1"/>
  <c r="G587" i="2"/>
  <c r="Q587" i="2" s="1"/>
  <c r="R587" i="2" s="1"/>
  <c r="G588" i="2"/>
  <c r="Q588" i="2" s="1"/>
  <c r="R588" i="2" s="1"/>
  <c r="G589" i="2"/>
  <c r="Q589" i="2" s="1"/>
  <c r="R589" i="2" s="1"/>
  <c r="G590" i="2"/>
  <c r="Q590" i="2" s="1"/>
  <c r="R590" i="2" s="1"/>
  <c r="G591" i="2"/>
  <c r="Q591" i="2" s="1"/>
  <c r="R591" i="2" s="1"/>
  <c r="G592" i="2"/>
  <c r="Q592" i="2" s="1"/>
  <c r="R592" i="2" s="1"/>
  <c r="G593" i="2"/>
  <c r="Q593" i="2" s="1"/>
  <c r="R593" i="2" s="1"/>
  <c r="G594" i="2"/>
  <c r="Q594" i="2" s="1"/>
  <c r="R594" i="2" s="1"/>
  <c r="G595" i="2"/>
  <c r="Q595" i="2" s="1"/>
  <c r="R595" i="2" s="1"/>
  <c r="G596" i="2"/>
  <c r="Q596" i="2" s="1"/>
  <c r="R596" i="2" s="1"/>
  <c r="G597" i="2"/>
  <c r="Q597" i="2" s="1"/>
  <c r="R597" i="2" s="1"/>
  <c r="G598" i="2"/>
  <c r="Q598" i="2" s="1"/>
  <c r="R598" i="2" s="1"/>
  <c r="G599" i="2"/>
  <c r="Q599" i="2" s="1"/>
  <c r="R599" i="2" s="1"/>
  <c r="G600" i="2"/>
  <c r="Q600" i="2" s="1"/>
  <c r="R600" i="2" s="1"/>
  <c r="G601" i="2"/>
  <c r="Q601" i="2" s="1"/>
  <c r="R601" i="2" s="1"/>
  <c r="G602" i="2"/>
  <c r="Q602" i="2" s="1"/>
  <c r="R602" i="2" s="1"/>
  <c r="G603" i="2"/>
  <c r="Q603" i="2" s="1"/>
  <c r="R603" i="2" s="1"/>
  <c r="G604" i="2"/>
  <c r="Q604" i="2" s="1"/>
  <c r="R604" i="2" s="1"/>
  <c r="G605" i="2"/>
  <c r="Q605" i="2" s="1"/>
  <c r="R605" i="2" s="1"/>
  <c r="G606" i="2"/>
  <c r="Q606" i="2" s="1"/>
  <c r="R606" i="2" s="1"/>
  <c r="G607" i="2"/>
  <c r="Q607" i="2" s="1"/>
  <c r="R607" i="2" s="1"/>
  <c r="G608" i="2"/>
  <c r="Q608" i="2" s="1"/>
  <c r="R608" i="2" s="1"/>
  <c r="G609" i="2"/>
  <c r="Q609" i="2" s="1"/>
  <c r="R609" i="2" s="1"/>
  <c r="G610" i="2"/>
  <c r="Q610" i="2" s="1"/>
  <c r="R610" i="2" s="1"/>
  <c r="G611" i="2"/>
  <c r="Q611" i="2" s="1"/>
  <c r="R611" i="2" s="1"/>
  <c r="G612" i="2"/>
  <c r="Q612" i="2" s="1"/>
  <c r="R612" i="2" s="1"/>
  <c r="G613" i="2"/>
  <c r="Q613" i="2" s="1"/>
  <c r="R613" i="2" s="1"/>
  <c r="G614" i="2"/>
  <c r="Q614" i="2" s="1"/>
  <c r="G615" i="2"/>
  <c r="Q615" i="2" s="1"/>
  <c r="R615" i="2" s="1"/>
  <c r="G616" i="2"/>
  <c r="Q616" i="2" s="1"/>
  <c r="G617" i="2"/>
  <c r="Q617" i="2" s="1"/>
  <c r="G618" i="2"/>
  <c r="Q618" i="2" s="1"/>
  <c r="G619" i="2"/>
  <c r="Q619" i="2" s="1"/>
  <c r="G620" i="2"/>
  <c r="Q620" i="2" s="1"/>
  <c r="R620" i="2" s="1"/>
  <c r="G621" i="2"/>
  <c r="Q621" i="2" s="1"/>
  <c r="R621" i="2" s="1"/>
  <c r="G622" i="2"/>
  <c r="Q622" i="2" s="1"/>
  <c r="R622" i="2" s="1"/>
  <c r="G623" i="2"/>
  <c r="Q623" i="2" s="1"/>
  <c r="R623" i="2" s="1"/>
  <c r="G624" i="2"/>
  <c r="Q624" i="2" s="1"/>
  <c r="R624" i="2" s="1"/>
  <c r="G625" i="2"/>
  <c r="Q625" i="2" s="1"/>
  <c r="R625" i="2" s="1"/>
  <c r="G626" i="2"/>
  <c r="Q626" i="2" s="1"/>
  <c r="G627" i="2"/>
  <c r="Q627" i="2" s="1"/>
  <c r="R627" i="2" s="1"/>
  <c r="G628" i="2"/>
  <c r="Q628" i="2" s="1"/>
  <c r="R628" i="2" s="1"/>
  <c r="G629" i="2"/>
  <c r="Q629" i="2" s="1"/>
  <c r="G630" i="2"/>
  <c r="Q630" i="2" s="1"/>
  <c r="G631" i="2"/>
  <c r="Q631" i="2" s="1"/>
  <c r="R631" i="2" s="1"/>
  <c r="G632" i="2"/>
  <c r="Q632" i="2" s="1"/>
  <c r="R632" i="2" s="1"/>
  <c r="G633" i="2"/>
  <c r="Q633" i="2" s="1"/>
  <c r="R633" i="2" s="1"/>
  <c r="G634" i="2"/>
  <c r="Q634" i="2" s="1"/>
  <c r="R634" i="2" s="1"/>
  <c r="G635" i="2"/>
  <c r="Q635" i="2" s="1"/>
  <c r="R635" i="2" s="1"/>
  <c r="G636" i="2"/>
  <c r="Q636" i="2" s="1"/>
  <c r="R636" i="2" s="1"/>
  <c r="G637" i="2"/>
  <c r="Q637" i="2" s="1"/>
  <c r="R637" i="2" s="1"/>
  <c r="G638" i="2"/>
  <c r="Q638" i="2" s="1"/>
  <c r="R638" i="2" s="1"/>
  <c r="G639" i="2"/>
  <c r="Q639" i="2" s="1"/>
  <c r="R639" i="2" s="1"/>
  <c r="G640" i="2"/>
  <c r="Q640" i="2" s="1"/>
  <c r="R640" i="2" s="1"/>
  <c r="G641" i="2"/>
  <c r="Q641" i="2" s="1"/>
  <c r="R641" i="2" s="1"/>
  <c r="G642" i="2"/>
  <c r="Q642" i="2" s="1"/>
  <c r="R642" i="2" s="1"/>
  <c r="G643" i="2"/>
  <c r="Q643" i="2" s="1"/>
  <c r="R643" i="2" s="1"/>
  <c r="G644" i="2"/>
  <c r="Q644" i="2" s="1"/>
  <c r="R644" i="2" s="1"/>
  <c r="G645" i="2"/>
  <c r="Q645" i="2" s="1"/>
  <c r="G646" i="2"/>
  <c r="Q646" i="2" s="1"/>
  <c r="G647" i="2"/>
  <c r="Q647" i="2" s="1"/>
  <c r="G648" i="2"/>
  <c r="Q648" i="2" s="1"/>
  <c r="G649" i="2"/>
  <c r="Q649" i="2" s="1"/>
  <c r="G650" i="2"/>
  <c r="Q650" i="2" s="1"/>
  <c r="R650" i="2" s="1"/>
  <c r="G651" i="2"/>
  <c r="Q651" i="2" s="1"/>
  <c r="R651" i="2" s="1"/>
  <c r="G652" i="2"/>
  <c r="Q652" i="2" s="1"/>
  <c r="R652" i="2" s="1"/>
  <c r="G653" i="2"/>
  <c r="Q653" i="2" s="1"/>
  <c r="R653" i="2" s="1"/>
  <c r="G654" i="2"/>
  <c r="Q654" i="2" s="1"/>
  <c r="R654" i="2" s="1"/>
  <c r="G655" i="2"/>
  <c r="Q655" i="2" s="1"/>
  <c r="R655" i="2" s="1"/>
  <c r="G656" i="2"/>
  <c r="Q656" i="2" s="1"/>
  <c r="R656" i="2" s="1"/>
  <c r="G657" i="2"/>
  <c r="Q657" i="2" s="1"/>
  <c r="R657" i="2" s="1"/>
  <c r="G658" i="2"/>
  <c r="G659" i="2"/>
  <c r="Q659" i="2" s="1"/>
  <c r="R659" i="2" s="1"/>
  <c r="G660" i="2"/>
  <c r="Q660" i="2" s="1"/>
  <c r="R660" i="2" s="1"/>
  <c r="G661" i="2"/>
  <c r="Q661" i="2" s="1"/>
  <c r="G662" i="2"/>
  <c r="Q662" i="2" s="1"/>
  <c r="G663" i="2"/>
  <c r="Q663" i="2" s="1"/>
  <c r="G664" i="2"/>
  <c r="Q664" i="2" s="1"/>
  <c r="G665" i="2"/>
  <c r="Q665" i="2" s="1"/>
  <c r="R665" i="2" s="1"/>
  <c r="G666" i="2"/>
  <c r="Q666" i="2" s="1"/>
  <c r="R666" i="2" s="1"/>
  <c r="G667" i="2"/>
  <c r="Q667" i="2" s="1"/>
  <c r="G668" i="2"/>
  <c r="Q668" i="2" s="1"/>
  <c r="R668" i="2" s="1"/>
  <c r="G669" i="2"/>
  <c r="Q669" i="2" s="1"/>
  <c r="R669" i="2" s="1"/>
  <c r="G670" i="2"/>
  <c r="Q670" i="2" s="1"/>
  <c r="R670" i="2" s="1"/>
  <c r="G671" i="2"/>
  <c r="Q671" i="2" s="1"/>
  <c r="R671" i="2" s="1"/>
  <c r="G672" i="2"/>
  <c r="Q672" i="2" s="1"/>
  <c r="R672" i="2" s="1"/>
  <c r="G673" i="2"/>
  <c r="Q673" i="2" s="1"/>
  <c r="R673" i="2" s="1"/>
  <c r="G674" i="2"/>
  <c r="Q674" i="2" s="1"/>
  <c r="R674" i="2" s="1"/>
  <c r="G675" i="2"/>
  <c r="Q675" i="2" s="1"/>
  <c r="R675" i="2" s="1"/>
  <c r="G676" i="2"/>
  <c r="Q676" i="2" s="1"/>
  <c r="R676" i="2" s="1"/>
  <c r="G677" i="2"/>
  <c r="Q677" i="2" s="1"/>
  <c r="R677" i="2" s="1"/>
  <c r="G678" i="2"/>
  <c r="Q678" i="2" s="1"/>
  <c r="R678" i="2" s="1"/>
  <c r="G679" i="2"/>
  <c r="Q679" i="2" s="1"/>
  <c r="R679" i="2" s="1"/>
  <c r="G680" i="2"/>
  <c r="Q680" i="2" s="1"/>
  <c r="R680" i="2" s="1"/>
  <c r="G681" i="2"/>
  <c r="Q681" i="2" s="1"/>
  <c r="R681" i="2" s="1"/>
  <c r="G682" i="2"/>
  <c r="Q682" i="2" s="1"/>
  <c r="R682" i="2" s="1"/>
  <c r="G683" i="2"/>
  <c r="Q683" i="2" s="1"/>
  <c r="R683" i="2" s="1"/>
  <c r="G684" i="2"/>
  <c r="Q684" i="2" s="1"/>
  <c r="R684" i="2" s="1"/>
  <c r="G685" i="2"/>
  <c r="Q685" i="2" s="1"/>
  <c r="R685" i="2" s="1"/>
  <c r="G686" i="2"/>
  <c r="Q686" i="2" s="1"/>
  <c r="R686" i="2" s="1"/>
  <c r="G687" i="2"/>
  <c r="Q687" i="2" s="1"/>
  <c r="R687" i="2" s="1"/>
  <c r="G688" i="2"/>
  <c r="Q688" i="2" s="1"/>
  <c r="R688" i="2" s="1"/>
  <c r="G689" i="2"/>
  <c r="Q689" i="2" s="1"/>
  <c r="R689" i="2" s="1"/>
  <c r="G690" i="2"/>
  <c r="G691" i="2"/>
  <c r="Q691" i="2" s="1"/>
  <c r="R691" i="2" s="1"/>
  <c r="G692" i="2"/>
  <c r="Q692" i="2" s="1"/>
  <c r="R692" i="2" s="1"/>
  <c r="G693" i="2"/>
  <c r="Q693" i="2" s="1"/>
  <c r="G694" i="2"/>
  <c r="Q694" i="2" s="1"/>
  <c r="G695" i="2"/>
  <c r="Q695" i="2" s="1"/>
  <c r="G696" i="2"/>
  <c r="Q696" i="2" s="1"/>
  <c r="R696" i="2" s="1"/>
  <c r="G697" i="2"/>
  <c r="Q697" i="2" s="1"/>
  <c r="R697" i="2" s="1"/>
  <c r="G698" i="2"/>
  <c r="Q698" i="2" s="1"/>
  <c r="R698" i="2" s="1"/>
  <c r="G699" i="2"/>
  <c r="G700" i="2"/>
  <c r="Q700" i="2" s="1"/>
  <c r="R700" i="2" s="1"/>
  <c r="G701" i="2"/>
  <c r="Q701" i="2" s="1"/>
  <c r="R701" i="2" s="1"/>
  <c r="G702" i="2"/>
  <c r="Q702" i="2" s="1"/>
  <c r="R702" i="2" s="1"/>
  <c r="G703" i="2"/>
  <c r="Q703" i="2" s="1"/>
  <c r="R703" i="2" s="1"/>
  <c r="G704" i="2"/>
  <c r="Q704" i="2" s="1"/>
  <c r="R704" i="2" s="1"/>
  <c r="G705" i="2"/>
  <c r="Q705" i="2" s="1"/>
  <c r="R705" i="2" s="1"/>
  <c r="G706" i="2"/>
  <c r="Q706" i="2" s="1"/>
  <c r="G707" i="2"/>
  <c r="Q707" i="2" s="1"/>
  <c r="R707" i="2" s="1"/>
  <c r="G708" i="2"/>
  <c r="Q708" i="2" s="1"/>
  <c r="R708" i="2" s="1"/>
  <c r="G709" i="2"/>
  <c r="Q709" i="2" s="1"/>
  <c r="G710" i="2"/>
  <c r="Q710" i="2" s="1"/>
  <c r="R710" i="2" s="1"/>
  <c r="G711" i="2"/>
  <c r="Q711" i="2" s="1"/>
  <c r="R711" i="2" s="1"/>
  <c r="G712" i="2"/>
  <c r="Q712" i="2" s="1"/>
  <c r="R712" i="2" s="1"/>
  <c r="G713" i="2"/>
  <c r="Q713" i="2" s="1"/>
  <c r="R713" i="2" s="1"/>
  <c r="G714" i="2"/>
  <c r="Q714" i="2" s="1"/>
  <c r="R714" i="2" s="1"/>
  <c r="G715" i="2"/>
  <c r="Q715" i="2" s="1"/>
  <c r="R715" i="2" s="1"/>
  <c r="G716" i="2"/>
  <c r="Q716" i="2" s="1"/>
  <c r="R716" i="2" s="1"/>
  <c r="G717" i="2"/>
  <c r="Q717" i="2" s="1"/>
  <c r="R717" i="2" s="1"/>
  <c r="G718" i="2"/>
  <c r="Q718" i="2" s="1"/>
  <c r="R718" i="2" s="1"/>
  <c r="G719" i="2"/>
  <c r="Q719" i="2" s="1"/>
  <c r="R719" i="2" s="1"/>
  <c r="G720" i="2"/>
  <c r="Q720" i="2" s="1"/>
  <c r="R720" i="2" s="1"/>
  <c r="G721" i="2"/>
  <c r="Q721" i="2" s="1"/>
  <c r="R721" i="2" s="1"/>
  <c r="G722" i="2"/>
  <c r="Q722" i="2" s="1"/>
  <c r="R722" i="2" s="1"/>
  <c r="G723" i="2"/>
  <c r="Q723" i="2" s="1"/>
  <c r="R723" i="2" s="1"/>
  <c r="G724" i="2"/>
  <c r="Q724" i="2" s="1"/>
  <c r="R724" i="2" s="1"/>
  <c r="G725" i="2"/>
  <c r="Q725" i="2" s="1"/>
  <c r="G726" i="2"/>
  <c r="Q726" i="2" s="1"/>
  <c r="G727" i="2"/>
  <c r="Q727" i="2" s="1"/>
  <c r="G728" i="2"/>
  <c r="Q728" i="2" s="1"/>
  <c r="G729" i="2"/>
  <c r="Q729" i="2" s="1"/>
  <c r="R729" i="2" s="1"/>
  <c r="G730" i="2"/>
  <c r="Q730" i="2" s="1"/>
  <c r="R730" i="2" s="1"/>
  <c r="G731" i="2"/>
  <c r="Q731" i="2" s="1"/>
  <c r="G732" i="2"/>
  <c r="Q732" i="2" s="1"/>
  <c r="R732" i="2" s="1"/>
  <c r="G733" i="2"/>
  <c r="Q733" i="2" s="1"/>
  <c r="R733" i="2" s="1"/>
  <c r="G734" i="2"/>
  <c r="Q734" i="2" s="1"/>
  <c r="R734" i="2" s="1"/>
  <c r="G735" i="2"/>
  <c r="Q735" i="2" s="1"/>
  <c r="R735" i="2" s="1"/>
  <c r="G736" i="2"/>
  <c r="Q736" i="2" s="1"/>
  <c r="R736" i="2" s="1"/>
  <c r="G737" i="2"/>
  <c r="Q737" i="2" s="1"/>
  <c r="R737" i="2" s="1"/>
  <c r="G738" i="2"/>
  <c r="Q738" i="2" s="1"/>
  <c r="R738" i="2" s="1"/>
  <c r="G739" i="2"/>
  <c r="Q739" i="2" s="1"/>
  <c r="R739" i="2" s="1"/>
  <c r="G740" i="2"/>
  <c r="Q740" i="2" s="1"/>
  <c r="R740" i="2" s="1"/>
  <c r="G741" i="2"/>
  <c r="Q741" i="2" s="1"/>
  <c r="R741" i="2" s="1"/>
  <c r="G742" i="2"/>
  <c r="Q742" i="2" s="1"/>
  <c r="G743" i="2"/>
  <c r="Q743" i="2" s="1"/>
  <c r="R743" i="2" s="1"/>
  <c r="G744" i="2"/>
  <c r="Q744" i="2" s="1"/>
  <c r="G745" i="2"/>
  <c r="Q745" i="2" s="1"/>
  <c r="G746" i="2"/>
  <c r="Q746" i="2" s="1"/>
  <c r="G747" i="2"/>
  <c r="Q747" i="2" s="1"/>
  <c r="R747" i="2" s="1"/>
  <c r="G748" i="2"/>
  <c r="Q748" i="2" s="1"/>
  <c r="R748" i="2" s="1"/>
  <c r="G749" i="2"/>
  <c r="Q749" i="2" s="1"/>
  <c r="R749" i="2" s="1"/>
  <c r="G750" i="2"/>
  <c r="Q750" i="2" s="1"/>
  <c r="R750" i="2" s="1"/>
  <c r="G751" i="2"/>
  <c r="Q751" i="2" s="1"/>
  <c r="R751" i="2" s="1"/>
  <c r="G752" i="2"/>
  <c r="Q752" i="2" s="1"/>
  <c r="R752" i="2" s="1"/>
  <c r="G753" i="2"/>
  <c r="Q753" i="2" s="1"/>
  <c r="R753" i="2" s="1"/>
  <c r="G754" i="2"/>
  <c r="Q754" i="2" s="1"/>
  <c r="R754" i="2" s="1"/>
  <c r="G755" i="2"/>
  <c r="Q755" i="2" s="1"/>
  <c r="R755" i="2" s="1"/>
  <c r="G756" i="2"/>
  <c r="Q756" i="2" s="1"/>
  <c r="R756" i="2" s="1"/>
  <c r="G757" i="2"/>
  <c r="Q757" i="2" s="1"/>
  <c r="R757" i="2" s="1"/>
  <c r="G758" i="2"/>
  <c r="Q758" i="2" s="1"/>
  <c r="R758" i="2" s="1"/>
  <c r="G759" i="2"/>
  <c r="Q759" i="2" s="1"/>
  <c r="R759" i="2" s="1"/>
  <c r="G760" i="2"/>
  <c r="Q760" i="2" s="1"/>
  <c r="R760" i="2" s="1"/>
  <c r="G761" i="2"/>
  <c r="Q761" i="2" s="1"/>
  <c r="R761" i="2" s="1"/>
  <c r="G762" i="2"/>
  <c r="G763" i="2"/>
  <c r="Q763" i="2" s="1"/>
  <c r="R763" i="2" s="1"/>
  <c r="G764" i="2"/>
  <c r="Q764" i="2" s="1"/>
  <c r="R764" i="2" s="1"/>
  <c r="G765" i="2"/>
  <c r="Q765" i="2" s="1"/>
  <c r="R765" i="2" s="1"/>
  <c r="G766" i="2"/>
  <c r="Q766" i="2" s="1"/>
  <c r="R766" i="2" s="1"/>
  <c r="G767" i="2"/>
  <c r="Q767" i="2" s="1"/>
  <c r="R767" i="2" s="1"/>
  <c r="G768" i="2"/>
  <c r="Q768" i="2" s="1"/>
  <c r="R768" i="2" s="1"/>
  <c r="G2" i="2"/>
  <c r="Q2" i="2" s="1"/>
  <c r="R2" i="2" s="1"/>
  <c r="J2" i="6"/>
  <c r="K1903" i="6"/>
  <c r="L1903" i="6" s="1"/>
  <c r="J1903" i="6"/>
  <c r="K1902" i="6"/>
  <c r="L1902" i="6" s="1"/>
  <c r="J1902" i="6"/>
  <c r="K1901" i="6"/>
  <c r="L1901" i="6" s="1"/>
  <c r="J1901" i="6"/>
  <c r="K1900" i="6"/>
  <c r="L1900" i="6" s="1"/>
  <c r="J1900" i="6"/>
  <c r="K1899" i="6"/>
  <c r="L1899" i="6" s="1"/>
  <c r="J1899" i="6"/>
  <c r="K1898" i="6"/>
  <c r="L1898" i="6" s="1"/>
  <c r="J1898" i="6"/>
  <c r="K1897" i="6"/>
  <c r="L1897" i="6" s="1"/>
  <c r="J1897" i="6"/>
  <c r="K1896" i="6"/>
  <c r="L1896" i="6" s="1"/>
  <c r="J1896" i="6"/>
  <c r="K1895" i="6"/>
  <c r="L1895" i="6" s="1"/>
  <c r="J1895" i="6"/>
  <c r="K1894" i="6"/>
  <c r="L1894" i="6" s="1"/>
  <c r="J1894" i="6"/>
  <c r="K1893" i="6"/>
  <c r="L1893" i="6" s="1"/>
  <c r="J1893" i="6"/>
  <c r="K1892" i="6"/>
  <c r="L1892" i="6" s="1"/>
  <c r="J1892" i="6"/>
  <c r="K1891" i="6"/>
  <c r="L1891" i="6" s="1"/>
  <c r="J1891" i="6"/>
  <c r="K1890" i="6"/>
  <c r="L1890" i="6" s="1"/>
  <c r="J1890" i="6"/>
  <c r="K1889" i="6"/>
  <c r="L1889" i="6" s="1"/>
  <c r="J1889" i="6"/>
  <c r="K1888" i="6"/>
  <c r="L1888" i="6" s="1"/>
  <c r="J1888" i="6"/>
  <c r="K1887" i="6"/>
  <c r="L1887" i="6" s="1"/>
  <c r="J1887" i="6"/>
  <c r="K1886" i="6"/>
  <c r="L1886" i="6" s="1"/>
  <c r="J1886" i="6"/>
  <c r="K1885" i="6"/>
  <c r="L1885" i="6" s="1"/>
  <c r="J1885" i="6"/>
  <c r="K1884" i="6"/>
  <c r="L1884" i="6" s="1"/>
  <c r="J1884" i="6"/>
  <c r="K1883" i="6"/>
  <c r="L1883" i="6" s="1"/>
  <c r="J1883" i="6"/>
  <c r="K1882" i="6"/>
  <c r="L1882" i="6" s="1"/>
  <c r="J1882" i="6"/>
  <c r="K1881" i="6"/>
  <c r="L1881" i="6" s="1"/>
  <c r="J1881" i="6"/>
  <c r="K1880" i="6"/>
  <c r="L1880" i="6" s="1"/>
  <c r="J1880" i="6"/>
  <c r="K1879" i="6"/>
  <c r="L1879" i="6" s="1"/>
  <c r="J1879" i="6"/>
  <c r="K1878" i="6"/>
  <c r="L1878" i="6" s="1"/>
  <c r="J1878" i="6"/>
  <c r="K1877" i="6"/>
  <c r="L1877" i="6" s="1"/>
  <c r="J1877" i="6"/>
  <c r="K1876" i="6"/>
  <c r="L1876" i="6" s="1"/>
  <c r="J1876" i="6"/>
  <c r="K1875" i="6"/>
  <c r="L1875" i="6" s="1"/>
  <c r="J1875" i="6"/>
  <c r="K1874" i="6"/>
  <c r="L1874" i="6" s="1"/>
  <c r="J1874" i="6"/>
  <c r="K1873" i="6"/>
  <c r="L1873" i="6" s="1"/>
  <c r="J1873" i="6"/>
  <c r="K1872" i="6"/>
  <c r="L1872" i="6" s="1"/>
  <c r="J1872" i="6"/>
  <c r="K1871" i="6"/>
  <c r="L1871" i="6" s="1"/>
  <c r="J1871" i="6"/>
  <c r="K1870" i="6"/>
  <c r="L1870" i="6" s="1"/>
  <c r="J1870" i="6"/>
  <c r="K1869" i="6"/>
  <c r="L1869" i="6" s="1"/>
  <c r="J1869" i="6"/>
  <c r="K1868" i="6"/>
  <c r="L1868" i="6" s="1"/>
  <c r="J1868" i="6"/>
  <c r="K1867" i="6"/>
  <c r="L1867" i="6" s="1"/>
  <c r="J1867" i="6"/>
  <c r="K1866" i="6"/>
  <c r="L1866" i="6" s="1"/>
  <c r="J1866" i="6"/>
  <c r="K1865" i="6"/>
  <c r="L1865" i="6" s="1"/>
  <c r="J1865" i="6"/>
  <c r="K1864" i="6"/>
  <c r="L1864" i="6" s="1"/>
  <c r="J1864" i="6"/>
  <c r="K1863" i="6"/>
  <c r="L1863" i="6" s="1"/>
  <c r="J1863" i="6"/>
  <c r="K1862" i="6"/>
  <c r="L1862" i="6" s="1"/>
  <c r="J1862" i="6"/>
  <c r="K1861" i="6"/>
  <c r="L1861" i="6" s="1"/>
  <c r="J1861" i="6"/>
  <c r="K1860" i="6"/>
  <c r="L1860" i="6" s="1"/>
  <c r="J1860" i="6"/>
  <c r="K1859" i="6"/>
  <c r="L1859" i="6" s="1"/>
  <c r="J1859" i="6"/>
  <c r="K1858" i="6"/>
  <c r="L1858" i="6" s="1"/>
  <c r="J1858" i="6"/>
  <c r="K1857" i="6"/>
  <c r="L1857" i="6" s="1"/>
  <c r="J1857" i="6"/>
  <c r="K1856" i="6"/>
  <c r="L1856" i="6" s="1"/>
  <c r="J1856" i="6"/>
  <c r="K1855" i="6"/>
  <c r="L1855" i="6" s="1"/>
  <c r="J1855" i="6"/>
  <c r="K1854" i="6"/>
  <c r="L1854" i="6" s="1"/>
  <c r="J1854" i="6"/>
  <c r="K1853" i="6"/>
  <c r="L1853" i="6" s="1"/>
  <c r="J1853" i="6"/>
  <c r="K1852" i="6"/>
  <c r="L1852" i="6" s="1"/>
  <c r="J1852" i="6"/>
  <c r="K1851" i="6"/>
  <c r="L1851" i="6" s="1"/>
  <c r="J1851" i="6"/>
  <c r="K1850" i="6"/>
  <c r="L1850" i="6" s="1"/>
  <c r="J1850" i="6"/>
  <c r="K1849" i="6"/>
  <c r="L1849" i="6" s="1"/>
  <c r="J1849" i="6"/>
  <c r="K1848" i="6"/>
  <c r="L1848" i="6" s="1"/>
  <c r="J1848" i="6"/>
  <c r="K1847" i="6"/>
  <c r="L1847" i="6" s="1"/>
  <c r="J1847" i="6"/>
  <c r="K1846" i="6"/>
  <c r="L1846" i="6" s="1"/>
  <c r="J1846" i="6"/>
  <c r="K1845" i="6"/>
  <c r="L1845" i="6" s="1"/>
  <c r="J1845" i="6"/>
  <c r="K1844" i="6"/>
  <c r="L1844" i="6" s="1"/>
  <c r="J1844" i="6"/>
  <c r="K1843" i="6"/>
  <c r="L1843" i="6" s="1"/>
  <c r="J1843" i="6"/>
  <c r="K1842" i="6"/>
  <c r="L1842" i="6" s="1"/>
  <c r="J1842" i="6"/>
  <c r="K1841" i="6"/>
  <c r="L1841" i="6" s="1"/>
  <c r="J1841" i="6"/>
  <c r="K1840" i="6"/>
  <c r="L1840" i="6" s="1"/>
  <c r="J1840" i="6"/>
  <c r="K1839" i="6"/>
  <c r="L1839" i="6" s="1"/>
  <c r="J1839" i="6"/>
  <c r="K1838" i="6"/>
  <c r="L1838" i="6" s="1"/>
  <c r="J1838" i="6"/>
  <c r="K1837" i="6"/>
  <c r="L1837" i="6" s="1"/>
  <c r="J1837" i="6"/>
  <c r="K1836" i="6"/>
  <c r="L1836" i="6" s="1"/>
  <c r="J1836" i="6"/>
  <c r="K1835" i="6"/>
  <c r="L1835" i="6" s="1"/>
  <c r="J1835" i="6"/>
  <c r="K1834" i="6"/>
  <c r="L1834" i="6" s="1"/>
  <c r="J1834" i="6"/>
  <c r="K1833" i="6"/>
  <c r="L1833" i="6" s="1"/>
  <c r="J1833" i="6"/>
  <c r="K1832" i="6"/>
  <c r="L1832" i="6" s="1"/>
  <c r="J1832" i="6"/>
  <c r="K1831" i="6"/>
  <c r="L1831" i="6" s="1"/>
  <c r="J1831" i="6"/>
  <c r="K1830" i="6"/>
  <c r="L1830" i="6" s="1"/>
  <c r="J1830" i="6"/>
  <c r="L1829" i="6"/>
  <c r="K1829" i="6"/>
  <c r="J1829" i="6"/>
  <c r="K1828" i="6"/>
  <c r="L1828" i="6" s="1"/>
  <c r="J1828" i="6"/>
  <c r="K1827" i="6"/>
  <c r="L1827" i="6" s="1"/>
  <c r="J1827" i="6"/>
  <c r="K1826" i="6"/>
  <c r="L1826" i="6" s="1"/>
  <c r="J1826" i="6"/>
  <c r="K1825" i="6"/>
  <c r="L1825" i="6" s="1"/>
  <c r="J1825" i="6"/>
  <c r="K1824" i="6"/>
  <c r="L1824" i="6" s="1"/>
  <c r="J1824" i="6"/>
  <c r="K1823" i="6"/>
  <c r="L1823" i="6" s="1"/>
  <c r="J1823" i="6"/>
  <c r="K1822" i="6"/>
  <c r="L1822" i="6" s="1"/>
  <c r="J1822" i="6"/>
  <c r="K1821" i="6"/>
  <c r="L1821" i="6" s="1"/>
  <c r="J1821" i="6"/>
  <c r="K1820" i="6"/>
  <c r="L1820" i="6" s="1"/>
  <c r="J1820" i="6"/>
  <c r="K1819" i="6"/>
  <c r="L1819" i="6" s="1"/>
  <c r="J1819" i="6"/>
  <c r="K1818" i="6"/>
  <c r="L1818" i="6" s="1"/>
  <c r="J1818" i="6"/>
  <c r="K1817" i="6"/>
  <c r="L1817" i="6" s="1"/>
  <c r="J1817" i="6"/>
  <c r="K1816" i="6"/>
  <c r="L1816" i="6" s="1"/>
  <c r="J1816" i="6"/>
  <c r="K1815" i="6"/>
  <c r="L1815" i="6" s="1"/>
  <c r="J1815" i="6"/>
  <c r="K1814" i="6"/>
  <c r="L1814" i="6" s="1"/>
  <c r="J1814" i="6"/>
  <c r="K1813" i="6"/>
  <c r="L1813" i="6" s="1"/>
  <c r="J1813" i="6"/>
  <c r="K1812" i="6"/>
  <c r="L1812" i="6" s="1"/>
  <c r="J1812" i="6"/>
  <c r="K1811" i="6"/>
  <c r="L1811" i="6" s="1"/>
  <c r="J1811" i="6"/>
  <c r="K1810" i="6"/>
  <c r="L1810" i="6" s="1"/>
  <c r="J1810" i="6"/>
  <c r="K1809" i="6"/>
  <c r="L1809" i="6" s="1"/>
  <c r="J1809" i="6"/>
  <c r="K1808" i="6"/>
  <c r="L1808" i="6" s="1"/>
  <c r="J1808" i="6"/>
  <c r="K1807" i="6"/>
  <c r="L1807" i="6" s="1"/>
  <c r="J1807" i="6"/>
  <c r="K1806" i="6"/>
  <c r="L1806" i="6" s="1"/>
  <c r="J1806" i="6"/>
  <c r="K1805" i="6"/>
  <c r="L1805" i="6" s="1"/>
  <c r="J1805" i="6"/>
  <c r="K1804" i="6"/>
  <c r="L1804" i="6" s="1"/>
  <c r="J1804" i="6"/>
  <c r="K1803" i="6"/>
  <c r="L1803" i="6" s="1"/>
  <c r="J1803" i="6"/>
  <c r="K1802" i="6"/>
  <c r="L1802" i="6" s="1"/>
  <c r="J1802" i="6"/>
  <c r="K1801" i="6"/>
  <c r="L1801" i="6" s="1"/>
  <c r="J1801" i="6"/>
  <c r="K1800" i="6"/>
  <c r="L1800" i="6" s="1"/>
  <c r="J1800" i="6"/>
  <c r="K1799" i="6"/>
  <c r="L1799" i="6" s="1"/>
  <c r="J1799" i="6"/>
  <c r="K1798" i="6"/>
  <c r="L1798" i="6" s="1"/>
  <c r="J1798" i="6"/>
  <c r="K1797" i="6"/>
  <c r="L1797" i="6" s="1"/>
  <c r="J1797" i="6"/>
  <c r="K1796" i="6"/>
  <c r="L1796" i="6" s="1"/>
  <c r="J1796" i="6"/>
  <c r="K1795" i="6"/>
  <c r="L1795" i="6" s="1"/>
  <c r="J1795" i="6"/>
  <c r="K1794" i="6"/>
  <c r="L1794" i="6" s="1"/>
  <c r="J1794" i="6"/>
  <c r="K1793" i="6"/>
  <c r="L1793" i="6" s="1"/>
  <c r="J1793" i="6"/>
  <c r="K1792" i="6"/>
  <c r="L1792" i="6" s="1"/>
  <c r="J1792" i="6"/>
  <c r="K1791" i="6"/>
  <c r="L1791" i="6" s="1"/>
  <c r="J1791" i="6"/>
  <c r="K1790" i="6"/>
  <c r="L1790" i="6" s="1"/>
  <c r="J1790" i="6"/>
  <c r="K1789" i="6"/>
  <c r="L1789" i="6" s="1"/>
  <c r="J1789" i="6"/>
  <c r="K1788" i="6"/>
  <c r="L1788" i="6" s="1"/>
  <c r="J1788" i="6"/>
  <c r="K1787" i="6"/>
  <c r="L1787" i="6" s="1"/>
  <c r="J1787" i="6"/>
  <c r="K1786" i="6"/>
  <c r="L1786" i="6" s="1"/>
  <c r="J1786" i="6"/>
  <c r="K1785" i="6"/>
  <c r="L1785" i="6" s="1"/>
  <c r="J1785" i="6"/>
  <c r="K1784" i="6"/>
  <c r="L1784" i="6" s="1"/>
  <c r="J1784" i="6"/>
  <c r="K1783" i="6"/>
  <c r="L1783" i="6" s="1"/>
  <c r="J1783" i="6"/>
  <c r="K1782" i="6"/>
  <c r="L1782" i="6" s="1"/>
  <c r="J1782" i="6"/>
  <c r="K1781" i="6"/>
  <c r="L1781" i="6" s="1"/>
  <c r="J1781" i="6"/>
  <c r="K1780" i="6"/>
  <c r="L1780" i="6" s="1"/>
  <c r="J1780" i="6"/>
  <c r="K1779" i="6"/>
  <c r="L1779" i="6" s="1"/>
  <c r="J1779" i="6"/>
  <c r="K1778" i="6"/>
  <c r="L1778" i="6" s="1"/>
  <c r="J1778" i="6"/>
  <c r="K1777" i="6"/>
  <c r="L1777" i="6" s="1"/>
  <c r="J1777" i="6"/>
  <c r="K1776" i="6"/>
  <c r="L1776" i="6" s="1"/>
  <c r="J1776" i="6"/>
  <c r="K1775" i="6"/>
  <c r="L1775" i="6" s="1"/>
  <c r="J1775" i="6"/>
  <c r="K1774" i="6"/>
  <c r="L1774" i="6" s="1"/>
  <c r="J1774" i="6"/>
  <c r="K1773" i="6"/>
  <c r="L1773" i="6" s="1"/>
  <c r="J1773" i="6"/>
  <c r="K1772" i="6"/>
  <c r="L1772" i="6" s="1"/>
  <c r="J1772" i="6"/>
  <c r="K1771" i="6"/>
  <c r="L1771" i="6" s="1"/>
  <c r="J1771" i="6"/>
  <c r="K1770" i="6"/>
  <c r="L1770" i="6" s="1"/>
  <c r="J1770" i="6"/>
  <c r="K1769" i="6"/>
  <c r="L1769" i="6" s="1"/>
  <c r="J1769" i="6"/>
  <c r="K1768" i="6"/>
  <c r="L1768" i="6" s="1"/>
  <c r="J1768" i="6"/>
  <c r="K1767" i="6"/>
  <c r="L1767" i="6" s="1"/>
  <c r="J1767" i="6"/>
  <c r="K1766" i="6"/>
  <c r="L1766" i="6" s="1"/>
  <c r="J1766" i="6"/>
  <c r="K1765" i="6"/>
  <c r="L1765" i="6" s="1"/>
  <c r="J1765" i="6"/>
  <c r="K1764" i="6"/>
  <c r="L1764" i="6" s="1"/>
  <c r="J1764" i="6"/>
  <c r="K1763" i="6"/>
  <c r="L1763" i="6" s="1"/>
  <c r="J1763" i="6"/>
  <c r="K1762" i="6"/>
  <c r="L1762" i="6" s="1"/>
  <c r="J1762" i="6"/>
  <c r="K1761" i="6"/>
  <c r="L1761" i="6" s="1"/>
  <c r="J1761" i="6"/>
  <c r="K1760" i="6"/>
  <c r="L1760" i="6" s="1"/>
  <c r="J1760" i="6"/>
  <c r="K1759" i="6"/>
  <c r="L1759" i="6" s="1"/>
  <c r="J1759" i="6"/>
  <c r="K1758" i="6"/>
  <c r="L1758" i="6" s="1"/>
  <c r="J1758" i="6"/>
  <c r="K1757" i="6"/>
  <c r="L1757" i="6" s="1"/>
  <c r="J1757" i="6"/>
  <c r="K1756" i="6"/>
  <c r="L1756" i="6" s="1"/>
  <c r="J1756" i="6"/>
  <c r="K1755" i="6"/>
  <c r="L1755" i="6" s="1"/>
  <c r="J1755" i="6"/>
  <c r="K1754" i="6"/>
  <c r="L1754" i="6" s="1"/>
  <c r="J1754" i="6"/>
  <c r="K1753" i="6"/>
  <c r="L1753" i="6" s="1"/>
  <c r="J1753" i="6"/>
  <c r="K1752" i="6"/>
  <c r="L1752" i="6" s="1"/>
  <c r="J1752" i="6"/>
  <c r="K1751" i="6"/>
  <c r="L1751" i="6" s="1"/>
  <c r="J1751" i="6"/>
  <c r="K1750" i="6"/>
  <c r="L1750" i="6" s="1"/>
  <c r="J1750" i="6"/>
  <c r="K1749" i="6"/>
  <c r="L1749" i="6" s="1"/>
  <c r="J1749" i="6"/>
  <c r="K1748" i="6"/>
  <c r="L1748" i="6" s="1"/>
  <c r="J1748" i="6"/>
  <c r="K1747" i="6"/>
  <c r="L1747" i="6" s="1"/>
  <c r="J1747" i="6"/>
  <c r="K1746" i="6"/>
  <c r="L1746" i="6" s="1"/>
  <c r="J1746" i="6"/>
  <c r="K1745" i="6"/>
  <c r="L1745" i="6" s="1"/>
  <c r="J1745" i="6"/>
  <c r="K1744" i="6"/>
  <c r="L1744" i="6" s="1"/>
  <c r="J1744" i="6"/>
  <c r="K1743" i="6"/>
  <c r="L1743" i="6" s="1"/>
  <c r="J1743" i="6"/>
  <c r="K1742" i="6"/>
  <c r="L1742" i="6" s="1"/>
  <c r="J1742" i="6"/>
  <c r="K1741" i="6"/>
  <c r="L1741" i="6" s="1"/>
  <c r="J1741" i="6"/>
  <c r="K1740" i="6"/>
  <c r="L1740" i="6" s="1"/>
  <c r="J1740" i="6"/>
  <c r="K1739" i="6"/>
  <c r="L1739" i="6" s="1"/>
  <c r="J1739" i="6"/>
  <c r="K1738" i="6"/>
  <c r="L1738" i="6" s="1"/>
  <c r="J1738" i="6"/>
  <c r="K1737" i="6"/>
  <c r="L1737" i="6" s="1"/>
  <c r="J1737" i="6"/>
  <c r="K1736" i="6"/>
  <c r="L1736" i="6" s="1"/>
  <c r="J1736" i="6"/>
  <c r="K1735" i="6"/>
  <c r="L1735" i="6" s="1"/>
  <c r="J1735" i="6"/>
  <c r="K1734" i="6"/>
  <c r="L1734" i="6" s="1"/>
  <c r="J1734" i="6"/>
  <c r="K1733" i="6"/>
  <c r="L1733" i="6" s="1"/>
  <c r="J1733" i="6"/>
  <c r="K1732" i="6"/>
  <c r="L1732" i="6" s="1"/>
  <c r="J1732" i="6"/>
  <c r="K1731" i="6"/>
  <c r="L1731" i="6" s="1"/>
  <c r="J1731" i="6"/>
  <c r="K1730" i="6"/>
  <c r="L1730" i="6" s="1"/>
  <c r="J1730" i="6"/>
  <c r="K1729" i="6"/>
  <c r="L1729" i="6" s="1"/>
  <c r="J1729" i="6"/>
  <c r="K1728" i="6"/>
  <c r="L1728" i="6" s="1"/>
  <c r="J1728" i="6"/>
  <c r="K1727" i="6"/>
  <c r="L1727" i="6" s="1"/>
  <c r="J1727" i="6"/>
  <c r="K1726" i="6"/>
  <c r="L1726" i="6" s="1"/>
  <c r="J1726" i="6"/>
  <c r="K1725" i="6"/>
  <c r="L1725" i="6" s="1"/>
  <c r="J1725" i="6"/>
  <c r="K1724" i="6"/>
  <c r="L1724" i="6" s="1"/>
  <c r="J1724" i="6"/>
  <c r="K1723" i="6"/>
  <c r="L1723" i="6" s="1"/>
  <c r="J1723" i="6"/>
  <c r="K1722" i="6"/>
  <c r="L1722" i="6" s="1"/>
  <c r="J1722" i="6"/>
  <c r="K1721" i="6"/>
  <c r="L1721" i="6" s="1"/>
  <c r="J1721" i="6"/>
  <c r="K1720" i="6"/>
  <c r="L1720" i="6" s="1"/>
  <c r="J1720" i="6"/>
  <c r="K1719" i="6"/>
  <c r="L1719" i="6" s="1"/>
  <c r="J1719" i="6"/>
  <c r="K1718" i="6"/>
  <c r="L1718" i="6" s="1"/>
  <c r="J1718" i="6"/>
  <c r="K1717" i="6"/>
  <c r="L1717" i="6" s="1"/>
  <c r="J1717" i="6"/>
  <c r="K1716" i="6"/>
  <c r="L1716" i="6" s="1"/>
  <c r="J1716" i="6"/>
  <c r="K1715" i="6"/>
  <c r="L1715" i="6" s="1"/>
  <c r="J1715" i="6"/>
  <c r="K1714" i="6"/>
  <c r="L1714" i="6" s="1"/>
  <c r="J1714" i="6"/>
  <c r="K1713" i="6"/>
  <c r="L1713" i="6" s="1"/>
  <c r="J1713" i="6"/>
  <c r="K1712" i="6"/>
  <c r="L1712" i="6" s="1"/>
  <c r="J1712" i="6"/>
  <c r="K1711" i="6"/>
  <c r="L1711" i="6" s="1"/>
  <c r="J1711" i="6"/>
  <c r="K1710" i="6"/>
  <c r="L1710" i="6" s="1"/>
  <c r="J1710" i="6"/>
  <c r="K1709" i="6"/>
  <c r="L1709" i="6" s="1"/>
  <c r="J1709" i="6"/>
  <c r="K1708" i="6"/>
  <c r="L1708" i="6" s="1"/>
  <c r="J1708" i="6"/>
  <c r="K1707" i="6"/>
  <c r="L1707" i="6" s="1"/>
  <c r="J1707" i="6"/>
  <c r="K1706" i="6"/>
  <c r="L1706" i="6" s="1"/>
  <c r="J1706" i="6"/>
  <c r="K1705" i="6"/>
  <c r="L1705" i="6" s="1"/>
  <c r="J1705" i="6"/>
  <c r="K1704" i="6"/>
  <c r="L1704" i="6" s="1"/>
  <c r="J1704" i="6"/>
  <c r="K1703" i="6"/>
  <c r="L1703" i="6" s="1"/>
  <c r="J1703" i="6"/>
  <c r="K1702" i="6"/>
  <c r="L1702" i="6" s="1"/>
  <c r="J1702" i="6"/>
  <c r="K1701" i="6"/>
  <c r="L1701" i="6" s="1"/>
  <c r="J1701" i="6"/>
  <c r="K1700" i="6"/>
  <c r="L1700" i="6" s="1"/>
  <c r="J1700" i="6"/>
  <c r="K1699" i="6"/>
  <c r="L1699" i="6" s="1"/>
  <c r="J1699" i="6"/>
  <c r="K1698" i="6"/>
  <c r="L1698" i="6" s="1"/>
  <c r="J1698" i="6"/>
  <c r="K1697" i="6"/>
  <c r="L1697" i="6" s="1"/>
  <c r="J1697" i="6"/>
  <c r="K1696" i="6"/>
  <c r="L1696" i="6" s="1"/>
  <c r="J1696" i="6"/>
  <c r="K1695" i="6"/>
  <c r="L1695" i="6" s="1"/>
  <c r="J1695" i="6"/>
  <c r="K1694" i="6"/>
  <c r="L1694" i="6" s="1"/>
  <c r="J1694" i="6"/>
  <c r="K1693" i="6"/>
  <c r="L1693" i="6" s="1"/>
  <c r="J1693" i="6"/>
  <c r="K1692" i="6"/>
  <c r="L1692" i="6" s="1"/>
  <c r="J1692" i="6"/>
  <c r="K1691" i="6"/>
  <c r="L1691" i="6" s="1"/>
  <c r="J1691" i="6"/>
  <c r="K1690" i="6"/>
  <c r="L1690" i="6" s="1"/>
  <c r="J1690" i="6"/>
  <c r="K1689" i="6"/>
  <c r="L1689" i="6" s="1"/>
  <c r="J1689" i="6"/>
  <c r="K1688" i="6"/>
  <c r="L1688" i="6" s="1"/>
  <c r="J1688" i="6"/>
  <c r="K1687" i="6"/>
  <c r="L1687" i="6" s="1"/>
  <c r="J1687" i="6"/>
  <c r="K1686" i="6"/>
  <c r="L1686" i="6" s="1"/>
  <c r="J1686" i="6"/>
  <c r="K1685" i="6"/>
  <c r="L1685" i="6" s="1"/>
  <c r="J1685" i="6"/>
  <c r="K1684" i="6"/>
  <c r="L1684" i="6" s="1"/>
  <c r="J1684" i="6"/>
  <c r="K1683" i="6"/>
  <c r="L1683" i="6" s="1"/>
  <c r="J1683" i="6"/>
  <c r="K1682" i="6"/>
  <c r="L1682" i="6" s="1"/>
  <c r="J1682" i="6"/>
  <c r="K1681" i="6"/>
  <c r="L1681" i="6" s="1"/>
  <c r="J1681" i="6"/>
  <c r="K1680" i="6"/>
  <c r="L1680" i="6" s="1"/>
  <c r="J1680" i="6"/>
  <c r="K1679" i="6"/>
  <c r="L1679" i="6" s="1"/>
  <c r="J1679" i="6"/>
  <c r="K1678" i="6"/>
  <c r="L1678" i="6" s="1"/>
  <c r="J1678" i="6"/>
  <c r="K1677" i="6"/>
  <c r="L1677" i="6" s="1"/>
  <c r="J1677" i="6"/>
  <c r="K1676" i="6"/>
  <c r="L1676" i="6" s="1"/>
  <c r="J1676" i="6"/>
  <c r="K1675" i="6"/>
  <c r="L1675" i="6" s="1"/>
  <c r="J1675" i="6"/>
  <c r="K1674" i="6"/>
  <c r="L1674" i="6" s="1"/>
  <c r="J1674" i="6"/>
  <c r="K1673" i="6"/>
  <c r="L1673" i="6" s="1"/>
  <c r="J1673" i="6"/>
  <c r="K1672" i="6"/>
  <c r="L1672" i="6" s="1"/>
  <c r="J1672" i="6"/>
  <c r="K1671" i="6"/>
  <c r="L1671" i="6" s="1"/>
  <c r="J1671" i="6"/>
  <c r="K1670" i="6"/>
  <c r="L1670" i="6" s="1"/>
  <c r="J1670" i="6"/>
  <c r="K1669" i="6"/>
  <c r="L1669" i="6" s="1"/>
  <c r="J1669" i="6"/>
  <c r="K1668" i="6"/>
  <c r="L1668" i="6" s="1"/>
  <c r="J1668" i="6"/>
  <c r="K1667" i="6"/>
  <c r="L1667" i="6" s="1"/>
  <c r="J1667" i="6"/>
  <c r="K1666" i="6"/>
  <c r="L1666" i="6" s="1"/>
  <c r="J1666" i="6"/>
  <c r="K1665" i="6"/>
  <c r="L1665" i="6" s="1"/>
  <c r="J1665" i="6"/>
  <c r="K1664" i="6"/>
  <c r="L1664" i="6" s="1"/>
  <c r="J1664" i="6"/>
  <c r="K1663" i="6"/>
  <c r="L1663" i="6" s="1"/>
  <c r="J1663" i="6"/>
  <c r="K1662" i="6"/>
  <c r="L1662" i="6" s="1"/>
  <c r="J1662" i="6"/>
  <c r="K1661" i="6"/>
  <c r="L1661" i="6" s="1"/>
  <c r="J1661" i="6"/>
  <c r="K1660" i="6"/>
  <c r="L1660" i="6" s="1"/>
  <c r="J1660" i="6"/>
  <c r="K1659" i="6"/>
  <c r="L1659" i="6" s="1"/>
  <c r="J1659" i="6"/>
  <c r="K1658" i="6"/>
  <c r="L1658" i="6" s="1"/>
  <c r="J1658" i="6"/>
  <c r="K1657" i="6"/>
  <c r="L1657" i="6" s="1"/>
  <c r="J1657" i="6"/>
  <c r="K1656" i="6"/>
  <c r="L1656" i="6" s="1"/>
  <c r="J1656" i="6"/>
  <c r="K1655" i="6"/>
  <c r="L1655" i="6" s="1"/>
  <c r="J1655" i="6"/>
  <c r="K1654" i="6"/>
  <c r="L1654" i="6" s="1"/>
  <c r="J1654" i="6"/>
  <c r="K1653" i="6"/>
  <c r="L1653" i="6" s="1"/>
  <c r="J1653" i="6"/>
  <c r="K1652" i="6"/>
  <c r="L1652" i="6" s="1"/>
  <c r="J1652" i="6"/>
  <c r="K1651" i="6"/>
  <c r="L1651" i="6" s="1"/>
  <c r="J1651" i="6"/>
  <c r="K1650" i="6"/>
  <c r="L1650" i="6" s="1"/>
  <c r="J1650" i="6"/>
  <c r="K1649" i="6"/>
  <c r="L1649" i="6" s="1"/>
  <c r="J1649" i="6"/>
  <c r="K1648" i="6"/>
  <c r="L1648" i="6" s="1"/>
  <c r="J1648" i="6"/>
  <c r="K1647" i="6"/>
  <c r="L1647" i="6" s="1"/>
  <c r="J1647" i="6"/>
  <c r="K1646" i="6"/>
  <c r="L1646" i="6" s="1"/>
  <c r="J1646" i="6"/>
  <c r="K1645" i="6"/>
  <c r="L1645" i="6" s="1"/>
  <c r="J1645" i="6"/>
  <c r="K1644" i="6"/>
  <c r="L1644" i="6" s="1"/>
  <c r="J1644" i="6"/>
  <c r="K1643" i="6"/>
  <c r="L1643" i="6" s="1"/>
  <c r="J1643" i="6"/>
  <c r="K1642" i="6"/>
  <c r="L1642" i="6" s="1"/>
  <c r="J1642" i="6"/>
  <c r="K1641" i="6"/>
  <c r="L1641" i="6" s="1"/>
  <c r="J1641" i="6"/>
  <c r="K1640" i="6"/>
  <c r="L1640" i="6" s="1"/>
  <c r="J1640" i="6"/>
  <c r="K1639" i="6"/>
  <c r="L1639" i="6" s="1"/>
  <c r="J1639" i="6"/>
  <c r="K1638" i="6"/>
  <c r="L1638" i="6" s="1"/>
  <c r="J1638" i="6"/>
  <c r="K1637" i="6"/>
  <c r="L1637" i="6" s="1"/>
  <c r="J1637" i="6"/>
  <c r="K1636" i="6"/>
  <c r="L1636" i="6" s="1"/>
  <c r="J1636" i="6"/>
  <c r="K1635" i="6"/>
  <c r="L1635" i="6" s="1"/>
  <c r="J1635" i="6"/>
  <c r="K1634" i="6"/>
  <c r="L1634" i="6" s="1"/>
  <c r="J1634" i="6"/>
  <c r="K1633" i="6"/>
  <c r="L1633" i="6" s="1"/>
  <c r="J1633" i="6"/>
  <c r="K1632" i="6"/>
  <c r="L1632" i="6" s="1"/>
  <c r="J1632" i="6"/>
  <c r="K1631" i="6"/>
  <c r="L1631" i="6" s="1"/>
  <c r="J1631" i="6"/>
  <c r="K1630" i="6"/>
  <c r="L1630" i="6" s="1"/>
  <c r="J1630" i="6"/>
  <c r="K1629" i="6"/>
  <c r="L1629" i="6" s="1"/>
  <c r="J1629" i="6"/>
  <c r="K1628" i="6"/>
  <c r="L1628" i="6" s="1"/>
  <c r="J1628" i="6"/>
  <c r="K1627" i="6"/>
  <c r="L1627" i="6" s="1"/>
  <c r="J1627" i="6"/>
  <c r="K1626" i="6"/>
  <c r="L1626" i="6" s="1"/>
  <c r="J1626" i="6"/>
  <c r="K1625" i="6"/>
  <c r="L1625" i="6" s="1"/>
  <c r="J1625" i="6"/>
  <c r="K1624" i="6"/>
  <c r="L1624" i="6" s="1"/>
  <c r="J1624" i="6"/>
  <c r="K1623" i="6"/>
  <c r="L1623" i="6" s="1"/>
  <c r="J1623" i="6"/>
  <c r="K1622" i="6"/>
  <c r="L1622" i="6" s="1"/>
  <c r="J1622" i="6"/>
  <c r="K1621" i="6"/>
  <c r="L1621" i="6" s="1"/>
  <c r="J1621" i="6"/>
  <c r="K1620" i="6"/>
  <c r="L1620" i="6" s="1"/>
  <c r="J1620" i="6"/>
  <c r="K1619" i="6"/>
  <c r="L1619" i="6" s="1"/>
  <c r="J1619" i="6"/>
  <c r="K1618" i="6"/>
  <c r="L1618" i="6" s="1"/>
  <c r="J1618" i="6"/>
  <c r="K1617" i="6"/>
  <c r="L1617" i="6" s="1"/>
  <c r="J1617" i="6"/>
  <c r="K1616" i="6"/>
  <c r="L1616" i="6" s="1"/>
  <c r="J1616" i="6"/>
  <c r="K1615" i="6"/>
  <c r="L1615" i="6" s="1"/>
  <c r="J1615" i="6"/>
  <c r="K1614" i="6"/>
  <c r="L1614" i="6" s="1"/>
  <c r="J1614" i="6"/>
  <c r="K1613" i="6"/>
  <c r="L1613" i="6" s="1"/>
  <c r="J1613" i="6"/>
  <c r="K1612" i="6"/>
  <c r="L1612" i="6" s="1"/>
  <c r="J1612" i="6"/>
  <c r="K1611" i="6"/>
  <c r="L1611" i="6" s="1"/>
  <c r="J1611" i="6"/>
  <c r="K1610" i="6"/>
  <c r="L1610" i="6" s="1"/>
  <c r="J1610" i="6"/>
  <c r="K1609" i="6"/>
  <c r="L1609" i="6" s="1"/>
  <c r="J1609" i="6"/>
  <c r="K1608" i="6"/>
  <c r="L1608" i="6" s="1"/>
  <c r="J1608" i="6"/>
  <c r="K1607" i="6"/>
  <c r="L1607" i="6" s="1"/>
  <c r="J1607" i="6"/>
  <c r="K1606" i="6"/>
  <c r="L1606" i="6" s="1"/>
  <c r="J1606" i="6"/>
  <c r="K1605" i="6"/>
  <c r="L1605" i="6" s="1"/>
  <c r="J1605" i="6"/>
  <c r="K1604" i="6"/>
  <c r="L1604" i="6" s="1"/>
  <c r="J1604" i="6"/>
  <c r="K1603" i="6"/>
  <c r="L1603" i="6" s="1"/>
  <c r="J1603" i="6"/>
  <c r="K1602" i="6"/>
  <c r="L1602" i="6" s="1"/>
  <c r="J1602" i="6"/>
  <c r="K1601" i="6"/>
  <c r="L1601" i="6" s="1"/>
  <c r="J1601" i="6"/>
  <c r="K1600" i="6"/>
  <c r="L1600" i="6" s="1"/>
  <c r="J1600" i="6"/>
  <c r="K1599" i="6"/>
  <c r="L1599" i="6" s="1"/>
  <c r="J1599" i="6"/>
  <c r="K1598" i="6"/>
  <c r="L1598" i="6" s="1"/>
  <c r="J1598" i="6"/>
  <c r="K1597" i="6"/>
  <c r="L1597" i="6" s="1"/>
  <c r="J1597" i="6"/>
  <c r="K1596" i="6"/>
  <c r="L1596" i="6" s="1"/>
  <c r="J1596" i="6"/>
  <c r="K1595" i="6"/>
  <c r="L1595" i="6" s="1"/>
  <c r="J1595" i="6"/>
  <c r="K1594" i="6"/>
  <c r="L1594" i="6" s="1"/>
  <c r="J1594" i="6"/>
  <c r="K1593" i="6"/>
  <c r="L1593" i="6" s="1"/>
  <c r="J1593" i="6"/>
  <c r="K1592" i="6"/>
  <c r="L1592" i="6" s="1"/>
  <c r="J1592" i="6"/>
  <c r="K1591" i="6"/>
  <c r="L1591" i="6" s="1"/>
  <c r="J1591" i="6"/>
  <c r="K1590" i="6"/>
  <c r="L1590" i="6" s="1"/>
  <c r="J1590" i="6"/>
  <c r="K1589" i="6"/>
  <c r="L1589" i="6" s="1"/>
  <c r="J1589" i="6"/>
  <c r="K1588" i="6"/>
  <c r="L1588" i="6" s="1"/>
  <c r="J1588" i="6"/>
  <c r="K1587" i="6"/>
  <c r="L1587" i="6" s="1"/>
  <c r="J1587" i="6"/>
  <c r="K1586" i="6"/>
  <c r="L1586" i="6" s="1"/>
  <c r="J1586" i="6"/>
  <c r="K1585" i="6"/>
  <c r="L1585" i="6" s="1"/>
  <c r="J1585" i="6"/>
  <c r="K1584" i="6"/>
  <c r="L1584" i="6" s="1"/>
  <c r="J1584" i="6"/>
  <c r="K1583" i="6"/>
  <c r="L1583" i="6" s="1"/>
  <c r="J1583" i="6"/>
  <c r="K1582" i="6"/>
  <c r="L1582" i="6" s="1"/>
  <c r="J1582" i="6"/>
  <c r="K1581" i="6"/>
  <c r="L1581" i="6" s="1"/>
  <c r="J1581" i="6"/>
  <c r="K1580" i="6"/>
  <c r="L1580" i="6" s="1"/>
  <c r="J1580" i="6"/>
  <c r="K1579" i="6"/>
  <c r="L1579" i="6" s="1"/>
  <c r="J1579" i="6"/>
  <c r="K1578" i="6"/>
  <c r="L1578" i="6" s="1"/>
  <c r="J1578" i="6"/>
  <c r="K1577" i="6"/>
  <c r="L1577" i="6" s="1"/>
  <c r="J1577" i="6"/>
  <c r="K1576" i="6"/>
  <c r="L1576" i="6" s="1"/>
  <c r="J1576" i="6"/>
  <c r="K1575" i="6"/>
  <c r="L1575" i="6" s="1"/>
  <c r="J1575" i="6"/>
  <c r="K1574" i="6"/>
  <c r="L1574" i="6" s="1"/>
  <c r="J1574" i="6"/>
  <c r="K1573" i="6"/>
  <c r="L1573" i="6" s="1"/>
  <c r="J1573" i="6"/>
  <c r="K1572" i="6"/>
  <c r="L1572" i="6" s="1"/>
  <c r="J1572" i="6"/>
  <c r="K1571" i="6"/>
  <c r="L1571" i="6" s="1"/>
  <c r="J1571" i="6"/>
  <c r="K1570" i="6"/>
  <c r="L1570" i="6" s="1"/>
  <c r="J1570" i="6"/>
  <c r="K1569" i="6"/>
  <c r="L1569" i="6" s="1"/>
  <c r="J1569" i="6"/>
  <c r="K1568" i="6"/>
  <c r="L1568" i="6" s="1"/>
  <c r="J1568" i="6"/>
  <c r="K1567" i="6"/>
  <c r="L1567" i="6" s="1"/>
  <c r="J1567" i="6"/>
  <c r="K1566" i="6"/>
  <c r="L1566" i="6" s="1"/>
  <c r="J1566" i="6"/>
  <c r="K1565" i="6"/>
  <c r="L1565" i="6" s="1"/>
  <c r="J1565" i="6"/>
  <c r="K1564" i="6"/>
  <c r="L1564" i="6" s="1"/>
  <c r="J1564" i="6"/>
  <c r="K1563" i="6"/>
  <c r="L1563" i="6" s="1"/>
  <c r="J1563" i="6"/>
  <c r="K1562" i="6"/>
  <c r="L1562" i="6" s="1"/>
  <c r="J1562" i="6"/>
  <c r="K1561" i="6"/>
  <c r="L1561" i="6" s="1"/>
  <c r="J1561" i="6"/>
  <c r="K1560" i="6"/>
  <c r="L1560" i="6" s="1"/>
  <c r="J1560" i="6"/>
  <c r="K1559" i="6"/>
  <c r="L1559" i="6" s="1"/>
  <c r="J1559" i="6"/>
  <c r="K1558" i="6"/>
  <c r="L1558" i="6" s="1"/>
  <c r="J1558" i="6"/>
  <c r="K1557" i="6"/>
  <c r="L1557" i="6" s="1"/>
  <c r="J1557" i="6"/>
  <c r="K1556" i="6"/>
  <c r="L1556" i="6" s="1"/>
  <c r="J1556" i="6"/>
  <c r="K1555" i="6"/>
  <c r="L1555" i="6" s="1"/>
  <c r="J1555" i="6"/>
  <c r="K1554" i="6"/>
  <c r="L1554" i="6" s="1"/>
  <c r="J1554" i="6"/>
  <c r="K1553" i="6"/>
  <c r="L1553" i="6" s="1"/>
  <c r="J1553" i="6"/>
  <c r="K1552" i="6"/>
  <c r="L1552" i="6" s="1"/>
  <c r="J1552" i="6"/>
  <c r="K1551" i="6"/>
  <c r="L1551" i="6" s="1"/>
  <c r="J1551" i="6"/>
  <c r="K1550" i="6"/>
  <c r="L1550" i="6" s="1"/>
  <c r="J1550" i="6"/>
  <c r="K1549" i="6"/>
  <c r="L1549" i="6" s="1"/>
  <c r="J1549" i="6"/>
  <c r="K1548" i="6"/>
  <c r="L1548" i="6" s="1"/>
  <c r="J1548" i="6"/>
  <c r="K1547" i="6"/>
  <c r="L1547" i="6" s="1"/>
  <c r="J1547" i="6"/>
  <c r="K1546" i="6"/>
  <c r="L1546" i="6" s="1"/>
  <c r="J1546" i="6"/>
  <c r="K1545" i="6"/>
  <c r="L1545" i="6" s="1"/>
  <c r="J1545" i="6"/>
  <c r="K1544" i="6"/>
  <c r="L1544" i="6" s="1"/>
  <c r="J1544" i="6"/>
  <c r="K1543" i="6"/>
  <c r="L1543" i="6" s="1"/>
  <c r="J1543" i="6"/>
  <c r="K1542" i="6"/>
  <c r="L1542" i="6" s="1"/>
  <c r="J1542" i="6"/>
  <c r="K1541" i="6"/>
  <c r="L1541" i="6" s="1"/>
  <c r="J1541" i="6"/>
  <c r="K1540" i="6"/>
  <c r="L1540" i="6" s="1"/>
  <c r="J1540" i="6"/>
  <c r="K1539" i="6"/>
  <c r="L1539" i="6" s="1"/>
  <c r="J1539" i="6"/>
  <c r="K1538" i="6"/>
  <c r="L1538" i="6" s="1"/>
  <c r="J1538" i="6"/>
  <c r="K1537" i="6"/>
  <c r="L1537" i="6" s="1"/>
  <c r="J1537" i="6"/>
  <c r="K1536" i="6"/>
  <c r="L1536" i="6" s="1"/>
  <c r="J1536" i="6"/>
  <c r="K1535" i="6"/>
  <c r="L1535" i="6" s="1"/>
  <c r="J1535" i="6"/>
  <c r="K1534" i="6"/>
  <c r="L1534" i="6" s="1"/>
  <c r="J1534" i="6"/>
  <c r="K1533" i="6"/>
  <c r="L1533" i="6" s="1"/>
  <c r="J1533" i="6"/>
  <c r="K1532" i="6"/>
  <c r="L1532" i="6" s="1"/>
  <c r="J1532" i="6"/>
  <c r="K1531" i="6"/>
  <c r="L1531" i="6" s="1"/>
  <c r="J1531" i="6"/>
  <c r="K1530" i="6"/>
  <c r="L1530" i="6" s="1"/>
  <c r="J1530" i="6"/>
  <c r="K1529" i="6"/>
  <c r="L1529" i="6" s="1"/>
  <c r="J1529" i="6"/>
  <c r="K1528" i="6"/>
  <c r="L1528" i="6" s="1"/>
  <c r="J1528" i="6"/>
  <c r="K1527" i="6"/>
  <c r="L1527" i="6" s="1"/>
  <c r="J1527" i="6"/>
  <c r="K1526" i="6"/>
  <c r="L1526" i="6" s="1"/>
  <c r="J1526" i="6"/>
  <c r="K1525" i="6"/>
  <c r="L1525" i="6" s="1"/>
  <c r="J1525" i="6"/>
  <c r="K1524" i="6"/>
  <c r="L1524" i="6" s="1"/>
  <c r="J1524" i="6"/>
  <c r="K1523" i="6"/>
  <c r="L1523" i="6" s="1"/>
  <c r="J1523" i="6"/>
  <c r="K1522" i="6"/>
  <c r="L1522" i="6" s="1"/>
  <c r="J1522" i="6"/>
  <c r="K1521" i="6"/>
  <c r="L1521" i="6" s="1"/>
  <c r="J1521" i="6"/>
  <c r="K1520" i="6"/>
  <c r="L1520" i="6" s="1"/>
  <c r="J1520" i="6"/>
  <c r="K1519" i="6"/>
  <c r="L1519" i="6" s="1"/>
  <c r="J1519" i="6"/>
  <c r="K1518" i="6"/>
  <c r="L1518" i="6" s="1"/>
  <c r="J1518" i="6"/>
  <c r="K1517" i="6"/>
  <c r="L1517" i="6" s="1"/>
  <c r="J1517" i="6"/>
  <c r="K1516" i="6"/>
  <c r="L1516" i="6" s="1"/>
  <c r="J1516" i="6"/>
  <c r="K1515" i="6"/>
  <c r="L1515" i="6" s="1"/>
  <c r="J1515" i="6"/>
  <c r="K1514" i="6"/>
  <c r="L1514" i="6" s="1"/>
  <c r="J1514" i="6"/>
  <c r="K1513" i="6"/>
  <c r="L1513" i="6" s="1"/>
  <c r="J1513" i="6"/>
  <c r="K1512" i="6"/>
  <c r="L1512" i="6" s="1"/>
  <c r="J1512" i="6"/>
  <c r="K1511" i="6"/>
  <c r="L1511" i="6" s="1"/>
  <c r="J1511" i="6"/>
  <c r="K1510" i="6"/>
  <c r="L1510" i="6" s="1"/>
  <c r="J1510" i="6"/>
  <c r="K1509" i="6"/>
  <c r="L1509" i="6" s="1"/>
  <c r="J1509" i="6"/>
  <c r="K1508" i="6"/>
  <c r="L1508" i="6" s="1"/>
  <c r="J1508" i="6"/>
  <c r="K1507" i="6"/>
  <c r="L1507" i="6" s="1"/>
  <c r="J1507" i="6"/>
  <c r="K1506" i="6"/>
  <c r="L1506" i="6" s="1"/>
  <c r="J1506" i="6"/>
  <c r="K1505" i="6"/>
  <c r="L1505" i="6" s="1"/>
  <c r="J1505" i="6"/>
  <c r="K1504" i="6"/>
  <c r="L1504" i="6" s="1"/>
  <c r="J1504" i="6"/>
  <c r="K1503" i="6"/>
  <c r="L1503" i="6" s="1"/>
  <c r="J1503" i="6"/>
  <c r="K1502" i="6"/>
  <c r="L1502" i="6" s="1"/>
  <c r="J1502" i="6"/>
  <c r="K1501" i="6"/>
  <c r="L1501" i="6" s="1"/>
  <c r="J1501" i="6"/>
  <c r="K1500" i="6"/>
  <c r="L1500" i="6" s="1"/>
  <c r="J1500" i="6"/>
  <c r="K1499" i="6"/>
  <c r="L1499" i="6" s="1"/>
  <c r="J1499" i="6"/>
  <c r="K1498" i="6"/>
  <c r="L1498" i="6" s="1"/>
  <c r="J1498" i="6"/>
  <c r="K1497" i="6"/>
  <c r="L1497" i="6" s="1"/>
  <c r="J1497" i="6"/>
  <c r="K1496" i="6"/>
  <c r="L1496" i="6" s="1"/>
  <c r="J1496" i="6"/>
  <c r="K1495" i="6"/>
  <c r="L1495" i="6" s="1"/>
  <c r="J1495" i="6"/>
  <c r="K1494" i="6"/>
  <c r="L1494" i="6" s="1"/>
  <c r="J1494" i="6"/>
  <c r="K1493" i="6"/>
  <c r="L1493" i="6" s="1"/>
  <c r="J1493" i="6"/>
  <c r="K1492" i="6"/>
  <c r="L1492" i="6" s="1"/>
  <c r="J1492" i="6"/>
  <c r="K1491" i="6"/>
  <c r="L1491" i="6" s="1"/>
  <c r="J1491" i="6"/>
  <c r="K1490" i="6"/>
  <c r="L1490" i="6" s="1"/>
  <c r="J1490" i="6"/>
  <c r="K1489" i="6"/>
  <c r="L1489" i="6" s="1"/>
  <c r="J1489" i="6"/>
  <c r="K1488" i="6"/>
  <c r="L1488" i="6" s="1"/>
  <c r="J1488" i="6"/>
  <c r="K1487" i="6"/>
  <c r="L1487" i="6" s="1"/>
  <c r="J1487" i="6"/>
  <c r="K1486" i="6"/>
  <c r="L1486" i="6" s="1"/>
  <c r="J1486" i="6"/>
  <c r="K1485" i="6"/>
  <c r="L1485" i="6" s="1"/>
  <c r="J1485" i="6"/>
  <c r="K1484" i="6"/>
  <c r="L1484" i="6" s="1"/>
  <c r="J1484" i="6"/>
  <c r="K1483" i="6"/>
  <c r="L1483" i="6" s="1"/>
  <c r="J1483" i="6"/>
  <c r="K1482" i="6"/>
  <c r="L1482" i="6" s="1"/>
  <c r="J1482" i="6"/>
  <c r="K1481" i="6"/>
  <c r="L1481" i="6" s="1"/>
  <c r="J1481" i="6"/>
  <c r="K1480" i="6"/>
  <c r="L1480" i="6" s="1"/>
  <c r="J1480" i="6"/>
  <c r="K1479" i="6"/>
  <c r="L1479" i="6" s="1"/>
  <c r="J1479" i="6"/>
  <c r="K1478" i="6"/>
  <c r="L1478" i="6" s="1"/>
  <c r="J1478" i="6"/>
  <c r="K1477" i="6"/>
  <c r="L1477" i="6" s="1"/>
  <c r="J1477" i="6"/>
  <c r="K1476" i="6"/>
  <c r="L1476" i="6" s="1"/>
  <c r="J1476" i="6"/>
  <c r="K1475" i="6"/>
  <c r="L1475" i="6" s="1"/>
  <c r="J1475" i="6"/>
  <c r="K1474" i="6"/>
  <c r="L1474" i="6" s="1"/>
  <c r="J1474" i="6"/>
  <c r="K1473" i="6"/>
  <c r="L1473" i="6" s="1"/>
  <c r="J1473" i="6"/>
  <c r="K1472" i="6"/>
  <c r="L1472" i="6" s="1"/>
  <c r="J1472" i="6"/>
  <c r="K1471" i="6"/>
  <c r="L1471" i="6" s="1"/>
  <c r="J1471" i="6"/>
  <c r="K1470" i="6"/>
  <c r="L1470" i="6" s="1"/>
  <c r="J1470" i="6"/>
  <c r="K1469" i="6"/>
  <c r="L1469" i="6" s="1"/>
  <c r="J1469" i="6"/>
  <c r="K1468" i="6"/>
  <c r="L1468" i="6" s="1"/>
  <c r="J1468" i="6"/>
  <c r="K1467" i="6"/>
  <c r="L1467" i="6" s="1"/>
  <c r="J1467" i="6"/>
  <c r="K1466" i="6"/>
  <c r="L1466" i="6" s="1"/>
  <c r="J1466" i="6"/>
  <c r="K1465" i="6"/>
  <c r="L1465" i="6" s="1"/>
  <c r="J1465" i="6"/>
  <c r="K1464" i="6"/>
  <c r="L1464" i="6" s="1"/>
  <c r="J1464" i="6"/>
  <c r="K1463" i="6"/>
  <c r="L1463" i="6" s="1"/>
  <c r="J1463" i="6"/>
  <c r="K1462" i="6"/>
  <c r="L1462" i="6" s="1"/>
  <c r="J1462" i="6"/>
  <c r="K1461" i="6"/>
  <c r="L1461" i="6" s="1"/>
  <c r="J1461" i="6"/>
  <c r="K1460" i="6"/>
  <c r="L1460" i="6" s="1"/>
  <c r="J1460" i="6"/>
  <c r="K1459" i="6"/>
  <c r="L1459" i="6" s="1"/>
  <c r="J1459" i="6"/>
  <c r="K1458" i="6"/>
  <c r="L1458" i="6" s="1"/>
  <c r="J1458" i="6"/>
  <c r="K1457" i="6"/>
  <c r="L1457" i="6" s="1"/>
  <c r="J1457" i="6"/>
  <c r="K1456" i="6"/>
  <c r="L1456" i="6" s="1"/>
  <c r="J1456" i="6"/>
  <c r="K1455" i="6"/>
  <c r="L1455" i="6" s="1"/>
  <c r="J1455" i="6"/>
  <c r="K1454" i="6"/>
  <c r="L1454" i="6" s="1"/>
  <c r="J1454" i="6"/>
  <c r="K1453" i="6"/>
  <c r="L1453" i="6" s="1"/>
  <c r="J1453" i="6"/>
  <c r="K1452" i="6"/>
  <c r="L1452" i="6" s="1"/>
  <c r="J1452" i="6"/>
  <c r="K1451" i="6"/>
  <c r="L1451" i="6" s="1"/>
  <c r="J1451" i="6"/>
  <c r="K1450" i="6"/>
  <c r="L1450" i="6" s="1"/>
  <c r="J1450" i="6"/>
  <c r="K1449" i="6"/>
  <c r="L1449" i="6" s="1"/>
  <c r="J1449" i="6"/>
  <c r="K1448" i="6"/>
  <c r="L1448" i="6" s="1"/>
  <c r="J1448" i="6"/>
  <c r="K1447" i="6"/>
  <c r="L1447" i="6" s="1"/>
  <c r="J1447" i="6"/>
  <c r="K1446" i="6"/>
  <c r="L1446" i="6" s="1"/>
  <c r="J1446" i="6"/>
  <c r="K1445" i="6"/>
  <c r="L1445" i="6" s="1"/>
  <c r="J1445" i="6"/>
  <c r="K1444" i="6"/>
  <c r="L1444" i="6" s="1"/>
  <c r="J1444" i="6"/>
  <c r="K1443" i="6"/>
  <c r="L1443" i="6" s="1"/>
  <c r="J1443" i="6"/>
  <c r="K1442" i="6"/>
  <c r="L1442" i="6" s="1"/>
  <c r="J1442" i="6"/>
  <c r="K1441" i="6"/>
  <c r="L1441" i="6" s="1"/>
  <c r="J1441" i="6"/>
  <c r="K1440" i="6"/>
  <c r="L1440" i="6" s="1"/>
  <c r="J1440" i="6"/>
  <c r="K1439" i="6"/>
  <c r="L1439" i="6" s="1"/>
  <c r="J1439" i="6"/>
  <c r="K1438" i="6"/>
  <c r="L1438" i="6" s="1"/>
  <c r="J1438" i="6"/>
  <c r="K1437" i="6"/>
  <c r="L1437" i="6" s="1"/>
  <c r="J1437" i="6"/>
  <c r="K1436" i="6"/>
  <c r="L1436" i="6" s="1"/>
  <c r="J1436" i="6"/>
  <c r="K1435" i="6"/>
  <c r="L1435" i="6" s="1"/>
  <c r="J1435" i="6"/>
  <c r="K1434" i="6"/>
  <c r="L1434" i="6" s="1"/>
  <c r="J1434" i="6"/>
  <c r="K1433" i="6"/>
  <c r="L1433" i="6" s="1"/>
  <c r="J1433" i="6"/>
  <c r="K1432" i="6"/>
  <c r="L1432" i="6" s="1"/>
  <c r="J1432" i="6"/>
  <c r="K1431" i="6"/>
  <c r="L1431" i="6" s="1"/>
  <c r="J1431" i="6"/>
  <c r="K1430" i="6"/>
  <c r="L1430" i="6" s="1"/>
  <c r="J1430" i="6"/>
  <c r="K1429" i="6"/>
  <c r="L1429" i="6" s="1"/>
  <c r="J1429" i="6"/>
  <c r="K1428" i="6"/>
  <c r="L1428" i="6" s="1"/>
  <c r="J1428" i="6"/>
  <c r="K1427" i="6"/>
  <c r="L1427" i="6" s="1"/>
  <c r="J1427" i="6"/>
  <c r="K1426" i="6"/>
  <c r="L1426" i="6" s="1"/>
  <c r="J1426" i="6"/>
  <c r="K1425" i="6"/>
  <c r="L1425" i="6" s="1"/>
  <c r="J1425" i="6"/>
  <c r="K1424" i="6"/>
  <c r="L1424" i="6" s="1"/>
  <c r="J1424" i="6"/>
  <c r="K1423" i="6"/>
  <c r="L1423" i="6" s="1"/>
  <c r="J1423" i="6"/>
  <c r="K1422" i="6"/>
  <c r="L1422" i="6" s="1"/>
  <c r="J1422" i="6"/>
  <c r="K1421" i="6"/>
  <c r="L1421" i="6" s="1"/>
  <c r="J1421" i="6"/>
  <c r="K1420" i="6"/>
  <c r="L1420" i="6" s="1"/>
  <c r="J1420" i="6"/>
  <c r="K1419" i="6"/>
  <c r="L1419" i="6" s="1"/>
  <c r="J1419" i="6"/>
  <c r="K1418" i="6"/>
  <c r="L1418" i="6" s="1"/>
  <c r="J1418" i="6"/>
  <c r="K1417" i="6"/>
  <c r="L1417" i="6" s="1"/>
  <c r="J1417" i="6"/>
  <c r="L1416" i="6"/>
  <c r="K1416" i="6"/>
  <c r="J1416" i="6"/>
  <c r="K1415" i="6"/>
  <c r="L1415" i="6" s="1"/>
  <c r="J1415" i="6"/>
  <c r="K1414" i="6"/>
  <c r="L1414" i="6" s="1"/>
  <c r="J1414" i="6"/>
  <c r="K1413" i="6"/>
  <c r="L1413" i="6" s="1"/>
  <c r="J1413" i="6"/>
  <c r="K1412" i="6"/>
  <c r="L1412" i="6" s="1"/>
  <c r="J1412" i="6"/>
  <c r="K1411" i="6"/>
  <c r="L1411" i="6" s="1"/>
  <c r="J1411" i="6"/>
  <c r="K1410" i="6"/>
  <c r="L1410" i="6" s="1"/>
  <c r="J1410" i="6"/>
  <c r="K1409" i="6"/>
  <c r="L1409" i="6" s="1"/>
  <c r="J1409" i="6"/>
  <c r="K1408" i="6"/>
  <c r="L1408" i="6" s="1"/>
  <c r="J1408" i="6"/>
  <c r="K1407" i="6"/>
  <c r="L1407" i="6" s="1"/>
  <c r="J1407" i="6"/>
  <c r="K1406" i="6"/>
  <c r="L1406" i="6" s="1"/>
  <c r="J1406" i="6"/>
  <c r="K1405" i="6"/>
  <c r="L1405" i="6" s="1"/>
  <c r="J1405" i="6"/>
  <c r="K1404" i="6"/>
  <c r="L1404" i="6" s="1"/>
  <c r="J1404" i="6"/>
  <c r="K1403" i="6"/>
  <c r="L1403" i="6" s="1"/>
  <c r="J1403" i="6"/>
  <c r="K1402" i="6"/>
  <c r="L1402" i="6" s="1"/>
  <c r="J1402" i="6"/>
  <c r="K1401" i="6"/>
  <c r="L1401" i="6" s="1"/>
  <c r="J1401" i="6"/>
  <c r="K1400" i="6"/>
  <c r="L1400" i="6" s="1"/>
  <c r="J1400" i="6"/>
  <c r="K1399" i="6"/>
  <c r="L1399" i="6" s="1"/>
  <c r="J1399" i="6"/>
  <c r="K1398" i="6"/>
  <c r="L1398" i="6" s="1"/>
  <c r="J1398" i="6"/>
  <c r="K1397" i="6"/>
  <c r="L1397" i="6" s="1"/>
  <c r="J1397" i="6"/>
  <c r="K1396" i="6"/>
  <c r="L1396" i="6" s="1"/>
  <c r="J1396" i="6"/>
  <c r="K1395" i="6"/>
  <c r="L1395" i="6" s="1"/>
  <c r="J1395" i="6"/>
  <c r="K1394" i="6"/>
  <c r="L1394" i="6" s="1"/>
  <c r="J1394" i="6"/>
  <c r="K1393" i="6"/>
  <c r="L1393" i="6" s="1"/>
  <c r="J1393" i="6"/>
  <c r="K1392" i="6"/>
  <c r="L1392" i="6" s="1"/>
  <c r="J1392" i="6"/>
  <c r="K1391" i="6"/>
  <c r="L1391" i="6" s="1"/>
  <c r="J1391" i="6"/>
  <c r="K1390" i="6"/>
  <c r="L1390" i="6" s="1"/>
  <c r="J1390" i="6"/>
  <c r="K1389" i="6"/>
  <c r="L1389" i="6" s="1"/>
  <c r="J1389" i="6"/>
  <c r="K1388" i="6"/>
  <c r="L1388" i="6" s="1"/>
  <c r="J1388" i="6"/>
  <c r="K1387" i="6"/>
  <c r="L1387" i="6" s="1"/>
  <c r="J1387" i="6"/>
  <c r="K1386" i="6"/>
  <c r="L1386" i="6" s="1"/>
  <c r="J1386" i="6"/>
  <c r="K1385" i="6"/>
  <c r="L1385" i="6" s="1"/>
  <c r="J1385" i="6"/>
  <c r="K1384" i="6"/>
  <c r="L1384" i="6" s="1"/>
  <c r="J1384" i="6"/>
  <c r="K1383" i="6"/>
  <c r="L1383" i="6" s="1"/>
  <c r="J1383" i="6"/>
  <c r="K1382" i="6"/>
  <c r="L1382" i="6" s="1"/>
  <c r="J1382" i="6"/>
  <c r="K1381" i="6"/>
  <c r="L1381" i="6" s="1"/>
  <c r="J1381" i="6"/>
  <c r="K1380" i="6"/>
  <c r="L1380" i="6" s="1"/>
  <c r="J1380" i="6"/>
  <c r="K1379" i="6"/>
  <c r="L1379" i="6" s="1"/>
  <c r="J1379" i="6"/>
  <c r="K1378" i="6"/>
  <c r="L1378" i="6" s="1"/>
  <c r="J1378" i="6"/>
  <c r="K1377" i="6"/>
  <c r="L1377" i="6" s="1"/>
  <c r="J1377" i="6"/>
  <c r="K1376" i="6"/>
  <c r="L1376" i="6" s="1"/>
  <c r="J1376" i="6"/>
  <c r="K1375" i="6"/>
  <c r="L1375" i="6" s="1"/>
  <c r="J1375" i="6"/>
  <c r="K1374" i="6"/>
  <c r="L1374" i="6" s="1"/>
  <c r="J1374" i="6"/>
  <c r="K1373" i="6"/>
  <c r="L1373" i="6" s="1"/>
  <c r="J1373" i="6"/>
  <c r="K1372" i="6"/>
  <c r="L1372" i="6" s="1"/>
  <c r="J1372" i="6"/>
  <c r="K1371" i="6"/>
  <c r="L1371" i="6" s="1"/>
  <c r="J1371" i="6"/>
  <c r="K1370" i="6"/>
  <c r="L1370" i="6" s="1"/>
  <c r="J1370" i="6"/>
  <c r="K1369" i="6"/>
  <c r="L1369" i="6" s="1"/>
  <c r="J1369" i="6"/>
  <c r="K1368" i="6"/>
  <c r="L1368" i="6" s="1"/>
  <c r="J1368" i="6"/>
  <c r="K1367" i="6"/>
  <c r="L1367" i="6" s="1"/>
  <c r="J1367" i="6"/>
  <c r="K1366" i="6"/>
  <c r="L1366" i="6" s="1"/>
  <c r="J1366" i="6"/>
  <c r="K1365" i="6"/>
  <c r="L1365" i="6" s="1"/>
  <c r="J1365" i="6"/>
  <c r="K1364" i="6"/>
  <c r="L1364" i="6" s="1"/>
  <c r="J1364" i="6"/>
  <c r="K1363" i="6"/>
  <c r="L1363" i="6" s="1"/>
  <c r="J1363" i="6"/>
  <c r="K1362" i="6"/>
  <c r="L1362" i="6" s="1"/>
  <c r="J1362" i="6"/>
  <c r="K1361" i="6"/>
  <c r="L1361" i="6" s="1"/>
  <c r="J1361" i="6"/>
  <c r="K1360" i="6"/>
  <c r="L1360" i="6" s="1"/>
  <c r="J1360" i="6"/>
  <c r="K1359" i="6"/>
  <c r="L1359" i="6" s="1"/>
  <c r="J1359" i="6"/>
  <c r="K1358" i="6"/>
  <c r="L1358" i="6" s="1"/>
  <c r="J1358" i="6"/>
  <c r="K1357" i="6"/>
  <c r="L1357" i="6" s="1"/>
  <c r="J1357" i="6"/>
  <c r="K1356" i="6"/>
  <c r="L1356" i="6" s="1"/>
  <c r="J1356" i="6"/>
  <c r="K1355" i="6"/>
  <c r="L1355" i="6" s="1"/>
  <c r="J1355" i="6"/>
  <c r="K1354" i="6"/>
  <c r="L1354" i="6" s="1"/>
  <c r="J1354" i="6"/>
  <c r="K1353" i="6"/>
  <c r="L1353" i="6" s="1"/>
  <c r="J1353" i="6"/>
  <c r="K1352" i="6"/>
  <c r="L1352" i="6" s="1"/>
  <c r="J1352" i="6"/>
  <c r="K1351" i="6"/>
  <c r="L1351" i="6" s="1"/>
  <c r="J1351" i="6"/>
  <c r="K1350" i="6"/>
  <c r="L1350" i="6" s="1"/>
  <c r="J1350" i="6"/>
  <c r="K1349" i="6"/>
  <c r="L1349" i="6" s="1"/>
  <c r="J1349" i="6"/>
  <c r="K1348" i="6"/>
  <c r="L1348" i="6" s="1"/>
  <c r="J1348" i="6"/>
  <c r="K1347" i="6"/>
  <c r="L1347" i="6" s="1"/>
  <c r="J1347" i="6"/>
  <c r="K1346" i="6"/>
  <c r="L1346" i="6" s="1"/>
  <c r="J1346" i="6"/>
  <c r="K1345" i="6"/>
  <c r="L1345" i="6" s="1"/>
  <c r="J1345" i="6"/>
  <c r="K1344" i="6"/>
  <c r="L1344" i="6" s="1"/>
  <c r="J1344" i="6"/>
  <c r="K1343" i="6"/>
  <c r="L1343" i="6" s="1"/>
  <c r="J1343" i="6"/>
  <c r="K1342" i="6"/>
  <c r="L1342" i="6" s="1"/>
  <c r="J1342" i="6"/>
  <c r="K1341" i="6"/>
  <c r="L1341" i="6" s="1"/>
  <c r="J1341" i="6"/>
  <c r="K1340" i="6"/>
  <c r="L1340" i="6" s="1"/>
  <c r="J1340" i="6"/>
  <c r="K1339" i="6"/>
  <c r="L1339" i="6" s="1"/>
  <c r="J1339" i="6"/>
  <c r="K1338" i="6"/>
  <c r="L1338" i="6" s="1"/>
  <c r="J1338" i="6"/>
  <c r="K1337" i="6"/>
  <c r="L1337" i="6" s="1"/>
  <c r="J1337" i="6"/>
  <c r="K1336" i="6"/>
  <c r="L1336" i="6" s="1"/>
  <c r="J1336" i="6"/>
  <c r="K1335" i="6"/>
  <c r="L1335" i="6" s="1"/>
  <c r="J1335" i="6"/>
  <c r="K1334" i="6"/>
  <c r="L1334" i="6" s="1"/>
  <c r="J1334" i="6"/>
  <c r="K1333" i="6"/>
  <c r="L1333" i="6" s="1"/>
  <c r="J1333" i="6"/>
  <c r="K1332" i="6"/>
  <c r="L1332" i="6" s="1"/>
  <c r="J1332" i="6"/>
  <c r="K1331" i="6"/>
  <c r="L1331" i="6" s="1"/>
  <c r="J1331" i="6"/>
  <c r="K1330" i="6"/>
  <c r="L1330" i="6" s="1"/>
  <c r="J1330" i="6"/>
  <c r="K1329" i="6"/>
  <c r="L1329" i="6" s="1"/>
  <c r="J1329" i="6"/>
  <c r="K1328" i="6"/>
  <c r="L1328" i="6" s="1"/>
  <c r="J1328" i="6"/>
  <c r="K1327" i="6"/>
  <c r="L1327" i="6" s="1"/>
  <c r="J1327" i="6"/>
  <c r="K1326" i="6"/>
  <c r="L1326" i="6" s="1"/>
  <c r="J1326" i="6"/>
  <c r="K1325" i="6"/>
  <c r="L1325" i="6" s="1"/>
  <c r="J1325" i="6"/>
  <c r="K1324" i="6"/>
  <c r="L1324" i="6" s="1"/>
  <c r="J1324" i="6"/>
  <c r="K1323" i="6"/>
  <c r="L1323" i="6" s="1"/>
  <c r="J1323" i="6"/>
  <c r="K1322" i="6"/>
  <c r="L1322" i="6" s="1"/>
  <c r="J1322" i="6"/>
  <c r="K1321" i="6"/>
  <c r="L1321" i="6" s="1"/>
  <c r="J1321" i="6"/>
  <c r="K1320" i="6"/>
  <c r="L1320" i="6" s="1"/>
  <c r="J1320" i="6"/>
  <c r="K1319" i="6"/>
  <c r="L1319" i="6" s="1"/>
  <c r="J1319" i="6"/>
  <c r="K1318" i="6"/>
  <c r="L1318" i="6" s="1"/>
  <c r="J1318" i="6"/>
  <c r="K1317" i="6"/>
  <c r="L1317" i="6" s="1"/>
  <c r="J1317" i="6"/>
  <c r="K1316" i="6"/>
  <c r="L1316" i="6" s="1"/>
  <c r="J1316" i="6"/>
  <c r="K1315" i="6"/>
  <c r="L1315" i="6" s="1"/>
  <c r="J1315" i="6"/>
  <c r="K1314" i="6"/>
  <c r="L1314" i="6" s="1"/>
  <c r="J1314" i="6"/>
  <c r="K1313" i="6"/>
  <c r="L1313" i="6" s="1"/>
  <c r="J1313" i="6"/>
  <c r="K1312" i="6"/>
  <c r="L1312" i="6" s="1"/>
  <c r="J1312" i="6"/>
  <c r="K1311" i="6"/>
  <c r="L1311" i="6" s="1"/>
  <c r="J1311" i="6"/>
  <c r="K1310" i="6"/>
  <c r="L1310" i="6" s="1"/>
  <c r="J1310" i="6"/>
  <c r="K1309" i="6"/>
  <c r="L1309" i="6" s="1"/>
  <c r="J1309" i="6"/>
  <c r="K1308" i="6"/>
  <c r="L1308" i="6" s="1"/>
  <c r="J1308" i="6"/>
  <c r="K1307" i="6"/>
  <c r="L1307" i="6" s="1"/>
  <c r="J1307" i="6"/>
  <c r="K1306" i="6"/>
  <c r="L1306" i="6" s="1"/>
  <c r="J1306" i="6"/>
  <c r="K1305" i="6"/>
  <c r="L1305" i="6" s="1"/>
  <c r="J1305" i="6"/>
  <c r="K1304" i="6"/>
  <c r="L1304" i="6" s="1"/>
  <c r="J1304" i="6"/>
  <c r="K1303" i="6"/>
  <c r="L1303" i="6" s="1"/>
  <c r="J1303" i="6"/>
  <c r="K1302" i="6"/>
  <c r="L1302" i="6" s="1"/>
  <c r="J1302" i="6"/>
  <c r="K1301" i="6"/>
  <c r="L1301" i="6" s="1"/>
  <c r="J1301" i="6"/>
  <c r="K1300" i="6"/>
  <c r="L1300" i="6" s="1"/>
  <c r="J1300" i="6"/>
  <c r="K1299" i="6"/>
  <c r="L1299" i="6" s="1"/>
  <c r="J1299" i="6"/>
  <c r="K1298" i="6"/>
  <c r="L1298" i="6" s="1"/>
  <c r="J1298" i="6"/>
  <c r="K1297" i="6"/>
  <c r="L1297" i="6" s="1"/>
  <c r="J1297" i="6"/>
  <c r="K1296" i="6"/>
  <c r="L1296" i="6" s="1"/>
  <c r="J1296" i="6"/>
  <c r="K1295" i="6"/>
  <c r="L1295" i="6" s="1"/>
  <c r="J1295" i="6"/>
  <c r="K1294" i="6"/>
  <c r="L1294" i="6" s="1"/>
  <c r="J1294" i="6"/>
  <c r="K1293" i="6"/>
  <c r="L1293" i="6" s="1"/>
  <c r="J1293" i="6"/>
  <c r="K1292" i="6"/>
  <c r="L1292" i="6" s="1"/>
  <c r="J1292" i="6"/>
  <c r="K1291" i="6"/>
  <c r="L1291" i="6" s="1"/>
  <c r="J1291" i="6"/>
  <c r="K1290" i="6"/>
  <c r="L1290" i="6" s="1"/>
  <c r="J1290" i="6"/>
  <c r="K1289" i="6"/>
  <c r="L1289" i="6" s="1"/>
  <c r="J1289" i="6"/>
  <c r="K1288" i="6"/>
  <c r="L1288" i="6" s="1"/>
  <c r="J1288" i="6"/>
  <c r="K1287" i="6"/>
  <c r="L1287" i="6" s="1"/>
  <c r="J1287" i="6"/>
  <c r="K1286" i="6"/>
  <c r="L1286" i="6" s="1"/>
  <c r="J1286" i="6"/>
  <c r="K1285" i="6"/>
  <c r="L1285" i="6" s="1"/>
  <c r="J1285" i="6"/>
  <c r="K1284" i="6"/>
  <c r="L1284" i="6" s="1"/>
  <c r="J1284" i="6"/>
  <c r="K1283" i="6"/>
  <c r="L1283" i="6" s="1"/>
  <c r="J1283" i="6"/>
  <c r="K1282" i="6"/>
  <c r="L1282" i="6" s="1"/>
  <c r="J1282" i="6"/>
  <c r="K1281" i="6"/>
  <c r="L1281" i="6" s="1"/>
  <c r="J1281" i="6"/>
  <c r="K1280" i="6"/>
  <c r="L1280" i="6" s="1"/>
  <c r="J1280" i="6"/>
  <c r="K1279" i="6"/>
  <c r="L1279" i="6" s="1"/>
  <c r="J1279" i="6"/>
  <c r="K1278" i="6"/>
  <c r="L1278" i="6" s="1"/>
  <c r="J1278" i="6"/>
  <c r="K1277" i="6"/>
  <c r="L1277" i="6" s="1"/>
  <c r="J1277" i="6"/>
  <c r="K1276" i="6"/>
  <c r="L1276" i="6" s="1"/>
  <c r="J1276" i="6"/>
  <c r="K1275" i="6"/>
  <c r="L1275" i="6" s="1"/>
  <c r="J1275" i="6"/>
  <c r="K1274" i="6"/>
  <c r="L1274" i="6" s="1"/>
  <c r="J1274" i="6"/>
  <c r="K1273" i="6"/>
  <c r="L1273" i="6" s="1"/>
  <c r="J1273" i="6"/>
  <c r="K1272" i="6"/>
  <c r="L1272" i="6" s="1"/>
  <c r="J1272" i="6"/>
  <c r="K1271" i="6"/>
  <c r="L1271" i="6" s="1"/>
  <c r="J1271" i="6"/>
  <c r="K1270" i="6"/>
  <c r="L1270" i="6" s="1"/>
  <c r="J1270" i="6"/>
  <c r="K1269" i="6"/>
  <c r="L1269" i="6" s="1"/>
  <c r="J1269" i="6"/>
  <c r="K1268" i="6"/>
  <c r="L1268" i="6" s="1"/>
  <c r="J1268" i="6"/>
  <c r="K1267" i="6"/>
  <c r="L1267" i="6" s="1"/>
  <c r="J1267" i="6"/>
  <c r="K1266" i="6"/>
  <c r="L1266" i="6" s="1"/>
  <c r="J1266" i="6"/>
  <c r="K1265" i="6"/>
  <c r="L1265" i="6" s="1"/>
  <c r="J1265" i="6"/>
  <c r="K1264" i="6"/>
  <c r="L1264" i="6" s="1"/>
  <c r="J1264" i="6"/>
  <c r="K1263" i="6"/>
  <c r="L1263" i="6" s="1"/>
  <c r="J1263" i="6"/>
  <c r="K1262" i="6"/>
  <c r="L1262" i="6" s="1"/>
  <c r="J1262" i="6"/>
  <c r="K1261" i="6"/>
  <c r="L1261" i="6" s="1"/>
  <c r="J1261" i="6"/>
  <c r="K1260" i="6"/>
  <c r="L1260" i="6" s="1"/>
  <c r="J1260" i="6"/>
  <c r="K1259" i="6"/>
  <c r="L1259" i="6" s="1"/>
  <c r="J1259" i="6"/>
  <c r="K1258" i="6"/>
  <c r="L1258" i="6" s="1"/>
  <c r="J1258" i="6"/>
  <c r="K1257" i="6"/>
  <c r="L1257" i="6" s="1"/>
  <c r="J1257" i="6"/>
  <c r="K1256" i="6"/>
  <c r="L1256" i="6" s="1"/>
  <c r="J1256" i="6"/>
  <c r="K1255" i="6"/>
  <c r="L1255" i="6" s="1"/>
  <c r="J1255" i="6"/>
  <c r="K1254" i="6"/>
  <c r="L1254" i="6" s="1"/>
  <c r="J1254" i="6"/>
  <c r="K1253" i="6"/>
  <c r="L1253" i="6" s="1"/>
  <c r="J1253" i="6"/>
  <c r="K1252" i="6"/>
  <c r="L1252" i="6" s="1"/>
  <c r="J1252" i="6"/>
  <c r="K1251" i="6"/>
  <c r="L1251" i="6" s="1"/>
  <c r="J1251" i="6"/>
  <c r="K1250" i="6"/>
  <c r="L1250" i="6" s="1"/>
  <c r="J1250" i="6"/>
  <c r="K1249" i="6"/>
  <c r="L1249" i="6" s="1"/>
  <c r="J1249" i="6"/>
  <c r="K1248" i="6"/>
  <c r="L1248" i="6" s="1"/>
  <c r="J1248" i="6"/>
  <c r="K1247" i="6"/>
  <c r="L1247" i="6" s="1"/>
  <c r="J1247" i="6"/>
  <c r="K1246" i="6"/>
  <c r="L1246" i="6" s="1"/>
  <c r="J1246" i="6"/>
  <c r="K1245" i="6"/>
  <c r="L1245" i="6" s="1"/>
  <c r="J1245" i="6"/>
  <c r="K1244" i="6"/>
  <c r="L1244" i="6" s="1"/>
  <c r="J1244" i="6"/>
  <c r="K1243" i="6"/>
  <c r="L1243" i="6" s="1"/>
  <c r="J1243" i="6"/>
  <c r="K1242" i="6"/>
  <c r="L1242" i="6" s="1"/>
  <c r="J1242" i="6"/>
  <c r="K1241" i="6"/>
  <c r="L1241" i="6" s="1"/>
  <c r="J1241" i="6"/>
  <c r="K1240" i="6"/>
  <c r="L1240" i="6" s="1"/>
  <c r="J1240" i="6"/>
  <c r="K1239" i="6"/>
  <c r="L1239" i="6" s="1"/>
  <c r="J1239" i="6"/>
  <c r="K1238" i="6"/>
  <c r="L1238" i="6" s="1"/>
  <c r="J1238" i="6"/>
  <c r="K1237" i="6"/>
  <c r="L1237" i="6" s="1"/>
  <c r="J1237" i="6"/>
  <c r="K1236" i="6"/>
  <c r="L1236" i="6" s="1"/>
  <c r="J1236" i="6"/>
  <c r="K1235" i="6"/>
  <c r="L1235" i="6" s="1"/>
  <c r="J1235" i="6"/>
  <c r="K1234" i="6"/>
  <c r="L1234" i="6" s="1"/>
  <c r="J1234" i="6"/>
  <c r="K1233" i="6"/>
  <c r="L1233" i="6" s="1"/>
  <c r="J1233" i="6"/>
  <c r="K1232" i="6"/>
  <c r="L1232" i="6" s="1"/>
  <c r="J1232" i="6"/>
  <c r="K1231" i="6"/>
  <c r="L1231" i="6" s="1"/>
  <c r="J1231" i="6"/>
  <c r="K1230" i="6"/>
  <c r="L1230" i="6" s="1"/>
  <c r="J1230" i="6"/>
  <c r="K1229" i="6"/>
  <c r="L1229" i="6" s="1"/>
  <c r="J1229" i="6"/>
  <c r="K1228" i="6"/>
  <c r="L1228" i="6" s="1"/>
  <c r="J1228" i="6"/>
  <c r="K1227" i="6"/>
  <c r="L1227" i="6" s="1"/>
  <c r="J1227" i="6"/>
  <c r="K1226" i="6"/>
  <c r="L1226" i="6" s="1"/>
  <c r="J1226" i="6"/>
  <c r="K1225" i="6"/>
  <c r="L1225" i="6" s="1"/>
  <c r="J1225" i="6"/>
  <c r="K1224" i="6"/>
  <c r="L1224" i="6" s="1"/>
  <c r="J1224" i="6"/>
  <c r="K1223" i="6"/>
  <c r="L1223" i="6" s="1"/>
  <c r="J1223" i="6"/>
  <c r="K1222" i="6"/>
  <c r="L1222" i="6" s="1"/>
  <c r="J1222" i="6"/>
  <c r="K1221" i="6"/>
  <c r="L1221" i="6" s="1"/>
  <c r="J1221" i="6"/>
  <c r="K1220" i="6"/>
  <c r="L1220" i="6" s="1"/>
  <c r="J1220" i="6"/>
  <c r="K1219" i="6"/>
  <c r="L1219" i="6" s="1"/>
  <c r="J1219" i="6"/>
  <c r="K1218" i="6"/>
  <c r="L1218" i="6" s="1"/>
  <c r="J1218" i="6"/>
  <c r="K1217" i="6"/>
  <c r="L1217" i="6" s="1"/>
  <c r="J1217" i="6"/>
  <c r="K1216" i="6"/>
  <c r="L1216" i="6" s="1"/>
  <c r="J1216" i="6"/>
  <c r="K1215" i="6"/>
  <c r="L1215" i="6" s="1"/>
  <c r="J1215" i="6"/>
  <c r="K1214" i="6"/>
  <c r="L1214" i="6" s="1"/>
  <c r="J1214" i="6"/>
  <c r="K1213" i="6"/>
  <c r="L1213" i="6" s="1"/>
  <c r="J1213" i="6"/>
  <c r="K1212" i="6"/>
  <c r="L1212" i="6" s="1"/>
  <c r="J1212" i="6"/>
  <c r="K1211" i="6"/>
  <c r="L1211" i="6" s="1"/>
  <c r="J1211" i="6"/>
  <c r="K1210" i="6"/>
  <c r="L1210" i="6" s="1"/>
  <c r="J1210" i="6"/>
  <c r="K1209" i="6"/>
  <c r="L1209" i="6" s="1"/>
  <c r="J1209" i="6"/>
  <c r="K1208" i="6"/>
  <c r="L1208" i="6" s="1"/>
  <c r="J1208" i="6"/>
  <c r="K1207" i="6"/>
  <c r="L1207" i="6" s="1"/>
  <c r="J1207" i="6"/>
  <c r="K1206" i="6"/>
  <c r="L1206" i="6" s="1"/>
  <c r="J1206" i="6"/>
  <c r="K1205" i="6"/>
  <c r="L1205" i="6" s="1"/>
  <c r="J1205" i="6"/>
  <c r="K1204" i="6"/>
  <c r="L1204" i="6" s="1"/>
  <c r="J1204" i="6"/>
  <c r="K1203" i="6"/>
  <c r="L1203" i="6" s="1"/>
  <c r="J1203" i="6"/>
  <c r="K1202" i="6"/>
  <c r="L1202" i="6" s="1"/>
  <c r="J1202" i="6"/>
  <c r="K1201" i="6"/>
  <c r="L1201" i="6" s="1"/>
  <c r="J1201" i="6"/>
  <c r="K1200" i="6"/>
  <c r="L1200" i="6" s="1"/>
  <c r="J1200" i="6"/>
  <c r="K1199" i="6"/>
  <c r="L1199" i="6" s="1"/>
  <c r="J1199" i="6"/>
  <c r="K1198" i="6"/>
  <c r="L1198" i="6" s="1"/>
  <c r="J1198" i="6"/>
  <c r="K1197" i="6"/>
  <c r="L1197" i="6" s="1"/>
  <c r="J1197" i="6"/>
  <c r="K1196" i="6"/>
  <c r="L1196" i="6" s="1"/>
  <c r="J1196" i="6"/>
  <c r="K1195" i="6"/>
  <c r="L1195" i="6" s="1"/>
  <c r="J1195" i="6"/>
  <c r="K1194" i="6"/>
  <c r="L1194" i="6" s="1"/>
  <c r="J1194" i="6"/>
  <c r="K1193" i="6"/>
  <c r="L1193" i="6" s="1"/>
  <c r="J1193" i="6"/>
  <c r="K1192" i="6"/>
  <c r="L1192" i="6" s="1"/>
  <c r="J1192" i="6"/>
  <c r="K1191" i="6"/>
  <c r="L1191" i="6" s="1"/>
  <c r="J1191" i="6"/>
  <c r="K1190" i="6"/>
  <c r="L1190" i="6" s="1"/>
  <c r="J1190" i="6"/>
  <c r="K1189" i="6"/>
  <c r="L1189" i="6" s="1"/>
  <c r="J1189" i="6"/>
  <c r="K1188" i="6"/>
  <c r="L1188" i="6" s="1"/>
  <c r="J1188" i="6"/>
  <c r="K1187" i="6"/>
  <c r="L1187" i="6" s="1"/>
  <c r="J1187" i="6"/>
  <c r="K1186" i="6"/>
  <c r="L1186" i="6" s="1"/>
  <c r="J1186" i="6"/>
  <c r="K1185" i="6"/>
  <c r="L1185" i="6" s="1"/>
  <c r="J1185" i="6"/>
  <c r="K1184" i="6"/>
  <c r="L1184" i="6" s="1"/>
  <c r="J1184" i="6"/>
  <c r="K1183" i="6"/>
  <c r="L1183" i="6" s="1"/>
  <c r="J1183" i="6"/>
  <c r="K1182" i="6"/>
  <c r="L1182" i="6" s="1"/>
  <c r="J1182" i="6"/>
  <c r="K1181" i="6"/>
  <c r="L1181" i="6" s="1"/>
  <c r="J1181" i="6"/>
  <c r="K1180" i="6"/>
  <c r="L1180" i="6" s="1"/>
  <c r="J1180" i="6"/>
  <c r="K1179" i="6"/>
  <c r="L1179" i="6" s="1"/>
  <c r="J1179" i="6"/>
  <c r="K1178" i="6"/>
  <c r="L1178" i="6" s="1"/>
  <c r="J1178" i="6"/>
  <c r="K1177" i="6"/>
  <c r="L1177" i="6" s="1"/>
  <c r="J1177" i="6"/>
  <c r="K1176" i="6"/>
  <c r="L1176" i="6" s="1"/>
  <c r="J1176" i="6"/>
  <c r="K1175" i="6"/>
  <c r="L1175" i="6" s="1"/>
  <c r="J1175" i="6"/>
  <c r="K1174" i="6"/>
  <c r="L1174" i="6" s="1"/>
  <c r="J1174" i="6"/>
  <c r="K1173" i="6"/>
  <c r="L1173" i="6" s="1"/>
  <c r="J1173" i="6"/>
  <c r="K1172" i="6"/>
  <c r="L1172" i="6" s="1"/>
  <c r="J1172" i="6"/>
  <c r="K1171" i="6"/>
  <c r="L1171" i="6" s="1"/>
  <c r="J1171" i="6"/>
  <c r="K1170" i="6"/>
  <c r="L1170" i="6" s="1"/>
  <c r="J1170" i="6"/>
  <c r="K1169" i="6"/>
  <c r="L1169" i="6" s="1"/>
  <c r="J1169" i="6"/>
  <c r="K1168" i="6"/>
  <c r="L1168" i="6" s="1"/>
  <c r="J1168" i="6"/>
  <c r="K1167" i="6"/>
  <c r="L1167" i="6" s="1"/>
  <c r="J1167" i="6"/>
  <c r="K1166" i="6"/>
  <c r="L1166" i="6" s="1"/>
  <c r="J1166" i="6"/>
  <c r="K1165" i="6"/>
  <c r="L1165" i="6" s="1"/>
  <c r="J1165" i="6"/>
  <c r="K1164" i="6"/>
  <c r="L1164" i="6" s="1"/>
  <c r="J1164" i="6"/>
  <c r="K1163" i="6"/>
  <c r="L1163" i="6" s="1"/>
  <c r="J1163" i="6"/>
  <c r="K1162" i="6"/>
  <c r="L1162" i="6" s="1"/>
  <c r="J1162" i="6"/>
  <c r="K1161" i="6"/>
  <c r="L1161" i="6" s="1"/>
  <c r="J1161" i="6"/>
  <c r="K1160" i="6"/>
  <c r="L1160" i="6" s="1"/>
  <c r="J1160" i="6"/>
  <c r="K1159" i="6"/>
  <c r="L1159" i="6" s="1"/>
  <c r="J1159" i="6"/>
  <c r="K1158" i="6"/>
  <c r="L1158" i="6" s="1"/>
  <c r="J1158" i="6"/>
  <c r="K1157" i="6"/>
  <c r="L1157" i="6" s="1"/>
  <c r="J1157" i="6"/>
  <c r="K1156" i="6"/>
  <c r="L1156" i="6" s="1"/>
  <c r="J1156" i="6"/>
  <c r="K1155" i="6"/>
  <c r="L1155" i="6" s="1"/>
  <c r="J1155" i="6"/>
  <c r="K1154" i="6"/>
  <c r="L1154" i="6" s="1"/>
  <c r="J1154" i="6"/>
  <c r="K1153" i="6"/>
  <c r="L1153" i="6" s="1"/>
  <c r="J1153" i="6"/>
  <c r="K1152" i="6"/>
  <c r="L1152" i="6" s="1"/>
  <c r="J1152" i="6"/>
  <c r="K1151" i="6"/>
  <c r="L1151" i="6" s="1"/>
  <c r="J1151" i="6"/>
  <c r="K1150" i="6"/>
  <c r="L1150" i="6" s="1"/>
  <c r="J1150" i="6"/>
  <c r="K1149" i="6"/>
  <c r="L1149" i="6" s="1"/>
  <c r="J1149" i="6"/>
  <c r="K1148" i="6"/>
  <c r="L1148" i="6" s="1"/>
  <c r="J1148" i="6"/>
  <c r="K1147" i="6"/>
  <c r="L1147" i="6" s="1"/>
  <c r="J1147" i="6"/>
  <c r="K1146" i="6"/>
  <c r="L1146" i="6" s="1"/>
  <c r="J1146" i="6"/>
  <c r="K1145" i="6"/>
  <c r="L1145" i="6" s="1"/>
  <c r="J1145" i="6"/>
  <c r="K1144" i="6"/>
  <c r="L1144" i="6" s="1"/>
  <c r="J1144" i="6"/>
  <c r="K1143" i="6"/>
  <c r="L1143" i="6" s="1"/>
  <c r="J1143" i="6"/>
  <c r="K1142" i="6"/>
  <c r="L1142" i="6" s="1"/>
  <c r="J1142" i="6"/>
  <c r="K1141" i="6"/>
  <c r="L1141" i="6" s="1"/>
  <c r="J1141" i="6"/>
  <c r="K1140" i="6"/>
  <c r="L1140" i="6" s="1"/>
  <c r="J1140" i="6"/>
  <c r="K1139" i="6"/>
  <c r="L1139" i="6" s="1"/>
  <c r="J1139" i="6"/>
  <c r="K1138" i="6"/>
  <c r="L1138" i="6" s="1"/>
  <c r="J1138" i="6"/>
  <c r="K1137" i="6"/>
  <c r="L1137" i="6" s="1"/>
  <c r="J1137" i="6"/>
  <c r="K1136" i="6"/>
  <c r="L1136" i="6" s="1"/>
  <c r="J1136" i="6"/>
  <c r="K1135" i="6"/>
  <c r="L1135" i="6" s="1"/>
  <c r="J1135" i="6"/>
  <c r="K1134" i="6"/>
  <c r="L1134" i="6" s="1"/>
  <c r="J1134" i="6"/>
  <c r="K1133" i="6"/>
  <c r="L1133" i="6" s="1"/>
  <c r="J1133" i="6"/>
  <c r="K1132" i="6"/>
  <c r="L1132" i="6" s="1"/>
  <c r="J1132" i="6"/>
  <c r="K1131" i="6"/>
  <c r="L1131" i="6" s="1"/>
  <c r="J1131" i="6"/>
  <c r="K1130" i="6"/>
  <c r="L1130" i="6" s="1"/>
  <c r="J1130" i="6"/>
  <c r="K1129" i="6"/>
  <c r="L1129" i="6" s="1"/>
  <c r="J1129" i="6"/>
  <c r="K1128" i="6"/>
  <c r="L1128" i="6" s="1"/>
  <c r="J1128" i="6"/>
  <c r="K1127" i="6"/>
  <c r="L1127" i="6" s="1"/>
  <c r="J1127" i="6"/>
  <c r="K1126" i="6"/>
  <c r="L1126" i="6" s="1"/>
  <c r="J1126" i="6"/>
  <c r="K1125" i="6"/>
  <c r="L1125" i="6" s="1"/>
  <c r="J1125" i="6"/>
  <c r="K1124" i="6"/>
  <c r="L1124" i="6" s="1"/>
  <c r="J1124" i="6"/>
  <c r="K1123" i="6"/>
  <c r="L1123" i="6" s="1"/>
  <c r="J1123" i="6"/>
  <c r="K1122" i="6"/>
  <c r="L1122" i="6" s="1"/>
  <c r="J1122" i="6"/>
  <c r="K1121" i="6"/>
  <c r="L1121" i="6" s="1"/>
  <c r="J1121" i="6"/>
  <c r="K1120" i="6"/>
  <c r="L1120" i="6" s="1"/>
  <c r="J1120" i="6"/>
  <c r="K1119" i="6"/>
  <c r="L1119" i="6" s="1"/>
  <c r="J1119" i="6"/>
  <c r="K1118" i="6"/>
  <c r="L1118" i="6" s="1"/>
  <c r="J1118" i="6"/>
  <c r="K1117" i="6"/>
  <c r="L1117" i="6" s="1"/>
  <c r="J1117" i="6"/>
  <c r="K1116" i="6"/>
  <c r="L1116" i="6" s="1"/>
  <c r="J1116" i="6"/>
  <c r="K1115" i="6"/>
  <c r="L1115" i="6" s="1"/>
  <c r="J1115" i="6"/>
  <c r="K1114" i="6"/>
  <c r="L1114" i="6" s="1"/>
  <c r="J1114" i="6"/>
  <c r="K1113" i="6"/>
  <c r="L1113" i="6" s="1"/>
  <c r="J1113" i="6"/>
  <c r="K1112" i="6"/>
  <c r="L1112" i="6" s="1"/>
  <c r="J1112" i="6"/>
  <c r="K1111" i="6"/>
  <c r="L1111" i="6" s="1"/>
  <c r="J1111" i="6"/>
  <c r="K1110" i="6"/>
  <c r="L1110" i="6" s="1"/>
  <c r="J1110" i="6"/>
  <c r="K1109" i="6"/>
  <c r="L1109" i="6" s="1"/>
  <c r="J1109" i="6"/>
  <c r="K1108" i="6"/>
  <c r="L1108" i="6" s="1"/>
  <c r="J1108" i="6"/>
  <c r="K1107" i="6"/>
  <c r="L1107" i="6" s="1"/>
  <c r="J1107" i="6"/>
  <c r="K1106" i="6"/>
  <c r="L1106" i="6" s="1"/>
  <c r="J1106" i="6"/>
  <c r="K1105" i="6"/>
  <c r="L1105" i="6" s="1"/>
  <c r="J1105" i="6"/>
  <c r="K1104" i="6"/>
  <c r="L1104" i="6" s="1"/>
  <c r="J1104" i="6"/>
  <c r="K1103" i="6"/>
  <c r="L1103" i="6" s="1"/>
  <c r="J1103" i="6"/>
  <c r="K1102" i="6"/>
  <c r="L1102" i="6" s="1"/>
  <c r="J1102" i="6"/>
  <c r="K1101" i="6"/>
  <c r="L1101" i="6" s="1"/>
  <c r="J1101" i="6"/>
  <c r="K1100" i="6"/>
  <c r="L1100" i="6" s="1"/>
  <c r="J1100" i="6"/>
  <c r="K1099" i="6"/>
  <c r="L1099" i="6" s="1"/>
  <c r="J1099" i="6"/>
  <c r="K1098" i="6"/>
  <c r="L1098" i="6" s="1"/>
  <c r="J1098" i="6"/>
  <c r="K1097" i="6"/>
  <c r="L1097" i="6" s="1"/>
  <c r="J1097" i="6"/>
  <c r="K1096" i="6"/>
  <c r="L1096" i="6" s="1"/>
  <c r="J1096" i="6"/>
  <c r="K1095" i="6"/>
  <c r="L1095" i="6" s="1"/>
  <c r="J1095" i="6"/>
  <c r="K1094" i="6"/>
  <c r="L1094" i="6" s="1"/>
  <c r="J1094" i="6"/>
  <c r="K1093" i="6"/>
  <c r="L1093" i="6" s="1"/>
  <c r="J1093" i="6"/>
  <c r="K1092" i="6"/>
  <c r="L1092" i="6" s="1"/>
  <c r="J1092" i="6"/>
  <c r="K1091" i="6"/>
  <c r="L1091" i="6" s="1"/>
  <c r="J1091" i="6"/>
  <c r="K1090" i="6"/>
  <c r="L1090" i="6" s="1"/>
  <c r="J1090" i="6"/>
  <c r="K1089" i="6"/>
  <c r="L1089" i="6" s="1"/>
  <c r="J1089" i="6"/>
  <c r="K1088" i="6"/>
  <c r="L1088" i="6" s="1"/>
  <c r="J1088" i="6"/>
  <c r="K1087" i="6"/>
  <c r="L1087" i="6" s="1"/>
  <c r="J1087" i="6"/>
  <c r="K1086" i="6"/>
  <c r="L1086" i="6" s="1"/>
  <c r="J1086" i="6"/>
  <c r="K1085" i="6"/>
  <c r="L1085" i="6" s="1"/>
  <c r="J1085" i="6"/>
  <c r="K1084" i="6"/>
  <c r="L1084" i="6" s="1"/>
  <c r="J1084" i="6"/>
  <c r="K1083" i="6"/>
  <c r="L1083" i="6" s="1"/>
  <c r="J1083" i="6"/>
  <c r="K1082" i="6"/>
  <c r="L1082" i="6" s="1"/>
  <c r="J1082" i="6"/>
  <c r="K1081" i="6"/>
  <c r="L1081" i="6" s="1"/>
  <c r="J1081" i="6"/>
  <c r="K1080" i="6"/>
  <c r="L1080" i="6" s="1"/>
  <c r="J1080" i="6"/>
  <c r="K1079" i="6"/>
  <c r="L1079" i="6" s="1"/>
  <c r="J1079" i="6"/>
  <c r="K1078" i="6"/>
  <c r="L1078" i="6" s="1"/>
  <c r="J1078" i="6"/>
  <c r="K1077" i="6"/>
  <c r="L1077" i="6" s="1"/>
  <c r="J1077" i="6"/>
  <c r="K1076" i="6"/>
  <c r="L1076" i="6" s="1"/>
  <c r="J1076" i="6"/>
  <c r="K1075" i="6"/>
  <c r="L1075" i="6" s="1"/>
  <c r="J1075" i="6"/>
  <c r="K1074" i="6"/>
  <c r="L1074" i="6" s="1"/>
  <c r="J1074" i="6"/>
  <c r="K1073" i="6"/>
  <c r="L1073" i="6" s="1"/>
  <c r="J1073" i="6"/>
  <c r="K1072" i="6"/>
  <c r="L1072" i="6" s="1"/>
  <c r="J1072" i="6"/>
  <c r="K1071" i="6"/>
  <c r="L1071" i="6" s="1"/>
  <c r="J1071" i="6"/>
  <c r="K1070" i="6"/>
  <c r="L1070" i="6" s="1"/>
  <c r="J1070" i="6"/>
  <c r="K1069" i="6"/>
  <c r="L1069" i="6" s="1"/>
  <c r="J1069" i="6"/>
  <c r="K1068" i="6"/>
  <c r="L1068" i="6" s="1"/>
  <c r="J1068" i="6"/>
  <c r="K1067" i="6"/>
  <c r="L1067" i="6" s="1"/>
  <c r="J1067" i="6"/>
  <c r="K1066" i="6"/>
  <c r="L1066" i="6" s="1"/>
  <c r="J1066" i="6"/>
  <c r="K1065" i="6"/>
  <c r="L1065" i="6" s="1"/>
  <c r="J1065" i="6"/>
  <c r="K1064" i="6"/>
  <c r="L1064" i="6" s="1"/>
  <c r="J1064" i="6"/>
  <c r="K1063" i="6"/>
  <c r="L1063" i="6" s="1"/>
  <c r="J1063" i="6"/>
  <c r="K1062" i="6"/>
  <c r="L1062" i="6" s="1"/>
  <c r="J1062" i="6"/>
  <c r="K1061" i="6"/>
  <c r="L1061" i="6" s="1"/>
  <c r="J1061" i="6"/>
  <c r="K1060" i="6"/>
  <c r="L1060" i="6" s="1"/>
  <c r="J1060" i="6"/>
  <c r="K1059" i="6"/>
  <c r="L1059" i="6" s="1"/>
  <c r="J1059" i="6"/>
  <c r="K1058" i="6"/>
  <c r="L1058" i="6" s="1"/>
  <c r="J1058" i="6"/>
  <c r="K1057" i="6"/>
  <c r="L1057" i="6" s="1"/>
  <c r="J1057" i="6"/>
  <c r="K1056" i="6"/>
  <c r="L1056" i="6" s="1"/>
  <c r="J1056" i="6"/>
  <c r="K1055" i="6"/>
  <c r="L1055" i="6" s="1"/>
  <c r="J1055" i="6"/>
  <c r="K1054" i="6"/>
  <c r="L1054" i="6" s="1"/>
  <c r="J1054" i="6"/>
  <c r="K1053" i="6"/>
  <c r="L1053" i="6" s="1"/>
  <c r="J1053" i="6"/>
  <c r="K1052" i="6"/>
  <c r="L1052" i="6" s="1"/>
  <c r="J1052" i="6"/>
  <c r="K1051" i="6"/>
  <c r="L1051" i="6" s="1"/>
  <c r="J1051" i="6"/>
  <c r="K1050" i="6"/>
  <c r="L1050" i="6" s="1"/>
  <c r="J1050" i="6"/>
  <c r="K1049" i="6"/>
  <c r="L1049" i="6" s="1"/>
  <c r="J1049" i="6"/>
  <c r="K1048" i="6"/>
  <c r="L1048" i="6" s="1"/>
  <c r="J1048" i="6"/>
  <c r="K1047" i="6"/>
  <c r="L1047" i="6" s="1"/>
  <c r="J1047" i="6"/>
  <c r="K1046" i="6"/>
  <c r="L1046" i="6" s="1"/>
  <c r="J1046" i="6"/>
  <c r="K1045" i="6"/>
  <c r="L1045" i="6" s="1"/>
  <c r="J1045" i="6"/>
  <c r="K1044" i="6"/>
  <c r="L1044" i="6" s="1"/>
  <c r="J1044" i="6"/>
  <c r="K1043" i="6"/>
  <c r="L1043" i="6" s="1"/>
  <c r="J1043" i="6"/>
  <c r="K1042" i="6"/>
  <c r="L1042" i="6" s="1"/>
  <c r="J1042" i="6"/>
  <c r="K1041" i="6"/>
  <c r="L1041" i="6" s="1"/>
  <c r="J1041" i="6"/>
  <c r="K1040" i="6"/>
  <c r="L1040" i="6" s="1"/>
  <c r="J1040" i="6"/>
  <c r="K1039" i="6"/>
  <c r="L1039" i="6" s="1"/>
  <c r="J1039" i="6"/>
  <c r="K1038" i="6"/>
  <c r="L1038" i="6" s="1"/>
  <c r="J1038" i="6"/>
  <c r="K1037" i="6"/>
  <c r="L1037" i="6" s="1"/>
  <c r="J1037" i="6"/>
  <c r="K1036" i="6"/>
  <c r="L1036" i="6" s="1"/>
  <c r="J1036" i="6"/>
  <c r="K1035" i="6"/>
  <c r="L1035" i="6" s="1"/>
  <c r="J1035" i="6"/>
  <c r="K1034" i="6"/>
  <c r="L1034" i="6" s="1"/>
  <c r="J1034" i="6"/>
  <c r="K1033" i="6"/>
  <c r="L1033" i="6" s="1"/>
  <c r="J1033" i="6"/>
  <c r="K1032" i="6"/>
  <c r="L1032" i="6" s="1"/>
  <c r="J1032" i="6"/>
  <c r="K1031" i="6"/>
  <c r="L1031" i="6" s="1"/>
  <c r="J1031" i="6"/>
  <c r="K1030" i="6"/>
  <c r="L1030" i="6" s="1"/>
  <c r="J1030" i="6"/>
  <c r="K1029" i="6"/>
  <c r="L1029" i="6" s="1"/>
  <c r="J1029" i="6"/>
  <c r="K1028" i="6"/>
  <c r="L1028" i="6" s="1"/>
  <c r="J1028" i="6"/>
  <c r="K1027" i="6"/>
  <c r="L1027" i="6" s="1"/>
  <c r="J1027" i="6"/>
  <c r="K1026" i="6"/>
  <c r="L1026" i="6" s="1"/>
  <c r="J1026" i="6"/>
  <c r="K1025" i="6"/>
  <c r="L1025" i="6" s="1"/>
  <c r="J1025" i="6"/>
  <c r="K1024" i="6"/>
  <c r="L1024" i="6" s="1"/>
  <c r="J1024" i="6"/>
  <c r="K1023" i="6"/>
  <c r="L1023" i="6" s="1"/>
  <c r="J1023" i="6"/>
  <c r="K1022" i="6"/>
  <c r="L1022" i="6" s="1"/>
  <c r="J1022" i="6"/>
  <c r="K1021" i="6"/>
  <c r="L1021" i="6" s="1"/>
  <c r="J1021" i="6"/>
  <c r="K1020" i="6"/>
  <c r="L1020" i="6" s="1"/>
  <c r="J1020" i="6"/>
  <c r="K1019" i="6"/>
  <c r="L1019" i="6" s="1"/>
  <c r="J1019" i="6"/>
  <c r="K1018" i="6"/>
  <c r="L1018" i="6" s="1"/>
  <c r="J1018" i="6"/>
  <c r="K1017" i="6"/>
  <c r="L1017" i="6" s="1"/>
  <c r="J1017" i="6"/>
  <c r="K1016" i="6"/>
  <c r="L1016" i="6" s="1"/>
  <c r="J1016" i="6"/>
  <c r="K1015" i="6"/>
  <c r="L1015" i="6" s="1"/>
  <c r="J1015" i="6"/>
  <c r="K1014" i="6"/>
  <c r="L1014" i="6" s="1"/>
  <c r="J1014" i="6"/>
  <c r="K1013" i="6"/>
  <c r="L1013" i="6" s="1"/>
  <c r="J1013" i="6"/>
  <c r="K1012" i="6"/>
  <c r="L1012" i="6" s="1"/>
  <c r="J1012" i="6"/>
  <c r="K1011" i="6"/>
  <c r="L1011" i="6" s="1"/>
  <c r="J1011" i="6"/>
  <c r="K1010" i="6"/>
  <c r="L1010" i="6" s="1"/>
  <c r="J1010" i="6"/>
  <c r="K1009" i="6"/>
  <c r="L1009" i="6" s="1"/>
  <c r="J1009" i="6"/>
  <c r="K1008" i="6"/>
  <c r="L1008" i="6" s="1"/>
  <c r="J1008" i="6"/>
  <c r="K1007" i="6"/>
  <c r="L1007" i="6" s="1"/>
  <c r="J1007" i="6"/>
  <c r="K1006" i="6"/>
  <c r="L1006" i="6" s="1"/>
  <c r="J1006" i="6"/>
  <c r="K1005" i="6"/>
  <c r="L1005" i="6" s="1"/>
  <c r="J1005" i="6"/>
  <c r="K1004" i="6"/>
  <c r="L1004" i="6" s="1"/>
  <c r="J1004" i="6"/>
  <c r="K1003" i="6"/>
  <c r="L1003" i="6" s="1"/>
  <c r="J1003" i="6"/>
  <c r="K1002" i="6"/>
  <c r="L1002" i="6" s="1"/>
  <c r="J1002" i="6"/>
  <c r="K1001" i="6"/>
  <c r="L1001" i="6" s="1"/>
  <c r="J1001" i="6"/>
  <c r="K1000" i="6"/>
  <c r="L1000" i="6" s="1"/>
  <c r="J1000" i="6"/>
  <c r="K999" i="6"/>
  <c r="L999" i="6" s="1"/>
  <c r="J999" i="6"/>
  <c r="K998" i="6"/>
  <c r="L998" i="6" s="1"/>
  <c r="J998" i="6"/>
  <c r="K997" i="6"/>
  <c r="L997" i="6" s="1"/>
  <c r="J997" i="6"/>
  <c r="K996" i="6"/>
  <c r="L996" i="6" s="1"/>
  <c r="J996" i="6"/>
  <c r="K995" i="6"/>
  <c r="L995" i="6" s="1"/>
  <c r="J995" i="6"/>
  <c r="K994" i="6"/>
  <c r="L994" i="6" s="1"/>
  <c r="J994" i="6"/>
  <c r="K993" i="6"/>
  <c r="L993" i="6" s="1"/>
  <c r="J993" i="6"/>
  <c r="K992" i="6"/>
  <c r="L992" i="6" s="1"/>
  <c r="J992" i="6"/>
  <c r="K991" i="6"/>
  <c r="L991" i="6" s="1"/>
  <c r="J991" i="6"/>
  <c r="K990" i="6"/>
  <c r="L990" i="6" s="1"/>
  <c r="J990" i="6"/>
  <c r="K989" i="6"/>
  <c r="L989" i="6" s="1"/>
  <c r="J989" i="6"/>
  <c r="K988" i="6"/>
  <c r="L988" i="6" s="1"/>
  <c r="J988" i="6"/>
  <c r="K987" i="6"/>
  <c r="L987" i="6" s="1"/>
  <c r="J987" i="6"/>
  <c r="K986" i="6"/>
  <c r="L986" i="6" s="1"/>
  <c r="J986" i="6"/>
  <c r="K985" i="6"/>
  <c r="L985" i="6" s="1"/>
  <c r="J985" i="6"/>
  <c r="K984" i="6"/>
  <c r="L984" i="6" s="1"/>
  <c r="J984" i="6"/>
  <c r="K983" i="6"/>
  <c r="L983" i="6" s="1"/>
  <c r="J983" i="6"/>
  <c r="K982" i="6"/>
  <c r="L982" i="6" s="1"/>
  <c r="J982" i="6"/>
  <c r="K981" i="6"/>
  <c r="L981" i="6" s="1"/>
  <c r="J981" i="6"/>
  <c r="K980" i="6"/>
  <c r="L980" i="6" s="1"/>
  <c r="J980" i="6"/>
  <c r="K979" i="6"/>
  <c r="L979" i="6" s="1"/>
  <c r="J979" i="6"/>
  <c r="K978" i="6"/>
  <c r="L978" i="6" s="1"/>
  <c r="J978" i="6"/>
  <c r="K977" i="6"/>
  <c r="L977" i="6" s="1"/>
  <c r="J977" i="6"/>
  <c r="K976" i="6"/>
  <c r="L976" i="6" s="1"/>
  <c r="J976" i="6"/>
  <c r="K975" i="6"/>
  <c r="L975" i="6" s="1"/>
  <c r="J975" i="6"/>
  <c r="K974" i="6"/>
  <c r="L974" i="6" s="1"/>
  <c r="J974" i="6"/>
  <c r="K973" i="6"/>
  <c r="L973" i="6" s="1"/>
  <c r="J973" i="6"/>
  <c r="K972" i="6"/>
  <c r="L972" i="6" s="1"/>
  <c r="J972" i="6"/>
  <c r="K971" i="6"/>
  <c r="L971" i="6" s="1"/>
  <c r="J971" i="6"/>
  <c r="K970" i="6"/>
  <c r="L970" i="6" s="1"/>
  <c r="J970" i="6"/>
  <c r="K969" i="6"/>
  <c r="L969" i="6" s="1"/>
  <c r="J969" i="6"/>
  <c r="K968" i="6"/>
  <c r="L968" i="6" s="1"/>
  <c r="J968" i="6"/>
  <c r="K967" i="6"/>
  <c r="L967" i="6" s="1"/>
  <c r="J967" i="6"/>
  <c r="K966" i="6"/>
  <c r="L966" i="6" s="1"/>
  <c r="J966" i="6"/>
  <c r="K965" i="6"/>
  <c r="L965" i="6" s="1"/>
  <c r="J965" i="6"/>
  <c r="K964" i="6"/>
  <c r="L964" i="6" s="1"/>
  <c r="J964" i="6"/>
  <c r="K963" i="6"/>
  <c r="L963" i="6" s="1"/>
  <c r="J963" i="6"/>
  <c r="K962" i="6"/>
  <c r="L962" i="6" s="1"/>
  <c r="J962" i="6"/>
  <c r="K961" i="6"/>
  <c r="L961" i="6" s="1"/>
  <c r="J961" i="6"/>
  <c r="K960" i="6"/>
  <c r="L960" i="6" s="1"/>
  <c r="J960" i="6"/>
  <c r="K959" i="6"/>
  <c r="L959" i="6" s="1"/>
  <c r="J959" i="6"/>
  <c r="K958" i="6"/>
  <c r="L958" i="6" s="1"/>
  <c r="J958" i="6"/>
  <c r="K957" i="6"/>
  <c r="L957" i="6" s="1"/>
  <c r="J957" i="6"/>
  <c r="K956" i="6"/>
  <c r="L956" i="6" s="1"/>
  <c r="J956" i="6"/>
  <c r="K955" i="6"/>
  <c r="L955" i="6" s="1"/>
  <c r="J955" i="6"/>
  <c r="K954" i="6"/>
  <c r="L954" i="6" s="1"/>
  <c r="J954" i="6"/>
  <c r="K953" i="6"/>
  <c r="L953" i="6" s="1"/>
  <c r="J953" i="6"/>
  <c r="K952" i="6"/>
  <c r="L952" i="6" s="1"/>
  <c r="J952" i="6"/>
  <c r="K951" i="6"/>
  <c r="L951" i="6" s="1"/>
  <c r="J951" i="6"/>
  <c r="K950" i="6"/>
  <c r="L950" i="6" s="1"/>
  <c r="J950" i="6"/>
  <c r="K949" i="6"/>
  <c r="L949" i="6" s="1"/>
  <c r="J949" i="6"/>
  <c r="K948" i="6"/>
  <c r="L948" i="6" s="1"/>
  <c r="J948" i="6"/>
  <c r="K947" i="6"/>
  <c r="L947" i="6" s="1"/>
  <c r="J947" i="6"/>
  <c r="K946" i="6"/>
  <c r="L946" i="6" s="1"/>
  <c r="J946" i="6"/>
  <c r="K945" i="6"/>
  <c r="L945" i="6" s="1"/>
  <c r="J945" i="6"/>
  <c r="K944" i="6"/>
  <c r="L944" i="6" s="1"/>
  <c r="J944" i="6"/>
  <c r="K943" i="6"/>
  <c r="L943" i="6" s="1"/>
  <c r="J943" i="6"/>
  <c r="K942" i="6"/>
  <c r="L942" i="6" s="1"/>
  <c r="J942" i="6"/>
  <c r="K941" i="6"/>
  <c r="L941" i="6" s="1"/>
  <c r="J941" i="6"/>
  <c r="K940" i="6"/>
  <c r="L940" i="6" s="1"/>
  <c r="J940" i="6"/>
  <c r="K939" i="6"/>
  <c r="L939" i="6" s="1"/>
  <c r="J939" i="6"/>
  <c r="K938" i="6"/>
  <c r="L938" i="6" s="1"/>
  <c r="J938" i="6"/>
  <c r="K937" i="6"/>
  <c r="L937" i="6" s="1"/>
  <c r="J937" i="6"/>
  <c r="K936" i="6"/>
  <c r="L936" i="6" s="1"/>
  <c r="J936" i="6"/>
  <c r="K935" i="6"/>
  <c r="L935" i="6" s="1"/>
  <c r="J935" i="6"/>
  <c r="K934" i="6"/>
  <c r="L934" i="6" s="1"/>
  <c r="J934" i="6"/>
  <c r="K933" i="6"/>
  <c r="L933" i="6" s="1"/>
  <c r="J933" i="6"/>
  <c r="K932" i="6"/>
  <c r="L932" i="6" s="1"/>
  <c r="J932" i="6"/>
  <c r="K931" i="6"/>
  <c r="L931" i="6" s="1"/>
  <c r="J931" i="6"/>
  <c r="K930" i="6"/>
  <c r="L930" i="6" s="1"/>
  <c r="J930" i="6"/>
  <c r="K929" i="6"/>
  <c r="L929" i="6" s="1"/>
  <c r="J929" i="6"/>
  <c r="K928" i="6"/>
  <c r="L928" i="6" s="1"/>
  <c r="J928" i="6"/>
  <c r="K927" i="6"/>
  <c r="L927" i="6" s="1"/>
  <c r="J927" i="6"/>
  <c r="K926" i="6"/>
  <c r="L926" i="6" s="1"/>
  <c r="J926" i="6"/>
  <c r="K925" i="6"/>
  <c r="L925" i="6" s="1"/>
  <c r="J925" i="6"/>
  <c r="K924" i="6"/>
  <c r="L924" i="6" s="1"/>
  <c r="J924" i="6"/>
  <c r="K923" i="6"/>
  <c r="L923" i="6" s="1"/>
  <c r="J923" i="6"/>
  <c r="K922" i="6"/>
  <c r="L922" i="6" s="1"/>
  <c r="J922" i="6"/>
  <c r="K921" i="6"/>
  <c r="L921" i="6" s="1"/>
  <c r="J921" i="6"/>
  <c r="K920" i="6"/>
  <c r="L920" i="6" s="1"/>
  <c r="J920" i="6"/>
  <c r="K919" i="6"/>
  <c r="L919" i="6" s="1"/>
  <c r="J919" i="6"/>
  <c r="K918" i="6"/>
  <c r="L918" i="6" s="1"/>
  <c r="J918" i="6"/>
  <c r="K917" i="6"/>
  <c r="L917" i="6" s="1"/>
  <c r="J917" i="6"/>
  <c r="K916" i="6"/>
  <c r="L916" i="6" s="1"/>
  <c r="J916" i="6"/>
  <c r="K915" i="6"/>
  <c r="L915" i="6" s="1"/>
  <c r="J915" i="6"/>
  <c r="K914" i="6"/>
  <c r="L914" i="6" s="1"/>
  <c r="J914" i="6"/>
  <c r="K913" i="6"/>
  <c r="L913" i="6" s="1"/>
  <c r="J913" i="6"/>
  <c r="K912" i="6"/>
  <c r="L912" i="6" s="1"/>
  <c r="J912" i="6"/>
  <c r="K911" i="6"/>
  <c r="L911" i="6" s="1"/>
  <c r="J911" i="6"/>
  <c r="K910" i="6"/>
  <c r="L910" i="6" s="1"/>
  <c r="J910" i="6"/>
  <c r="K909" i="6"/>
  <c r="L909" i="6" s="1"/>
  <c r="J909" i="6"/>
  <c r="K908" i="6"/>
  <c r="L908" i="6" s="1"/>
  <c r="J908" i="6"/>
  <c r="K907" i="6"/>
  <c r="L907" i="6" s="1"/>
  <c r="J907" i="6"/>
  <c r="K906" i="6"/>
  <c r="L906" i="6" s="1"/>
  <c r="J906" i="6"/>
  <c r="K905" i="6"/>
  <c r="L905" i="6" s="1"/>
  <c r="J905" i="6"/>
  <c r="K904" i="6"/>
  <c r="L904" i="6" s="1"/>
  <c r="J904" i="6"/>
  <c r="K903" i="6"/>
  <c r="L903" i="6" s="1"/>
  <c r="J903" i="6"/>
  <c r="K902" i="6"/>
  <c r="L902" i="6" s="1"/>
  <c r="J902" i="6"/>
  <c r="K901" i="6"/>
  <c r="L901" i="6" s="1"/>
  <c r="J901" i="6"/>
  <c r="K900" i="6"/>
  <c r="L900" i="6" s="1"/>
  <c r="J900" i="6"/>
  <c r="K899" i="6"/>
  <c r="L899" i="6" s="1"/>
  <c r="J899" i="6"/>
  <c r="K898" i="6"/>
  <c r="L898" i="6" s="1"/>
  <c r="J898" i="6"/>
  <c r="K897" i="6"/>
  <c r="L897" i="6" s="1"/>
  <c r="J897" i="6"/>
  <c r="K896" i="6"/>
  <c r="L896" i="6" s="1"/>
  <c r="J896" i="6"/>
  <c r="K895" i="6"/>
  <c r="L895" i="6" s="1"/>
  <c r="J895" i="6"/>
  <c r="K894" i="6"/>
  <c r="L894" i="6" s="1"/>
  <c r="J894" i="6"/>
  <c r="K893" i="6"/>
  <c r="L893" i="6" s="1"/>
  <c r="J893" i="6"/>
  <c r="K892" i="6"/>
  <c r="L892" i="6" s="1"/>
  <c r="J892" i="6"/>
  <c r="K891" i="6"/>
  <c r="L891" i="6" s="1"/>
  <c r="J891" i="6"/>
  <c r="K890" i="6"/>
  <c r="L890" i="6" s="1"/>
  <c r="J890" i="6"/>
  <c r="K889" i="6"/>
  <c r="L889" i="6" s="1"/>
  <c r="J889" i="6"/>
  <c r="K888" i="6"/>
  <c r="L888" i="6" s="1"/>
  <c r="J888" i="6"/>
  <c r="K887" i="6"/>
  <c r="L887" i="6" s="1"/>
  <c r="J887" i="6"/>
  <c r="K886" i="6"/>
  <c r="L886" i="6" s="1"/>
  <c r="J886" i="6"/>
  <c r="K885" i="6"/>
  <c r="L885" i="6" s="1"/>
  <c r="J885" i="6"/>
  <c r="K884" i="6"/>
  <c r="L884" i="6" s="1"/>
  <c r="J884" i="6"/>
  <c r="K883" i="6"/>
  <c r="L883" i="6" s="1"/>
  <c r="J883" i="6"/>
  <c r="K882" i="6"/>
  <c r="L882" i="6" s="1"/>
  <c r="J882" i="6"/>
  <c r="K881" i="6"/>
  <c r="L881" i="6" s="1"/>
  <c r="J881" i="6"/>
  <c r="K880" i="6"/>
  <c r="L880" i="6" s="1"/>
  <c r="J880" i="6"/>
  <c r="K879" i="6"/>
  <c r="L879" i="6" s="1"/>
  <c r="J879" i="6"/>
  <c r="K878" i="6"/>
  <c r="L878" i="6" s="1"/>
  <c r="J878" i="6"/>
  <c r="K877" i="6"/>
  <c r="L877" i="6" s="1"/>
  <c r="J877" i="6"/>
  <c r="K876" i="6"/>
  <c r="L876" i="6" s="1"/>
  <c r="J876" i="6"/>
  <c r="K875" i="6"/>
  <c r="L875" i="6" s="1"/>
  <c r="J875" i="6"/>
  <c r="K874" i="6"/>
  <c r="L874" i="6" s="1"/>
  <c r="J874" i="6"/>
  <c r="K873" i="6"/>
  <c r="L873" i="6" s="1"/>
  <c r="J873" i="6"/>
  <c r="K872" i="6"/>
  <c r="L872" i="6" s="1"/>
  <c r="J872" i="6"/>
  <c r="K871" i="6"/>
  <c r="L871" i="6" s="1"/>
  <c r="J871" i="6"/>
  <c r="K870" i="6"/>
  <c r="L870" i="6" s="1"/>
  <c r="J870" i="6"/>
  <c r="K869" i="6"/>
  <c r="L869" i="6" s="1"/>
  <c r="J869" i="6"/>
  <c r="K868" i="6"/>
  <c r="L868" i="6" s="1"/>
  <c r="J868" i="6"/>
  <c r="K867" i="6"/>
  <c r="L867" i="6" s="1"/>
  <c r="J867" i="6"/>
  <c r="K866" i="6"/>
  <c r="L866" i="6" s="1"/>
  <c r="J866" i="6"/>
  <c r="K865" i="6"/>
  <c r="L865" i="6" s="1"/>
  <c r="J865" i="6"/>
  <c r="K864" i="6"/>
  <c r="L864" i="6" s="1"/>
  <c r="J864" i="6"/>
  <c r="K863" i="6"/>
  <c r="L863" i="6" s="1"/>
  <c r="J863" i="6"/>
  <c r="K862" i="6"/>
  <c r="L862" i="6" s="1"/>
  <c r="J862" i="6"/>
  <c r="K861" i="6"/>
  <c r="L861" i="6" s="1"/>
  <c r="J861" i="6"/>
  <c r="K860" i="6"/>
  <c r="L860" i="6" s="1"/>
  <c r="J860" i="6"/>
  <c r="K859" i="6"/>
  <c r="L859" i="6" s="1"/>
  <c r="J859" i="6"/>
  <c r="K858" i="6"/>
  <c r="L858" i="6" s="1"/>
  <c r="J858" i="6"/>
  <c r="K857" i="6"/>
  <c r="L857" i="6" s="1"/>
  <c r="J857" i="6"/>
  <c r="K856" i="6"/>
  <c r="L856" i="6" s="1"/>
  <c r="J856" i="6"/>
  <c r="K855" i="6"/>
  <c r="L855" i="6" s="1"/>
  <c r="J855" i="6"/>
  <c r="K854" i="6"/>
  <c r="L854" i="6" s="1"/>
  <c r="J854" i="6"/>
  <c r="K853" i="6"/>
  <c r="L853" i="6" s="1"/>
  <c r="J853" i="6"/>
  <c r="K852" i="6"/>
  <c r="L852" i="6" s="1"/>
  <c r="J852" i="6"/>
  <c r="K851" i="6"/>
  <c r="L851" i="6" s="1"/>
  <c r="J851" i="6"/>
  <c r="K850" i="6"/>
  <c r="L850" i="6" s="1"/>
  <c r="J850" i="6"/>
  <c r="K849" i="6"/>
  <c r="L849" i="6" s="1"/>
  <c r="J849" i="6"/>
  <c r="K848" i="6"/>
  <c r="L848" i="6" s="1"/>
  <c r="J848" i="6"/>
  <c r="K847" i="6"/>
  <c r="L847" i="6" s="1"/>
  <c r="J847" i="6"/>
  <c r="K846" i="6"/>
  <c r="L846" i="6" s="1"/>
  <c r="J846" i="6"/>
  <c r="K845" i="6"/>
  <c r="L845" i="6" s="1"/>
  <c r="J845" i="6"/>
  <c r="K844" i="6"/>
  <c r="L844" i="6" s="1"/>
  <c r="J844" i="6"/>
  <c r="K843" i="6"/>
  <c r="L843" i="6" s="1"/>
  <c r="J843" i="6"/>
  <c r="K842" i="6"/>
  <c r="L842" i="6" s="1"/>
  <c r="J842" i="6"/>
  <c r="K841" i="6"/>
  <c r="L841" i="6" s="1"/>
  <c r="J841" i="6"/>
  <c r="K840" i="6"/>
  <c r="L840" i="6" s="1"/>
  <c r="J840" i="6"/>
  <c r="K839" i="6"/>
  <c r="L839" i="6" s="1"/>
  <c r="J839" i="6"/>
  <c r="K838" i="6"/>
  <c r="L838" i="6" s="1"/>
  <c r="J838" i="6"/>
  <c r="K837" i="6"/>
  <c r="L837" i="6" s="1"/>
  <c r="J837" i="6"/>
  <c r="K836" i="6"/>
  <c r="L836" i="6" s="1"/>
  <c r="J836" i="6"/>
  <c r="K835" i="6"/>
  <c r="L835" i="6" s="1"/>
  <c r="J835" i="6"/>
  <c r="K834" i="6"/>
  <c r="L834" i="6" s="1"/>
  <c r="J834" i="6"/>
  <c r="K833" i="6"/>
  <c r="L833" i="6" s="1"/>
  <c r="J833" i="6"/>
  <c r="K832" i="6"/>
  <c r="L832" i="6" s="1"/>
  <c r="J832" i="6"/>
  <c r="K831" i="6"/>
  <c r="L831" i="6" s="1"/>
  <c r="J831" i="6"/>
  <c r="K830" i="6"/>
  <c r="L830" i="6" s="1"/>
  <c r="J830" i="6"/>
  <c r="K829" i="6"/>
  <c r="L829" i="6" s="1"/>
  <c r="J829" i="6"/>
  <c r="K828" i="6"/>
  <c r="L828" i="6" s="1"/>
  <c r="J828" i="6"/>
  <c r="K827" i="6"/>
  <c r="L827" i="6" s="1"/>
  <c r="J827" i="6"/>
  <c r="K826" i="6"/>
  <c r="L826" i="6" s="1"/>
  <c r="J826" i="6"/>
  <c r="K825" i="6"/>
  <c r="L825" i="6" s="1"/>
  <c r="J825" i="6"/>
  <c r="K824" i="6"/>
  <c r="L824" i="6" s="1"/>
  <c r="J824" i="6"/>
  <c r="K823" i="6"/>
  <c r="L823" i="6" s="1"/>
  <c r="J823" i="6"/>
  <c r="K822" i="6"/>
  <c r="L822" i="6" s="1"/>
  <c r="J822" i="6"/>
  <c r="K821" i="6"/>
  <c r="L821" i="6" s="1"/>
  <c r="J821" i="6"/>
  <c r="K820" i="6"/>
  <c r="L820" i="6" s="1"/>
  <c r="J820" i="6"/>
  <c r="K819" i="6"/>
  <c r="L819" i="6" s="1"/>
  <c r="J819" i="6"/>
  <c r="K818" i="6"/>
  <c r="L818" i="6" s="1"/>
  <c r="J818" i="6"/>
  <c r="K817" i="6"/>
  <c r="L817" i="6" s="1"/>
  <c r="J817" i="6"/>
  <c r="K816" i="6"/>
  <c r="L816" i="6" s="1"/>
  <c r="J816" i="6"/>
  <c r="K815" i="6"/>
  <c r="L815" i="6" s="1"/>
  <c r="J815" i="6"/>
  <c r="K814" i="6"/>
  <c r="L814" i="6" s="1"/>
  <c r="J814" i="6"/>
  <c r="K813" i="6"/>
  <c r="L813" i="6" s="1"/>
  <c r="J813" i="6"/>
  <c r="K812" i="6"/>
  <c r="L812" i="6" s="1"/>
  <c r="J812" i="6"/>
  <c r="K811" i="6"/>
  <c r="L811" i="6" s="1"/>
  <c r="J811" i="6"/>
  <c r="K810" i="6"/>
  <c r="L810" i="6" s="1"/>
  <c r="J810" i="6"/>
  <c r="K809" i="6"/>
  <c r="L809" i="6" s="1"/>
  <c r="J809" i="6"/>
  <c r="K808" i="6"/>
  <c r="L808" i="6" s="1"/>
  <c r="J808" i="6"/>
  <c r="K807" i="6"/>
  <c r="L807" i="6" s="1"/>
  <c r="J807" i="6"/>
  <c r="K806" i="6"/>
  <c r="L806" i="6" s="1"/>
  <c r="J806" i="6"/>
  <c r="K805" i="6"/>
  <c r="L805" i="6" s="1"/>
  <c r="J805" i="6"/>
  <c r="K804" i="6"/>
  <c r="L804" i="6" s="1"/>
  <c r="J804" i="6"/>
  <c r="K803" i="6"/>
  <c r="L803" i="6" s="1"/>
  <c r="J803" i="6"/>
  <c r="K802" i="6"/>
  <c r="L802" i="6" s="1"/>
  <c r="J802" i="6"/>
  <c r="K801" i="6"/>
  <c r="L801" i="6" s="1"/>
  <c r="J801" i="6"/>
  <c r="K800" i="6"/>
  <c r="L800" i="6" s="1"/>
  <c r="J800" i="6"/>
  <c r="K799" i="6"/>
  <c r="L799" i="6" s="1"/>
  <c r="J799" i="6"/>
  <c r="K798" i="6"/>
  <c r="L798" i="6" s="1"/>
  <c r="J798" i="6"/>
  <c r="K797" i="6"/>
  <c r="L797" i="6" s="1"/>
  <c r="J797" i="6"/>
  <c r="K796" i="6"/>
  <c r="L796" i="6" s="1"/>
  <c r="J796" i="6"/>
  <c r="K795" i="6"/>
  <c r="L795" i="6" s="1"/>
  <c r="J795" i="6"/>
  <c r="K794" i="6"/>
  <c r="L794" i="6" s="1"/>
  <c r="J794" i="6"/>
  <c r="K793" i="6"/>
  <c r="L793" i="6" s="1"/>
  <c r="J793" i="6"/>
  <c r="K792" i="6"/>
  <c r="L792" i="6" s="1"/>
  <c r="J792" i="6"/>
  <c r="K791" i="6"/>
  <c r="L791" i="6" s="1"/>
  <c r="J791" i="6"/>
  <c r="K790" i="6"/>
  <c r="L790" i="6" s="1"/>
  <c r="J790" i="6"/>
  <c r="K789" i="6"/>
  <c r="L789" i="6" s="1"/>
  <c r="J789" i="6"/>
  <c r="K788" i="6"/>
  <c r="L788" i="6" s="1"/>
  <c r="J788" i="6"/>
  <c r="K787" i="6"/>
  <c r="L787" i="6" s="1"/>
  <c r="J787" i="6"/>
  <c r="K786" i="6"/>
  <c r="L786" i="6" s="1"/>
  <c r="J786" i="6"/>
  <c r="K785" i="6"/>
  <c r="L785" i="6" s="1"/>
  <c r="J785" i="6"/>
  <c r="K784" i="6"/>
  <c r="L784" i="6" s="1"/>
  <c r="J784" i="6"/>
  <c r="K783" i="6"/>
  <c r="L783" i="6" s="1"/>
  <c r="J783" i="6"/>
  <c r="K782" i="6"/>
  <c r="L782" i="6" s="1"/>
  <c r="J782" i="6"/>
  <c r="K781" i="6"/>
  <c r="L781" i="6" s="1"/>
  <c r="J781" i="6"/>
  <c r="K780" i="6"/>
  <c r="L780" i="6" s="1"/>
  <c r="J780" i="6"/>
  <c r="K779" i="6"/>
  <c r="L779" i="6" s="1"/>
  <c r="J779" i="6"/>
  <c r="K778" i="6"/>
  <c r="L778" i="6" s="1"/>
  <c r="J778" i="6"/>
  <c r="K777" i="6"/>
  <c r="L777" i="6" s="1"/>
  <c r="J777" i="6"/>
  <c r="K776" i="6"/>
  <c r="L776" i="6" s="1"/>
  <c r="J776" i="6"/>
  <c r="K775" i="6"/>
  <c r="L775" i="6" s="1"/>
  <c r="J775" i="6"/>
  <c r="K774" i="6"/>
  <c r="L774" i="6" s="1"/>
  <c r="J774" i="6"/>
  <c r="K773" i="6"/>
  <c r="L773" i="6" s="1"/>
  <c r="J773" i="6"/>
  <c r="L772" i="6"/>
  <c r="K772" i="6"/>
  <c r="J772" i="6"/>
  <c r="K771" i="6"/>
  <c r="L771" i="6" s="1"/>
  <c r="J771" i="6"/>
  <c r="K770" i="6"/>
  <c r="L770" i="6" s="1"/>
  <c r="J770" i="6"/>
  <c r="K769" i="6"/>
  <c r="L769" i="6" s="1"/>
  <c r="J769" i="6"/>
  <c r="K768" i="6"/>
  <c r="L768" i="6" s="1"/>
  <c r="J768" i="6"/>
  <c r="K767" i="6"/>
  <c r="L767" i="6" s="1"/>
  <c r="J767" i="6"/>
  <c r="K766" i="6"/>
  <c r="L766" i="6" s="1"/>
  <c r="J766" i="6"/>
  <c r="K765" i="6"/>
  <c r="L765" i="6" s="1"/>
  <c r="J765" i="6"/>
  <c r="K764" i="6"/>
  <c r="L764" i="6" s="1"/>
  <c r="J764" i="6"/>
  <c r="K763" i="6"/>
  <c r="L763" i="6" s="1"/>
  <c r="J763" i="6"/>
  <c r="K762" i="6"/>
  <c r="L762" i="6" s="1"/>
  <c r="J762" i="6"/>
  <c r="K761" i="6"/>
  <c r="L761" i="6" s="1"/>
  <c r="J761" i="6"/>
  <c r="K760" i="6"/>
  <c r="L760" i="6" s="1"/>
  <c r="J760" i="6"/>
  <c r="K759" i="6"/>
  <c r="L759" i="6" s="1"/>
  <c r="J759" i="6"/>
  <c r="K758" i="6"/>
  <c r="L758" i="6" s="1"/>
  <c r="J758" i="6"/>
  <c r="K757" i="6"/>
  <c r="L757" i="6" s="1"/>
  <c r="J757" i="6"/>
  <c r="K756" i="6"/>
  <c r="L756" i="6" s="1"/>
  <c r="J756" i="6"/>
  <c r="K755" i="6"/>
  <c r="L755" i="6" s="1"/>
  <c r="J755" i="6"/>
  <c r="K754" i="6"/>
  <c r="L754" i="6" s="1"/>
  <c r="J754" i="6"/>
  <c r="K753" i="6"/>
  <c r="L753" i="6" s="1"/>
  <c r="J753" i="6"/>
  <c r="K752" i="6"/>
  <c r="L752" i="6" s="1"/>
  <c r="J752" i="6"/>
  <c r="K751" i="6"/>
  <c r="L751" i="6" s="1"/>
  <c r="J751" i="6"/>
  <c r="K750" i="6"/>
  <c r="L750" i="6" s="1"/>
  <c r="J750" i="6"/>
  <c r="K749" i="6"/>
  <c r="L749" i="6" s="1"/>
  <c r="J749" i="6"/>
  <c r="K748" i="6"/>
  <c r="L748" i="6" s="1"/>
  <c r="J748" i="6"/>
  <c r="K747" i="6"/>
  <c r="L747" i="6" s="1"/>
  <c r="J747" i="6"/>
  <c r="K746" i="6"/>
  <c r="L746" i="6" s="1"/>
  <c r="J746" i="6"/>
  <c r="K745" i="6"/>
  <c r="L745" i="6" s="1"/>
  <c r="J745" i="6"/>
  <c r="K744" i="6"/>
  <c r="L744" i="6" s="1"/>
  <c r="J744" i="6"/>
  <c r="K743" i="6"/>
  <c r="L743" i="6" s="1"/>
  <c r="J743" i="6"/>
  <c r="K742" i="6"/>
  <c r="L742" i="6" s="1"/>
  <c r="J742" i="6"/>
  <c r="K741" i="6"/>
  <c r="L741" i="6" s="1"/>
  <c r="J741" i="6"/>
  <c r="K740" i="6"/>
  <c r="L740" i="6" s="1"/>
  <c r="J740" i="6"/>
  <c r="K739" i="6"/>
  <c r="L739" i="6" s="1"/>
  <c r="J739" i="6"/>
  <c r="K738" i="6"/>
  <c r="L738" i="6" s="1"/>
  <c r="J738" i="6"/>
  <c r="K737" i="6"/>
  <c r="L737" i="6" s="1"/>
  <c r="J737" i="6"/>
  <c r="K736" i="6"/>
  <c r="L736" i="6" s="1"/>
  <c r="J736" i="6"/>
  <c r="K735" i="6"/>
  <c r="L735" i="6" s="1"/>
  <c r="J735" i="6"/>
  <c r="K734" i="6"/>
  <c r="L734" i="6" s="1"/>
  <c r="J734" i="6"/>
  <c r="K733" i="6"/>
  <c r="L733" i="6" s="1"/>
  <c r="J733" i="6"/>
  <c r="K732" i="6"/>
  <c r="L732" i="6" s="1"/>
  <c r="J732" i="6"/>
  <c r="K731" i="6"/>
  <c r="L731" i="6" s="1"/>
  <c r="J731" i="6"/>
  <c r="K730" i="6"/>
  <c r="L730" i="6" s="1"/>
  <c r="J730" i="6"/>
  <c r="K729" i="6"/>
  <c r="L729" i="6" s="1"/>
  <c r="J729" i="6"/>
  <c r="K728" i="6"/>
  <c r="L728" i="6" s="1"/>
  <c r="J728" i="6"/>
  <c r="K727" i="6"/>
  <c r="L727" i="6" s="1"/>
  <c r="J727" i="6"/>
  <c r="K726" i="6"/>
  <c r="L726" i="6" s="1"/>
  <c r="J726" i="6"/>
  <c r="K725" i="6"/>
  <c r="L725" i="6" s="1"/>
  <c r="J725" i="6"/>
  <c r="K724" i="6"/>
  <c r="L724" i="6" s="1"/>
  <c r="J724" i="6"/>
  <c r="K723" i="6"/>
  <c r="L723" i="6" s="1"/>
  <c r="J723" i="6"/>
  <c r="K722" i="6"/>
  <c r="L722" i="6" s="1"/>
  <c r="J722" i="6"/>
  <c r="K721" i="6"/>
  <c r="L721" i="6" s="1"/>
  <c r="J721" i="6"/>
  <c r="K720" i="6"/>
  <c r="L720" i="6" s="1"/>
  <c r="J720" i="6"/>
  <c r="K719" i="6"/>
  <c r="L719" i="6" s="1"/>
  <c r="J719" i="6"/>
  <c r="K718" i="6"/>
  <c r="L718" i="6" s="1"/>
  <c r="J718" i="6"/>
  <c r="K717" i="6"/>
  <c r="L717" i="6" s="1"/>
  <c r="J717" i="6"/>
  <c r="K716" i="6"/>
  <c r="L716" i="6" s="1"/>
  <c r="J716" i="6"/>
  <c r="K715" i="6"/>
  <c r="L715" i="6" s="1"/>
  <c r="J715" i="6"/>
  <c r="K714" i="6"/>
  <c r="L714" i="6" s="1"/>
  <c r="J714" i="6"/>
  <c r="K713" i="6"/>
  <c r="L713" i="6" s="1"/>
  <c r="J713" i="6"/>
  <c r="K712" i="6"/>
  <c r="L712" i="6" s="1"/>
  <c r="J712" i="6"/>
  <c r="K711" i="6"/>
  <c r="L711" i="6" s="1"/>
  <c r="J711" i="6"/>
  <c r="K710" i="6"/>
  <c r="L710" i="6" s="1"/>
  <c r="J710" i="6"/>
  <c r="K709" i="6"/>
  <c r="L709" i="6" s="1"/>
  <c r="J709" i="6"/>
  <c r="K708" i="6"/>
  <c r="L708" i="6" s="1"/>
  <c r="J708" i="6"/>
  <c r="K707" i="6"/>
  <c r="L707" i="6" s="1"/>
  <c r="J707" i="6"/>
  <c r="K706" i="6"/>
  <c r="L706" i="6" s="1"/>
  <c r="J706" i="6"/>
  <c r="K705" i="6"/>
  <c r="L705" i="6" s="1"/>
  <c r="J705" i="6"/>
  <c r="K704" i="6"/>
  <c r="L704" i="6" s="1"/>
  <c r="J704" i="6"/>
  <c r="K703" i="6"/>
  <c r="L703" i="6" s="1"/>
  <c r="J703" i="6"/>
  <c r="K702" i="6"/>
  <c r="L702" i="6" s="1"/>
  <c r="J702" i="6"/>
  <c r="K701" i="6"/>
  <c r="L701" i="6" s="1"/>
  <c r="J701" i="6"/>
  <c r="K700" i="6"/>
  <c r="L700" i="6" s="1"/>
  <c r="J700" i="6"/>
  <c r="K699" i="6"/>
  <c r="L699" i="6" s="1"/>
  <c r="J699" i="6"/>
  <c r="K698" i="6"/>
  <c r="L698" i="6" s="1"/>
  <c r="J698" i="6"/>
  <c r="K697" i="6"/>
  <c r="L697" i="6" s="1"/>
  <c r="J697" i="6"/>
  <c r="K696" i="6"/>
  <c r="L696" i="6" s="1"/>
  <c r="J696" i="6"/>
  <c r="K695" i="6"/>
  <c r="L695" i="6" s="1"/>
  <c r="J695" i="6"/>
  <c r="K694" i="6"/>
  <c r="L694" i="6" s="1"/>
  <c r="J694" i="6"/>
  <c r="K693" i="6"/>
  <c r="L693" i="6" s="1"/>
  <c r="J693" i="6"/>
  <c r="K692" i="6"/>
  <c r="L692" i="6" s="1"/>
  <c r="J692" i="6"/>
  <c r="K691" i="6"/>
  <c r="L691" i="6" s="1"/>
  <c r="J691" i="6"/>
  <c r="K690" i="6"/>
  <c r="L690" i="6" s="1"/>
  <c r="J690" i="6"/>
  <c r="K689" i="6"/>
  <c r="L689" i="6" s="1"/>
  <c r="J689" i="6"/>
  <c r="K688" i="6"/>
  <c r="L688" i="6" s="1"/>
  <c r="J688" i="6"/>
  <c r="K687" i="6"/>
  <c r="L687" i="6" s="1"/>
  <c r="J687" i="6"/>
  <c r="K686" i="6"/>
  <c r="L686" i="6" s="1"/>
  <c r="J686" i="6"/>
  <c r="K685" i="6"/>
  <c r="L685" i="6" s="1"/>
  <c r="J685" i="6"/>
  <c r="K684" i="6"/>
  <c r="L684" i="6" s="1"/>
  <c r="J684" i="6"/>
  <c r="K683" i="6"/>
  <c r="L683" i="6" s="1"/>
  <c r="J683" i="6"/>
  <c r="K682" i="6"/>
  <c r="L682" i="6" s="1"/>
  <c r="J682" i="6"/>
  <c r="K681" i="6"/>
  <c r="L681" i="6" s="1"/>
  <c r="J681" i="6"/>
  <c r="K680" i="6"/>
  <c r="L680" i="6" s="1"/>
  <c r="J680" i="6"/>
  <c r="K679" i="6"/>
  <c r="L679" i="6" s="1"/>
  <c r="J679" i="6"/>
  <c r="K678" i="6"/>
  <c r="L678" i="6" s="1"/>
  <c r="J678" i="6"/>
  <c r="K677" i="6"/>
  <c r="L677" i="6" s="1"/>
  <c r="J677" i="6"/>
  <c r="K676" i="6"/>
  <c r="L676" i="6" s="1"/>
  <c r="J676" i="6"/>
  <c r="K675" i="6"/>
  <c r="L675" i="6" s="1"/>
  <c r="J675" i="6"/>
  <c r="K674" i="6"/>
  <c r="L674" i="6" s="1"/>
  <c r="J674" i="6"/>
  <c r="K673" i="6"/>
  <c r="L673" i="6" s="1"/>
  <c r="J673" i="6"/>
  <c r="K672" i="6"/>
  <c r="L672" i="6" s="1"/>
  <c r="J672" i="6"/>
  <c r="K671" i="6"/>
  <c r="L671" i="6" s="1"/>
  <c r="J671" i="6"/>
  <c r="K670" i="6"/>
  <c r="L670" i="6" s="1"/>
  <c r="J670" i="6"/>
  <c r="K669" i="6"/>
  <c r="L669" i="6" s="1"/>
  <c r="J669" i="6"/>
  <c r="K668" i="6"/>
  <c r="L668" i="6" s="1"/>
  <c r="J668" i="6"/>
  <c r="K667" i="6"/>
  <c r="L667" i="6" s="1"/>
  <c r="J667" i="6"/>
  <c r="K666" i="6"/>
  <c r="L666" i="6" s="1"/>
  <c r="J666" i="6"/>
  <c r="K665" i="6"/>
  <c r="L665" i="6" s="1"/>
  <c r="J665" i="6"/>
  <c r="K664" i="6"/>
  <c r="L664" i="6" s="1"/>
  <c r="J664" i="6"/>
  <c r="K663" i="6"/>
  <c r="L663" i="6" s="1"/>
  <c r="J663" i="6"/>
  <c r="K662" i="6"/>
  <c r="L662" i="6" s="1"/>
  <c r="J662" i="6"/>
  <c r="K661" i="6"/>
  <c r="L661" i="6" s="1"/>
  <c r="J661" i="6"/>
  <c r="K660" i="6"/>
  <c r="L660" i="6" s="1"/>
  <c r="J660" i="6"/>
  <c r="K659" i="6"/>
  <c r="L659" i="6" s="1"/>
  <c r="J659" i="6"/>
  <c r="K658" i="6"/>
  <c r="L658" i="6" s="1"/>
  <c r="J658" i="6"/>
  <c r="K657" i="6"/>
  <c r="L657" i="6" s="1"/>
  <c r="J657" i="6"/>
  <c r="K656" i="6"/>
  <c r="L656" i="6" s="1"/>
  <c r="J656" i="6"/>
  <c r="K655" i="6"/>
  <c r="L655" i="6" s="1"/>
  <c r="J655" i="6"/>
  <c r="K654" i="6"/>
  <c r="L654" i="6" s="1"/>
  <c r="J654" i="6"/>
  <c r="K653" i="6"/>
  <c r="L653" i="6" s="1"/>
  <c r="J653" i="6"/>
  <c r="K652" i="6"/>
  <c r="L652" i="6" s="1"/>
  <c r="J652" i="6"/>
  <c r="K651" i="6"/>
  <c r="L651" i="6" s="1"/>
  <c r="J651" i="6"/>
  <c r="K650" i="6"/>
  <c r="L650" i="6" s="1"/>
  <c r="J650" i="6"/>
  <c r="K649" i="6"/>
  <c r="L649" i="6" s="1"/>
  <c r="J649" i="6"/>
  <c r="K648" i="6"/>
  <c r="L648" i="6" s="1"/>
  <c r="J648" i="6"/>
  <c r="K647" i="6"/>
  <c r="L647" i="6" s="1"/>
  <c r="J647" i="6"/>
  <c r="K646" i="6"/>
  <c r="L646" i="6" s="1"/>
  <c r="J646" i="6"/>
  <c r="K645" i="6"/>
  <c r="L645" i="6" s="1"/>
  <c r="J645" i="6"/>
  <c r="K644" i="6"/>
  <c r="L644" i="6" s="1"/>
  <c r="J644" i="6"/>
  <c r="K643" i="6"/>
  <c r="L643" i="6" s="1"/>
  <c r="J643" i="6"/>
  <c r="K642" i="6"/>
  <c r="L642" i="6" s="1"/>
  <c r="J642" i="6"/>
  <c r="K641" i="6"/>
  <c r="L641" i="6" s="1"/>
  <c r="J641" i="6"/>
  <c r="K640" i="6"/>
  <c r="L640" i="6" s="1"/>
  <c r="J640" i="6"/>
  <c r="K639" i="6"/>
  <c r="L639" i="6" s="1"/>
  <c r="J639" i="6"/>
  <c r="K638" i="6"/>
  <c r="L638" i="6" s="1"/>
  <c r="J638" i="6"/>
  <c r="K637" i="6"/>
  <c r="L637" i="6" s="1"/>
  <c r="J637" i="6"/>
  <c r="K636" i="6"/>
  <c r="L636" i="6" s="1"/>
  <c r="J636" i="6"/>
  <c r="K635" i="6"/>
  <c r="L635" i="6" s="1"/>
  <c r="J635" i="6"/>
  <c r="K634" i="6"/>
  <c r="L634" i="6" s="1"/>
  <c r="J634" i="6"/>
  <c r="K633" i="6"/>
  <c r="L633" i="6" s="1"/>
  <c r="J633" i="6"/>
  <c r="K632" i="6"/>
  <c r="L632" i="6" s="1"/>
  <c r="J632" i="6"/>
  <c r="K631" i="6"/>
  <c r="L631" i="6" s="1"/>
  <c r="J631" i="6"/>
  <c r="K630" i="6"/>
  <c r="L630" i="6" s="1"/>
  <c r="J630" i="6"/>
  <c r="K629" i="6"/>
  <c r="L629" i="6" s="1"/>
  <c r="J629" i="6"/>
  <c r="K628" i="6"/>
  <c r="L628" i="6" s="1"/>
  <c r="J628" i="6"/>
  <c r="K627" i="6"/>
  <c r="L627" i="6" s="1"/>
  <c r="J627" i="6"/>
  <c r="K626" i="6"/>
  <c r="L626" i="6" s="1"/>
  <c r="J626" i="6"/>
  <c r="K625" i="6"/>
  <c r="L625" i="6" s="1"/>
  <c r="J625" i="6"/>
  <c r="K624" i="6"/>
  <c r="L624" i="6" s="1"/>
  <c r="J624" i="6"/>
  <c r="K623" i="6"/>
  <c r="L623" i="6" s="1"/>
  <c r="J623" i="6"/>
  <c r="K622" i="6"/>
  <c r="L622" i="6" s="1"/>
  <c r="J622" i="6"/>
  <c r="K621" i="6"/>
  <c r="L621" i="6" s="1"/>
  <c r="J621" i="6"/>
  <c r="K620" i="6"/>
  <c r="L620" i="6" s="1"/>
  <c r="J620" i="6"/>
  <c r="K619" i="6"/>
  <c r="L619" i="6" s="1"/>
  <c r="J619" i="6"/>
  <c r="K618" i="6"/>
  <c r="L618" i="6" s="1"/>
  <c r="J618" i="6"/>
  <c r="K617" i="6"/>
  <c r="L617" i="6" s="1"/>
  <c r="J617" i="6"/>
  <c r="K616" i="6"/>
  <c r="L616" i="6" s="1"/>
  <c r="J616" i="6"/>
  <c r="K615" i="6"/>
  <c r="L615" i="6" s="1"/>
  <c r="J615" i="6"/>
  <c r="K614" i="6"/>
  <c r="L614" i="6" s="1"/>
  <c r="J614" i="6"/>
  <c r="K613" i="6"/>
  <c r="L613" i="6" s="1"/>
  <c r="J613" i="6"/>
  <c r="K612" i="6"/>
  <c r="L612" i="6" s="1"/>
  <c r="J612" i="6"/>
  <c r="K611" i="6"/>
  <c r="L611" i="6" s="1"/>
  <c r="J611" i="6"/>
  <c r="K610" i="6"/>
  <c r="L610" i="6" s="1"/>
  <c r="J610" i="6"/>
  <c r="K609" i="6"/>
  <c r="L609" i="6" s="1"/>
  <c r="J609" i="6"/>
  <c r="K608" i="6"/>
  <c r="L608" i="6" s="1"/>
  <c r="J608" i="6"/>
  <c r="K607" i="6"/>
  <c r="L607" i="6" s="1"/>
  <c r="J607" i="6"/>
  <c r="K606" i="6"/>
  <c r="L606" i="6" s="1"/>
  <c r="J606" i="6"/>
  <c r="K605" i="6"/>
  <c r="L605" i="6" s="1"/>
  <c r="J605" i="6"/>
  <c r="K604" i="6"/>
  <c r="L604" i="6" s="1"/>
  <c r="J604" i="6"/>
  <c r="K603" i="6"/>
  <c r="L603" i="6" s="1"/>
  <c r="J603" i="6"/>
  <c r="K602" i="6"/>
  <c r="L602" i="6" s="1"/>
  <c r="J602" i="6"/>
  <c r="K601" i="6"/>
  <c r="L601" i="6" s="1"/>
  <c r="J601" i="6"/>
  <c r="K600" i="6"/>
  <c r="L600" i="6" s="1"/>
  <c r="J600" i="6"/>
  <c r="K599" i="6"/>
  <c r="L599" i="6" s="1"/>
  <c r="J599" i="6"/>
  <c r="K598" i="6"/>
  <c r="L598" i="6" s="1"/>
  <c r="J598" i="6"/>
  <c r="K597" i="6"/>
  <c r="L597" i="6" s="1"/>
  <c r="J597" i="6"/>
  <c r="K596" i="6"/>
  <c r="L596" i="6" s="1"/>
  <c r="J596" i="6"/>
  <c r="K595" i="6"/>
  <c r="L595" i="6" s="1"/>
  <c r="J595" i="6"/>
  <c r="K594" i="6"/>
  <c r="L594" i="6" s="1"/>
  <c r="J594" i="6"/>
  <c r="K593" i="6"/>
  <c r="L593" i="6" s="1"/>
  <c r="J593" i="6"/>
  <c r="K592" i="6"/>
  <c r="L592" i="6" s="1"/>
  <c r="J592" i="6"/>
  <c r="K591" i="6"/>
  <c r="L591" i="6" s="1"/>
  <c r="J591" i="6"/>
  <c r="K590" i="6"/>
  <c r="L590" i="6" s="1"/>
  <c r="J590" i="6"/>
  <c r="K589" i="6"/>
  <c r="L589" i="6" s="1"/>
  <c r="J589" i="6"/>
  <c r="K588" i="6"/>
  <c r="L588" i="6" s="1"/>
  <c r="J588" i="6"/>
  <c r="K587" i="6"/>
  <c r="L587" i="6" s="1"/>
  <c r="J587" i="6"/>
  <c r="K586" i="6"/>
  <c r="L586" i="6" s="1"/>
  <c r="J586" i="6"/>
  <c r="K585" i="6"/>
  <c r="L585" i="6" s="1"/>
  <c r="J585" i="6"/>
  <c r="K584" i="6"/>
  <c r="L584" i="6" s="1"/>
  <c r="J584" i="6"/>
  <c r="K583" i="6"/>
  <c r="L583" i="6" s="1"/>
  <c r="J583" i="6"/>
  <c r="K582" i="6"/>
  <c r="L582" i="6" s="1"/>
  <c r="J582" i="6"/>
  <c r="K581" i="6"/>
  <c r="L581" i="6" s="1"/>
  <c r="J581" i="6"/>
  <c r="K580" i="6"/>
  <c r="L580" i="6" s="1"/>
  <c r="J580" i="6"/>
  <c r="K579" i="6"/>
  <c r="L579" i="6" s="1"/>
  <c r="J579" i="6"/>
  <c r="K578" i="6"/>
  <c r="L578" i="6" s="1"/>
  <c r="J578" i="6"/>
  <c r="K577" i="6"/>
  <c r="L577" i="6" s="1"/>
  <c r="J577" i="6"/>
  <c r="K576" i="6"/>
  <c r="L576" i="6" s="1"/>
  <c r="J576" i="6"/>
  <c r="K575" i="6"/>
  <c r="L575" i="6" s="1"/>
  <c r="J575" i="6"/>
  <c r="K574" i="6"/>
  <c r="L574" i="6" s="1"/>
  <c r="J574" i="6"/>
  <c r="K573" i="6"/>
  <c r="L573" i="6" s="1"/>
  <c r="J573" i="6"/>
  <c r="K572" i="6"/>
  <c r="L572" i="6" s="1"/>
  <c r="J572" i="6"/>
  <c r="K571" i="6"/>
  <c r="L571" i="6" s="1"/>
  <c r="J571" i="6"/>
  <c r="K570" i="6"/>
  <c r="L570" i="6" s="1"/>
  <c r="J570" i="6"/>
  <c r="K569" i="6"/>
  <c r="L569" i="6" s="1"/>
  <c r="J569" i="6"/>
  <c r="K568" i="6"/>
  <c r="L568" i="6" s="1"/>
  <c r="J568" i="6"/>
  <c r="K567" i="6"/>
  <c r="L567" i="6" s="1"/>
  <c r="J567" i="6"/>
  <c r="K566" i="6"/>
  <c r="L566" i="6" s="1"/>
  <c r="J566" i="6"/>
  <c r="K565" i="6"/>
  <c r="L565" i="6" s="1"/>
  <c r="J565" i="6"/>
  <c r="K564" i="6"/>
  <c r="L564" i="6" s="1"/>
  <c r="J564" i="6"/>
  <c r="K563" i="6"/>
  <c r="L563" i="6" s="1"/>
  <c r="J563" i="6"/>
  <c r="K562" i="6"/>
  <c r="L562" i="6" s="1"/>
  <c r="J562" i="6"/>
  <c r="K561" i="6"/>
  <c r="L561" i="6" s="1"/>
  <c r="J561" i="6"/>
  <c r="K560" i="6"/>
  <c r="L560" i="6" s="1"/>
  <c r="J560" i="6"/>
  <c r="K559" i="6"/>
  <c r="L559" i="6" s="1"/>
  <c r="J559" i="6"/>
  <c r="K558" i="6"/>
  <c r="L558" i="6" s="1"/>
  <c r="J558" i="6"/>
  <c r="K557" i="6"/>
  <c r="L557" i="6" s="1"/>
  <c r="J557" i="6"/>
  <c r="K556" i="6"/>
  <c r="L556" i="6" s="1"/>
  <c r="J556" i="6"/>
  <c r="K555" i="6"/>
  <c r="L555" i="6" s="1"/>
  <c r="J555" i="6"/>
  <c r="K554" i="6"/>
  <c r="L554" i="6" s="1"/>
  <c r="J554" i="6"/>
  <c r="K553" i="6"/>
  <c r="L553" i="6" s="1"/>
  <c r="J553" i="6"/>
  <c r="K552" i="6"/>
  <c r="L552" i="6" s="1"/>
  <c r="J552" i="6"/>
  <c r="K551" i="6"/>
  <c r="L551" i="6" s="1"/>
  <c r="J551" i="6"/>
  <c r="K550" i="6"/>
  <c r="L550" i="6" s="1"/>
  <c r="J550" i="6"/>
  <c r="K549" i="6"/>
  <c r="L549" i="6" s="1"/>
  <c r="J549" i="6"/>
  <c r="K548" i="6"/>
  <c r="L548" i="6" s="1"/>
  <c r="J548" i="6"/>
  <c r="K547" i="6"/>
  <c r="L547" i="6" s="1"/>
  <c r="J547" i="6"/>
  <c r="K546" i="6"/>
  <c r="L546" i="6" s="1"/>
  <c r="J546" i="6"/>
  <c r="K545" i="6"/>
  <c r="L545" i="6" s="1"/>
  <c r="J545" i="6"/>
  <c r="K544" i="6"/>
  <c r="L544" i="6" s="1"/>
  <c r="J544" i="6"/>
  <c r="K543" i="6"/>
  <c r="L543" i="6" s="1"/>
  <c r="J543" i="6"/>
  <c r="K542" i="6"/>
  <c r="L542" i="6" s="1"/>
  <c r="J542" i="6"/>
  <c r="K541" i="6"/>
  <c r="L541" i="6" s="1"/>
  <c r="J541" i="6"/>
  <c r="K540" i="6"/>
  <c r="L540" i="6" s="1"/>
  <c r="J540" i="6"/>
  <c r="K539" i="6"/>
  <c r="L539" i="6" s="1"/>
  <c r="J539" i="6"/>
  <c r="K538" i="6"/>
  <c r="L538" i="6" s="1"/>
  <c r="J538" i="6"/>
  <c r="K537" i="6"/>
  <c r="L537" i="6" s="1"/>
  <c r="J537" i="6"/>
  <c r="K536" i="6"/>
  <c r="L536" i="6" s="1"/>
  <c r="J536" i="6"/>
  <c r="K535" i="6"/>
  <c r="L535" i="6" s="1"/>
  <c r="J535" i="6"/>
  <c r="K534" i="6"/>
  <c r="L534" i="6" s="1"/>
  <c r="J534" i="6"/>
  <c r="K533" i="6"/>
  <c r="L533" i="6" s="1"/>
  <c r="J533" i="6"/>
  <c r="K532" i="6"/>
  <c r="L532" i="6" s="1"/>
  <c r="J532" i="6"/>
  <c r="K531" i="6"/>
  <c r="L531" i="6" s="1"/>
  <c r="J531" i="6"/>
  <c r="K530" i="6"/>
  <c r="L530" i="6" s="1"/>
  <c r="J530" i="6"/>
  <c r="K529" i="6"/>
  <c r="L529" i="6" s="1"/>
  <c r="J529" i="6"/>
  <c r="K528" i="6"/>
  <c r="L528" i="6" s="1"/>
  <c r="J528" i="6"/>
  <c r="K527" i="6"/>
  <c r="L527" i="6" s="1"/>
  <c r="J527" i="6"/>
  <c r="K526" i="6"/>
  <c r="L526" i="6" s="1"/>
  <c r="J526" i="6"/>
  <c r="K525" i="6"/>
  <c r="L525" i="6" s="1"/>
  <c r="J525" i="6"/>
  <c r="K524" i="6"/>
  <c r="L524" i="6" s="1"/>
  <c r="J524" i="6"/>
  <c r="K523" i="6"/>
  <c r="L523" i="6" s="1"/>
  <c r="J523" i="6"/>
  <c r="K522" i="6"/>
  <c r="L522" i="6" s="1"/>
  <c r="J522" i="6"/>
  <c r="K521" i="6"/>
  <c r="L521" i="6" s="1"/>
  <c r="J521" i="6"/>
  <c r="K520" i="6"/>
  <c r="L520" i="6" s="1"/>
  <c r="J520" i="6"/>
  <c r="K519" i="6"/>
  <c r="L519" i="6" s="1"/>
  <c r="J519" i="6"/>
  <c r="K518" i="6"/>
  <c r="L518" i="6" s="1"/>
  <c r="J518" i="6"/>
  <c r="K517" i="6"/>
  <c r="L517" i="6" s="1"/>
  <c r="J517" i="6"/>
  <c r="K516" i="6"/>
  <c r="L516" i="6" s="1"/>
  <c r="J516" i="6"/>
  <c r="K515" i="6"/>
  <c r="L515" i="6" s="1"/>
  <c r="J515" i="6"/>
  <c r="K514" i="6"/>
  <c r="L514" i="6" s="1"/>
  <c r="J514" i="6"/>
  <c r="K513" i="6"/>
  <c r="L513" i="6" s="1"/>
  <c r="J513" i="6"/>
  <c r="K512" i="6"/>
  <c r="L512" i="6" s="1"/>
  <c r="J512" i="6"/>
  <c r="K511" i="6"/>
  <c r="L511" i="6" s="1"/>
  <c r="J511" i="6"/>
  <c r="K510" i="6"/>
  <c r="L510" i="6" s="1"/>
  <c r="J510" i="6"/>
  <c r="K509" i="6"/>
  <c r="L509" i="6" s="1"/>
  <c r="J509" i="6"/>
  <c r="K508" i="6"/>
  <c r="L508" i="6" s="1"/>
  <c r="J508" i="6"/>
  <c r="K507" i="6"/>
  <c r="L507" i="6" s="1"/>
  <c r="J507" i="6"/>
  <c r="K506" i="6"/>
  <c r="L506" i="6" s="1"/>
  <c r="J506" i="6"/>
  <c r="K505" i="6"/>
  <c r="L505" i="6" s="1"/>
  <c r="J505" i="6"/>
  <c r="K504" i="6"/>
  <c r="L504" i="6" s="1"/>
  <c r="J504" i="6"/>
  <c r="K503" i="6"/>
  <c r="L503" i="6" s="1"/>
  <c r="J503" i="6"/>
  <c r="K502" i="6"/>
  <c r="L502" i="6" s="1"/>
  <c r="J502" i="6"/>
  <c r="K501" i="6"/>
  <c r="L501" i="6" s="1"/>
  <c r="J501" i="6"/>
  <c r="K500" i="6"/>
  <c r="L500" i="6" s="1"/>
  <c r="J500" i="6"/>
  <c r="K499" i="6"/>
  <c r="L499" i="6" s="1"/>
  <c r="J499" i="6"/>
  <c r="K498" i="6"/>
  <c r="L498" i="6" s="1"/>
  <c r="J498" i="6"/>
  <c r="K497" i="6"/>
  <c r="L497" i="6" s="1"/>
  <c r="J497" i="6"/>
  <c r="K496" i="6"/>
  <c r="L496" i="6" s="1"/>
  <c r="J496" i="6"/>
  <c r="K495" i="6"/>
  <c r="L495" i="6" s="1"/>
  <c r="J495" i="6"/>
  <c r="K494" i="6"/>
  <c r="L494" i="6" s="1"/>
  <c r="J494" i="6"/>
  <c r="K493" i="6"/>
  <c r="L493" i="6" s="1"/>
  <c r="J493" i="6"/>
  <c r="K492" i="6"/>
  <c r="L492" i="6" s="1"/>
  <c r="J492" i="6"/>
  <c r="K491" i="6"/>
  <c r="L491" i="6" s="1"/>
  <c r="J491" i="6"/>
  <c r="K490" i="6"/>
  <c r="L490" i="6" s="1"/>
  <c r="J490" i="6"/>
  <c r="K489" i="6"/>
  <c r="L489" i="6" s="1"/>
  <c r="J489" i="6"/>
  <c r="K488" i="6"/>
  <c r="L488" i="6" s="1"/>
  <c r="J488" i="6"/>
  <c r="K487" i="6"/>
  <c r="L487" i="6" s="1"/>
  <c r="J487" i="6"/>
  <c r="K486" i="6"/>
  <c r="L486" i="6" s="1"/>
  <c r="J486" i="6"/>
  <c r="K485" i="6"/>
  <c r="L485" i="6" s="1"/>
  <c r="J485" i="6"/>
  <c r="K484" i="6"/>
  <c r="L484" i="6" s="1"/>
  <c r="J484" i="6"/>
  <c r="K483" i="6"/>
  <c r="L483" i="6" s="1"/>
  <c r="J483" i="6"/>
  <c r="K482" i="6"/>
  <c r="L482" i="6" s="1"/>
  <c r="J482" i="6"/>
  <c r="K481" i="6"/>
  <c r="L481" i="6" s="1"/>
  <c r="J481" i="6"/>
  <c r="K480" i="6"/>
  <c r="L480" i="6" s="1"/>
  <c r="J480" i="6"/>
  <c r="K479" i="6"/>
  <c r="L479" i="6" s="1"/>
  <c r="J479" i="6"/>
  <c r="K478" i="6"/>
  <c r="L478" i="6" s="1"/>
  <c r="J478" i="6"/>
  <c r="K477" i="6"/>
  <c r="L477" i="6" s="1"/>
  <c r="J477" i="6"/>
  <c r="K476" i="6"/>
  <c r="L476" i="6" s="1"/>
  <c r="J476" i="6"/>
  <c r="K475" i="6"/>
  <c r="L475" i="6" s="1"/>
  <c r="J475" i="6"/>
  <c r="K474" i="6"/>
  <c r="L474" i="6" s="1"/>
  <c r="J474" i="6"/>
  <c r="K473" i="6"/>
  <c r="L473" i="6" s="1"/>
  <c r="J473" i="6"/>
  <c r="K472" i="6"/>
  <c r="L472" i="6" s="1"/>
  <c r="J472" i="6"/>
  <c r="K471" i="6"/>
  <c r="L471" i="6" s="1"/>
  <c r="J471" i="6"/>
  <c r="K470" i="6"/>
  <c r="L470" i="6" s="1"/>
  <c r="J470" i="6"/>
  <c r="K469" i="6"/>
  <c r="L469" i="6" s="1"/>
  <c r="J469" i="6"/>
  <c r="K468" i="6"/>
  <c r="L468" i="6" s="1"/>
  <c r="J468" i="6"/>
  <c r="K467" i="6"/>
  <c r="L467" i="6" s="1"/>
  <c r="J467" i="6"/>
  <c r="K466" i="6"/>
  <c r="L466" i="6" s="1"/>
  <c r="J466" i="6"/>
  <c r="K465" i="6"/>
  <c r="L465" i="6" s="1"/>
  <c r="J465" i="6"/>
  <c r="K464" i="6"/>
  <c r="L464" i="6" s="1"/>
  <c r="J464" i="6"/>
  <c r="K463" i="6"/>
  <c r="L463" i="6" s="1"/>
  <c r="J463" i="6"/>
  <c r="K462" i="6"/>
  <c r="L462" i="6" s="1"/>
  <c r="J462" i="6"/>
  <c r="K461" i="6"/>
  <c r="L461" i="6" s="1"/>
  <c r="J461" i="6"/>
  <c r="K460" i="6"/>
  <c r="L460" i="6" s="1"/>
  <c r="J460" i="6"/>
  <c r="K459" i="6"/>
  <c r="L459" i="6" s="1"/>
  <c r="J459" i="6"/>
  <c r="K458" i="6"/>
  <c r="L458" i="6" s="1"/>
  <c r="J458" i="6"/>
  <c r="K457" i="6"/>
  <c r="L457" i="6" s="1"/>
  <c r="J457" i="6"/>
  <c r="K456" i="6"/>
  <c r="L456" i="6" s="1"/>
  <c r="J456" i="6"/>
  <c r="K455" i="6"/>
  <c r="L455" i="6" s="1"/>
  <c r="J455" i="6"/>
  <c r="K454" i="6"/>
  <c r="L454" i="6" s="1"/>
  <c r="J454" i="6"/>
  <c r="K453" i="6"/>
  <c r="L453" i="6" s="1"/>
  <c r="J453" i="6"/>
  <c r="K452" i="6"/>
  <c r="L452" i="6" s="1"/>
  <c r="J452" i="6"/>
  <c r="K451" i="6"/>
  <c r="L451" i="6" s="1"/>
  <c r="J451" i="6"/>
  <c r="K450" i="6"/>
  <c r="L450" i="6" s="1"/>
  <c r="J450" i="6"/>
  <c r="K449" i="6"/>
  <c r="L449" i="6" s="1"/>
  <c r="J449" i="6"/>
  <c r="K448" i="6"/>
  <c r="L448" i="6" s="1"/>
  <c r="J448" i="6"/>
  <c r="K447" i="6"/>
  <c r="L447" i="6" s="1"/>
  <c r="J447" i="6"/>
  <c r="K446" i="6"/>
  <c r="L446" i="6" s="1"/>
  <c r="J446" i="6"/>
  <c r="K445" i="6"/>
  <c r="L445" i="6" s="1"/>
  <c r="J445" i="6"/>
  <c r="K444" i="6"/>
  <c r="L444" i="6" s="1"/>
  <c r="J444" i="6"/>
  <c r="K443" i="6"/>
  <c r="L443" i="6" s="1"/>
  <c r="J443" i="6"/>
  <c r="K442" i="6"/>
  <c r="L442" i="6" s="1"/>
  <c r="J442" i="6"/>
  <c r="K441" i="6"/>
  <c r="L441" i="6" s="1"/>
  <c r="J441" i="6"/>
  <c r="K440" i="6"/>
  <c r="L440" i="6" s="1"/>
  <c r="J440" i="6"/>
  <c r="K439" i="6"/>
  <c r="L439" i="6" s="1"/>
  <c r="J439" i="6"/>
  <c r="K438" i="6"/>
  <c r="L438" i="6" s="1"/>
  <c r="J438" i="6"/>
  <c r="K437" i="6"/>
  <c r="L437" i="6" s="1"/>
  <c r="J437" i="6"/>
  <c r="K436" i="6"/>
  <c r="L436" i="6" s="1"/>
  <c r="J436" i="6"/>
  <c r="K435" i="6"/>
  <c r="L435" i="6" s="1"/>
  <c r="J435" i="6"/>
  <c r="K434" i="6"/>
  <c r="L434" i="6" s="1"/>
  <c r="J434" i="6"/>
  <c r="K433" i="6"/>
  <c r="L433" i="6" s="1"/>
  <c r="J433" i="6"/>
  <c r="K432" i="6"/>
  <c r="L432" i="6" s="1"/>
  <c r="J432" i="6"/>
  <c r="K431" i="6"/>
  <c r="L431" i="6" s="1"/>
  <c r="J431" i="6"/>
  <c r="K430" i="6"/>
  <c r="L430" i="6" s="1"/>
  <c r="J430" i="6"/>
  <c r="K429" i="6"/>
  <c r="L429" i="6" s="1"/>
  <c r="J429" i="6"/>
  <c r="K428" i="6"/>
  <c r="L428" i="6" s="1"/>
  <c r="J428" i="6"/>
  <c r="K427" i="6"/>
  <c r="L427" i="6" s="1"/>
  <c r="J427" i="6"/>
  <c r="K426" i="6"/>
  <c r="L426" i="6" s="1"/>
  <c r="J426" i="6"/>
  <c r="K425" i="6"/>
  <c r="L425" i="6" s="1"/>
  <c r="J425" i="6"/>
  <c r="K424" i="6"/>
  <c r="L424" i="6" s="1"/>
  <c r="J424" i="6"/>
  <c r="K423" i="6"/>
  <c r="L423" i="6" s="1"/>
  <c r="J423" i="6"/>
  <c r="K422" i="6"/>
  <c r="L422" i="6" s="1"/>
  <c r="J422" i="6"/>
  <c r="K421" i="6"/>
  <c r="L421" i="6" s="1"/>
  <c r="J421" i="6"/>
  <c r="K420" i="6"/>
  <c r="L420" i="6" s="1"/>
  <c r="J420" i="6"/>
  <c r="K419" i="6"/>
  <c r="L419" i="6" s="1"/>
  <c r="J419" i="6"/>
  <c r="K418" i="6"/>
  <c r="L418" i="6" s="1"/>
  <c r="J418" i="6"/>
  <c r="K417" i="6"/>
  <c r="L417" i="6" s="1"/>
  <c r="J417" i="6"/>
  <c r="K416" i="6"/>
  <c r="L416" i="6" s="1"/>
  <c r="J416" i="6"/>
  <c r="K415" i="6"/>
  <c r="L415" i="6" s="1"/>
  <c r="J415" i="6"/>
  <c r="K414" i="6"/>
  <c r="L414" i="6" s="1"/>
  <c r="J414" i="6"/>
  <c r="K413" i="6"/>
  <c r="L413" i="6" s="1"/>
  <c r="J413" i="6"/>
  <c r="K412" i="6"/>
  <c r="L412" i="6" s="1"/>
  <c r="J412" i="6"/>
  <c r="K411" i="6"/>
  <c r="L411" i="6" s="1"/>
  <c r="J411" i="6"/>
  <c r="K410" i="6"/>
  <c r="L410" i="6" s="1"/>
  <c r="J410" i="6"/>
  <c r="K409" i="6"/>
  <c r="L409" i="6" s="1"/>
  <c r="J409" i="6"/>
  <c r="K408" i="6"/>
  <c r="L408" i="6" s="1"/>
  <c r="J408" i="6"/>
  <c r="K407" i="6"/>
  <c r="L407" i="6" s="1"/>
  <c r="J407" i="6"/>
  <c r="K406" i="6"/>
  <c r="L406" i="6" s="1"/>
  <c r="J406" i="6"/>
  <c r="K405" i="6"/>
  <c r="L405" i="6" s="1"/>
  <c r="J405" i="6"/>
  <c r="K404" i="6"/>
  <c r="L404" i="6" s="1"/>
  <c r="J404" i="6"/>
  <c r="K403" i="6"/>
  <c r="L403" i="6" s="1"/>
  <c r="J403" i="6"/>
  <c r="K402" i="6"/>
  <c r="L402" i="6" s="1"/>
  <c r="J402" i="6"/>
  <c r="K401" i="6"/>
  <c r="L401" i="6" s="1"/>
  <c r="J401" i="6"/>
  <c r="K400" i="6"/>
  <c r="L400" i="6" s="1"/>
  <c r="J400" i="6"/>
  <c r="K399" i="6"/>
  <c r="L399" i="6" s="1"/>
  <c r="J399" i="6"/>
  <c r="K398" i="6"/>
  <c r="L398" i="6" s="1"/>
  <c r="J398" i="6"/>
  <c r="K397" i="6"/>
  <c r="L397" i="6" s="1"/>
  <c r="J397" i="6"/>
  <c r="K396" i="6"/>
  <c r="L396" i="6" s="1"/>
  <c r="J396" i="6"/>
  <c r="K395" i="6"/>
  <c r="L395" i="6" s="1"/>
  <c r="J395" i="6"/>
  <c r="K394" i="6"/>
  <c r="L394" i="6" s="1"/>
  <c r="J394" i="6"/>
  <c r="K393" i="6"/>
  <c r="L393" i="6" s="1"/>
  <c r="J393" i="6"/>
  <c r="K392" i="6"/>
  <c r="L392" i="6" s="1"/>
  <c r="J392" i="6"/>
  <c r="K391" i="6"/>
  <c r="L391" i="6" s="1"/>
  <c r="J391" i="6"/>
  <c r="K390" i="6"/>
  <c r="L390" i="6" s="1"/>
  <c r="J390" i="6"/>
  <c r="K389" i="6"/>
  <c r="L389" i="6" s="1"/>
  <c r="J389" i="6"/>
  <c r="K388" i="6"/>
  <c r="L388" i="6" s="1"/>
  <c r="J388" i="6"/>
  <c r="K387" i="6"/>
  <c r="L387" i="6" s="1"/>
  <c r="J387" i="6"/>
  <c r="K386" i="6"/>
  <c r="L386" i="6" s="1"/>
  <c r="J386" i="6"/>
  <c r="K385" i="6"/>
  <c r="L385" i="6" s="1"/>
  <c r="J385" i="6"/>
  <c r="K384" i="6"/>
  <c r="L384" i="6" s="1"/>
  <c r="J384" i="6"/>
  <c r="K383" i="6"/>
  <c r="L383" i="6" s="1"/>
  <c r="J383" i="6"/>
  <c r="K382" i="6"/>
  <c r="L382" i="6" s="1"/>
  <c r="J382" i="6"/>
  <c r="K381" i="6"/>
  <c r="L381" i="6" s="1"/>
  <c r="J381" i="6"/>
  <c r="K380" i="6"/>
  <c r="L380" i="6" s="1"/>
  <c r="J380" i="6"/>
  <c r="K379" i="6"/>
  <c r="L379" i="6" s="1"/>
  <c r="J379" i="6"/>
  <c r="K378" i="6"/>
  <c r="L378" i="6" s="1"/>
  <c r="J378" i="6"/>
  <c r="K377" i="6"/>
  <c r="L377" i="6" s="1"/>
  <c r="J377" i="6"/>
  <c r="K376" i="6"/>
  <c r="L376" i="6" s="1"/>
  <c r="J376" i="6"/>
  <c r="K375" i="6"/>
  <c r="L375" i="6" s="1"/>
  <c r="J375" i="6"/>
  <c r="K374" i="6"/>
  <c r="L374" i="6" s="1"/>
  <c r="J374" i="6"/>
  <c r="K373" i="6"/>
  <c r="L373" i="6" s="1"/>
  <c r="J373" i="6"/>
  <c r="K372" i="6"/>
  <c r="L372" i="6" s="1"/>
  <c r="J372" i="6"/>
  <c r="K371" i="6"/>
  <c r="L371" i="6" s="1"/>
  <c r="J371" i="6"/>
  <c r="K370" i="6"/>
  <c r="L370" i="6" s="1"/>
  <c r="J370" i="6"/>
  <c r="K369" i="6"/>
  <c r="L369" i="6" s="1"/>
  <c r="J369" i="6"/>
  <c r="K368" i="6"/>
  <c r="L368" i="6" s="1"/>
  <c r="J368" i="6"/>
  <c r="K367" i="6"/>
  <c r="L367" i="6" s="1"/>
  <c r="J367" i="6"/>
  <c r="K366" i="6"/>
  <c r="L366" i="6" s="1"/>
  <c r="J366" i="6"/>
  <c r="K365" i="6"/>
  <c r="L365" i="6" s="1"/>
  <c r="J365" i="6"/>
  <c r="K364" i="6"/>
  <c r="L364" i="6" s="1"/>
  <c r="J364" i="6"/>
  <c r="K363" i="6"/>
  <c r="L363" i="6" s="1"/>
  <c r="J363" i="6"/>
  <c r="K362" i="6"/>
  <c r="L362" i="6" s="1"/>
  <c r="J362" i="6"/>
  <c r="K361" i="6"/>
  <c r="L361" i="6" s="1"/>
  <c r="J361" i="6"/>
  <c r="K360" i="6"/>
  <c r="L360" i="6" s="1"/>
  <c r="J360" i="6"/>
  <c r="K359" i="6"/>
  <c r="L359" i="6" s="1"/>
  <c r="J359" i="6"/>
  <c r="K358" i="6"/>
  <c r="L358" i="6" s="1"/>
  <c r="J358" i="6"/>
  <c r="K357" i="6"/>
  <c r="L357" i="6" s="1"/>
  <c r="J357" i="6"/>
  <c r="K356" i="6"/>
  <c r="L356" i="6" s="1"/>
  <c r="J356" i="6"/>
  <c r="K355" i="6"/>
  <c r="L355" i="6" s="1"/>
  <c r="J355" i="6"/>
  <c r="K354" i="6"/>
  <c r="L354" i="6" s="1"/>
  <c r="J354" i="6"/>
  <c r="K353" i="6"/>
  <c r="L353" i="6" s="1"/>
  <c r="J353" i="6"/>
  <c r="K352" i="6"/>
  <c r="L352" i="6" s="1"/>
  <c r="J352" i="6"/>
  <c r="K351" i="6"/>
  <c r="L351" i="6" s="1"/>
  <c r="J351" i="6"/>
  <c r="K350" i="6"/>
  <c r="L350" i="6" s="1"/>
  <c r="J350" i="6"/>
  <c r="K349" i="6"/>
  <c r="L349" i="6" s="1"/>
  <c r="J349" i="6"/>
  <c r="K348" i="6"/>
  <c r="L348" i="6" s="1"/>
  <c r="J348" i="6"/>
  <c r="K347" i="6"/>
  <c r="L347" i="6" s="1"/>
  <c r="J347" i="6"/>
  <c r="K346" i="6"/>
  <c r="L346" i="6" s="1"/>
  <c r="J346" i="6"/>
  <c r="K345" i="6"/>
  <c r="L345" i="6" s="1"/>
  <c r="J345" i="6"/>
  <c r="K344" i="6"/>
  <c r="L344" i="6" s="1"/>
  <c r="J344" i="6"/>
  <c r="K343" i="6"/>
  <c r="L343" i="6" s="1"/>
  <c r="J343" i="6"/>
  <c r="K342" i="6"/>
  <c r="L342" i="6" s="1"/>
  <c r="J342" i="6"/>
  <c r="K341" i="6"/>
  <c r="L341" i="6" s="1"/>
  <c r="J341" i="6"/>
  <c r="K340" i="6"/>
  <c r="L340" i="6" s="1"/>
  <c r="J340" i="6"/>
  <c r="K339" i="6"/>
  <c r="L339" i="6" s="1"/>
  <c r="J339" i="6"/>
  <c r="K338" i="6"/>
  <c r="L338" i="6" s="1"/>
  <c r="J338" i="6"/>
  <c r="K337" i="6"/>
  <c r="L337" i="6" s="1"/>
  <c r="J337" i="6"/>
  <c r="K336" i="6"/>
  <c r="L336" i="6" s="1"/>
  <c r="J336" i="6"/>
  <c r="K335" i="6"/>
  <c r="L335" i="6" s="1"/>
  <c r="J335" i="6"/>
  <c r="K334" i="6"/>
  <c r="L334" i="6" s="1"/>
  <c r="J334" i="6"/>
  <c r="K333" i="6"/>
  <c r="L333" i="6" s="1"/>
  <c r="J333" i="6"/>
  <c r="K332" i="6"/>
  <c r="L332" i="6" s="1"/>
  <c r="J332" i="6"/>
  <c r="K331" i="6"/>
  <c r="L331" i="6" s="1"/>
  <c r="J331" i="6"/>
  <c r="K330" i="6"/>
  <c r="L330" i="6" s="1"/>
  <c r="J330" i="6"/>
  <c r="K329" i="6"/>
  <c r="L329" i="6" s="1"/>
  <c r="J329" i="6"/>
  <c r="K328" i="6"/>
  <c r="L328" i="6" s="1"/>
  <c r="J328" i="6"/>
  <c r="K327" i="6"/>
  <c r="L327" i="6" s="1"/>
  <c r="J327" i="6"/>
  <c r="K326" i="6"/>
  <c r="L326" i="6" s="1"/>
  <c r="J326" i="6"/>
  <c r="K325" i="6"/>
  <c r="L325" i="6" s="1"/>
  <c r="J325" i="6"/>
  <c r="K324" i="6"/>
  <c r="L324" i="6" s="1"/>
  <c r="J324" i="6"/>
  <c r="K323" i="6"/>
  <c r="L323" i="6" s="1"/>
  <c r="J323" i="6"/>
  <c r="K322" i="6"/>
  <c r="L322" i="6" s="1"/>
  <c r="J322" i="6"/>
  <c r="K321" i="6"/>
  <c r="L321" i="6" s="1"/>
  <c r="J321" i="6"/>
  <c r="K320" i="6"/>
  <c r="L320" i="6" s="1"/>
  <c r="J320" i="6"/>
  <c r="K319" i="6"/>
  <c r="L319" i="6" s="1"/>
  <c r="J319" i="6"/>
  <c r="K318" i="6"/>
  <c r="L318" i="6" s="1"/>
  <c r="J318" i="6"/>
  <c r="K317" i="6"/>
  <c r="L317" i="6" s="1"/>
  <c r="J317" i="6"/>
  <c r="K316" i="6"/>
  <c r="L316" i="6" s="1"/>
  <c r="J316" i="6"/>
  <c r="K315" i="6"/>
  <c r="L315" i="6" s="1"/>
  <c r="J315" i="6"/>
  <c r="K314" i="6"/>
  <c r="L314" i="6" s="1"/>
  <c r="J314" i="6"/>
  <c r="K313" i="6"/>
  <c r="L313" i="6" s="1"/>
  <c r="J313" i="6"/>
  <c r="K312" i="6"/>
  <c r="L312" i="6" s="1"/>
  <c r="J312" i="6"/>
  <c r="K311" i="6"/>
  <c r="L311" i="6" s="1"/>
  <c r="J311" i="6"/>
  <c r="K310" i="6"/>
  <c r="L310" i="6" s="1"/>
  <c r="J310" i="6"/>
  <c r="K309" i="6"/>
  <c r="L309" i="6" s="1"/>
  <c r="J309" i="6"/>
  <c r="K308" i="6"/>
  <c r="L308" i="6" s="1"/>
  <c r="J308" i="6"/>
  <c r="K307" i="6"/>
  <c r="L307" i="6" s="1"/>
  <c r="J307" i="6"/>
  <c r="K306" i="6"/>
  <c r="L306" i="6" s="1"/>
  <c r="J306" i="6"/>
  <c r="K305" i="6"/>
  <c r="L305" i="6" s="1"/>
  <c r="J305" i="6"/>
  <c r="K304" i="6"/>
  <c r="L304" i="6" s="1"/>
  <c r="J304" i="6"/>
  <c r="K303" i="6"/>
  <c r="L303" i="6" s="1"/>
  <c r="J303" i="6"/>
  <c r="K302" i="6"/>
  <c r="L302" i="6" s="1"/>
  <c r="J302" i="6"/>
  <c r="K301" i="6"/>
  <c r="L301" i="6" s="1"/>
  <c r="J301" i="6"/>
  <c r="K300" i="6"/>
  <c r="L300" i="6" s="1"/>
  <c r="J300" i="6"/>
  <c r="K299" i="6"/>
  <c r="L299" i="6" s="1"/>
  <c r="J299" i="6"/>
  <c r="K298" i="6"/>
  <c r="L298" i="6" s="1"/>
  <c r="J298" i="6"/>
  <c r="K297" i="6"/>
  <c r="L297" i="6" s="1"/>
  <c r="J297" i="6"/>
  <c r="K296" i="6"/>
  <c r="L296" i="6" s="1"/>
  <c r="J296" i="6"/>
  <c r="K295" i="6"/>
  <c r="L295" i="6" s="1"/>
  <c r="J295" i="6"/>
  <c r="K294" i="6"/>
  <c r="L294" i="6" s="1"/>
  <c r="J294" i="6"/>
  <c r="K293" i="6"/>
  <c r="L293" i="6" s="1"/>
  <c r="J293" i="6"/>
  <c r="K292" i="6"/>
  <c r="L292" i="6" s="1"/>
  <c r="J292" i="6"/>
  <c r="K291" i="6"/>
  <c r="L291" i="6" s="1"/>
  <c r="J291" i="6"/>
  <c r="K290" i="6"/>
  <c r="L290" i="6" s="1"/>
  <c r="J290" i="6"/>
  <c r="K289" i="6"/>
  <c r="L289" i="6" s="1"/>
  <c r="J289" i="6"/>
  <c r="K288" i="6"/>
  <c r="L288" i="6" s="1"/>
  <c r="J288" i="6"/>
  <c r="K287" i="6"/>
  <c r="L287" i="6" s="1"/>
  <c r="J287" i="6"/>
  <c r="K286" i="6"/>
  <c r="L286" i="6" s="1"/>
  <c r="J286" i="6"/>
  <c r="K285" i="6"/>
  <c r="L285" i="6" s="1"/>
  <c r="J285" i="6"/>
  <c r="K284" i="6"/>
  <c r="L284" i="6" s="1"/>
  <c r="J284" i="6"/>
  <c r="K283" i="6"/>
  <c r="L283" i="6" s="1"/>
  <c r="J283" i="6"/>
  <c r="K282" i="6"/>
  <c r="L282" i="6" s="1"/>
  <c r="J282" i="6"/>
  <c r="K281" i="6"/>
  <c r="L281" i="6" s="1"/>
  <c r="J281" i="6"/>
  <c r="K280" i="6"/>
  <c r="L280" i="6" s="1"/>
  <c r="J280" i="6"/>
  <c r="K279" i="6"/>
  <c r="L279" i="6" s="1"/>
  <c r="J279" i="6"/>
  <c r="K278" i="6"/>
  <c r="L278" i="6" s="1"/>
  <c r="J278" i="6"/>
  <c r="K277" i="6"/>
  <c r="L277" i="6" s="1"/>
  <c r="J277" i="6"/>
  <c r="K276" i="6"/>
  <c r="L276" i="6" s="1"/>
  <c r="J276" i="6"/>
  <c r="K275" i="6"/>
  <c r="L275" i="6" s="1"/>
  <c r="J275" i="6"/>
  <c r="K274" i="6"/>
  <c r="L274" i="6" s="1"/>
  <c r="J274" i="6"/>
  <c r="K273" i="6"/>
  <c r="L273" i="6" s="1"/>
  <c r="J273" i="6"/>
  <c r="K272" i="6"/>
  <c r="L272" i="6" s="1"/>
  <c r="J272" i="6"/>
  <c r="K271" i="6"/>
  <c r="L271" i="6" s="1"/>
  <c r="J271" i="6"/>
  <c r="K270" i="6"/>
  <c r="L270" i="6" s="1"/>
  <c r="J270" i="6"/>
  <c r="K269" i="6"/>
  <c r="L269" i="6" s="1"/>
  <c r="J269" i="6"/>
  <c r="K268" i="6"/>
  <c r="L268" i="6" s="1"/>
  <c r="J268" i="6"/>
  <c r="K267" i="6"/>
  <c r="L267" i="6" s="1"/>
  <c r="J267" i="6"/>
  <c r="K266" i="6"/>
  <c r="L266" i="6" s="1"/>
  <c r="J266" i="6"/>
  <c r="K265" i="6"/>
  <c r="L265" i="6" s="1"/>
  <c r="J265" i="6"/>
  <c r="K264" i="6"/>
  <c r="L264" i="6" s="1"/>
  <c r="J264" i="6"/>
  <c r="K263" i="6"/>
  <c r="L263" i="6" s="1"/>
  <c r="J263" i="6"/>
  <c r="K262" i="6"/>
  <c r="L262" i="6" s="1"/>
  <c r="J262" i="6"/>
  <c r="K261" i="6"/>
  <c r="L261" i="6" s="1"/>
  <c r="J261" i="6"/>
  <c r="K260" i="6"/>
  <c r="L260" i="6" s="1"/>
  <c r="J260" i="6"/>
  <c r="K259" i="6"/>
  <c r="L259" i="6" s="1"/>
  <c r="J259" i="6"/>
  <c r="K258" i="6"/>
  <c r="L258" i="6" s="1"/>
  <c r="J258" i="6"/>
  <c r="K257" i="6"/>
  <c r="L257" i="6" s="1"/>
  <c r="J257" i="6"/>
  <c r="K256" i="6"/>
  <c r="L256" i="6" s="1"/>
  <c r="J256" i="6"/>
  <c r="K255" i="6"/>
  <c r="L255" i="6" s="1"/>
  <c r="J255" i="6"/>
  <c r="K254" i="6"/>
  <c r="L254" i="6" s="1"/>
  <c r="J254" i="6"/>
  <c r="K253" i="6"/>
  <c r="L253" i="6" s="1"/>
  <c r="J253" i="6"/>
  <c r="K252" i="6"/>
  <c r="L252" i="6" s="1"/>
  <c r="J252" i="6"/>
  <c r="K251" i="6"/>
  <c r="L251" i="6" s="1"/>
  <c r="J251" i="6"/>
  <c r="K250" i="6"/>
  <c r="L250" i="6" s="1"/>
  <c r="J250" i="6"/>
  <c r="K249" i="6"/>
  <c r="L249" i="6" s="1"/>
  <c r="J249" i="6"/>
  <c r="K248" i="6"/>
  <c r="L248" i="6" s="1"/>
  <c r="J248" i="6"/>
  <c r="K247" i="6"/>
  <c r="L247" i="6" s="1"/>
  <c r="J247" i="6"/>
  <c r="K246" i="6"/>
  <c r="L246" i="6" s="1"/>
  <c r="J246" i="6"/>
  <c r="K245" i="6"/>
  <c r="L245" i="6" s="1"/>
  <c r="J245" i="6"/>
  <c r="K244" i="6"/>
  <c r="L244" i="6" s="1"/>
  <c r="J244" i="6"/>
  <c r="K243" i="6"/>
  <c r="L243" i="6" s="1"/>
  <c r="J243" i="6"/>
  <c r="K242" i="6"/>
  <c r="L242" i="6" s="1"/>
  <c r="J242" i="6"/>
  <c r="K241" i="6"/>
  <c r="L241" i="6" s="1"/>
  <c r="J241" i="6"/>
  <c r="K240" i="6"/>
  <c r="L240" i="6" s="1"/>
  <c r="J240" i="6"/>
  <c r="K239" i="6"/>
  <c r="L239" i="6" s="1"/>
  <c r="J239" i="6"/>
  <c r="K238" i="6"/>
  <c r="L238" i="6" s="1"/>
  <c r="J238" i="6"/>
  <c r="K237" i="6"/>
  <c r="L237" i="6" s="1"/>
  <c r="J237" i="6"/>
  <c r="K236" i="6"/>
  <c r="L236" i="6" s="1"/>
  <c r="J236" i="6"/>
  <c r="K235" i="6"/>
  <c r="L235" i="6" s="1"/>
  <c r="J235" i="6"/>
  <c r="K234" i="6"/>
  <c r="L234" i="6" s="1"/>
  <c r="J234" i="6"/>
  <c r="K233" i="6"/>
  <c r="L233" i="6" s="1"/>
  <c r="J233" i="6"/>
  <c r="K232" i="6"/>
  <c r="L232" i="6" s="1"/>
  <c r="J232" i="6"/>
  <c r="K231" i="6"/>
  <c r="L231" i="6" s="1"/>
  <c r="J231" i="6"/>
  <c r="K230" i="6"/>
  <c r="L230" i="6" s="1"/>
  <c r="J230" i="6"/>
  <c r="K229" i="6"/>
  <c r="L229" i="6" s="1"/>
  <c r="J229" i="6"/>
  <c r="K228" i="6"/>
  <c r="L228" i="6" s="1"/>
  <c r="J228" i="6"/>
  <c r="K227" i="6"/>
  <c r="L227" i="6" s="1"/>
  <c r="J227" i="6"/>
  <c r="K226" i="6"/>
  <c r="L226" i="6" s="1"/>
  <c r="J226" i="6"/>
  <c r="K225" i="6"/>
  <c r="L225" i="6" s="1"/>
  <c r="J225" i="6"/>
  <c r="K224" i="6"/>
  <c r="L224" i="6" s="1"/>
  <c r="J224" i="6"/>
  <c r="K223" i="6"/>
  <c r="L223" i="6" s="1"/>
  <c r="J223" i="6"/>
  <c r="K222" i="6"/>
  <c r="L222" i="6" s="1"/>
  <c r="J222" i="6"/>
  <c r="K221" i="6"/>
  <c r="L221" i="6" s="1"/>
  <c r="J221" i="6"/>
  <c r="K220" i="6"/>
  <c r="L220" i="6" s="1"/>
  <c r="J220" i="6"/>
  <c r="K219" i="6"/>
  <c r="L219" i="6" s="1"/>
  <c r="J219" i="6"/>
  <c r="K218" i="6"/>
  <c r="L218" i="6" s="1"/>
  <c r="J218" i="6"/>
  <c r="K217" i="6"/>
  <c r="L217" i="6" s="1"/>
  <c r="J217" i="6"/>
  <c r="K216" i="6"/>
  <c r="L216" i="6" s="1"/>
  <c r="J216" i="6"/>
  <c r="K215" i="6"/>
  <c r="L215" i="6" s="1"/>
  <c r="J215" i="6"/>
  <c r="K214" i="6"/>
  <c r="L214" i="6" s="1"/>
  <c r="J214" i="6"/>
  <c r="K213" i="6"/>
  <c r="L213" i="6" s="1"/>
  <c r="J213" i="6"/>
  <c r="K212" i="6"/>
  <c r="L212" i="6" s="1"/>
  <c r="J212" i="6"/>
  <c r="K211" i="6"/>
  <c r="L211" i="6" s="1"/>
  <c r="J211" i="6"/>
  <c r="K210" i="6"/>
  <c r="L210" i="6" s="1"/>
  <c r="J210" i="6"/>
  <c r="K209" i="6"/>
  <c r="L209" i="6" s="1"/>
  <c r="J209" i="6"/>
  <c r="K208" i="6"/>
  <c r="L208" i="6" s="1"/>
  <c r="J208" i="6"/>
  <c r="K207" i="6"/>
  <c r="L207" i="6" s="1"/>
  <c r="J207" i="6"/>
  <c r="K206" i="6"/>
  <c r="L206" i="6" s="1"/>
  <c r="J206" i="6"/>
  <c r="K205" i="6"/>
  <c r="L205" i="6" s="1"/>
  <c r="J205" i="6"/>
  <c r="K204" i="6"/>
  <c r="L204" i="6" s="1"/>
  <c r="J204" i="6"/>
  <c r="K203" i="6"/>
  <c r="L203" i="6" s="1"/>
  <c r="J203" i="6"/>
  <c r="K202" i="6"/>
  <c r="L202" i="6" s="1"/>
  <c r="J202" i="6"/>
  <c r="K201" i="6"/>
  <c r="L201" i="6" s="1"/>
  <c r="J201" i="6"/>
  <c r="K200" i="6"/>
  <c r="L200" i="6" s="1"/>
  <c r="J200" i="6"/>
  <c r="K199" i="6"/>
  <c r="L199" i="6" s="1"/>
  <c r="J199" i="6"/>
  <c r="K198" i="6"/>
  <c r="L198" i="6" s="1"/>
  <c r="J198" i="6"/>
  <c r="K197" i="6"/>
  <c r="L197" i="6" s="1"/>
  <c r="J197" i="6"/>
  <c r="K196" i="6"/>
  <c r="L196" i="6" s="1"/>
  <c r="J196" i="6"/>
  <c r="K195" i="6"/>
  <c r="L195" i="6" s="1"/>
  <c r="J195" i="6"/>
  <c r="K194" i="6"/>
  <c r="L194" i="6" s="1"/>
  <c r="J194" i="6"/>
  <c r="K193" i="6"/>
  <c r="L193" i="6" s="1"/>
  <c r="J193" i="6"/>
  <c r="K192" i="6"/>
  <c r="L192" i="6" s="1"/>
  <c r="J192" i="6"/>
  <c r="K191" i="6"/>
  <c r="L191" i="6" s="1"/>
  <c r="J191" i="6"/>
  <c r="K190" i="6"/>
  <c r="L190" i="6" s="1"/>
  <c r="J190" i="6"/>
  <c r="K189" i="6"/>
  <c r="L189" i="6" s="1"/>
  <c r="J189" i="6"/>
  <c r="K188" i="6"/>
  <c r="L188" i="6" s="1"/>
  <c r="J188" i="6"/>
  <c r="K187" i="6"/>
  <c r="L187" i="6" s="1"/>
  <c r="J187" i="6"/>
  <c r="K186" i="6"/>
  <c r="L186" i="6" s="1"/>
  <c r="J186" i="6"/>
  <c r="K185" i="6"/>
  <c r="L185" i="6" s="1"/>
  <c r="J185" i="6"/>
  <c r="K184" i="6"/>
  <c r="L184" i="6" s="1"/>
  <c r="J184" i="6"/>
  <c r="K183" i="6"/>
  <c r="L183" i="6" s="1"/>
  <c r="J183" i="6"/>
  <c r="K182" i="6"/>
  <c r="L182" i="6" s="1"/>
  <c r="J182" i="6"/>
  <c r="K181" i="6"/>
  <c r="L181" i="6" s="1"/>
  <c r="J181" i="6"/>
  <c r="K180" i="6"/>
  <c r="L180" i="6" s="1"/>
  <c r="J180" i="6"/>
  <c r="K179" i="6"/>
  <c r="L179" i="6" s="1"/>
  <c r="J179" i="6"/>
  <c r="K178" i="6"/>
  <c r="L178" i="6" s="1"/>
  <c r="J178" i="6"/>
  <c r="K177" i="6"/>
  <c r="L177" i="6" s="1"/>
  <c r="J177" i="6"/>
  <c r="K176" i="6"/>
  <c r="L176" i="6" s="1"/>
  <c r="J176" i="6"/>
  <c r="K175" i="6"/>
  <c r="L175" i="6" s="1"/>
  <c r="J175" i="6"/>
  <c r="K174" i="6"/>
  <c r="L174" i="6" s="1"/>
  <c r="J174" i="6"/>
  <c r="K173" i="6"/>
  <c r="L173" i="6" s="1"/>
  <c r="J173" i="6"/>
  <c r="K172" i="6"/>
  <c r="L172" i="6" s="1"/>
  <c r="J172" i="6"/>
  <c r="K171" i="6"/>
  <c r="L171" i="6" s="1"/>
  <c r="J171" i="6"/>
  <c r="K170" i="6"/>
  <c r="L170" i="6" s="1"/>
  <c r="J170" i="6"/>
  <c r="K169" i="6"/>
  <c r="L169" i="6" s="1"/>
  <c r="J169" i="6"/>
  <c r="K168" i="6"/>
  <c r="L168" i="6" s="1"/>
  <c r="J168" i="6"/>
  <c r="K167" i="6"/>
  <c r="L167" i="6" s="1"/>
  <c r="J167" i="6"/>
  <c r="K166" i="6"/>
  <c r="L166" i="6" s="1"/>
  <c r="J166" i="6"/>
  <c r="K165" i="6"/>
  <c r="L165" i="6" s="1"/>
  <c r="J165" i="6"/>
  <c r="K164" i="6"/>
  <c r="L164" i="6" s="1"/>
  <c r="J164" i="6"/>
  <c r="K163" i="6"/>
  <c r="L163" i="6" s="1"/>
  <c r="J163" i="6"/>
  <c r="K162" i="6"/>
  <c r="L162" i="6" s="1"/>
  <c r="J162" i="6"/>
  <c r="K161" i="6"/>
  <c r="L161" i="6" s="1"/>
  <c r="J161" i="6"/>
  <c r="K160" i="6"/>
  <c r="L160" i="6" s="1"/>
  <c r="J160" i="6"/>
  <c r="K159" i="6"/>
  <c r="L159" i="6" s="1"/>
  <c r="J159" i="6"/>
  <c r="K158" i="6"/>
  <c r="L158" i="6" s="1"/>
  <c r="J158" i="6"/>
  <c r="K157" i="6"/>
  <c r="L157" i="6" s="1"/>
  <c r="J157" i="6"/>
  <c r="K156" i="6"/>
  <c r="L156" i="6" s="1"/>
  <c r="J156" i="6"/>
  <c r="K155" i="6"/>
  <c r="L155" i="6" s="1"/>
  <c r="J155" i="6"/>
  <c r="K154" i="6"/>
  <c r="L154" i="6" s="1"/>
  <c r="J154" i="6"/>
  <c r="K153" i="6"/>
  <c r="L153" i="6" s="1"/>
  <c r="J153" i="6"/>
  <c r="K152" i="6"/>
  <c r="L152" i="6" s="1"/>
  <c r="J152" i="6"/>
  <c r="K151" i="6"/>
  <c r="L151" i="6" s="1"/>
  <c r="J151" i="6"/>
  <c r="K150" i="6"/>
  <c r="L150" i="6" s="1"/>
  <c r="J150" i="6"/>
  <c r="K149" i="6"/>
  <c r="L149" i="6" s="1"/>
  <c r="J149" i="6"/>
  <c r="K148" i="6"/>
  <c r="L148" i="6" s="1"/>
  <c r="J148" i="6"/>
  <c r="K147" i="6"/>
  <c r="L147" i="6" s="1"/>
  <c r="J147" i="6"/>
  <c r="K146" i="6"/>
  <c r="L146" i="6" s="1"/>
  <c r="J146" i="6"/>
  <c r="K145" i="6"/>
  <c r="L145" i="6" s="1"/>
  <c r="J145" i="6"/>
  <c r="K144" i="6"/>
  <c r="L144" i="6" s="1"/>
  <c r="J144" i="6"/>
  <c r="K143" i="6"/>
  <c r="L143" i="6" s="1"/>
  <c r="J143" i="6"/>
  <c r="K142" i="6"/>
  <c r="L142" i="6" s="1"/>
  <c r="J142" i="6"/>
  <c r="K141" i="6"/>
  <c r="L141" i="6" s="1"/>
  <c r="J141" i="6"/>
  <c r="K140" i="6"/>
  <c r="L140" i="6" s="1"/>
  <c r="J140" i="6"/>
  <c r="K139" i="6"/>
  <c r="L139" i="6" s="1"/>
  <c r="J139" i="6"/>
  <c r="K138" i="6"/>
  <c r="L138" i="6" s="1"/>
  <c r="J138" i="6"/>
  <c r="K137" i="6"/>
  <c r="L137" i="6" s="1"/>
  <c r="J137" i="6"/>
  <c r="K136" i="6"/>
  <c r="L136" i="6" s="1"/>
  <c r="J136" i="6"/>
  <c r="K135" i="6"/>
  <c r="L135" i="6" s="1"/>
  <c r="J135" i="6"/>
  <c r="K134" i="6"/>
  <c r="L134" i="6" s="1"/>
  <c r="J134" i="6"/>
  <c r="K133" i="6"/>
  <c r="L133" i="6" s="1"/>
  <c r="J133" i="6"/>
  <c r="K132" i="6"/>
  <c r="L132" i="6" s="1"/>
  <c r="J132" i="6"/>
  <c r="K131" i="6"/>
  <c r="L131" i="6" s="1"/>
  <c r="J131" i="6"/>
  <c r="K130" i="6"/>
  <c r="L130" i="6" s="1"/>
  <c r="J130" i="6"/>
  <c r="K129" i="6"/>
  <c r="L129" i="6" s="1"/>
  <c r="J129" i="6"/>
  <c r="K128" i="6"/>
  <c r="L128" i="6" s="1"/>
  <c r="J128" i="6"/>
  <c r="K127" i="6"/>
  <c r="L127" i="6" s="1"/>
  <c r="J127" i="6"/>
  <c r="K126" i="6"/>
  <c r="L126" i="6" s="1"/>
  <c r="J126" i="6"/>
  <c r="K125" i="6"/>
  <c r="L125" i="6" s="1"/>
  <c r="J125" i="6"/>
  <c r="K124" i="6"/>
  <c r="L124" i="6" s="1"/>
  <c r="J124" i="6"/>
  <c r="K123" i="6"/>
  <c r="L123" i="6" s="1"/>
  <c r="J123" i="6"/>
  <c r="K122" i="6"/>
  <c r="L122" i="6" s="1"/>
  <c r="J122" i="6"/>
  <c r="K121" i="6"/>
  <c r="L121" i="6" s="1"/>
  <c r="J121" i="6"/>
  <c r="K120" i="6"/>
  <c r="L120" i="6" s="1"/>
  <c r="J120" i="6"/>
  <c r="K119" i="6"/>
  <c r="L119" i="6" s="1"/>
  <c r="J119" i="6"/>
  <c r="K118" i="6"/>
  <c r="L118" i="6" s="1"/>
  <c r="J118" i="6"/>
  <c r="K117" i="6"/>
  <c r="L117" i="6" s="1"/>
  <c r="J117" i="6"/>
  <c r="K116" i="6"/>
  <c r="L116" i="6" s="1"/>
  <c r="J116" i="6"/>
  <c r="K115" i="6"/>
  <c r="L115" i="6" s="1"/>
  <c r="J115" i="6"/>
  <c r="K114" i="6"/>
  <c r="L114" i="6" s="1"/>
  <c r="J114" i="6"/>
  <c r="K113" i="6"/>
  <c r="L113" i="6" s="1"/>
  <c r="J113" i="6"/>
  <c r="K112" i="6"/>
  <c r="L112" i="6" s="1"/>
  <c r="J112" i="6"/>
  <c r="K111" i="6"/>
  <c r="L111" i="6" s="1"/>
  <c r="J111" i="6"/>
  <c r="K110" i="6"/>
  <c r="L110" i="6" s="1"/>
  <c r="J110" i="6"/>
  <c r="K109" i="6"/>
  <c r="L109" i="6" s="1"/>
  <c r="J109" i="6"/>
  <c r="K108" i="6"/>
  <c r="L108" i="6" s="1"/>
  <c r="J108" i="6"/>
  <c r="K107" i="6"/>
  <c r="L107" i="6" s="1"/>
  <c r="J107" i="6"/>
  <c r="K106" i="6"/>
  <c r="L106" i="6" s="1"/>
  <c r="J106" i="6"/>
  <c r="K105" i="6"/>
  <c r="L105" i="6" s="1"/>
  <c r="J105" i="6"/>
  <c r="K104" i="6"/>
  <c r="L104" i="6" s="1"/>
  <c r="J104" i="6"/>
  <c r="K103" i="6"/>
  <c r="L103" i="6" s="1"/>
  <c r="J103" i="6"/>
  <c r="K102" i="6"/>
  <c r="L102" i="6" s="1"/>
  <c r="J102" i="6"/>
  <c r="K101" i="6"/>
  <c r="L101" i="6" s="1"/>
  <c r="J101" i="6"/>
  <c r="K100" i="6"/>
  <c r="L100" i="6" s="1"/>
  <c r="J100" i="6"/>
  <c r="K99" i="6"/>
  <c r="L99" i="6" s="1"/>
  <c r="J99" i="6"/>
  <c r="K98" i="6"/>
  <c r="L98" i="6" s="1"/>
  <c r="J98" i="6"/>
  <c r="K97" i="6"/>
  <c r="L97" i="6" s="1"/>
  <c r="J97" i="6"/>
  <c r="K96" i="6"/>
  <c r="L96" i="6" s="1"/>
  <c r="J96" i="6"/>
  <c r="K95" i="6"/>
  <c r="L95" i="6" s="1"/>
  <c r="J95" i="6"/>
  <c r="K94" i="6"/>
  <c r="L94" i="6" s="1"/>
  <c r="J94" i="6"/>
  <c r="K93" i="6"/>
  <c r="L93" i="6" s="1"/>
  <c r="J93" i="6"/>
  <c r="K92" i="6"/>
  <c r="L92" i="6" s="1"/>
  <c r="J92" i="6"/>
  <c r="K91" i="6"/>
  <c r="L91" i="6" s="1"/>
  <c r="J91" i="6"/>
  <c r="K90" i="6"/>
  <c r="L90" i="6" s="1"/>
  <c r="J90" i="6"/>
  <c r="K89" i="6"/>
  <c r="L89" i="6" s="1"/>
  <c r="J89" i="6"/>
  <c r="K88" i="6"/>
  <c r="L88" i="6" s="1"/>
  <c r="J88" i="6"/>
  <c r="K87" i="6"/>
  <c r="L87" i="6" s="1"/>
  <c r="J87" i="6"/>
  <c r="K86" i="6"/>
  <c r="L86" i="6" s="1"/>
  <c r="J86" i="6"/>
  <c r="K85" i="6"/>
  <c r="L85" i="6" s="1"/>
  <c r="J85" i="6"/>
  <c r="K84" i="6"/>
  <c r="L84" i="6" s="1"/>
  <c r="J84" i="6"/>
  <c r="K83" i="6"/>
  <c r="L83" i="6" s="1"/>
  <c r="J83" i="6"/>
  <c r="K82" i="6"/>
  <c r="L82" i="6" s="1"/>
  <c r="J82" i="6"/>
  <c r="K81" i="6"/>
  <c r="L81" i="6" s="1"/>
  <c r="J81" i="6"/>
  <c r="K80" i="6"/>
  <c r="L80" i="6" s="1"/>
  <c r="J80" i="6"/>
  <c r="K79" i="6"/>
  <c r="L79" i="6" s="1"/>
  <c r="J79" i="6"/>
  <c r="K78" i="6"/>
  <c r="L78" i="6" s="1"/>
  <c r="J78" i="6"/>
  <c r="K77" i="6"/>
  <c r="L77" i="6" s="1"/>
  <c r="J77" i="6"/>
  <c r="K76" i="6"/>
  <c r="L76" i="6" s="1"/>
  <c r="J76" i="6"/>
  <c r="K75" i="6"/>
  <c r="L75" i="6" s="1"/>
  <c r="J75" i="6"/>
  <c r="K74" i="6"/>
  <c r="L74" i="6" s="1"/>
  <c r="J74" i="6"/>
  <c r="K73" i="6"/>
  <c r="L73" i="6" s="1"/>
  <c r="J73" i="6"/>
  <c r="K72" i="6"/>
  <c r="L72" i="6" s="1"/>
  <c r="J72" i="6"/>
  <c r="K71" i="6"/>
  <c r="L71" i="6" s="1"/>
  <c r="J71" i="6"/>
  <c r="K70" i="6"/>
  <c r="L70" i="6" s="1"/>
  <c r="J70" i="6"/>
  <c r="K69" i="6"/>
  <c r="L69" i="6" s="1"/>
  <c r="J69" i="6"/>
  <c r="K68" i="6"/>
  <c r="L68" i="6" s="1"/>
  <c r="J68" i="6"/>
  <c r="K67" i="6"/>
  <c r="L67" i="6" s="1"/>
  <c r="J67" i="6"/>
  <c r="K66" i="6"/>
  <c r="L66" i="6" s="1"/>
  <c r="J66" i="6"/>
  <c r="K65" i="6"/>
  <c r="L65" i="6" s="1"/>
  <c r="J65" i="6"/>
  <c r="K64" i="6"/>
  <c r="L64" i="6" s="1"/>
  <c r="J64" i="6"/>
  <c r="K63" i="6"/>
  <c r="L63" i="6" s="1"/>
  <c r="J63" i="6"/>
  <c r="K62" i="6"/>
  <c r="L62" i="6" s="1"/>
  <c r="J62" i="6"/>
  <c r="K61" i="6"/>
  <c r="L61" i="6" s="1"/>
  <c r="J61" i="6"/>
  <c r="K60" i="6"/>
  <c r="L60" i="6" s="1"/>
  <c r="J60" i="6"/>
  <c r="K59" i="6"/>
  <c r="L59" i="6" s="1"/>
  <c r="J59" i="6"/>
  <c r="K58" i="6"/>
  <c r="L58" i="6" s="1"/>
  <c r="J58" i="6"/>
  <c r="K57" i="6"/>
  <c r="L57" i="6" s="1"/>
  <c r="J57" i="6"/>
  <c r="K56" i="6"/>
  <c r="L56" i="6" s="1"/>
  <c r="J56" i="6"/>
  <c r="K55" i="6"/>
  <c r="L55" i="6" s="1"/>
  <c r="J55" i="6"/>
  <c r="K54" i="6"/>
  <c r="L54" i="6" s="1"/>
  <c r="J54" i="6"/>
  <c r="K53" i="6"/>
  <c r="L53" i="6" s="1"/>
  <c r="J53" i="6"/>
  <c r="K52" i="6"/>
  <c r="L52" i="6" s="1"/>
  <c r="J52" i="6"/>
  <c r="K51" i="6"/>
  <c r="L51" i="6" s="1"/>
  <c r="J51" i="6"/>
  <c r="K50" i="6"/>
  <c r="L50" i="6" s="1"/>
  <c r="J50" i="6"/>
  <c r="K49" i="6"/>
  <c r="L49" i="6" s="1"/>
  <c r="J49" i="6"/>
  <c r="K48" i="6"/>
  <c r="L48" i="6" s="1"/>
  <c r="J48" i="6"/>
  <c r="K47" i="6"/>
  <c r="L47" i="6" s="1"/>
  <c r="J47" i="6"/>
  <c r="K46" i="6"/>
  <c r="L46" i="6" s="1"/>
  <c r="J46" i="6"/>
  <c r="K45" i="6"/>
  <c r="L45" i="6" s="1"/>
  <c r="J45" i="6"/>
  <c r="K44" i="6"/>
  <c r="L44" i="6" s="1"/>
  <c r="J44" i="6"/>
  <c r="K43" i="6"/>
  <c r="L43" i="6" s="1"/>
  <c r="J43" i="6"/>
  <c r="K42" i="6"/>
  <c r="L42" i="6" s="1"/>
  <c r="J42" i="6"/>
  <c r="K41" i="6"/>
  <c r="L41" i="6" s="1"/>
  <c r="J41" i="6"/>
  <c r="K40" i="6"/>
  <c r="L40" i="6" s="1"/>
  <c r="J40" i="6"/>
  <c r="K39" i="6"/>
  <c r="L39" i="6" s="1"/>
  <c r="J39" i="6"/>
  <c r="K38" i="6"/>
  <c r="L38" i="6" s="1"/>
  <c r="J38" i="6"/>
  <c r="K37" i="6"/>
  <c r="L37" i="6" s="1"/>
  <c r="J37" i="6"/>
  <c r="K36" i="6"/>
  <c r="L36" i="6" s="1"/>
  <c r="J36" i="6"/>
  <c r="K35" i="6"/>
  <c r="L35" i="6" s="1"/>
  <c r="J35" i="6"/>
  <c r="K34" i="6"/>
  <c r="L34" i="6" s="1"/>
  <c r="J34" i="6"/>
  <c r="K33" i="6"/>
  <c r="L33" i="6" s="1"/>
  <c r="J33" i="6"/>
  <c r="K32" i="6"/>
  <c r="L32" i="6" s="1"/>
  <c r="J32" i="6"/>
  <c r="K31" i="6"/>
  <c r="L31" i="6" s="1"/>
  <c r="J31" i="6"/>
  <c r="K30" i="6"/>
  <c r="L30" i="6" s="1"/>
  <c r="J30" i="6"/>
  <c r="K29" i="6"/>
  <c r="L29" i="6" s="1"/>
  <c r="J29" i="6"/>
  <c r="K28" i="6"/>
  <c r="L28" i="6" s="1"/>
  <c r="J28" i="6"/>
  <c r="K27" i="6"/>
  <c r="L27" i="6" s="1"/>
  <c r="J27" i="6"/>
  <c r="K26" i="6"/>
  <c r="L26" i="6" s="1"/>
  <c r="J26" i="6"/>
  <c r="K25" i="6"/>
  <c r="L25" i="6" s="1"/>
  <c r="J25" i="6"/>
  <c r="K24" i="6"/>
  <c r="L24" i="6" s="1"/>
  <c r="J24" i="6"/>
  <c r="K23" i="6"/>
  <c r="L23" i="6" s="1"/>
  <c r="J23" i="6"/>
  <c r="K22" i="6"/>
  <c r="L22" i="6" s="1"/>
  <c r="J22" i="6"/>
  <c r="K21" i="6"/>
  <c r="L21" i="6" s="1"/>
  <c r="J21" i="6"/>
  <c r="K20" i="6"/>
  <c r="L20" i="6" s="1"/>
  <c r="J20" i="6"/>
  <c r="K19" i="6"/>
  <c r="L19" i="6" s="1"/>
  <c r="J19" i="6"/>
  <c r="K18" i="6"/>
  <c r="L18" i="6" s="1"/>
  <c r="J18" i="6"/>
  <c r="K17" i="6"/>
  <c r="L17" i="6" s="1"/>
  <c r="J17" i="6"/>
  <c r="K16" i="6"/>
  <c r="L16" i="6" s="1"/>
  <c r="J16" i="6"/>
  <c r="K15" i="6"/>
  <c r="L15" i="6" s="1"/>
  <c r="J15" i="6"/>
  <c r="K14" i="6"/>
  <c r="L14" i="6" s="1"/>
  <c r="J14" i="6"/>
  <c r="K13" i="6"/>
  <c r="L13" i="6" s="1"/>
  <c r="J13" i="6"/>
  <c r="K12" i="6"/>
  <c r="L12" i="6" s="1"/>
  <c r="J12" i="6"/>
  <c r="K11" i="6"/>
  <c r="L11" i="6" s="1"/>
  <c r="J11" i="6"/>
  <c r="K10" i="6"/>
  <c r="L10" i="6" s="1"/>
  <c r="J10" i="6"/>
  <c r="K9" i="6"/>
  <c r="L9" i="6" s="1"/>
  <c r="J9" i="6"/>
  <c r="K8" i="6"/>
  <c r="L8" i="6" s="1"/>
  <c r="J8" i="6"/>
  <c r="K7" i="6"/>
  <c r="L7" i="6" s="1"/>
  <c r="J7" i="6"/>
  <c r="K6" i="6"/>
  <c r="L6" i="6" s="1"/>
  <c r="J6" i="6"/>
  <c r="K5" i="6"/>
  <c r="L5" i="6" s="1"/>
  <c r="J5" i="6"/>
  <c r="K4" i="6"/>
  <c r="L4" i="6" s="1"/>
  <c r="J4" i="6"/>
  <c r="K3" i="6"/>
  <c r="L3" i="6" s="1"/>
  <c r="J3" i="6"/>
  <c r="K2" i="6"/>
  <c r="L2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250775-FA1A-42FD-AFC1-16B56FC43DC9}" name="cocina" type="6" refreshedVersion="8" background="1" saveData="1">
    <textPr codePage="65001" sourceFile="C:\Users\Elena\OneDrive\Desktop\Hackio\Excel\cocina.csv" decimal="," thousands="." tab="0" comma="1" qualifier="singleQuote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A7C8DFFB-92FC-405B-94A1-763515B41327}" name="sala" type="6" refreshedVersion="8" background="1" saveData="1">
    <textPr sourceFile="C:\Users\Elena\OneDrive\Desktop\Hackio\Excel\sala.csv" decimal="," thousands="." tab="0" comma="1" qualifier="singleQuot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<sst xmlns="http://schemas.openxmlformats.org/spreadsheetml/2006/main" count="12337" uniqueCount="689">
  <si>
    <t>Nombre del Cliente</t>
  </si>
  <si>
    <t>Hora de Llegada</t>
  </si>
  <si>
    <t>Hora de Salida</t>
  </si>
  <si>
    <t>Mesero Asignado</t>
  </si>
  <si>
    <t>Tipo de Servicio</t>
  </si>
  <si>
    <t>Propina</t>
  </si>
  <si>
    <t>Estado de la Mesa</t>
  </si>
  <si>
    <t>Platos Ordenados</t>
  </si>
  <si>
    <t>Cliente_724</t>
  </si>
  <si>
    <t>Mesero_3</t>
  </si>
  <si>
    <t>Almuerzo</t>
  </si>
  <si>
    <t>Reservada</t>
  </si>
  <si>
    <t>Cliente_538</t>
  </si>
  <si>
    <t>Mesero_1</t>
  </si>
  <si>
    <t>Desayuno</t>
  </si>
  <si>
    <t>Efectivo</t>
  </si>
  <si>
    <t>Colombia</t>
  </si>
  <si>
    <t>Cliente_911</t>
  </si>
  <si>
    <t>Mesero_2</t>
  </si>
  <si>
    <t>Libre</t>
  </si>
  <si>
    <t>Brasil</t>
  </si>
  <si>
    <t xml:space="preserve"> Plato_17</t>
  </si>
  <si>
    <t xml:space="preserve"> Plato_19</t>
  </si>
  <si>
    <t>Cliente_129</t>
  </si>
  <si>
    <t>Mesero_5</t>
  </si>
  <si>
    <t>Paraguay</t>
  </si>
  <si>
    <t>Cliente_938</t>
  </si>
  <si>
    <t>Mesero_4</t>
  </si>
  <si>
    <t>Cliente_965</t>
  </si>
  <si>
    <t>Cena</t>
  </si>
  <si>
    <t>Plato_8</t>
  </si>
  <si>
    <t>Cliente_306</t>
  </si>
  <si>
    <t>Ocupada</t>
  </si>
  <si>
    <t>Venezuela</t>
  </si>
  <si>
    <t>Cliente_974</t>
  </si>
  <si>
    <t xml:space="preserve"> Plato_16</t>
  </si>
  <si>
    <t>Cliente_740</t>
  </si>
  <si>
    <t>Bolivia</t>
  </si>
  <si>
    <t xml:space="preserve"> Plato_7</t>
  </si>
  <si>
    <t xml:space="preserve"> Plato_12</t>
  </si>
  <si>
    <t>Cliente_33</t>
  </si>
  <si>
    <t>Uruguay</t>
  </si>
  <si>
    <t>Cliente_881</t>
  </si>
  <si>
    <t>Cliente_890</t>
  </si>
  <si>
    <t xml:space="preserve"> Plato_8</t>
  </si>
  <si>
    <t>Cliente_873</t>
  </si>
  <si>
    <t>Plato_9</t>
  </si>
  <si>
    <t>Cliente_780</t>
  </si>
  <si>
    <t xml:space="preserve"> Plato_11</t>
  </si>
  <si>
    <t xml:space="preserve"> Plato_14</t>
  </si>
  <si>
    <t>Cliente_728</t>
  </si>
  <si>
    <t xml:space="preserve"> Plato_13</t>
  </si>
  <si>
    <t>Cliente_175</t>
  </si>
  <si>
    <t>Plato_16</t>
  </si>
  <si>
    <t>Cliente_200</t>
  </si>
  <si>
    <t>Ecuador</t>
  </si>
  <si>
    <t xml:space="preserve"> Plato_4</t>
  </si>
  <si>
    <t>Cliente_190</t>
  </si>
  <si>
    <t xml:space="preserve"> Plato_20</t>
  </si>
  <si>
    <t xml:space="preserve"> Plato_10</t>
  </si>
  <si>
    <t>Cliente_290</t>
  </si>
  <si>
    <t>Chile</t>
  </si>
  <si>
    <t>Plato_20</t>
  </si>
  <si>
    <t>Cliente_972</t>
  </si>
  <si>
    <t xml:space="preserve"> Plato_1</t>
  </si>
  <si>
    <t>Cliente_210</t>
  </si>
  <si>
    <t xml:space="preserve"> Plato_3</t>
  </si>
  <si>
    <t xml:space="preserve"> Plato_15</t>
  </si>
  <si>
    <t>Cliente_88</t>
  </si>
  <si>
    <t xml:space="preserve"> Plato_18</t>
  </si>
  <si>
    <t xml:space="preserve"> Plato_9</t>
  </si>
  <si>
    <t>Cliente_427</t>
  </si>
  <si>
    <t>Cliente_424</t>
  </si>
  <si>
    <t>Cliente_824</t>
  </si>
  <si>
    <t>Plato_18</t>
  </si>
  <si>
    <t>Cliente_107</t>
  </si>
  <si>
    <t>Cliente_775</t>
  </si>
  <si>
    <t>Cliente_358</t>
  </si>
  <si>
    <t>Argentina</t>
  </si>
  <si>
    <t>Cliente_377</t>
  </si>
  <si>
    <t>Cliente_361</t>
  </si>
  <si>
    <t>Cliente_229</t>
  </si>
  <si>
    <t>Cliente_27</t>
  </si>
  <si>
    <t>Cliente_103</t>
  </si>
  <si>
    <t xml:space="preserve"> Plato_6</t>
  </si>
  <si>
    <t>Cliente_1</t>
  </si>
  <si>
    <t>Cliente_828</t>
  </si>
  <si>
    <t>Cliente_874</t>
  </si>
  <si>
    <t>Plato_2</t>
  </si>
  <si>
    <t>Cliente_999</t>
  </si>
  <si>
    <t>Plato_13</t>
  </si>
  <si>
    <t>Cliente_167</t>
  </si>
  <si>
    <t>Cliente_606</t>
  </si>
  <si>
    <t>Plato_19</t>
  </si>
  <si>
    <t>Cliente_710</t>
  </si>
  <si>
    <t>Cliente_870</t>
  </si>
  <si>
    <t>Cliente_230</t>
  </si>
  <si>
    <t>Cliente_814</t>
  </si>
  <si>
    <t>Cliente_640</t>
  </si>
  <si>
    <t>Plato_4</t>
  </si>
  <si>
    <t>Cliente_623</t>
  </si>
  <si>
    <t>Cliente_72</t>
  </si>
  <si>
    <t>Cliente_963</t>
  </si>
  <si>
    <t xml:space="preserve"> Plato_5</t>
  </si>
  <si>
    <t>Cliente_929</t>
  </si>
  <si>
    <t>Cliente_708</t>
  </si>
  <si>
    <t>Cliente_631</t>
  </si>
  <si>
    <t>Cliente_894</t>
  </si>
  <si>
    <t>Cliente_63</t>
  </si>
  <si>
    <t xml:space="preserve"> Plato_2</t>
  </si>
  <si>
    <t>Cliente_144</t>
  </si>
  <si>
    <t>Cliente_390</t>
  </si>
  <si>
    <t>Cliente_886</t>
  </si>
  <si>
    <t>Cliente_510</t>
  </si>
  <si>
    <t>Cliente_878</t>
  </si>
  <si>
    <t>Cliente_977</t>
  </si>
  <si>
    <t>Cliente_553</t>
  </si>
  <si>
    <t>Cliente_792</t>
  </si>
  <si>
    <t>Cliente_265</t>
  </si>
  <si>
    <t>Cliente_946</t>
  </si>
  <si>
    <t>Cliente_614</t>
  </si>
  <si>
    <t>Cliente_352</t>
  </si>
  <si>
    <t>Cliente_784</t>
  </si>
  <si>
    <t>Cliente_118</t>
  </si>
  <si>
    <t>Cliente_61</t>
  </si>
  <si>
    <t>Cliente_440</t>
  </si>
  <si>
    <t>Cliente_258</t>
  </si>
  <si>
    <t>Cliente_742</t>
  </si>
  <si>
    <t>Plato_6</t>
  </si>
  <si>
    <t>Cliente_865</t>
  </si>
  <si>
    <t>Cliente_79</t>
  </si>
  <si>
    <t>Cliente_42</t>
  </si>
  <si>
    <t>Cliente_374</t>
  </si>
  <si>
    <t>Cliente_636</t>
  </si>
  <si>
    <t>Plato_12</t>
  </si>
  <si>
    <t>Cliente_753</t>
  </si>
  <si>
    <t>Cliente_632</t>
  </si>
  <si>
    <t>Cliente_969</t>
  </si>
  <si>
    <t>Plato_17</t>
  </si>
  <si>
    <t>Cliente_574</t>
  </si>
  <si>
    <t>Cliente_292</t>
  </si>
  <si>
    <t>Cliente_148</t>
  </si>
  <si>
    <t>Cliente_747</t>
  </si>
  <si>
    <t>Cliente_501</t>
  </si>
  <si>
    <t>Plato_1</t>
  </si>
  <si>
    <t>Cliente_733</t>
  </si>
  <si>
    <t>Cliente_36</t>
  </si>
  <si>
    <t>Cliente_1000</t>
  </si>
  <si>
    <t>Cliente_607</t>
  </si>
  <si>
    <t>Cliente_378</t>
  </si>
  <si>
    <t>Cliente_612</t>
  </si>
  <si>
    <t>Cliente_452</t>
  </si>
  <si>
    <t>Cliente_244</t>
  </si>
  <si>
    <t>Cliente_840</t>
  </si>
  <si>
    <t>Cliente_993</t>
  </si>
  <si>
    <t>Cliente_29</t>
  </si>
  <si>
    <t>Cliente_313</t>
  </si>
  <si>
    <t>Cliente_520</t>
  </si>
  <si>
    <t>Cliente_388</t>
  </si>
  <si>
    <t>Cliente_384</t>
  </si>
  <si>
    <t>Cliente_517</t>
  </si>
  <si>
    <t>Cliente_711</t>
  </si>
  <si>
    <t>Cliente_651</t>
  </si>
  <si>
    <t>Cliente_545</t>
  </si>
  <si>
    <t>Cliente_116</t>
  </si>
  <si>
    <t>Cliente_170</t>
  </si>
  <si>
    <t>Cliente_92</t>
  </si>
  <si>
    <t>Cliente_552</t>
  </si>
  <si>
    <t>Plato_3</t>
  </si>
  <si>
    <t>Cliente_627</t>
  </si>
  <si>
    <t>Cliente_588</t>
  </si>
  <si>
    <t>Cliente_949</t>
  </si>
  <si>
    <t>Cliente_863</t>
  </si>
  <si>
    <t>Cliente_140</t>
  </si>
  <si>
    <t>Cliente_523</t>
  </si>
  <si>
    <t>Cliente_916</t>
  </si>
  <si>
    <t>Cliente_416</t>
  </si>
  <si>
    <t>Plato_10</t>
  </si>
  <si>
    <t>Cliente_346</t>
  </si>
  <si>
    <t>Cliente_381</t>
  </si>
  <si>
    <t>Plato_7</t>
  </si>
  <si>
    <t>Cliente_791</t>
  </si>
  <si>
    <t>Cliente_697</t>
  </si>
  <si>
    <t>Cliente_516</t>
  </si>
  <si>
    <t>Cliente_541</t>
  </si>
  <si>
    <t>Cliente_830</t>
  </si>
  <si>
    <t>Cliente_656</t>
  </si>
  <si>
    <t>Cliente_486</t>
  </si>
  <si>
    <t>Cliente_774</t>
  </si>
  <si>
    <t>Cliente_26</t>
  </si>
  <si>
    <t>Cliente_273</t>
  </si>
  <si>
    <t>Cliente_798</t>
  </si>
  <si>
    <t>Cliente_8</t>
  </si>
  <si>
    <t>Cliente_31</t>
  </si>
  <si>
    <t>Cliente_658</t>
  </si>
  <si>
    <t>Cliente_773</t>
  </si>
  <si>
    <t>Cliente_158</t>
  </si>
  <si>
    <t>Cliente_569</t>
  </si>
  <si>
    <t>Cliente_286</t>
  </si>
  <si>
    <t>Cliente_199</t>
  </si>
  <si>
    <t>Cliente_712</t>
  </si>
  <si>
    <t>Cliente_56</t>
  </si>
  <si>
    <t>Cliente_670</t>
  </si>
  <si>
    <t>Cliente_909</t>
  </si>
  <si>
    <t>Cliente_402</t>
  </si>
  <si>
    <t>Cliente_709</t>
  </si>
  <si>
    <t>Cliente_533</t>
  </si>
  <si>
    <t>Cliente_953</t>
  </si>
  <si>
    <t>Cliente_380</t>
  </si>
  <si>
    <t>Cliente_964</t>
  </si>
  <si>
    <t>Cliente_939</t>
  </si>
  <si>
    <t>Cliente_536</t>
  </si>
  <si>
    <t>Cliente_5</t>
  </si>
  <si>
    <t>Cliente_115</t>
  </si>
  <si>
    <t>Cliente_580</t>
  </si>
  <si>
    <t>Cliente_788</t>
  </si>
  <si>
    <t>Cliente_892</t>
  </si>
  <si>
    <t>Cliente_406</t>
  </si>
  <si>
    <t>Cliente_295</t>
  </si>
  <si>
    <t>Cliente_547</t>
  </si>
  <si>
    <t>Cliente_156</t>
  </si>
  <si>
    <t>Cliente_768</t>
  </si>
  <si>
    <t>Plato_14</t>
  </si>
  <si>
    <t>Cliente_359</t>
  </si>
  <si>
    <t>Cliente_131</t>
  </si>
  <si>
    <t>Plato_5</t>
  </si>
  <si>
    <t>Cliente_485</t>
  </si>
  <si>
    <t>Cliente_493</t>
  </si>
  <si>
    <t>Cliente_282</t>
  </si>
  <si>
    <t>Cliente_850</t>
  </si>
  <si>
    <t>Cliente_301</t>
  </si>
  <si>
    <t>Cliente_124</t>
  </si>
  <si>
    <t>Cliente_741</t>
  </si>
  <si>
    <t>Cliente_610</t>
  </si>
  <si>
    <t>Cliente_681</t>
  </si>
  <si>
    <t>Cliente_173</t>
  </si>
  <si>
    <t>Cliente_55</t>
  </si>
  <si>
    <t>Cliente_653</t>
  </si>
  <si>
    <t>Cliente_628</t>
  </si>
  <si>
    <t>Cliente_715</t>
  </si>
  <si>
    <t>Cliente_321</t>
  </si>
  <si>
    <t>Cliente_442</t>
  </si>
  <si>
    <t>Cliente_752</t>
  </si>
  <si>
    <t>Cliente_727</t>
  </si>
  <si>
    <t>Cliente_548</t>
  </si>
  <si>
    <t>Cliente_30</t>
  </si>
  <si>
    <t>Cliente_412</t>
  </si>
  <si>
    <t>Cliente_646</t>
  </si>
  <si>
    <t>Cliente_151</t>
  </si>
  <si>
    <t>Cliente_318</t>
  </si>
  <si>
    <t>Cliente_336</t>
  </si>
  <si>
    <t>Cliente_560</t>
  </si>
  <si>
    <t>Cliente_367</t>
  </si>
  <si>
    <t>Cliente_765</t>
  </si>
  <si>
    <t>Cliente_679</t>
  </si>
  <si>
    <t>Cliente_512</t>
  </si>
  <si>
    <t>Cliente_701</t>
  </si>
  <si>
    <t>Cliente_331</t>
  </si>
  <si>
    <t>Cliente_83</t>
  </si>
  <si>
    <t>Cliente_339</t>
  </si>
  <si>
    <t>Cliente_323</t>
  </si>
  <si>
    <t>Cliente_678</t>
  </si>
  <si>
    <t>Cliente_74</t>
  </si>
  <si>
    <t>Cliente_146</t>
  </si>
  <si>
    <t>Cliente_212</t>
  </si>
  <si>
    <t>Cliente_3</t>
  </si>
  <si>
    <t>Cliente_176</t>
  </si>
  <si>
    <t>Cliente_551</t>
  </si>
  <si>
    <t>Cliente_240</t>
  </si>
  <si>
    <t>Plato_15</t>
  </si>
  <si>
    <t>Cliente_759</t>
  </si>
  <si>
    <t>Cliente_959</t>
  </si>
  <si>
    <t>Cliente_744</t>
  </si>
  <si>
    <t>Cliente_189</t>
  </si>
  <si>
    <t>Cliente_576</t>
  </si>
  <si>
    <t>Cliente_474</t>
  </si>
  <si>
    <t>Cliente_990</t>
  </si>
  <si>
    <t>Cliente_67</t>
  </si>
  <si>
    <t>Cliente_445</t>
  </si>
  <si>
    <t>Cliente_984</t>
  </si>
  <si>
    <t>Cliente_877</t>
  </si>
  <si>
    <t>Cliente_494</t>
  </si>
  <si>
    <t>Cliente_264</t>
  </si>
  <si>
    <t>Plato_11</t>
  </si>
  <si>
    <t>Cliente_142</t>
  </si>
  <si>
    <t>Cliente_599</t>
  </si>
  <si>
    <t>Cliente_856</t>
  </si>
  <si>
    <t>Cliente_722</t>
  </si>
  <si>
    <t>Cliente_935</t>
  </si>
  <si>
    <t>Cliente_961</t>
  </si>
  <si>
    <t>Cliente_924</t>
  </si>
  <si>
    <t>Cliente_579</t>
  </si>
  <si>
    <t>Cliente_567</t>
  </si>
  <si>
    <t>Cliente_927</t>
  </si>
  <si>
    <t>Cliente_539</t>
  </si>
  <si>
    <t>Cliente_872</t>
  </si>
  <si>
    <t>Cliente_425</t>
  </si>
  <si>
    <t>Cliente_700</t>
  </si>
  <si>
    <t>Cliente_665</t>
  </si>
  <si>
    <t>Cliente_978</t>
  </si>
  <si>
    <t>Cliente_577</t>
  </si>
  <si>
    <t>Cliente_429</t>
  </si>
  <si>
    <t>Cliente_811</t>
  </si>
  <si>
    <t>Cliente_228</t>
  </si>
  <si>
    <t>Cliente_249</t>
  </si>
  <si>
    <t>Cliente_326</t>
  </si>
  <si>
    <t>Cliente_281</t>
  </si>
  <si>
    <t>Cliente_686</t>
  </si>
  <si>
    <t>Cliente_418</t>
  </si>
  <si>
    <t>Cliente_397</t>
  </si>
  <si>
    <t>Cliente_477</t>
  </si>
  <si>
    <t>Cliente_300</t>
  </si>
  <si>
    <t>Cliente_928</t>
  </si>
  <si>
    <t>Cliente_132</t>
  </si>
  <si>
    <t>Cliente_53</t>
  </si>
  <si>
    <t>Cliente_673</t>
  </si>
  <si>
    <t>Cliente_243</t>
  </si>
  <si>
    <t>Cliente_730</t>
  </si>
  <si>
    <t>Cliente_617</t>
  </si>
  <si>
    <t>Cliente_827</t>
  </si>
  <si>
    <t>Cliente_184</t>
  </si>
  <si>
    <t>Cliente_345</t>
  </si>
  <si>
    <t>Cliente_277</t>
  </si>
  <si>
    <t>Cliente_981</t>
  </si>
  <si>
    <t>Cliente_24</t>
  </si>
  <si>
    <t>Cliente_463</t>
  </si>
  <si>
    <t>Cliente_746</t>
  </si>
  <si>
    <t>Cliente_409</t>
  </si>
  <si>
    <t>Cliente_729</t>
  </si>
  <si>
    <t>Cliente_565</t>
  </si>
  <si>
    <t>Cliente_195</t>
  </si>
  <si>
    <t>Cliente_211</t>
  </si>
  <si>
    <t>Cliente_385</t>
  </si>
  <si>
    <t>Cliente_986</t>
  </si>
  <si>
    <t>Cliente_994</t>
  </si>
  <si>
    <t>Cliente_648</t>
  </si>
  <si>
    <t>Cliente_702</t>
  </si>
  <si>
    <t>Cliente_846</t>
  </si>
  <si>
    <t>Cliente_620</t>
  </si>
  <si>
    <t>Cliente_672</t>
  </si>
  <si>
    <t>Cliente_735</t>
  </si>
  <si>
    <t>Cliente_268</t>
  </si>
  <si>
    <t>Cliente_161</t>
  </si>
  <si>
    <t>Cliente_600</t>
  </si>
  <si>
    <t>Cliente_654</t>
  </si>
  <si>
    <t>Cliente_269</t>
  </si>
  <si>
    <t>Cliente_12</t>
  </si>
  <si>
    <t>Cliente_294</t>
  </si>
  <si>
    <t>Cliente_659</t>
  </si>
  <si>
    <t>Cliente_47</t>
  </si>
  <si>
    <t>Cliente_544</t>
  </si>
  <si>
    <t>Cliente_633</t>
  </si>
  <si>
    <t>Cliente_154</t>
  </si>
  <si>
    <t>Cliente_489</t>
  </si>
  <si>
    <t>Cliente_350</t>
  </si>
  <si>
    <t>Cliente_797</t>
  </si>
  <si>
    <t>Cliente_436</t>
  </si>
  <si>
    <t>Cliente_597</t>
  </si>
  <si>
    <t>Cliente_823</t>
  </si>
  <si>
    <t>Cliente_690</t>
  </si>
  <si>
    <t>Cliente_216</t>
  </si>
  <si>
    <t>Cliente_546</t>
  </si>
  <si>
    <t>Cliente_524</t>
  </si>
  <si>
    <t>Cliente_193</t>
  </si>
  <si>
    <t>Cliente_794</t>
  </si>
  <si>
    <t>Cliente_602</t>
  </si>
  <si>
    <t>Cliente_296</t>
  </si>
  <si>
    <t>Cliente_568</t>
  </si>
  <si>
    <t>Cliente_897</t>
  </si>
  <si>
    <t>Cliente_816</t>
  </si>
  <si>
    <t>Cliente_221</t>
  </si>
  <si>
    <t>Cliente_755</t>
  </si>
  <si>
    <t>Cliente_289</t>
  </si>
  <si>
    <t>Cliente_476</t>
  </si>
  <si>
    <t>Cliente_940</t>
  </si>
  <si>
    <t>Cliente_707</t>
  </si>
  <si>
    <t>Cliente_644</t>
  </si>
  <si>
    <t>Cliente_619</t>
  </si>
  <si>
    <t>Cliente_833</t>
  </si>
  <si>
    <t>Cliente_899</t>
  </si>
  <si>
    <t>Cliente_498</t>
  </si>
  <si>
    <t>Cliente_470</t>
  </si>
  <si>
    <t>Cliente_191</t>
  </si>
  <si>
    <t>Cliente_183</t>
  </si>
  <si>
    <t>Cliente_499</t>
  </si>
  <si>
    <t>Cliente_495</t>
  </si>
  <si>
    <t>Cliente_54</t>
  </si>
  <si>
    <t>Cliente_923</t>
  </si>
  <si>
    <t>Cliente_453</t>
  </si>
  <si>
    <t>Cliente_14</t>
  </si>
  <si>
    <t>Cliente_611</t>
  </si>
  <si>
    <t>Cliente_666</t>
  </si>
  <si>
    <t>Cliente_505</t>
  </si>
  <si>
    <t>Cliente_858</t>
  </si>
  <si>
    <t>Cliente_882</t>
  </si>
  <si>
    <t>Cliente_275</t>
  </si>
  <si>
    <t>Cliente_871</t>
  </si>
  <si>
    <t>Cliente_841</t>
  </si>
  <si>
    <t>Cliente_789</t>
  </si>
  <si>
    <t>Cliente_141</t>
  </si>
  <si>
    <t>Cliente_992</t>
  </si>
  <si>
    <t>Cliente_622</t>
  </si>
  <si>
    <t>Cliente_508</t>
  </si>
  <si>
    <t>Cliente_676</t>
  </si>
  <si>
    <t>Cliente_667</t>
  </si>
  <si>
    <t>Cliente_609</t>
  </si>
  <si>
    <t>Cliente_471</t>
  </si>
  <si>
    <t>Cliente_196</t>
  </si>
  <si>
    <t>Cliente_563</t>
  </si>
  <si>
    <t>Cliente_991</t>
  </si>
  <si>
    <t>Cliente_330</t>
  </si>
  <si>
    <t>Cliente_943</t>
  </si>
  <si>
    <t>Cliente_285</t>
  </si>
  <si>
    <t>Cliente_905</t>
  </si>
  <si>
    <t>Cliente_543</t>
  </si>
  <si>
    <t>Cliente_239</t>
  </si>
  <si>
    <t>Cliente_315</t>
  </si>
  <si>
    <t>Cliente_166</t>
  </si>
  <si>
    <t>Cliente_157</t>
  </si>
  <si>
    <t>Cliente_912</t>
  </si>
  <si>
    <t>Cliente_736</t>
  </si>
  <si>
    <t>Cliente_328</t>
  </si>
  <si>
    <t>Cliente_919</t>
  </si>
  <si>
    <t>Cliente_958</t>
  </si>
  <si>
    <t>Cliente_395</t>
  </si>
  <si>
    <t>Cliente_287</t>
  </si>
  <si>
    <t>Cliente_479</t>
  </si>
  <si>
    <t>Cliente_160</t>
  </si>
  <si>
    <t>Cliente_109</t>
  </si>
  <si>
    <t>Cliente_342</t>
  </si>
  <si>
    <t>Cliente_332</t>
  </si>
  <si>
    <t>Cliente_689</t>
  </si>
  <si>
    <t>Cliente_518</t>
  </si>
  <si>
    <t>Cliente_348</t>
  </si>
  <si>
    <t>Cliente_259</t>
  </si>
  <si>
    <t>Cliente_869</t>
  </si>
  <si>
    <t>Cliente_842</t>
  </si>
  <si>
    <t>Cliente_349</t>
  </si>
  <si>
    <t>Cliente_316</t>
  </si>
  <si>
    <t>Cliente_732</t>
  </si>
  <si>
    <t>Cliente_807</t>
  </si>
  <si>
    <t>Cliente_900</t>
  </si>
  <si>
    <t>Cliente_143</t>
  </si>
  <si>
    <t>Cliente_405</t>
  </si>
  <si>
    <t>Cliente_473</t>
  </si>
  <si>
    <t>Cliente_404</t>
  </si>
  <si>
    <t>Cliente_717</t>
  </si>
  <si>
    <t>Cliente_783</t>
  </si>
  <si>
    <t>Cliente_589</t>
  </si>
  <si>
    <t>Cliente_284</t>
  </si>
  <si>
    <t>Cliente_207</t>
  </si>
  <si>
    <t>Cliente_531</t>
  </si>
  <si>
    <t>Cliente_420</t>
  </si>
  <si>
    <t>Cliente_989</t>
  </si>
  <si>
    <t>Cliente_421</t>
  </si>
  <si>
    <t>Cliente_194</t>
  </si>
  <si>
    <t>Cliente_876</t>
  </si>
  <si>
    <t>Cliente_365</t>
  </si>
  <si>
    <t>Cliente_185</t>
  </si>
  <si>
    <t>Cliente_558</t>
  </si>
  <si>
    <t>Cliente_535</t>
  </si>
  <si>
    <t>Cliente_18</t>
  </si>
  <si>
    <t>Cliente_696</t>
  </si>
  <si>
    <t>Cliente_704</t>
  </si>
  <si>
    <t>Cliente_720</t>
  </si>
  <si>
    <t>Cliente_624</t>
  </si>
  <si>
    <t>Cliente_434</t>
  </si>
  <si>
    <t>Cliente_149</t>
  </si>
  <si>
    <t>Cliente_125</t>
  </si>
  <si>
    <t>Cliente_618</t>
  </si>
  <si>
    <t>Cliente_527</t>
  </si>
  <si>
    <t>Cliente_71</t>
  </si>
  <si>
    <t>Cliente_437</t>
  </si>
  <si>
    <t>Cliente_719</t>
  </si>
  <si>
    <t>Cliente_354</t>
  </si>
  <si>
    <t>Cliente_363</t>
  </si>
  <si>
    <t>Cliente_778</t>
  </si>
  <si>
    <t>Cliente_637</t>
  </si>
  <si>
    <t>Cliente_948</t>
  </si>
  <si>
    <t>Cliente_172</t>
  </si>
  <si>
    <t>Cliente_70</t>
  </si>
  <si>
    <t>Cliente_835</t>
  </si>
  <si>
    <t>Cliente_821</t>
  </si>
  <si>
    <t>Cliente_509</t>
  </si>
  <si>
    <t>Cliente_951</t>
  </si>
  <si>
    <t>Cliente_819</t>
  </si>
  <si>
    <t>Cliente_334</t>
  </si>
  <si>
    <t>Cliente_787</t>
  </si>
  <si>
    <t>Cliente_616</t>
  </si>
  <si>
    <t>Cliente_422</t>
  </si>
  <si>
    <t>Cliente_930</t>
  </si>
  <si>
    <t>Cliente_218</t>
  </si>
  <si>
    <t>Cliente_257</t>
  </si>
  <si>
    <t>Cliente_112</t>
  </si>
  <si>
    <t>Cliente_95</t>
  </si>
  <si>
    <t>Cliente_866</t>
  </si>
  <si>
    <t>Cliente_232</t>
  </si>
  <si>
    <t>Cliente_113</t>
  </si>
  <si>
    <t>Cliente_785</t>
  </si>
  <si>
    <t>Cliente_554</t>
  </si>
  <si>
    <t>Cliente_320</t>
  </si>
  <si>
    <t>Cliente_996</t>
  </si>
  <si>
    <t>Cliente_392</t>
  </si>
  <si>
    <t>Cliente_615</t>
  </si>
  <si>
    <t>Cliente_968</t>
  </si>
  <si>
    <t>Cliente_206</t>
  </si>
  <si>
    <t>Cliente_669</t>
  </si>
  <si>
    <t>Cliente_705</t>
  </si>
  <si>
    <t>Cliente_462</t>
  </si>
  <si>
    <t>Cliente_809</t>
  </si>
  <si>
    <t>Cliente_21</t>
  </si>
  <si>
    <t>Cliente_110</t>
  </si>
  <si>
    <t>Cliente_454</t>
  </si>
  <si>
    <t>Cliente_825</t>
  </si>
  <si>
    <t>Cliente_134</t>
  </si>
  <si>
    <t>Cliente_555</t>
  </si>
  <si>
    <t>Cliente_887</t>
  </si>
  <si>
    <t>Cliente_913</t>
  </si>
  <si>
    <t>Cliente_41</t>
  </si>
  <si>
    <t>Cliente_738</t>
  </si>
  <si>
    <t>Cliente_280</t>
  </si>
  <si>
    <t>Cliente_117</t>
  </si>
  <si>
    <t>Cliente_988</t>
  </si>
  <si>
    <t>Cliente_372</t>
  </si>
  <si>
    <t>Cliente_283</t>
  </si>
  <si>
    <t>Cliente_857</t>
  </si>
  <si>
    <t>Cliente_208</t>
  </si>
  <si>
    <t>Cliente_443</t>
  </si>
  <si>
    <t>Cliente_138</t>
  </si>
  <si>
    <t>Cliente_177</t>
  </si>
  <si>
    <t>Cliente_832</t>
  </si>
  <si>
    <t>Cliente_480</t>
  </si>
  <si>
    <t>Cliente_351</t>
  </si>
  <si>
    <t>Cliente_344</t>
  </si>
  <si>
    <t>Cliente_564</t>
  </si>
  <si>
    <t>Cliente_782</t>
  </si>
  <si>
    <t>Cliente_165</t>
  </si>
  <si>
    <t>Cliente_608</t>
  </si>
  <si>
    <t>Cliente_657</t>
  </si>
  <si>
    <t>Cliente_224</t>
  </si>
  <si>
    <t>Cliente_680</t>
  </si>
  <si>
    <t>Cliente_513</t>
  </si>
  <si>
    <t>Cliente_973</t>
  </si>
  <si>
    <t>Cliente_592</t>
  </si>
  <si>
    <t>Cliente_575</t>
  </si>
  <si>
    <t>Cliente_511</t>
  </si>
  <si>
    <t>Cliente_772</t>
  </si>
  <si>
    <t>Cliente_605</t>
  </si>
  <si>
    <t>Cliente_197</t>
  </si>
  <si>
    <t>Cliente_19</t>
  </si>
  <si>
    <t>Cliente_586</t>
  </si>
  <si>
    <t>Cliente_687</t>
  </si>
  <si>
    <t>Cliente_415</t>
  </si>
  <si>
    <t>Cliente_456</t>
  </si>
  <si>
    <t>Cliente_820</t>
  </si>
  <si>
    <t>Cliente_698</t>
  </si>
  <si>
    <t>Cliente_59</t>
  </si>
  <si>
    <t>Cliente_799</t>
  </si>
  <si>
    <t>Cliente_52</t>
  </si>
  <si>
    <t>Cliente_278</t>
  </si>
  <si>
    <t>Cliente_595</t>
  </si>
  <si>
    <t>Cliente_2</t>
  </si>
  <si>
    <t>Cliente_880</t>
  </si>
  <si>
    <t>Cliente_626</t>
  </si>
  <si>
    <t>Cliente_411</t>
  </si>
  <si>
    <t>Cliente_123</t>
  </si>
  <si>
    <t>Cliente_910</t>
  </si>
  <si>
    <t>Cliente_483</t>
  </si>
  <si>
    <t>Cliente_642</t>
  </si>
  <si>
    <t>Cliente_962</t>
  </si>
  <si>
    <t>Cliente_883</t>
  </si>
  <si>
    <t>Cliente_593</t>
  </si>
  <si>
    <t>Cliente_368</t>
  </si>
  <si>
    <t>Cliente_693</t>
  </si>
  <si>
    <t>Cliente_226</t>
  </si>
  <si>
    <t>Cliente_834</t>
  </si>
  <si>
    <t>Cliente_104</t>
  </si>
  <si>
    <t>Cliente_35</t>
  </si>
  <si>
    <t>Cliente_837</t>
  </si>
  <si>
    <t>Cliente_514</t>
  </si>
  <si>
    <t>Cliente_725</t>
  </si>
  <si>
    <t>Cliente_114</t>
  </si>
  <si>
    <t>Cliente_90</t>
  </si>
  <si>
    <t>Cliente_496</t>
  </si>
  <si>
    <t>Cliente_58</t>
  </si>
  <si>
    <t>Cliente_468</t>
  </si>
  <si>
    <t>Cliente_714</t>
  </si>
  <si>
    <t>Cliente_950</t>
  </si>
  <si>
    <t>Cliente_663</t>
  </si>
  <si>
    <t>Cliente_801</t>
  </si>
  <si>
    <t>Cliente_804</t>
  </si>
  <si>
    <t>Cliente_716</t>
  </si>
  <si>
    <t>Cliente_786</t>
  </si>
  <si>
    <t>Cliente_594</t>
  </si>
  <si>
    <t>Cliente_396</t>
  </si>
  <si>
    <t>Cliente_954</t>
  </si>
  <si>
    <t>Cliente_263</t>
  </si>
  <si>
    <t>Cliente_438</t>
  </si>
  <si>
    <t>Cliente_353</t>
  </si>
  <si>
    <t>Cliente_770</t>
  </si>
  <si>
    <t>Cliente_888</t>
  </si>
  <si>
    <t>Cliente_635</t>
  </si>
  <si>
    <t>Cliente_484</t>
  </si>
  <si>
    <t>Cliente_297</t>
  </si>
  <si>
    <t>Cliente_446</t>
  </si>
  <si>
    <t>Cliente_298</t>
  </si>
  <si>
    <t>Cliente_304</t>
  </si>
  <si>
    <t>Cliente_743</t>
  </si>
  <si>
    <t>Cliente_428</t>
  </si>
  <si>
    <t>Cliente_750</t>
  </si>
  <si>
    <t>Cliente_808</t>
  </si>
  <si>
    <t>Cliente_376</t>
  </si>
  <si>
    <t>Cliente_721</t>
  </si>
  <si>
    <t>Cliente_227</t>
  </si>
  <si>
    <t>Cliente_757</t>
  </si>
  <si>
    <t>Número de Mesa</t>
  </si>
  <si>
    <t>Número de Comensales</t>
  </si>
  <si>
    <t>Número de Orden</t>
  </si>
  <si>
    <t>Perú</t>
  </si>
  <si>
    <t>Método de Pago</t>
  </si>
  <si>
    <t>Tarjeta de débito</t>
  </si>
  <si>
    <t>Tarjeta de crédito</t>
  </si>
  <si>
    <t>País de Origen</t>
  </si>
  <si>
    <t>España</t>
  </si>
  <si>
    <t>Numero de Orden</t>
  </si>
  <si>
    <t>Numero de Mesa</t>
  </si>
  <si>
    <t>Nombre del Plato</t>
  </si>
  <si>
    <t>Descripcion del Plato</t>
  </si>
  <si>
    <t>Costo Unitario</t>
  </si>
  <si>
    <t>Precio Unitario</t>
  </si>
  <si>
    <t>Cantidad Ordenada</t>
  </si>
  <si>
    <t>Observaciones</t>
  </si>
  <si>
    <t>Ganancia bruta</t>
  </si>
  <si>
    <t>Ganancia neta</t>
  </si>
  <si>
    <t>Porcentaje de ganancia</t>
  </si>
  <si>
    <t>Descripcion del Plato_7</t>
  </si>
  <si>
    <t>Ninguna</t>
  </si>
  <si>
    <t>Descripcion del Plato_2</t>
  </si>
  <si>
    <t>Sin cebolla</t>
  </si>
  <si>
    <t>Descripcion del Plato_17</t>
  </si>
  <si>
    <t>Descripcion del Plato_6</t>
  </si>
  <si>
    <t>Descripcion del Plato_20</t>
  </si>
  <si>
    <t>Descripcion del Plato_19</t>
  </si>
  <si>
    <t>Descripcion del Plato_9</t>
  </si>
  <si>
    <t>Descripcion del Plato_11</t>
  </si>
  <si>
    <t>Descripcion del Plato_16</t>
  </si>
  <si>
    <t>Descripcion del Plato_12</t>
  </si>
  <si>
    <t>Descripcion del Plato_8</t>
  </si>
  <si>
    <t>Descripcion del Plato_15</t>
  </si>
  <si>
    <t>Descripcion del Plato_5</t>
  </si>
  <si>
    <t>Descripcion del Plato_18</t>
  </si>
  <si>
    <t>Descripcion del Plato_3</t>
  </si>
  <si>
    <t>Descripcion del Plato_14</t>
  </si>
  <si>
    <t>Descripcion del Plato_13</t>
  </si>
  <si>
    <t>Descripcion del Plato_4</t>
  </si>
  <si>
    <t>Descripcion del Plato_10</t>
  </si>
  <si>
    <t>Descripcion del Plato_1</t>
  </si>
  <si>
    <t>Etiquetas de fila</t>
  </si>
  <si>
    <t>Total general</t>
  </si>
  <si>
    <t>Etiquetas de columna</t>
  </si>
  <si>
    <t>Monto total</t>
  </si>
  <si>
    <t>Fecha factura</t>
  </si>
  <si>
    <t>Permanencia</t>
  </si>
  <si>
    <t>Tiempo preparación</t>
  </si>
  <si>
    <t>Suma de Tiempo preparación</t>
  </si>
  <si>
    <t xml:space="preserve"> Tiempo preparación</t>
  </si>
  <si>
    <t>Tiempo degustación</t>
  </si>
  <si>
    <t>Cobro</t>
  </si>
  <si>
    <t>NO</t>
  </si>
  <si>
    <t>SI</t>
  </si>
  <si>
    <t>Cuenta de Cobro</t>
  </si>
  <si>
    <t>Cuenta de Número de Orden</t>
  </si>
  <si>
    <t>Suma de Monto total</t>
  </si>
  <si>
    <t>Cuenta de Método de Pago</t>
  </si>
  <si>
    <t>01-abr</t>
  </si>
  <si>
    <t>02-abr</t>
  </si>
  <si>
    <t>03-abr</t>
  </si>
  <si>
    <t>04-abr</t>
  </si>
  <si>
    <t>05-abr</t>
  </si>
  <si>
    <t>06-abr</t>
  </si>
  <si>
    <t>07-abr</t>
  </si>
  <si>
    <t>Promedio de  Tiempo preparación</t>
  </si>
  <si>
    <t>Suma de Propina</t>
  </si>
  <si>
    <t>Suma de Monto</t>
  </si>
  <si>
    <t>(en blanco)</t>
  </si>
  <si>
    <t>Promedio</t>
  </si>
  <si>
    <t>Ticket medio</t>
  </si>
  <si>
    <t>Facturacion total</t>
  </si>
  <si>
    <t>Costes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</si>
</sst>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_-* #,##0.00\ [$€-C0A]_-;\-* #,##0.00\ [$€-C0A]_-;_-* &quot;-&quot;??\ [$€-C0A]_-;_-@_-"/>
    <numFmt numFmtId="165" formatCode="h:mm;@"/>
    <numFmt numFmtId="166" formatCode="_-* #,##0\ [$€-C0A]_-;\-* #,##0\ [$€-C0A]_-;_-* &quot;-&quot;??\ [$€-C0A]_-;_-@_-"/>
    <numFmt numFmtId="167" formatCode="#,##0\ &quot;€&quot;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DA627D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DA627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43" applyNumberFormat="1" applyFont="1"/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2" fontId="0" fillId="0" borderId="0" xfId="0" applyNumberFormat="1" applyAlignment="1">
      <alignment horizontal="center"/>
    </xf>
    <xf numFmtId="44" fontId="0" fillId="0" borderId="0" xfId="42" applyFon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167" fontId="0" fillId="0" borderId="0" xfId="0" applyNumberFormat="1"/>
    <xf numFmtId="0" fontId="0" fillId="33" borderId="0" xfId="0" applyFill="1"/>
    <xf numFmtId="0" fontId="18" fillId="33" borderId="0" xfId="0" applyFont="1" applyFill="1"/>
    <xf numFmtId="0" fontId="19" fillId="34" borderId="0" xfId="0" applyFont="1" applyFill="1"/>
    <xf numFmtId="164" fontId="0" fillId="0" borderId="0" xfId="0" applyNumberFormat="1" applyAlignment="1">
      <alignment horizontal="right"/>
    </xf>
    <xf numFmtId="0" fontId="19" fillId="33" borderId="0" xfId="0" applyFont="1" applyFill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5">
    <dxf>
      <numFmt numFmtId="166" formatCode="_-* #,##0\ [$€-C0A]_-;\-* #,##0\ [$€-C0A]_-;_-* &quot;-&quot;??\ [$€-C0A]_-;_-@_-"/>
    </dxf>
    <dxf>
      <numFmt numFmtId="166" formatCode="_-* #,##0\ [$€-C0A]_-;\-* #,##0\ [$€-C0A]_-;_-* &quot;-&quot;??\ [$€-C0A]_-;_-@_-"/>
    </dxf>
    <dxf>
      <numFmt numFmtId="165" formatCode="h:mm;@"/>
    </dxf>
    <dxf>
      <numFmt numFmtId="165" formatCode="h:mm;@"/>
    </dxf>
    <dxf>
      <numFmt numFmtId="166" formatCode="_-* #,##0\ [$€-C0A]_-;\-* #,##0\ [$€-C0A]_-;_-* &quot;-&quot;??\ [$€-C0A]_-;_-@_-"/>
    </dxf>
    <dxf>
      <numFmt numFmtId="166" formatCode="_-* #,##0\ [$€-C0A]_-;\-* #,##0\ [$€-C0A]_-;_-* &quot;-&quot;??\ [$€-C0A]_-;_-@_-"/>
    </dxf>
    <dxf>
      <numFmt numFmtId="166" formatCode="_-* #,##0\ [$€-C0A]_-;\-* #,##0\ [$€-C0A]_-;_-* &quot;-&quot;??\ [$€-C0A]_-;_-@_-"/>
    </dxf>
    <dxf>
      <numFmt numFmtId="166" formatCode="_-* #,##0\ [$€-C0A]_-;\-* #,##0\ [$€-C0A]_-;_-* &quot;-&quot;??\ [$€-C0A]_-;_-@_-"/>
    </dxf>
    <dxf>
      <numFmt numFmtId="2" formatCode="0.00"/>
    </dxf>
    <dxf>
      <numFmt numFmtId="165" formatCode="h:mm;@"/>
    </dxf>
    <dxf>
      <numFmt numFmtId="165" formatCode="h:mm;@"/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164" formatCode="_-* #,##0.00\ [$€-C0A]_-;\-* #,##0.00\ [$€-C0A]_-;_-* &quot;-&quot;??\ [$€-C0A]_-;_-@_-"/>
    </dxf>
    <dxf>
      <numFmt numFmtId="2" formatCode="0.00"/>
    </dxf>
  </dxfs>
  <tableStyles count="0" defaultTableStyle="TableStyleMedium2" defaultPivotStyle="PivotStyleLight16"/>
  <colors>
    <mruColors>
      <color rgb="FFF2F2F2"/>
      <color rgb="FFF8D4B6"/>
      <color rgb="FFF1A66A"/>
      <color rgb="FF90A9B7"/>
      <color rgb="FFDA627D"/>
      <color rgb="FFB39BFF"/>
      <color rgb="FFCCFFCC"/>
      <color rgb="FFDFA8F2"/>
      <color rgb="FFE8E9B1"/>
      <color rgb="FF393A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[EjercicioExcel.xlsx]TablasDinamicas!TablaDinámica26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cs typeface="Aharoni" panose="020F0502020204030204" pitchFamily="2" charset="-79"/>
              </a:rPr>
              <a:t>Ingresos por Tipo de Servicio</a:t>
            </a:r>
          </a:p>
        </c:rich>
      </c:tx>
      <c:layout>
        <c:manualLayout>
          <c:xMode val="edge"/>
          <c:yMode val="edge"/>
          <c:x val="0.16074972436604193"/>
          <c:y val="0.15338858679800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TablasDinamicas!$B$3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DF0-4F96-800A-507B5C493D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DF0-4F96-800A-507B5C493D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DF0-4F96-800A-507B5C493D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TablasDinamicas!$A$4:$A$8</c:f>
              <c:strCache>
                <c:ptCount val="4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  <c:pt idx="3">
                  <c:v>(en blanco)</c:v>
                </c:pt>
              </c:strCache>
            </c:strRef>
          </c:cat>
          <c:val>
            <c:numRef>
              <c:f>TablasDinamicas!$B$4:$B$8</c:f>
              <c:numCache>
                <c:formatCode>_-* #,##0\ [$€-C0A]_-;\-* #,##0\ [$€-C0A]_-;_-* "-"??\ [$€-C0A]_-;_-@_-</c:formatCode>
                <c:ptCount val="4"/>
                <c:pt idx="0">
                  <c:v>62781</c:v>
                </c:pt>
                <c:pt idx="1">
                  <c:v>22692</c:v>
                </c:pt>
                <c:pt idx="2">
                  <c:v>20854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F-459C-8CBB-25CE2D73B3A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[EjercicioExcel.xlsx]TablasDinamicas!TablaDinámica27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Número de transacciones por Método de Pago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TablasDinamicas!$E$3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993-4C74-89EE-1FBEBDB189F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93-4C74-89EE-1FBEBDB189FB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993-4C74-89EE-1FBEBDB189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TablasDinamicas!$D$4:$D$7</c:f>
              <c:strCache>
                <c:ptCount val="3"/>
                <c:pt idx="0">
                  <c:v>Efectivo</c:v>
                </c:pt>
                <c:pt idx="1">
                  <c:v>Tarjeta de crédito</c:v>
                </c:pt>
                <c:pt idx="2">
                  <c:v>Tarjeta de débito</c:v>
                </c:pt>
              </c:strCache>
            </c:strRef>
          </c:cat>
          <c:val>
            <c:numRef>
              <c:f>TablasDinamicas!$E$4:$E$7</c:f>
              <c:numCache>
                <c:formatCode>General</c:formatCode>
                <c:ptCount val="3"/>
                <c:pt idx="0">
                  <c:v>92</c:v>
                </c:pt>
                <c:pt idx="1">
                  <c:v>525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F1-4954-8492-25BFF71C5B7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[EjercicioExcel.xlsx]TablasDinamicas!TablaDinámica28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="0" i="0" u="none" strike="noStrike" baseline="0">
                <a:effectLst/>
              </a:rPr>
              <a:t>Ingresos tipo de Servicio y día de la Semana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TablasDinamicas!$H$3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TablasDinamicas!$G$4:$G$28</c:f>
              <c:multiLvlStrCache>
                <c:ptCount val="21"/>
                <c:lvl>
                  <c:pt idx="0">
                    <c:v>01-abr</c:v>
                  </c:pt>
                  <c:pt idx="1">
                    <c:v>02-abr</c:v>
                  </c:pt>
                  <c:pt idx="2">
                    <c:v>03-abr</c:v>
                  </c:pt>
                  <c:pt idx="3">
                    <c:v>04-abr</c:v>
                  </c:pt>
                  <c:pt idx="4">
                    <c:v>05-abr</c:v>
                  </c:pt>
                  <c:pt idx="5">
                    <c:v>06-abr</c:v>
                  </c:pt>
                  <c:pt idx="6">
                    <c:v>07-abr</c:v>
                  </c:pt>
                  <c:pt idx="7">
                    <c:v>01-abr</c:v>
                  </c:pt>
                  <c:pt idx="8">
                    <c:v>02-abr</c:v>
                  </c:pt>
                  <c:pt idx="9">
                    <c:v>03-abr</c:v>
                  </c:pt>
                  <c:pt idx="10">
                    <c:v>04-abr</c:v>
                  </c:pt>
                  <c:pt idx="11">
                    <c:v>05-abr</c:v>
                  </c:pt>
                  <c:pt idx="12">
                    <c:v>06-abr</c:v>
                  </c:pt>
                  <c:pt idx="13">
                    <c:v>07-abr</c:v>
                  </c:pt>
                  <c:pt idx="14">
                    <c:v>01-abr</c:v>
                  </c:pt>
                  <c:pt idx="15">
                    <c:v>02-abr</c:v>
                  </c:pt>
                  <c:pt idx="16">
                    <c:v>03-abr</c:v>
                  </c:pt>
                  <c:pt idx="17">
                    <c:v>04-abr</c:v>
                  </c:pt>
                  <c:pt idx="18">
                    <c:v>05-abr</c:v>
                  </c:pt>
                  <c:pt idx="19">
                    <c:v>06-abr</c:v>
                  </c:pt>
                  <c:pt idx="20">
                    <c:v>07-abr</c:v>
                  </c:pt>
                </c:lvl>
                <c:lvl>
                  <c:pt idx="0">
                    <c:v>Almuerzo</c:v>
                  </c:pt>
                  <c:pt idx="7">
                    <c:v>Cena</c:v>
                  </c:pt>
                  <c:pt idx="14">
                    <c:v>Desayuno</c:v>
                  </c:pt>
                </c:lvl>
              </c:multiLvlStrCache>
            </c:multiLvlStrRef>
          </c:cat>
          <c:val>
            <c:numRef>
              <c:f>TablasDinamicas!$H$4:$H$28</c:f>
              <c:numCache>
                <c:formatCode>_-* #,##0\ [$€-C0A]_-;\-* #,##0\ [$€-C0A]_-;_-* "-"??\ [$€-C0A]_-;_-@_-</c:formatCode>
                <c:ptCount val="21"/>
                <c:pt idx="0">
                  <c:v>10839</c:v>
                </c:pt>
                <c:pt idx="1">
                  <c:v>12874</c:v>
                </c:pt>
                <c:pt idx="2">
                  <c:v>4790</c:v>
                </c:pt>
                <c:pt idx="3">
                  <c:v>3480</c:v>
                </c:pt>
                <c:pt idx="4">
                  <c:v>7133</c:v>
                </c:pt>
                <c:pt idx="5">
                  <c:v>13487</c:v>
                </c:pt>
                <c:pt idx="6">
                  <c:v>10178</c:v>
                </c:pt>
                <c:pt idx="7">
                  <c:v>3730</c:v>
                </c:pt>
                <c:pt idx="8">
                  <c:v>4137</c:v>
                </c:pt>
                <c:pt idx="9">
                  <c:v>1197</c:v>
                </c:pt>
                <c:pt idx="10">
                  <c:v>1689</c:v>
                </c:pt>
                <c:pt idx="11">
                  <c:v>2369</c:v>
                </c:pt>
                <c:pt idx="12">
                  <c:v>5855</c:v>
                </c:pt>
                <c:pt idx="13">
                  <c:v>3715</c:v>
                </c:pt>
                <c:pt idx="14">
                  <c:v>3118</c:v>
                </c:pt>
                <c:pt idx="15">
                  <c:v>3425</c:v>
                </c:pt>
                <c:pt idx="16">
                  <c:v>2334</c:v>
                </c:pt>
                <c:pt idx="17">
                  <c:v>2477</c:v>
                </c:pt>
                <c:pt idx="18">
                  <c:v>1194</c:v>
                </c:pt>
                <c:pt idx="19">
                  <c:v>5290</c:v>
                </c:pt>
                <c:pt idx="20">
                  <c:v>3016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CC-42F1-B066-54D1070C6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67627088"/>
        <c:axId val="1067626608"/>
      </c:barChart>
      <c:catAx>
        <c:axId val="106762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8575" cap="flat" cmpd="sng" algn="ctr">
            <a:solidFill>
              <a:srgbClr val="56231C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7626608"/>
        <c:crosses val="autoZero"/>
        <c:auto val="1"/>
        <c:lblAlgn val="ctr"/>
        <c:lblOffset val="100"/>
        <c:noMultiLvlLbl val="0"/>
      </c:catAx>
      <c:valAx>
        <c:axId val="10676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€-C0A]_-;\-* #,##0\ [$€-C0A]_-;_-* &quot;-&quot;??\ [$€-C0A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762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[EjercicioExcel.xlsx]TablasDinamicas!TablaDinámica29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Ingresos por País de Origen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TablasDinamicas!$B$32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TablasDinamicas!$A$33:$A$44</c:f>
              <c:strCache>
                <c:ptCount val="11"/>
                <c:pt idx="0">
                  <c:v>Chile</c:v>
                </c:pt>
                <c:pt idx="1">
                  <c:v>Bolivia</c:v>
                </c:pt>
                <c:pt idx="2">
                  <c:v>Colombia</c:v>
                </c:pt>
                <c:pt idx="3">
                  <c:v>Uruguay</c:v>
                </c:pt>
                <c:pt idx="4">
                  <c:v>Perú</c:v>
                </c:pt>
                <c:pt idx="5">
                  <c:v>Argentina</c:v>
                </c:pt>
                <c:pt idx="6">
                  <c:v>España</c:v>
                </c:pt>
                <c:pt idx="7">
                  <c:v>Paraguay</c:v>
                </c:pt>
                <c:pt idx="8">
                  <c:v>Venezuela</c:v>
                </c:pt>
                <c:pt idx="9">
                  <c:v>Brasil</c:v>
                </c:pt>
                <c:pt idx="10">
                  <c:v>Ecuador</c:v>
                </c:pt>
              </c:strCache>
            </c:strRef>
          </c:cat>
          <c:val>
            <c:numRef>
              <c:f>TablasDinamicas!$B$33:$B$44</c:f>
              <c:numCache>
                <c:formatCode>_-* #,##0\ [$€-C0A]_-;\-* #,##0\ [$€-C0A]_-;_-* "-"??\ [$€-C0A]_-;_-@_-</c:formatCode>
                <c:ptCount val="11"/>
                <c:pt idx="0">
                  <c:v>11600</c:v>
                </c:pt>
                <c:pt idx="1">
                  <c:v>11304</c:v>
                </c:pt>
                <c:pt idx="2">
                  <c:v>9874</c:v>
                </c:pt>
                <c:pt idx="3">
                  <c:v>9811</c:v>
                </c:pt>
                <c:pt idx="4">
                  <c:v>9768</c:v>
                </c:pt>
                <c:pt idx="5">
                  <c:v>9734</c:v>
                </c:pt>
                <c:pt idx="6">
                  <c:v>9483</c:v>
                </c:pt>
                <c:pt idx="7">
                  <c:v>9468</c:v>
                </c:pt>
                <c:pt idx="8">
                  <c:v>9275</c:v>
                </c:pt>
                <c:pt idx="9">
                  <c:v>8566</c:v>
                </c:pt>
                <c:pt idx="10">
                  <c:v>7444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91-4B92-9DD5-37F0D6ACC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03009328"/>
        <c:axId val="1103011248"/>
      </c:barChart>
      <c:catAx>
        <c:axId val="1103009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3011248"/>
        <c:crosses val="autoZero"/>
        <c:auto val="1"/>
        <c:lblAlgn val="ctr"/>
        <c:lblOffset val="100"/>
        <c:noMultiLvlLbl val="0"/>
      </c:catAx>
      <c:valAx>
        <c:axId val="110301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€-C0A]_-;\-* #,##0\ [$€-C0A]_-;_-* &quot;-&quot;??\ [$€-C0A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30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[EjercicioExcel.xlsx]TablasDinamicas!TablaDinámica30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Impagos por tipo de servicio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TablasDinamicas!$F$34</c:f>
              <c:strCache>
                <c:ptCount val="1"/>
                <c:pt idx="0">
                  <c:v>Cuenta de Número de Orden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DF-4D25-8AB9-4936AC346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DF-4D25-8AB9-4936AC346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DF-4D25-8AB9-4936AC3462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TablasDinamicas!$E$35:$E$38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TablasDinamicas!$F$35:$F$38</c:f>
              <c:numCache>
                <c:formatCode>0.00</c:formatCode>
                <c:ptCount val="3"/>
                <c:pt idx="0">
                  <c:v>62</c:v>
                </c:pt>
                <c:pt idx="1">
                  <c:v>20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A-4E95-9E8A-F683C97816E0}"/>
            </c:ext>
          </c:extLst>
        </c:ser>
        <c:ser>
          <c:idx val="1"/>
          <c:order val="1"/>
          <c:tx>
            <c:strRef>
              <c:f>TablasDinamicas!$G$34</c:f>
              <c:strCache>
                <c:ptCount val="1"/>
                <c:pt idx="0">
                  <c:v>Promedio de  Tiempo preparación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BDF-4D25-8AB9-4936AC346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BDF-4D25-8AB9-4936AC346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BDF-4D25-8AB9-4936AC3462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TablasDinamicas!$E$35:$E$38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TablasDinamicas!$G$35:$G$38</c:f>
              <c:numCache>
                <c:formatCode>h:mm;@</c:formatCode>
                <c:ptCount val="3"/>
                <c:pt idx="0">
                  <c:v>9.3133960573476712E-2</c:v>
                </c:pt>
                <c:pt idx="1">
                  <c:v>9.4965277777777787E-2</c:v>
                </c:pt>
                <c:pt idx="2">
                  <c:v>8.3251633986928114E-2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DA-4E95-9E8A-F683C97816E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[EjercicioExcel.xlsx]TablasDinamicas!TablaDinámica31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Propinas por mesero y tipo de servicio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TablasDinamicas!$J$32:$J$33</c:f>
              <c:strCache>
                <c:ptCount val="1"/>
                <c:pt idx="0">
                  <c:v>Almuerzo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TablasDinamicas!$I$34:$I$39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TablasDinamicas!$J$34:$J$39</c:f>
              <c:numCache>
                <c:formatCode>_-* #,##0.00\ [$€-C0A]_-;\-* #,##0.00\ [$€-C0A]_-;_-* "-"??\ [$€-C0A]_-;_-@_-</c:formatCode>
                <c:ptCount val="5"/>
                <c:pt idx="0">
                  <c:v>2774.1699999999992</c:v>
                </c:pt>
                <c:pt idx="1">
                  <c:v>3511.8799999999997</c:v>
                </c:pt>
                <c:pt idx="2">
                  <c:v>2960.0099999999993</c:v>
                </c:pt>
                <c:pt idx="3">
                  <c:v>2770.86</c:v>
                </c:pt>
                <c:pt idx="4">
                  <c:v>1946.6399999999999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D-47F7-887C-6C1405A1C308}"/>
            </c:ext>
          </c:extLst>
        </c:ser>
        <c:ser>
          <c:idx val="1"/>
          <c:order val="1"/>
          <c:tx>
            <c:strRef>
              <c:f>TablasDinamicas!$K$32:$K$33</c:f>
              <c:strCache>
                <c:ptCount val="1"/>
                <c:pt idx="0">
                  <c:v>Cena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TablasDinamicas!$I$34:$I$39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TablasDinamicas!$K$34:$K$39</c:f>
              <c:numCache>
                <c:formatCode>_-* #,##0.00\ [$€-C0A]_-;\-* #,##0.00\ [$€-C0A]_-;_-* "-"??\ [$€-C0A]_-;_-@_-</c:formatCode>
                <c:ptCount val="5"/>
                <c:pt idx="0">
                  <c:v>673.2399999999999</c:v>
                </c:pt>
                <c:pt idx="1">
                  <c:v>1071.7299999999998</c:v>
                </c:pt>
                <c:pt idx="2">
                  <c:v>676.02</c:v>
                </c:pt>
                <c:pt idx="3">
                  <c:v>1129.45</c:v>
                </c:pt>
                <c:pt idx="4">
                  <c:v>1130.48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89-4B73-87DD-0C2E06248BB9}"/>
            </c:ext>
          </c:extLst>
        </c:ser>
        <c:ser>
          <c:idx val="2"/>
          <c:order val="2"/>
          <c:tx>
            <c:strRef>
              <c:f>TablasDinamicas!$L$32:$L$33</c:f>
              <c:strCache>
                <c:ptCount val="1"/>
                <c:pt idx="0">
                  <c:v>Desayuno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TablasDinamicas!$I$34:$I$39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TablasDinamicas!$L$34:$L$39</c:f>
              <c:numCache>
                <c:formatCode>_-* #,##0.00\ [$€-C0A]_-;\-* #,##0.00\ [$€-C0A]_-;_-* "-"??\ [$€-C0A]_-;_-@_-</c:formatCode>
                <c:ptCount val="5"/>
                <c:pt idx="0">
                  <c:v>774.23000000000013</c:v>
                </c:pt>
                <c:pt idx="1">
                  <c:v>1109.1899999999998</c:v>
                </c:pt>
                <c:pt idx="2">
                  <c:v>954.1099999999999</c:v>
                </c:pt>
                <c:pt idx="3">
                  <c:v>599.78000000000009</c:v>
                </c:pt>
                <c:pt idx="4">
                  <c:v>745.45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89-4B73-87DD-0C2E06248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68365472"/>
        <c:axId val="1768369312"/>
      </c:barChart>
      <c:catAx>
        <c:axId val="176836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8369312"/>
        <c:crosses val="autoZero"/>
        <c:auto val="1"/>
        <c:lblAlgn val="ctr"/>
        <c:lblOffset val="100"/>
        <c:noMultiLvlLbl val="0"/>
      </c:catAx>
      <c:valAx>
        <c:axId val="176836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C0A]_-;\-* #,##0.00\ [$€-C0A]_-;_-* &quot;-&quot;??\ [$€-C0A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836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[EjercicioExcel.xlsx]TablasDinamicas!TablaDinámica33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Órdenes atendidas por meseros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TablasDinamicas!$B$65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F39-4E7D-A339-970B413604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F39-4E7D-A339-970B413604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F39-4E7D-A339-970B413604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F39-4E7D-A339-970B413604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F39-4E7D-A339-970B413604D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TablasDinamicas!$A$66:$A$71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TablasDinamicas!$B$66:$B$71</c:f>
              <c:numCache>
                <c:formatCode>General</c:formatCode>
                <c:ptCount val="5"/>
                <c:pt idx="0">
                  <c:v>138</c:v>
                </c:pt>
                <c:pt idx="1">
                  <c:v>192</c:v>
                </c:pt>
                <c:pt idx="2">
                  <c:v>158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C-49FC-88BA-6CD95F4BDEF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[EjercicioExcel.xlsx]operaciones!TablaDinámica7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Gráfico</a:t>
            </a:r>
            <a:r>
              <a:rPr lang="es-ES" baseline="0"/>
              <a:t> de cobros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operaciones!$F$1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009-41BC-8E8E-6144ACA2D9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009-41BC-8E8E-6144ACA2D94D}"/>
              </c:ext>
            </c:extLst>
          </c:dPt>
          <c:cat>
            <c:strRef>
              <c:f>operaciones!$E$2:$E$4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operaciones!$F$2:$F$4</c:f>
              <c:numCache>
                <c:formatCode>General</c:formatCode>
                <c:ptCount val="2"/>
                <c:pt idx="0">
                  <c:v>99</c:v>
                </c:pt>
                <c:pt idx="1">
                  <c:v>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B-4D0B-9922-A59F1CDEA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[EjercicioExcel.xlsx]TablasDinamicas!TablaDinámica26</c:name>
    <c:fmtId val="4"/>
  </c:pivotSource>
  <c:chart>
    <c:autoTitleDeleted val="1"/>
    <c:pivotFmts>
      <c:pivotFmt>
        <c:idx val="0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DA627D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915534781785222"/>
              <c:y val="-4.32840915202306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90A9B7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0080722895641114"/>
              <c:y val="-5.095444062894206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1A66A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1736019981601231"/>
              <c:y val="0.1780878812743908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TablasDinamicas!$B$3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DA627D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383-4C70-ACFF-3CBF552987EB}"/>
              </c:ext>
            </c:extLst>
          </c:dPt>
          <c:dPt>
            <c:idx val="1"/>
            <c:bubble3D val="0"/>
            <c:spPr>
              <a:solidFill>
                <a:srgbClr val="90A9B7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383-4C70-ACFF-3CBF552987EB}"/>
              </c:ext>
            </c:extLst>
          </c:dPt>
          <c:dPt>
            <c:idx val="2"/>
            <c:bubble3D val="0"/>
            <c:spPr>
              <a:solidFill>
                <a:srgbClr val="F1A66A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383-4C70-ACFF-3CBF552987E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0"/>
              <c:layout>
                <c:manualLayout>
                  <c:x val="-0.1915534781785222"/>
                  <c:y val="-4.328409152023064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383-4C70-ACFF-3CBF552987EB}"/>
                </c:ext>
              </c:extLst>
            </c:dLbl>
            <c:dLbl>
              <c:idx val="1"/>
              <c:layout>
                <c:manualLayout>
                  <c:x val="0.10080722895641114"/>
                  <c:y val="-5.095444062894206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83-4C70-ACFF-3CBF552987EB}"/>
                </c:ext>
              </c:extLst>
            </c:dLbl>
            <c:dLbl>
              <c:idx val="2"/>
              <c:layout>
                <c:manualLayout>
                  <c:x val="0.11736019981601231"/>
                  <c:y val="0.1780878812743908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383-4C70-ACFF-3CBF552987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TablasDinamicas!$A$4:$A$8</c:f>
              <c:strCache>
                <c:ptCount val="4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  <c:pt idx="3">
                  <c:v>(en blanco)</c:v>
                </c:pt>
              </c:strCache>
            </c:strRef>
          </c:cat>
          <c:val>
            <c:numRef>
              <c:f>TablasDinamicas!$B$4:$B$8</c:f>
              <c:numCache>
                <c:formatCode>_-* #,##0\ [$€-C0A]_-;\-* #,##0\ [$€-C0A]_-;_-* "-"??\ [$€-C0A]_-;_-@_-</c:formatCode>
                <c:ptCount val="4"/>
                <c:pt idx="0">
                  <c:v>62781</c:v>
                </c:pt>
                <c:pt idx="1">
                  <c:v>22692</c:v>
                </c:pt>
                <c:pt idx="2">
                  <c:v>20854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83-4C70-ACFF-3CBF552987E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[EjercicioExcel.xlsx]TablasDinamicas!TablaDinámica27</c:name>
    <c:fmtId val="8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1A66A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7.6873201194678331E-2"/>
              <c:y val="0.1331779868979792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DA627D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6.8960810933116082E-2"/>
              <c:y val="-0.1684437616029704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90A9B7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9.5004796814191314E-2"/>
              <c:y val="0.123370676226447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TablasDinamicas!$E$3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1A66A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918-4703-A3A1-0DBD88BD25DD}"/>
              </c:ext>
            </c:extLst>
          </c:dPt>
          <c:dPt>
            <c:idx val="1"/>
            <c:bubble3D val="0"/>
            <c:spPr>
              <a:solidFill>
                <a:srgbClr val="DA627D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918-4703-A3A1-0DBD88BD25DD}"/>
              </c:ext>
            </c:extLst>
          </c:dPt>
          <c:dPt>
            <c:idx val="2"/>
            <c:bubble3D val="0"/>
            <c:spPr>
              <a:solidFill>
                <a:srgbClr val="90A9B7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918-4703-A3A1-0DBD88BD25DD}"/>
              </c:ext>
            </c:extLst>
          </c:dPt>
          <c:dLbls>
            <c:dLbl>
              <c:idx val="0"/>
              <c:layout>
                <c:manualLayout>
                  <c:x val="-7.6873201194678331E-2"/>
                  <c:y val="0.1331779868979792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18-4703-A3A1-0DBD88BD25DD}"/>
                </c:ext>
              </c:extLst>
            </c:dLbl>
            <c:dLbl>
              <c:idx val="1"/>
              <c:layout>
                <c:manualLayout>
                  <c:x val="-6.8960810933116082E-2"/>
                  <c:y val="-0.1684437616029704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918-4703-A3A1-0DBD88BD25DD}"/>
                </c:ext>
              </c:extLst>
            </c:dLbl>
            <c:dLbl>
              <c:idx val="2"/>
              <c:layout>
                <c:manualLayout>
                  <c:x val="9.5004796814191314E-2"/>
                  <c:y val="0.123370676226447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918-4703-A3A1-0DBD88BD25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TablasDinamicas!$D$4:$D$7</c:f>
              <c:strCache>
                <c:ptCount val="3"/>
                <c:pt idx="0">
                  <c:v>Efectivo</c:v>
                </c:pt>
                <c:pt idx="1">
                  <c:v>Tarjeta de crédito</c:v>
                </c:pt>
                <c:pt idx="2">
                  <c:v>Tarjeta de débito</c:v>
                </c:pt>
              </c:strCache>
            </c:strRef>
          </c:cat>
          <c:val>
            <c:numRef>
              <c:f>TablasDinamicas!$E$4:$E$7</c:f>
              <c:numCache>
                <c:formatCode>General</c:formatCode>
                <c:ptCount val="3"/>
                <c:pt idx="0">
                  <c:v>92</c:v>
                </c:pt>
                <c:pt idx="1">
                  <c:v>525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18-4703-A3A1-0DBD88BD25D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850574712643677"/>
          <c:y val="0.24728805240808313"/>
          <c:w val="0.3471264367816092"/>
          <c:h val="0.45122335317841367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[EjercicioExcel.xlsx]TablasDinamicas!TablaDinámica30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rgbClr val="DA627D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DA627D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8332531075125044"/>
              <c:y val="-3.15904786346177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90A9B7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0151319764274748"/>
              <c:y val="-3.78509905893482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1A66A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2490466993512599"/>
              <c:y val="0.182470566526754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TablasDinamicas!$F$34</c:f>
              <c:strCache>
                <c:ptCount val="1"/>
                <c:pt idx="0">
                  <c:v>Cuenta de Número de Orden</c:v>
                </c:pt>
              </c:strCache>
            </c:strRef>
          </c:tx>
          <c:spPr>
            <a:solidFill>
              <a:srgbClr val="DA627D"/>
            </a:solidFill>
          </c:spPr>
          <c:dPt>
            <c:idx val="0"/>
            <c:bubble3D val="0"/>
            <c:spPr>
              <a:solidFill>
                <a:srgbClr val="DA627D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8B8-47C4-8849-DCC06B908CF6}"/>
              </c:ext>
            </c:extLst>
          </c:dPt>
          <c:dPt>
            <c:idx val="1"/>
            <c:bubble3D val="0"/>
            <c:spPr>
              <a:solidFill>
                <a:srgbClr val="90A9B7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8B8-47C4-8849-DCC06B908CF6}"/>
              </c:ext>
            </c:extLst>
          </c:dPt>
          <c:dPt>
            <c:idx val="2"/>
            <c:bubble3D val="0"/>
            <c:spPr>
              <a:solidFill>
                <a:srgbClr val="F1A66A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8B8-47C4-8849-DCC06B908CF6}"/>
              </c:ext>
            </c:extLst>
          </c:dPt>
          <c:dLbls>
            <c:dLbl>
              <c:idx val="0"/>
              <c:layout>
                <c:manualLayout>
                  <c:x val="-0.18332531075125044"/>
                  <c:y val="-3.159047863461771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B8-47C4-8849-DCC06B908CF6}"/>
                </c:ext>
              </c:extLst>
            </c:dLbl>
            <c:dLbl>
              <c:idx val="1"/>
              <c:layout>
                <c:manualLayout>
                  <c:x val="0.10151319764274748"/>
                  <c:y val="-3.785099058934823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8B8-47C4-8849-DCC06B908CF6}"/>
                </c:ext>
              </c:extLst>
            </c:dLbl>
            <c:dLbl>
              <c:idx val="2"/>
              <c:layout>
                <c:manualLayout>
                  <c:x val="0.12490466993512599"/>
                  <c:y val="0.1824705665267547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8B8-47C4-8849-DCC06B908C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TablasDinamicas!$E$35:$E$38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TablasDinamicas!$F$35:$F$38</c:f>
              <c:numCache>
                <c:formatCode>0.00</c:formatCode>
                <c:ptCount val="3"/>
                <c:pt idx="0">
                  <c:v>62</c:v>
                </c:pt>
                <c:pt idx="1">
                  <c:v>20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B8-47C4-8849-DCC06B908CF6}"/>
            </c:ext>
          </c:extLst>
        </c:ser>
        <c:ser>
          <c:idx val="1"/>
          <c:order val="1"/>
          <c:tx>
            <c:strRef>
              <c:f>TablasDinamicas!$G$34</c:f>
              <c:strCache>
                <c:ptCount val="1"/>
                <c:pt idx="0">
                  <c:v>Promedio de  Tiempo preparación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B8B8-47C4-8849-DCC06B908C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B8B8-47C4-8849-DCC06B908C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B8B8-47C4-8849-DCC06B908C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TablasDinamicas!$E$35:$E$38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TablasDinamicas!$G$35:$G$38</c:f>
              <c:numCache>
                <c:formatCode>h:mm;@</c:formatCode>
                <c:ptCount val="3"/>
                <c:pt idx="0">
                  <c:v>9.3133960573476712E-2</c:v>
                </c:pt>
                <c:pt idx="1">
                  <c:v>9.4965277777777787E-2</c:v>
                </c:pt>
                <c:pt idx="2">
                  <c:v>8.3251633986928114E-2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8B8-47C4-8849-DCC06B908CF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[EjercicioExcel.xlsx]TablasDinamicas!TablaDinámica33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srgbClr val="582630">
                <a:alpha val="20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ln>
                    <a:noFill/>
                  </a:ln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CCFFCC"/>
          </a:solidFill>
          <a:ln>
            <a:noFill/>
          </a:ln>
          <a:effectLst>
            <a:outerShdw blurRad="254000" sx="102000" sy="102000" algn="ctr" rotWithShape="0">
              <a:srgbClr val="582630">
                <a:alpha val="20000"/>
              </a:srgbClr>
            </a:outerShdw>
          </a:effectLst>
        </c:spPr>
      </c:pivotFmt>
      <c:pivotFmt>
        <c:idx val="14"/>
        <c:spPr>
          <a:solidFill>
            <a:srgbClr val="DA627D"/>
          </a:solidFill>
          <a:ln>
            <a:noFill/>
          </a:ln>
          <a:effectLst>
            <a:outerShdw blurRad="254000" sx="102000" sy="102000" algn="ctr" rotWithShape="0">
              <a:srgbClr val="582630">
                <a:alpha val="20000"/>
              </a:srgbClr>
            </a:outerShdw>
          </a:effectLst>
        </c:spPr>
      </c:pivotFmt>
      <c:pivotFmt>
        <c:idx val="15"/>
        <c:spPr>
          <a:solidFill>
            <a:srgbClr val="90A9B7"/>
          </a:solidFill>
          <a:ln>
            <a:noFill/>
          </a:ln>
          <a:effectLst>
            <a:outerShdw blurRad="254000" sx="102000" sy="102000" algn="ctr" rotWithShape="0">
              <a:srgbClr val="582630">
                <a:alpha val="20000"/>
              </a:srgbClr>
            </a:outerShdw>
          </a:effectLst>
        </c:spPr>
      </c:pivotFmt>
      <c:pivotFmt>
        <c:idx val="16"/>
        <c:spPr>
          <a:solidFill>
            <a:srgbClr val="F1A66A"/>
          </a:solidFill>
          <a:ln>
            <a:noFill/>
          </a:ln>
          <a:effectLst>
            <a:outerShdw blurRad="254000" sx="102000" sy="102000" algn="ctr" rotWithShape="0">
              <a:srgbClr val="582630">
                <a:alpha val="20000"/>
              </a:srgbClr>
            </a:outerShdw>
          </a:effectLst>
        </c:spPr>
      </c:pivotFmt>
      <c:pivotFmt>
        <c:idx val="17"/>
        <c:spPr>
          <a:solidFill>
            <a:srgbClr val="B39BFF"/>
          </a:solidFill>
          <a:ln>
            <a:noFill/>
          </a:ln>
          <a:effectLst>
            <a:outerShdw blurRad="254000" sx="102000" sy="102000" algn="ctr" rotWithShape="0">
              <a:srgbClr val="582630">
                <a:alpha val="20000"/>
              </a:srgbClr>
            </a:outerShdw>
          </a:effectLst>
        </c:spPr>
        <c:dLbl>
          <c:idx val="0"/>
          <c:layout>
            <c:manualLayout>
              <c:x val="9.2687655167206728E-2"/>
              <c:y val="0.143262700270574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ln>
                    <a:noFill/>
                  </a:ln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TablasDinamicas!$B$65</c:f>
              <c:strCache>
                <c:ptCount val="1"/>
                <c:pt idx="0">
                  <c:v>Total</c:v>
                </c:pt>
              </c:strCache>
            </c:strRef>
          </c:tx>
          <c:spPr>
            <a:effectLst>
              <a:outerShdw blurRad="254000" sx="102000" sy="102000" algn="ctr" rotWithShape="0">
                <a:srgbClr val="582630">
                  <a:alpha val="20000"/>
                </a:srgbClr>
              </a:outerShdw>
            </a:effectLst>
          </c:spPr>
          <c:dPt>
            <c:idx val="0"/>
            <c:bubble3D val="0"/>
            <c:spPr>
              <a:solidFill>
                <a:srgbClr val="CCFFCC"/>
              </a:solidFill>
              <a:ln>
                <a:noFill/>
              </a:ln>
              <a:effectLst>
                <a:outerShdw blurRad="254000" sx="102000" sy="102000" algn="ctr" rotWithShape="0">
                  <a:srgbClr val="58263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783-4610-A621-6F5FF1DD78CC}"/>
              </c:ext>
            </c:extLst>
          </c:dPt>
          <c:dPt>
            <c:idx val="1"/>
            <c:bubble3D val="0"/>
            <c:spPr>
              <a:solidFill>
                <a:srgbClr val="DA627D"/>
              </a:solidFill>
              <a:ln>
                <a:noFill/>
              </a:ln>
              <a:effectLst>
                <a:outerShdw blurRad="254000" sx="102000" sy="102000" algn="ctr" rotWithShape="0">
                  <a:srgbClr val="58263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783-4610-A621-6F5FF1DD78CC}"/>
              </c:ext>
            </c:extLst>
          </c:dPt>
          <c:dPt>
            <c:idx val="2"/>
            <c:bubble3D val="0"/>
            <c:spPr>
              <a:solidFill>
                <a:srgbClr val="90A9B7"/>
              </a:solidFill>
              <a:ln>
                <a:noFill/>
              </a:ln>
              <a:effectLst>
                <a:outerShdw blurRad="254000" sx="102000" sy="102000" algn="ctr" rotWithShape="0">
                  <a:srgbClr val="58263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783-4610-A621-6F5FF1DD78CC}"/>
              </c:ext>
            </c:extLst>
          </c:dPt>
          <c:dPt>
            <c:idx val="3"/>
            <c:bubble3D val="0"/>
            <c:spPr>
              <a:solidFill>
                <a:srgbClr val="F1A66A"/>
              </a:solidFill>
              <a:ln>
                <a:noFill/>
              </a:ln>
              <a:effectLst>
                <a:outerShdw blurRad="254000" sx="102000" sy="102000" algn="ctr" rotWithShape="0">
                  <a:srgbClr val="58263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783-4610-A621-6F5FF1DD78CC}"/>
              </c:ext>
            </c:extLst>
          </c:dPt>
          <c:dPt>
            <c:idx val="4"/>
            <c:bubble3D val="0"/>
            <c:spPr>
              <a:solidFill>
                <a:srgbClr val="B39BFF"/>
              </a:solidFill>
              <a:ln>
                <a:noFill/>
              </a:ln>
              <a:effectLst>
                <a:outerShdw blurRad="254000" sx="102000" sy="102000" algn="ctr" rotWithShape="0">
                  <a:srgbClr val="582630">
                    <a:alpha val="20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783-4610-A621-6F5FF1DD78CC}"/>
              </c:ext>
            </c:extLst>
          </c:dPt>
          <c:dLbls>
            <c:dLbl>
              <c:idx val="4"/>
              <c:layout>
                <c:manualLayout>
                  <c:x val="9.2687655167206728E-2"/>
                  <c:y val="0.1432627002705742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783-4610-A621-6F5FF1DD78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ln>
                      <a:noFill/>
                    </a:ln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TablasDinamicas!$A$66:$A$71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TablasDinamicas!$B$66:$B$71</c:f>
              <c:numCache>
                <c:formatCode>General</c:formatCode>
                <c:ptCount val="5"/>
                <c:pt idx="0">
                  <c:v>138</c:v>
                </c:pt>
                <c:pt idx="1">
                  <c:v>192</c:v>
                </c:pt>
                <c:pt idx="2">
                  <c:v>158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83-4610-A621-6F5FF1DD78C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[EjercicioExcel.xlsx]TablasDinamicas!TablaDinámica29</c:name>
    <c:fmtId val="1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DA62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913751072378088"/>
          <c:y val="1.6194221595132483E-2"/>
          <c:w val="0.8152028237849579"/>
          <c:h val="0.8894955173590443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TablasDinamicas!$B$32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A627D"/>
            </a:solidFill>
            <a:ln>
              <a:noFill/>
            </a:ln>
            <a:effectLst/>
          </c:spPr>
          <c:invertIfNegative val="0"/>
          <c:cat>
            <c:strRef>
              <c:f>TablasDinamicas!$A$33:$A$44</c:f>
              <c:strCache>
                <c:ptCount val="11"/>
                <c:pt idx="0">
                  <c:v>Chile</c:v>
                </c:pt>
                <c:pt idx="1">
                  <c:v>Bolivia</c:v>
                </c:pt>
                <c:pt idx="2">
                  <c:v>Colombia</c:v>
                </c:pt>
                <c:pt idx="3">
                  <c:v>Uruguay</c:v>
                </c:pt>
                <c:pt idx="4">
                  <c:v>Perú</c:v>
                </c:pt>
                <c:pt idx="5">
                  <c:v>Argentina</c:v>
                </c:pt>
                <c:pt idx="6">
                  <c:v>España</c:v>
                </c:pt>
                <c:pt idx="7">
                  <c:v>Paraguay</c:v>
                </c:pt>
                <c:pt idx="8">
                  <c:v>Venezuela</c:v>
                </c:pt>
                <c:pt idx="9">
                  <c:v>Brasil</c:v>
                </c:pt>
                <c:pt idx="10">
                  <c:v>Ecuador</c:v>
                </c:pt>
              </c:strCache>
            </c:strRef>
          </c:cat>
          <c:val>
            <c:numRef>
              <c:f>TablasDinamicas!$B$33:$B$44</c:f>
              <c:numCache>
                <c:formatCode>_-* #,##0\ [$€-C0A]_-;\-* #,##0\ [$€-C0A]_-;_-* "-"??\ [$€-C0A]_-;_-@_-</c:formatCode>
                <c:ptCount val="11"/>
                <c:pt idx="0">
                  <c:v>11600</c:v>
                </c:pt>
                <c:pt idx="1">
                  <c:v>11304</c:v>
                </c:pt>
                <c:pt idx="2">
                  <c:v>9874</c:v>
                </c:pt>
                <c:pt idx="3">
                  <c:v>9811</c:v>
                </c:pt>
                <c:pt idx="4">
                  <c:v>9768</c:v>
                </c:pt>
                <c:pt idx="5">
                  <c:v>9734</c:v>
                </c:pt>
                <c:pt idx="6">
                  <c:v>9483</c:v>
                </c:pt>
                <c:pt idx="7">
                  <c:v>9468</c:v>
                </c:pt>
                <c:pt idx="8">
                  <c:v>9275</c:v>
                </c:pt>
                <c:pt idx="9">
                  <c:v>8566</c:v>
                </c:pt>
                <c:pt idx="10">
                  <c:v>7444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D-4321-B3FA-272797D30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03009328"/>
        <c:axId val="1103011248"/>
      </c:barChart>
      <c:catAx>
        <c:axId val="1103009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Segoe UI Black" panose="020B0A02040204020203" pitchFamily="34" charset="0"/>
                <a:cs typeface="+mn-cs"/>
              </a:defRPr>
            </a:pPr>
            <a:endParaRPr lang="es-ES"/>
          </a:p>
        </c:txPr>
        <c:crossAx val="1103011248"/>
        <c:crosses val="autoZero"/>
        <c:auto val="1"/>
        <c:lblAlgn val="ctr"/>
        <c:lblOffset val="100"/>
        <c:noMultiLvlLbl val="0"/>
      </c:catAx>
      <c:valAx>
        <c:axId val="110301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€-C0A]_-;\-* #,##0\ [$€-C0A]_-;_-* &quot;-&quot;??\ [$€-C0A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300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[EjercicioExcel.xlsx]TablasDinamicas!TablaDinámica28</c:name>
    <c:fmtId val="2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DA627D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90A9B7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solidFill>
            <a:srgbClr val="90A9B7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solidFill>
            <a:srgbClr val="90A9B7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solidFill>
            <a:srgbClr val="90A9B7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solidFill>
            <a:srgbClr val="90A9B7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solidFill>
            <a:srgbClr val="90A9B7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solidFill>
            <a:srgbClr val="90A9B7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solidFill>
            <a:srgbClr val="F1A66A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solidFill>
            <a:srgbClr val="F1A66A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solidFill>
            <a:srgbClr val="F1A66A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solidFill>
            <a:srgbClr val="F1A66A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solidFill>
            <a:srgbClr val="F1A66A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solidFill>
            <a:srgbClr val="F1A66A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solidFill>
            <a:srgbClr val="F1A66A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9.6313693810607309E-2"/>
          <c:y val="2.0551914250942094E-2"/>
          <c:w val="0.8691104839502829"/>
          <c:h val="0.719705572715012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TablasDinamicas!$H$3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A627D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solidFill>
                <a:srgbClr val="90A9B7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68F-4519-87E9-871F9778EB85}"/>
              </c:ext>
            </c:extLst>
          </c:dPt>
          <c:dPt>
            <c:idx val="8"/>
            <c:invertIfNegative val="0"/>
            <c:bubble3D val="0"/>
            <c:spPr>
              <a:solidFill>
                <a:srgbClr val="90A9B7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68F-4519-87E9-871F9778EB85}"/>
              </c:ext>
            </c:extLst>
          </c:dPt>
          <c:dPt>
            <c:idx val="9"/>
            <c:invertIfNegative val="0"/>
            <c:bubble3D val="0"/>
            <c:spPr>
              <a:solidFill>
                <a:srgbClr val="90A9B7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68F-4519-87E9-871F9778EB85}"/>
              </c:ext>
            </c:extLst>
          </c:dPt>
          <c:dPt>
            <c:idx val="10"/>
            <c:invertIfNegative val="0"/>
            <c:bubble3D val="0"/>
            <c:spPr>
              <a:solidFill>
                <a:srgbClr val="90A9B7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68F-4519-87E9-871F9778EB85}"/>
              </c:ext>
            </c:extLst>
          </c:dPt>
          <c:dPt>
            <c:idx val="11"/>
            <c:invertIfNegative val="0"/>
            <c:bubble3D val="0"/>
            <c:spPr>
              <a:solidFill>
                <a:srgbClr val="90A9B7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68F-4519-87E9-871F9778EB85}"/>
              </c:ext>
            </c:extLst>
          </c:dPt>
          <c:dPt>
            <c:idx val="12"/>
            <c:invertIfNegative val="0"/>
            <c:bubble3D val="0"/>
            <c:spPr>
              <a:solidFill>
                <a:srgbClr val="90A9B7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68F-4519-87E9-871F9778EB85}"/>
              </c:ext>
            </c:extLst>
          </c:dPt>
          <c:dPt>
            <c:idx val="13"/>
            <c:invertIfNegative val="0"/>
            <c:bubble3D val="0"/>
            <c:spPr>
              <a:solidFill>
                <a:srgbClr val="90A9B7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68F-4519-87E9-871F9778EB85}"/>
              </c:ext>
            </c:extLst>
          </c:dPt>
          <c:dPt>
            <c:idx val="14"/>
            <c:invertIfNegative val="0"/>
            <c:bubble3D val="0"/>
            <c:spPr>
              <a:solidFill>
                <a:srgbClr val="F1A66A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68F-4519-87E9-871F9778EB85}"/>
              </c:ext>
            </c:extLst>
          </c:dPt>
          <c:dPt>
            <c:idx val="15"/>
            <c:invertIfNegative val="0"/>
            <c:bubble3D val="0"/>
            <c:spPr>
              <a:solidFill>
                <a:srgbClr val="F1A66A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68F-4519-87E9-871F9778EB85}"/>
              </c:ext>
            </c:extLst>
          </c:dPt>
          <c:dPt>
            <c:idx val="16"/>
            <c:invertIfNegative val="0"/>
            <c:bubble3D val="0"/>
            <c:spPr>
              <a:solidFill>
                <a:srgbClr val="F1A66A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C68F-4519-87E9-871F9778EB85}"/>
              </c:ext>
            </c:extLst>
          </c:dPt>
          <c:dPt>
            <c:idx val="17"/>
            <c:invertIfNegative val="0"/>
            <c:bubble3D val="0"/>
            <c:spPr>
              <a:solidFill>
                <a:srgbClr val="F1A66A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68F-4519-87E9-871F9778EB85}"/>
              </c:ext>
            </c:extLst>
          </c:dPt>
          <c:dPt>
            <c:idx val="18"/>
            <c:invertIfNegative val="0"/>
            <c:bubble3D val="0"/>
            <c:spPr>
              <a:solidFill>
                <a:srgbClr val="F1A66A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C68F-4519-87E9-871F9778EB85}"/>
              </c:ext>
            </c:extLst>
          </c:dPt>
          <c:dPt>
            <c:idx val="19"/>
            <c:invertIfNegative val="0"/>
            <c:bubble3D val="0"/>
            <c:spPr>
              <a:solidFill>
                <a:srgbClr val="F1A66A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68F-4519-87E9-871F9778EB85}"/>
              </c:ext>
            </c:extLst>
          </c:dPt>
          <c:dPt>
            <c:idx val="20"/>
            <c:invertIfNegative val="0"/>
            <c:bubble3D val="0"/>
            <c:spPr>
              <a:solidFill>
                <a:srgbClr val="F1A66A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C68F-4519-87E9-871F9778EB85}"/>
              </c:ext>
            </c:extLst>
          </c:dPt>
          <c:cat>
            <c:multiLvlStrRef>
              <c:f>TablasDinamicas!$G$4:$G$28</c:f>
              <c:multiLvlStrCache>
                <c:ptCount val="21"/>
                <c:lvl>
                  <c:pt idx="0">
                    <c:v>01-abr</c:v>
                  </c:pt>
                  <c:pt idx="1">
                    <c:v>02-abr</c:v>
                  </c:pt>
                  <c:pt idx="2">
                    <c:v>03-abr</c:v>
                  </c:pt>
                  <c:pt idx="3">
                    <c:v>04-abr</c:v>
                  </c:pt>
                  <c:pt idx="4">
                    <c:v>05-abr</c:v>
                  </c:pt>
                  <c:pt idx="5">
                    <c:v>06-abr</c:v>
                  </c:pt>
                  <c:pt idx="6">
                    <c:v>07-abr</c:v>
                  </c:pt>
                  <c:pt idx="7">
                    <c:v>01-abr</c:v>
                  </c:pt>
                  <c:pt idx="8">
                    <c:v>02-abr</c:v>
                  </c:pt>
                  <c:pt idx="9">
                    <c:v>03-abr</c:v>
                  </c:pt>
                  <c:pt idx="10">
                    <c:v>04-abr</c:v>
                  </c:pt>
                  <c:pt idx="11">
                    <c:v>05-abr</c:v>
                  </c:pt>
                  <c:pt idx="12">
                    <c:v>06-abr</c:v>
                  </c:pt>
                  <c:pt idx="13">
                    <c:v>07-abr</c:v>
                  </c:pt>
                  <c:pt idx="14">
                    <c:v>01-abr</c:v>
                  </c:pt>
                  <c:pt idx="15">
                    <c:v>02-abr</c:v>
                  </c:pt>
                  <c:pt idx="16">
                    <c:v>03-abr</c:v>
                  </c:pt>
                  <c:pt idx="17">
                    <c:v>04-abr</c:v>
                  </c:pt>
                  <c:pt idx="18">
                    <c:v>05-abr</c:v>
                  </c:pt>
                  <c:pt idx="19">
                    <c:v>06-abr</c:v>
                  </c:pt>
                  <c:pt idx="20">
                    <c:v>07-abr</c:v>
                  </c:pt>
                </c:lvl>
                <c:lvl>
                  <c:pt idx="0">
                    <c:v>Almuerzo</c:v>
                  </c:pt>
                  <c:pt idx="7">
                    <c:v>Cena</c:v>
                  </c:pt>
                  <c:pt idx="14">
                    <c:v>Desayuno</c:v>
                  </c:pt>
                </c:lvl>
              </c:multiLvlStrCache>
            </c:multiLvlStrRef>
          </c:cat>
          <c:val>
            <c:numRef>
              <c:f>TablasDinamicas!$H$4:$H$28</c:f>
              <c:numCache>
                <c:formatCode>_-* #,##0\ [$€-C0A]_-;\-* #,##0\ [$€-C0A]_-;_-* "-"??\ [$€-C0A]_-;_-@_-</c:formatCode>
                <c:ptCount val="21"/>
                <c:pt idx="0">
                  <c:v>10839</c:v>
                </c:pt>
                <c:pt idx="1">
                  <c:v>12874</c:v>
                </c:pt>
                <c:pt idx="2">
                  <c:v>4790</c:v>
                </c:pt>
                <c:pt idx="3">
                  <c:v>3480</c:v>
                </c:pt>
                <c:pt idx="4">
                  <c:v>7133</c:v>
                </c:pt>
                <c:pt idx="5">
                  <c:v>13487</c:v>
                </c:pt>
                <c:pt idx="6">
                  <c:v>10178</c:v>
                </c:pt>
                <c:pt idx="7">
                  <c:v>3730</c:v>
                </c:pt>
                <c:pt idx="8">
                  <c:v>4137</c:v>
                </c:pt>
                <c:pt idx="9">
                  <c:v>1197</c:v>
                </c:pt>
                <c:pt idx="10">
                  <c:v>1689</c:v>
                </c:pt>
                <c:pt idx="11">
                  <c:v>2369</c:v>
                </c:pt>
                <c:pt idx="12">
                  <c:v>5855</c:v>
                </c:pt>
                <c:pt idx="13">
                  <c:v>3715</c:v>
                </c:pt>
                <c:pt idx="14">
                  <c:v>3118</c:v>
                </c:pt>
                <c:pt idx="15">
                  <c:v>3425</c:v>
                </c:pt>
                <c:pt idx="16">
                  <c:v>2334</c:v>
                </c:pt>
                <c:pt idx="17">
                  <c:v>2477</c:v>
                </c:pt>
                <c:pt idx="18">
                  <c:v>1194</c:v>
                </c:pt>
                <c:pt idx="19">
                  <c:v>5290</c:v>
                </c:pt>
                <c:pt idx="20">
                  <c:v>3016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F-4519-87E9-871F9778E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67627088"/>
        <c:axId val="1067626608"/>
      </c:barChart>
      <c:catAx>
        <c:axId val="106762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857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7626608"/>
        <c:crosses val="autoZero"/>
        <c:auto val="1"/>
        <c:lblAlgn val="ctr"/>
        <c:lblOffset val="100"/>
        <c:noMultiLvlLbl val="0"/>
      </c:catAx>
      <c:valAx>
        <c:axId val="10676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€-C0A]_-;\-* #,##0\ [$€-C0A]_-;_-* &quot;-&quot;??\ [$€-C0A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6762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[EjercicioExcel.xlsx]TablasDinamicas!TablaDinámica31</c:name>
    <c:fmtId val="8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DA627D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0A9B7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1A66A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TablasDinamicas!$J$32:$J$33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rgbClr val="DA627D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TablasDinamicas!$I$34:$I$39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TablasDinamicas!$J$34:$J$39</c:f>
              <c:numCache>
                <c:formatCode>_-* #,##0.00\ [$€-C0A]_-;\-* #,##0.00\ [$€-C0A]_-;_-* "-"??\ [$€-C0A]_-;_-@_-</c:formatCode>
                <c:ptCount val="5"/>
                <c:pt idx="0">
                  <c:v>2774.1699999999992</c:v>
                </c:pt>
                <c:pt idx="1">
                  <c:v>3511.8799999999997</c:v>
                </c:pt>
                <c:pt idx="2">
                  <c:v>2960.0099999999993</c:v>
                </c:pt>
                <c:pt idx="3">
                  <c:v>2770.86</c:v>
                </c:pt>
                <c:pt idx="4">
                  <c:v>1946.6399999999999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2-4AE3-A9C8-1105ACDCDC94}"/>
            </c:ext>
          </c:extLst>
        </c:ser>
        <c:ser>
          <c:idx val="1"/>
          <c:order val="1"/>
          <c:tx>
            <c:strRef>
              <c:f>TablasDinamicas!$K$32:$K$33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rgbClr val="90A9B7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TablasDinamicas!$I$34:$I$39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TablasDinamicas!$K$34:$K$39</c:f>
              <c:numCache>
                <c:formatCode>_-* #,##0.00\ [$€-C0A]_-;\-* #,##0.00\ [$€-C0A]_-;_-* "-"??\ [$€-C0A]_-;_-@_-</c:formatCode>
                <c:ptCount val="5"/>
                <c:pt idx="0">
                  <c:v>673.2399999999999</c:v>
                </c:pt>
                <c:pt idx="1">
                  <c:v>1071.7299999999998</c:v>
                </c:pt>
                <c:pt idx="2">
                  <c:v>676.02</c:v>
                </c:pt>
                <c:pt idx="3">
                  <c:v>1129.45</c:v>
                </c:pt>
                <c:pt idx="4">
                  <c:v>1130.48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A-428A-A078-4F721E391963}"/>
            </c:ext>
          </c:extLst>
        </c:ser>
        <c:ser>
          <c:idx val="2"/>
          <c:order val="2"/>
          <c:tx>
            <c:strRef>
              <c:f>TablasDinamicas!$L$32:$L$33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rgbClr val="F1A66A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TablasDinamicas!$I$34:$I$39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TablasDinamicas!$L$34:$L$39</c:f>
              <c:numCache>
                <c:formatCode>_-* #,##0.00\ [$€-C0A]_-;\-* #,##0.00\ [$€-C0A]_-;_-* "-"??\ [$€-C0A]_-;_-@_-</c:formatCode>
                <c:ptCount val="5"/>
                <c:pt idx="0">
                  <c:v>774.23000000000013</c:v>
                </c:pt>
                <c:pt idx="1">
                  <c:v>1109.1899999999998</c:v>
                </c:pt>
                <c:pt idx="2">
                  <c:v>954.1099999999999</c:v>
                </c:pt>
                <c:pt idx="3">
                  <c:v>599.78000000000009</c:v>
                </c:pt>
                <c:pt idx="4">
                  <c:v>745.45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A-428A-A078-4F721E391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68365472"/>
        <c:axId val="1768369312"/>
      </c:barChart>
      <c:catAx>
        <c:axId val="176836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8369312"/>
        <c:crosses val="autoZero"/>
        <c:auto val="1"/>
        <c:lblAlgn val="ctr"/>
        <c:lblOffset val="100"/>
        <c:noMultiLvlLbl val="0"/>
      </c:catAx>
      <c:valAx>
        <c:axId val="176836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C0A]_-;\-* #,##0.00\ [$€-C0A]_-;_-* &quot;-&quot;??\ [$€-C0A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836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9</xdr:row>
      <xdr:rowOff>152400</xdr:rowOff>
    </xdr:from>
    <xdr:to>
      <xdr:col>1</xdr:col>
      <xdr:colOff>2352675</xdr:colOff>
      <xdr:row>23</xdr:row>
      <xdr:rowOff>1587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400E94-7C4A-BC92-A921-E5A144DCF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</xdr:colOff>
      <xdr:row>9</xdr:row>
      <xdr:rowOff>1587</xdr:rowOff>
    </xdr:from>
    <xdr:to>
      <xdr:col>5</xdr:col>
      <xdr:colOff>9526</xdr:colOff>
      <xdr:row>22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EB5AAE7-4F88-8AB8-58AE-50B7432C2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101600</xdr:colOff>
      <xdr:row>2</xdr:row>
      <xdr:rowOff>0</xdr:rowOff>
    </xdr:from>
    <xdr:to>
      <xdr:col>13</xdr:col>
      <xdr:colOff>920751</xdr:colOff>
      <xdr:row>17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D0F0BF8-1C51-5C83-B3A1-1FD42FE58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153988</xdr:colOff>
      <xdr:row>45</xdr:row>
      <xdr:rowOff>77787</xdr:rowOff>
    </xdr:from>
    <xdr:to>
      <xdr:col>3</xdr:col>
      <xdr:colOff>806450</xdr:colOff>
      <xdr:row>61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BFF108D-B649-F5BF-D981-3B574845D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963611</xdr:colOff>
      <xdr:row>38</xdr:row>
      <xdr:rowOff>161925</xdr:rowOff>
    </xdr:from>
    <xdr:to>
      <xdr:col>6</xdr:col>
      <xdr:colOff>923925</xdr:colOff>
      <xdr:row>54</xdr:row>
      <xdr:rowOff>79374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176ABAF-278D-D057-C0D2-C2929244B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1344612</xdr:colOff>
      <xdr:row>41</xdr:row>
      <xdr:rowOff>96836</xdr:rowOff>
    </xdr:from>
    <xdr:to>
      <xdr:col>13</xdr:col>
      <xdr:colOff>0</xdr:colOff>
      <xdr:row>56</xdr:row>
      <xdr:rowOff>161924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234FA96-EDE5-1B1C-7486-36FB4E55B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665162</xdr:colOff>
      <xdr:row>63</xdr:row>
      <xdr:rowOff>169863</xdr:rowOff>
    </xdr:from>
    <xdr:to>
      <xdr:col>5</xdr:col>
      <xdr:colOff>1428750</xdr:colOff>
      <xdr:row>77</xdr:row>
      <xdr:rowOff>120650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7AD0E5A-525F-5CFF-2C7F-F1DDC9B52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8</xdr:col>
      <xdr:colOff>444500</xdr:colOff>
      <xdr:row>19</xdr:row>
      <xdr:rowOff>47623</xdr:rowOff>
    </xdr:from>
    <xdr:to>
      <xdr:col>9</xdr:col>
      <xdr:colOff>1238250</xdr:colOff>
      <xdr:row>27</xdr:row>
      <xdr:rowOff>142874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Días (Fecha factura)">
              <a:extLst>
                <a:ext uri="{FF2B5EF4-FFF2-40B4-BE49-F238E27FC236}">
                  <a16:creationId xmlns:a16="http://schemas.microsoft.com/office/drawing/2014/main" id="{24B45280-670C-ABA6-1218-8DE0C58990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ías (Fecha factura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63400" y="3489323"/>
              <a:ext cx="1990725" cy="15430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1352550</xdr:colOff>
      <xdr:row>57</xdr:row>
      <xdr:rowOff>66675</xdr:rowOff>
    </xdr:from>
    <xdr:to>
      <xdr:col>9</xdr:col>
      <xdr:colOff>581025</xdr:colOff>
      <xdr:row>63</xdr:row>
      <xdr:rowOff>168275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Tipo de Servicio">
              <a:extLst>
                <a:ext uri="{FF2B5EF4-FFF2-40B4-BE49-F238E27FC236}">
                  <a16:creationId xmlns:a16="http://schemas.microsoft.com/office/drawing/2014/main" id="{FE60932B-CDCE-8DC7-D8AE-CFBD63D42B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Servici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68100" y="10379075"/>
              <a:ext cx="1825625" cy="1190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238126</xdr:colOff>
      <xdr:row>4</xdr:row>
      <xdr:rowOff>163512</xdr:rowOff>
    </xdr:from>
    <xdr:to>
      <xdr:col>6</xdr:col>
      <xdr:colOff>101600</xdr:colOff>
      <xdr:row>14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F4EE9C-2711-8EA9-73A2-AD747A1A7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742949</xdr:colOff>
      <xdr:row>35</xdr:row>
      <xdr:rowOff>6350</xdr:rowOff>
    </xdr:from>
    <xdr:to>
      <xdr:col>8</xdr:col>
      <xdr:colOff>542924</xdr:colOff>
      <xdr:row>56</xdr:row>
      <xdr:rowOff>85725</xdr:rowOff>
    </xdr:to>
    <xdr:sp macro="" textlink="">
      <xdr:nvSpPr>
        <xdr:cNvPr id="32" name="Rectángulo: esquinas redondeadas 31">
          <a:extLst>
            <a:ext uri="{FF2B5EF4-FFF2-40B4-BE49-F238E27FC236}">
              <a16:creationId xmlns:a16="http://schemas.microsoft.com/office/drawing/2014/main" id="{10C75BE9-A4F1-477D-BADE-F84AE4A8FC18}"/>
            </a:ext>
          </a:extLst>
        </xdr:cNvPr>
        <xdr:cNvSpPr/>
      </xdr:nvSpPr>
      <xdr:spPr>
        <a:xfrm>
          <a:off x="1504949" y="6340475"/>
          <a:ext cx="5895975" cy="3879850"/>
        </a:xfrm>
        <a:prstGeom prst="roundRect">
          <a:avLst>
            <a:gd name="adj" fmla="val 12384"/>
          </a:avLst>
        </a:prstGeom>
        <a:solidFill>
          <a:schemeClr val="bg1"/>
        </a:solidFill>
        <a:ln>
          <a:noFill/>
        </a:ln>
        <a:effectLst>
          <a:outerShdw blurRad="101600" dist="508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95249</xdr:colOff>
      <xdr:row>34</xdr:row>
      <xdr:rowOff>123824</xdr:rowOff>
    </xdr:from>
    <xdr:to>
      <xdr:col>16</xdr:col>
      <xdr:colOff>723900</xdr:colOff>
      <xdr:row>56</xdr:row>
      <xdr:rowOff>85725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E52F701F-A1E7-4D9B-AF69-DDDC71E25ECD}"/>
            </a:ext>
          </a:extLst>
        </xdr:cNvPr>
        <xdr:cNvSpPr/>
      </xdr:nvSpPr>
      <xdr:spPr>
        <a:xfrm>
          <a:off x="10763249" y="6276974"/>
          <a:ext cx="5962651" cy="3943351"/>
        </a:xfrm>
        <a:prstGeom prst="roundRect">
          <a:avLst>
            <a:gd name="adj" fmla="val 12384"/>
          </a:avLst>
        </a:prstGeom>
        <a:solidFill>
          <a:schemeClr val="bg1"/>
        </a:solidFill>
        <a:ln>
          <a:noFill/>
        </a:ln>
        <a:effectLst>
          <a:outerShdw blurRad="101600" dist="508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85724</xdr:colOff>
      <xdr:row>8</xdr:row>
      <xdr:rowOff>133349</xdr:rowOff>
    </xdr:from>
    <xdr:to>
      <xdr:col>16</xdr:col>
      <xdr:colOff>660399</xdr:colOff>
      <xdr:row>33</xdr:row>
      <xdr:rowOff>57149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98226B6B-B87C-4108-B322-0B70D48887F0}"/>
            </a:ext>
          </a:extLst>
        </xdr:cNvPr>
        <xdr:cNvSpPr/>
      </xdr:nvSpPr>
      <xdr:spPr>
        <a:xfrm>
          <a:off x="10753724" y="1581149"/>
          <a:ext cx="5908675" cy="4448175"/>
        </a:xfrm>
        <a:prstGeom prst="roundRect">
          <a:avLst>
            <a:gd name="adj" fmla="val 12384"/>
          </a:avLst>
        </a:prstGeom>
        <a:solidFill>
          <a:schemeClr val="bg1"/>
        </a:solidFill>
        <a:ln>
          <a:noFill/>
        </a:ln>
        <a:effectLst>
          <a:outerShdw blurRad="101600" dist="508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53975</xdr:colOff>
      <xdr:row>21</xdr:row>
      <xdr:rowOff>158750</xdr:rowOff>
    </xdr:from>
    <xdr:to>
      <xdr:col>8</xdr:col>
      <xdr:colOff>568325</xdr:colOff>
      <xdr:row>33</xdr:row>
      <xdr:rowOff>66675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3C43BECB-8A3D-499C-9936-7E8379C0CF26}"/>
            </a:ext>
          </a:extLst>
        </xdr:cNvPr>
        <xdr:cNvSpPr/>
      </xdr:nvSpPr>
      <xdr:spPr>
        <a:xfrm>
          <a:off x="7673975" y="3959225"/>
          <a:ext cx="2800350" cy="2079625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101600" dist="508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758825</xdr:colOff>
      <xdr:row>8</xdr:row>
      <xdr:rowOff>82550</xdr:rowOff>
    </xdr:from>
    <xdr:to>
      <xdr:col>4</xdr:col>
      <xdr:colOff>511175</xdr:colOff>
      <xdr:row>20</xdr:row>
      <xdr:rowOff>171450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3A8F3E8A-B4F7-93F5-21C7-CEB18A803EE1}"/>
            </a:ext>
          </a:extLst>
        </xdr:cNvPr>
        <xdr:cNvSpPr/>
      </xdr:nvSpPr>
      <xdr:spPr>
        <a:xfrm>
          <a:off x="758825" y="2006600"/>
          <a:ext cx="2800350" cy="22606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101600" dist="508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165098</xdr:colOff>
      <xdr:row>9</xdr:row>
      <xdr:rowOff>171450</xdr:rowOff>
    </xdr:from>
    <xdr:to>
      <xdr:col>4</xdr:col>
      <xdr:colOff>365124</xdr:colOff>
      <xdr:row>20</xdr:row>
      <xdr:rowOff>82550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CA1335-A990-4387-8B11-F9DE05CEEC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333375</xdr:colOff>
      <xdr:row>9</xdr:row>
      <xdr:rowOff>6351</xdr:rowOff>
    </xdr:from>
    <xdr:to>
      <xdr:col>4</xdr:col>
      <xdr:colOff>206375</xdr:colOff>
      <xdr:row>10</xdr:row>
      <xdr:rowOff>114301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3B05589-5109-2FD7-1E10-3314FB9A25C1}"/>
            </a:ext>
          </a:extLst>
        </xdr:cNvPr>
        <xdr:cNvSpPr txBox="1"/>
      </xdr:nvSpPr>
      <xdr:spPr>
        <a:xfrm>
          <a:off x="4905375" y="1635126"/>
          <a:ext cx="2159000" cy="28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Ingresos</a:t>
          </a:r>
          <a:r>
            <a:rPr lang="es-ES" sz="1100" b="0" u="none" baseline="0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por tipo de servicio</a:t>
          </a:r>
          <a:endParaRPr lang="es-ES" sz="1100" b="0" u="none">
            <a:solidFill>
              <a:schemeClr val="tx1">
                <a:lumMod val="65000"/>
                <a:lumOff val="35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5</xdr:col>
      <xdr:colOff>73025</xdr:colOff>
      <xdr:row>8</xdr:row>
      <xdr:rowOff>114300</xdr:rowOff>
    </xdr:from>
    <xdr:to>
      <xdr:col>8</xdr:col>
      <xdr:colOff>587375</xdr:colOff>
      <xdr:row>20</xdr:row>
      <xdr:rowOff>142875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AB685D91-065B-4C66-A74C-D7A1ABFF1DE3}"/>
            </a:ext>
          </a:extLst>
        </xdr:cNvPr>
        <xdr:cNvSpPr/>
      </xdr:nvSpPr>
      <xdr:spPr>
        <a:xfrm>
          <a:off x="7693025" y="1562100"/>
          <a:ext cx="2800350" cy="2200275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368300</xdr:colOff>
      <xdr:row>9</xdr:row>
      <xdr:rowOff>15876</xdr:rowOff>
    </xdr:from>
    <xdr:to>
      <xdr:col>8</xdr:col>
      <xdr:colOff>247650</xdr:colOff>
      <xdr:row>11</xdr:row>
      <xdr:rowOff>133350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94257F12-D71F-43B1-AF59-7122E53997C7}"/>
            </a:ext>
          </a:extLst>
        </xdr:cNvPr>
        <xdr:cNvSpPr txBox="1"/>
      </xdr:nvSpPr>
      <xdr:spPr>
        <a:xfrm>
          <a:off x="7988300" y="1644651"/>
          <a:ext cx="2165350" cy="479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Número</a:t>
          </a:r>
          <a:r>
            <a:rPr lang="es-ES" sz="1100" b="0" u="none" baseline="0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de trannsacciones por método de pago</a:t>
          </a:r>
          <a:endParaRPr lang="es-ES" sz="1100" b="0" u="none">
            <a:solidFill>
              <a:schemeClr val="tx1">
                <a:lumMod val="65000"/>
                <a:lumOff val="35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5</xdr:col>
      <xdr:colOff>196850</xdr:colOff>
      <xdr:row>9</xdr:row>
      <xdr:rowOff>139700</xdr:rowOff>
    </xdr:from>
    <xdr:to>
      <xdr:col>8</xdr:col>
      <xdr:colOff>673100</xdr:colOff>
      <xdr:row>22</xdr:row>
      <xdr:rowOff>133350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B8ED821-0082-40F0-8A93-3185A3877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761999</xdr:colOff>
      <xdr:row>21</xdr:row>
      <xdr:rowOff>161925</xdr:rowOff>
    </xdr:from>
    <xdr:to>
      <xdr:col>4</xdr:col>
      <xdr:colOff>473074</xdr:colOff>
      <xdr:row>33</xdr:row>
      <xdr:rowOff>63500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302CB923-6AB1-4D55-A49A-58473DE51984}"/>
            </a:ext>
          </a:extLst>
        </xdr:cNvPr>
        <xdr:cNvSpPr/>
      </xdr:nvSpPr>
      <xdr:spPr>
        <a:xfrm>
          <a:off x="761999" y="4438650"/>
          <a:ext cx="2759075" cy="2073275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101600" dist="508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295275</xdr:colOff>
      <xdr:row>22</xdr:row>
      <xdr:rowOff>85726</xdr:rowOff>
    </xdr:from>
    <xdr:to>
      <xdr:col>4</xdr:col>
      <xdr:colOff>168275</xdr:colOff>
      <xdr:row>24</xdr:row>
      <xdr:rowOff>6351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986A59B0-2B7A-4E61-9976-99A7AFC71A5E}"/>
            </a:ext>
          </a:extLst>
        </xdr:cNvPr>
        <xdr:cNvSpPr txBox="1"/>
      </xdr:nvSpPr>
      <xdr:spPr>
        <a:xfrm>
          <a:off x="4867275" y="4067176"/>
          <a:ext cx="2159000" cy="282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Impagos</a:t>
          </a:r>
          <a:r>
            <a:rPr lang="es-ES" sz="1100" b="0" u="none" baseline="0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por tipo de servicio</a:t>
          </a:r>
          <a:endParaRPr lang="es-ES" sz="1100" b="0" u="none">
            <a:solidFill>
              <a:schemeClr val="tx1">
                <a:lumMod val="65000"/>
                <a:lumOff val="35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1</xdr:col>
      <xdr:colOff>209550</xdr:colOff>
      <xdr:row>23</xdr:row>
      <xdr:rowOff>95253</xdr:rowOff>
    </xdr:from>
    <xdr:to>
      <xdr:col>4</xdr:col>
      <xdr:colOff>444500</xdr:colOff>
      <xdr:row>33</xdr:row>
      <xdr:rowOff>171451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8C046FAC-45C1-4393-9350-6013C3EF6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44452</xdr:colOff>
      <xdr:row>23</xdr:row>
      <xdr:rowOff>133350</xdr:rowOff>
    </xdr:from>
    <xdr:to>
      <xdr:col>8</xdr:col>
      <xdr:colOff>466726</xdr:colOff>
      <xdr:row>32</xdr:row>
      <xdr:rowOff>149225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1D8CBE29-1404-4F6E-87F7-76C5118E3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257175</xdr:colOff>
      <xdr:row>22</xdr:row>
      <xdr:rowOff>82551</xdr:rowOff>
    </xdr:from>
    <xdr:to>
      <xdr:col>8</xdr:col>
      <xdr:colOff>342900</xdr:colOff>
      <xdr:row>24</xdr:row>
      <xdr:rowOff>9526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922E4238-0290-40C3-B561-23F2C04B4521}"/>
            </a:ext>
          </a:extLst>
        </xdr:cNvPr>
        <xdr:cNvSpPr txBox="1"/>
      </xdr:nvSpPr>
      <xdr:spPr>
        <a:xfrm>
          <a:off x="7877175" y="4064001"/>
          <a:ext cx="2371725" cy="28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Órdenes</a:t>
          </a:r>
          <a:r>
            <a:rPr lang="es-ES" sz="1100" b="0" u="none" baseline="0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atendidas por meseros</a:t>
          </a:r>
          <a:endParaRPr lang="es-ES" sz="1100" b="0" u="none">
            <a:solidFill>
              <a:schemeClr val="tx1">
                <a:lumMod val="65000"/>
                <a:lumOff val="35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9</xdr:col>
      <xdr:colOff>133350</xdr:colOff>
      <xdr:row>11</xdr:row>
      <xdr:rowOff>76200</xdr:rowOff>
    </xdr:from>
    <xdr:to>
      <xdr:col>16</xdr:col>
      <xdr:colOff>542925</xdr:colOff>
      <xdr:row>32</xdr:row>
      <xdr:rowOff>142875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B393BEE4-3534-4E7C-9151-843DDBC41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419100</xdr:colOff>
      <xdr:row>9</xdr:row>
      <xdr:rowOff>57151</xdr:rowOff>
    </xdr:from>
    <xdr:to>
      <xdr:col>16</xdr:col>
      <xdr:colOff>323850</xdr:colOff>
      <xdr:row>10</xdr:row>
      <xdr:rowOff>159231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1E5976AB-0DD0-4664-BC9C-823C9EB0BB5C}"/>
            </a:ext>
          </a:extLst>
        </xdr:cNvPr>
        <xdr:cNvSpPr txBox="1"/>
      </xdr:nvSpPr>
      <xdr:spPr>
        <a:xfrm>
          <a:off x="11087100" y="1685926"/>
          <a:ext cx="5238750" cy="283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Ingresos por país de origen</a:t>
          </a:r>
        </a:p>
      </xdr:txBody>
    </xdr:sp>
    <xdr:clientData/>
  </xdr:twoCellAnchor>
  <xdr:twoCellAnchor>
    <xdr:from>
      <xdr:col>9</xdr:col>
      <xdr:colOff>139700</xdr:colOff>
      <xdr:row>37</xdr:row>
      <xdr:rowOff>152401</xdr:rowOff>
    </xdr:from>
    <xdr:to>
      <xdr:col>16</xdr:col>
      <xdr:colOff>712887</xdr:colOff>
      <xdr:row>56</xdr:row>
      <xdr:rowOff>123826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3AECF756-19F5-43B7-A452-BC55568DF8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76200</xdr:colOff>
      <xdr:row>35</xdr:row>
      <xdr:rowOff>66676</xdr:rowOff>
    </xdr:from>
    <xdr:to>
      <xdr:col>16</xdr:col>
      <xdr:colOff>673100</xdr:colOff>
      <xdr:row>36</xdr:row>
      <xdr:rowOff>168756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3B539942-9CA0-41F9-BBE6-14096E5E3EE0}"/>
            </a:ext>
          </a:extLst>
        </xdr:cNvPr>
        <xdr:cNvSpPr txBox="1"/>
      </xdr:nvSpPr>
      <xdr:spPr>
        <a:xfrm>
          <a:off x="7696200" y="6400801"/>
          <a:ext cx="5930900" cy="283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Ingresos por tipo</a:t>
          </a:r>
          <a:r>
            <a:rPr lang="es-ES" sz="1100" b="0" u="none" baseline="0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de servicio y día de la semana</a:t>
          </a:r>
          <a:endParaRPr lang="es-ES" sz="1100" b="0" u="none">
            <a:solidFill>
              <a:schemeClr val="tx1">
                <a:lumMod val="65000"/>
                <a:lumOff val="35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1</xdr:col>
      <xdr:colOff>126999</xdr:colOff>
      <xdr:row>37</xdr:row>
      <xdr:rowOff>130175</xdr:rowOff>
    </xdr:from>
    <xdr:to>
      <xdr:col>8</xdr:col>
      <xdr:colOff>409574</xdr:colOff>
      <xdr:row>56</xdr:row>
      <xdr:rowOff>9525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66A6B141-6FEA-47CC-B62C-883C9AAF5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57150</xdr:colOff>
      <xdr:row>35</xdr:row>
      <xdr:rowOff>101601</xdr:rowOff>
    </xdr:from>
    <xdr:to>
      <xdr:col>8</xdr:col>
      <xdr:colOff>438150</xdr:colOff>
      <xdr:row>37</xdr:row>
      <xdr:rowOff>19531</xdr:rowOff>
    </xdr:to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31387653-A729-4660-974F-D1518C84DE64}"/>
            </a:ext>
          </a:extLst>
        </xdr:cNvPr>
        <xdr:cNvSpPr txBox="1"/>
      </xdr:nvSpPr>
      <xdr:spPr>
        <a:xfrm>
          <a:off x="1581150" y="6435726"/>
          <a:ext cx="5715000" cy="279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Propinas por mesero y tipo de servicio</a:t>
          </a:r>
        </a:p>
      </xdr:txBody>
    </xdr:sp>
    <xdr:clientData/>
  </xdr:twoCellAnchor>
  <xdr:twoCellAnchor>
    <xdr:from>
      <xdr:col>7</xdr:col>
      <xdr:colOff>180975</xdr:colOff>
      <xdr:row>0</xdr:row>
      <xdr:rowOff>76200</xdr:rowOff>
    </xdr:from>
    <xdr:to>
      <xdr:col>11</xdr:col>
      <xdr:colOff>425450</xdr:colOff>
      <xdr:row>4</xdr:row>
      <xdr:rowOff>76200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3D68CCD7-CA5A-40CC-B39A-5CA02958B94B}"/>
            </a:ext>
          </a:extLst>
        </xdr:cNvPr>
        <xdr:cNvSpPr txBox="1"/>
      </xdr:nvSpPr>
      <xdr:spPr>
        <a:xfrm>
          <a:off x="6276975" y="76200"/>
          <a:ext cx="329247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3600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DASHBOARD</a:t>
          </a:r>
          <a:r>
            <a:rPr lang="es-ES" sz="3600" baseline="0">
              <a:latin typeface="Segoe UI Black" panose="020B0A02040204020203" pitchFamily="34" charset="0"/>
              <a:ea typeface="Segoe UI Black" panose="020B0A02040204020203" pitchFamily="34" charset="0"/>
            </a:rPr>
            <a:t> </a:t>
          </a:r>
          <a:endParaRPr lang="es-ES" sz="3600"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 editAs="oneCell">
    <xdr:from>
      <xdr:col>17</xdr:col>
      <xdr:colOff>168275</xdr:colOff>
      <xdr:row>34</xdr:row>
      <xdr:rowOff>177800</xdr:rowOff>
    </xdr:from>
    <xdr:to>
      <xdr:col>19</xdr:col>
      <xdr:colOff>482600</xdr:colOff>
      <xdr:row>47</xdr:row>
      <xdr:rowOff>168275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Días (Fecha factura) 1">
              <a:extLst>
                <a:ext uri="{FF2B5EF4-FFF2-40B4-BE49-F238E27FC236}">
                  <a16:creationId xmlns:a16="http://schemas.microsoft.com/office/drawing/2014/main" id="{E40FB75B-CD87-432D-957B-98509369FE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ías (Fecha factura)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26743" y="6879201"/>
              <a:ext cx="1853790" cy="23839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180975</xdr:colOff>
      <xdr:row>48</xdr:row>
      <xdr:rowOff>114300</xdr:rowOff>
    </xdr:from>
    <xdr:to>
      <xdr:col>19</xdr:col>
      <xdr:colOff>485775</xdr:colOff>
      <xdr:row>55</xdr:row>
      <xdr:rowOff>34925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6" name="Tipo de Servicio 1">
              <a:extLst>
                <a:ext uri="{FF2B5EF4-FFF2-40B4-BE49-F238E27FC236}">
                  <a16:creationId xmlns:a16="http://schemas.microsoft.com/office/drawing/2014/main" id="{DC6A9CED-C541-4670-981F-309DF49269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Servici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6268" y="9393494"/>
              <a:ext cx="1841090" cy="12111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</xdr:col>
      <xdr:colOff>152400</xdr:colOff>
      <xdr:row>5</xdr:row>
      <xdr:rowOff>95250</xdr:rowOff>
    </xdr:from>
    <xdr:to>
      <xdr:col>4</xdr:col>
      <xdr:colOff>47625</xdr:colOff>
      <xdr:row>7</xdr:row>
      <xdr:rowOff>133350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8C2B3002-1D78-AA77-0006-3CF707FB3762}"/>
            </a:ext>
          </a:extLst>
        </xdr:cNvPr>
        <xdr:cNvSpPr/>
      </xdr:nvSpPr>
      <xdr:spPr>
        <a:xfrm>
          <a:off x="914400" y="1000125"/>
          <a:ext cx="2181225" cy="838200"/>
        </a:xfrm>
        <a:prstGeom prst="roundRect">
          <a:avLst/>
        </a:prstGeom>
        <a:solidFill>
          <a:srgbClr val="F8D4B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225426</xdr:colOff>
      <xdr:row>5</xdr:row>
      <xdr:rowOff>85726</xdr:rowOff>
    </xdr:from>
    <xdr:to>
      <xdr:col>3</xdr:col>
      <xdr:colOff>733426</xdr:colOff>
      <xdr:row>6</xdr:row>
      <xdr:rowOff>1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74919D5B-28A7-4187-8858-7FEAA0E346D4}"/>
            </a:ext>
          </a:extLst>
        </xdr:cNvPr>
        <xdr:cNvSpPr txBox="1"/>
      </xdr:nvSpPr>
      <xdr:spPr>
        <a:xfrm>
          <a:off x="987426" y="990601"/>
          <a:ext cx="20320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Número total de Órdenes</a:t>
          </a:r>
        </a:p>
      </xdr:txBody>
    </xdr:sp>
    <xdr:clientData/>
  </xdr:twoCellAnchor>
  <xdr:twoCellAnchor>
    <xdr:from>
      <xdr:col>1</xdr:col>
      <xdr:colOff>171451</xdr:colOff>
      <xdr:row>5</xdr:row>
      <xdr:rowOff>263525</xdr:rowOff>
    </xdr:from>
    <xdr:to>
      <xdr:col>3</xdr:col>
      <xdr:colOff>723901</xdr:colOff>
      <xdr:row>7</xdr:row>
      <xdr:rowOff>9526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7DFC2389-A090-45BE-A228-78F0A1AB7118}"/>
            </a:ext>
          </a:extLst>
        </xdr:cNvPr>
        <xdr:cNvSpPr txBox="1"/>
      </xdr:nvSpPr>
      <xdr:spPr>
        <a:xfrm>
          <a:off x="933451" y="1168400"/>
          <a:ext cx="2076450" cy="546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32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767</a:t>
          </a:r>
        </a:p>
      </xdr:txBody>
    </xdr:sp>
    <xdr:clientData/>
  </xdr:twoCellAnchor>
  <xdr:twoCellAnchor>
    <xdr:from>
      <xdr:col>4</xdr:col>
      <xdr:colOff>206375</xdr:colOff>
      <xdr:row>5</xdr:row>
      <xdr:rowOff>95250</xdr:rowOff>
    </xdr:from>
    <xdr:to>
      <xdr:col>6</xdr:col>
      <xdr:colOff>361950</xdr:colOff>
      <xdr:row>7</xdr:row>
      <xdr:rowOff>133350</xdr:rowOff>
    </xdr:to>
    <xdr:sp macro="" textlink="">
      <xdr:nvSpPr>
        <xdr:cNvPr id="36" name="Rectángulo: esquinas redondeadas 35">
          <a:extLst>
            <a:ext uri="{FF2B5EF4-FFF2-40B4-BE49-F238E27FC236}">
              <a16:creationId xmlns:a16="http://schemas.microsoft.com/office/drawing/2014/main" id="{A59BB1C3-303E-4A93-B5BB-0A521121F771}"/>
            </a:ext>
          </a:extLst>
        </xdr:cNvPr>
        <xdr:cNvSpPr/>
      </xdr:nvSpPr>
      <xdr:spPr>
        <a:xfrm>
          <a:off x="3254375" y="1000125"/>
          <a:ext cx="1679575" cy="838200"/>
        </a:xfrm>
        <a:prstGeom prst="roundRect">
          <a:avLst/>
        </a:prstGeom>
        <a:solidFill>
          <a:srgbClr val="F8D4B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190501</xdr:colOff>
      <xdr:row>5</xdr:row>
      <xdr:rowOff>101601</xdr:rowOff>
    </xdr:from>
    <xdr:to>
      <xdr:col>6</xdr:col>
      <xdr:colOff>381001</xdr:colOff>
      <xdr:row>6</xdr:row>
      <xdr:rowOff>19051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CE0DADAE-60A4-4B43-94D9-BBC13E66AF7E}"/>
            </a:ext>
          </a:extLst>
        </xdr:cNvPr>
        <xdr:cNvSpPr txBox="1"/>
      </xdr:nvSpPr>
      <xdr:spPr>
        <a:xfrm>
          <a:off x="3238501" y="1006476"/>
          <a:ext cx="1714500" cy="28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Promedio comensales</a:t>
          </a:r>
        </a:p>
        <a:p>
          <a:endParaRPr lang="es-ES" sz="1100" b="0" u="none">
            <a:solidFill>
              <a:schemeClr val="tx1">
                <a:lumMod val="65000"/>
                <a:lumOff val="35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4</xdr:col>
      <xdr:colOff>225425</xdr:colOff>
      <xdr:row>5</xdr:row>
      <xdr:rowOff>257175</xdr:rowOff>
    </xdr:from>
    <xdr:to>
      <xdr:col>6</xdr:col>
      <xdr:colOff>266700</xdr:colOff>
      <xdr:row>7</xdr:row>
      <xdr:rowOff>9526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FF847E0E-B284-4C81-834D-3DA886FD5C9C}"/>
            </a:ext>
          </a:extLst>
        </xdr:cNvPr>
        <xdr:cNvSpPr txBox="1"/>
      </xdr:nvSpPr>
      <xdr:spPr>
        <a:xfrm>
          <a:off x="3273425" y="1162050"/>
          <a:ext cx="1565275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32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3</a:t>
          </a:r>
        </a:p>
      </xdr:txBody>
    </xdr:sp>
    <xdr:clientData/>
  </xdr:twoCellAnchor>
  <xdr:twoCellAnchor>
    <xdr:from>
      <xdr:col>6</xdr:col>
      <xdr:colOff>520701</xdr:colOff>
      <xdr:row>5</xdr:row>
      <xdr:rowOff>114300</xdr:rowOff>
    </xdr:from>
    <xdr:to>
      <xdr:col>8</xdr:col>
      <xdr:colOff>619125</xdr:colOff>
      <xdr:row>7</xdr:row>
      <xdr:rowOff>114300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A41A5E4C-4B1C-4969-943E-40FA000BB9A8}"/>
            </a:ext>
          </a:extLst>
        </xdr:cNvPr>
        <xdr:cNvSpPr/>
      </xdr:nvSpPr>
      <xdr:spPr>
        <a:xfrm>
          <a:off x="5092701" y="1019175"/>
          <a:ext cx="1622424" cy="800100"/>
        </a:xfrm>
        <a:prstGeom prst="roundRect">
          <a:avLst/>
        </a:prstGeom>
        <a:solidFill>
          <a:srgbClr val="F8D4B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523876</xdr:colOff>
      <xdr:row>5</xdr:row>
      <xdr:rowOff>114301</xdr:rowOff>
    </xdr:from>
    <xdr:to>
      <xdr:col>8</xdr:col>
      <xdr:colOff>606426</xdr:colOff>
      <xdr:row>6</xdr:row>
      <xdr:rowOff>34926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A98BBB7E-1B20-4433-A9E4-3A979D8B7B07}"/>
            </a:ext>
          </a:extLst>
        </xdr:cNvPr>
        <xdr:cNvSpPr txBox="1"/>
      </xdr:nvSpPr>
      <xdr:spPr>
        <a:xfrm>
          <a:off x="5095876" y="1019176"/>
          <a:ext cx="16065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Ticket medio</a:t>
          </a:r>
        </a:p>
        <a:p>
          <a:endParaRPr lang="es-ES" sz="1100" b="0" u="none">
            <a:solidFill>
              <a:schemeClr val="tx1">
                <a:lumMod val="65000"/>
                <a:lumOff val="35000"/>
              </a:schemeClr>
            </a:soli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>
    <xdr:from>
      <xdr:col>6</xdr:col>
      <xdr:colOff>539750</xdr:colOff>
      <xdr:row>5</xdr:row>
      <xdr:rowOff>254000</xdr:rowOff>
    </xdr:from>
    <xdr:to>
      <xdr:col>8</xdr:col>
      <xdr:colOff>571500</xdr:colOff>
      <xdr:row>7</xdr:row>
      <xdr:rowOff>9526</xdr:rowOff>
    </xdr:to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36D557A3-826A-491C-9A68-0153DB2A78C7}"/>
            </a:ext>
          </a:extLst>
        </xdr:cNvPr>
        <xdr:cNvSpPr txBox="1"/>
      </xdr:nvSpPr>
      <xdr:spPr>
        <a:xfrm>
          <a:off x="5111750" y="1158875"/>
          <a:ext cx="1555750" cy="555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32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138,6</a:t>
          </a:r>
          <a:r>
            <a:rPr lang="es-ES" sz="32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€</a:t>
          </a:r>
        </a:p>
      </xdr:txBody>
    </xdr:sp>
    <xdr:clientData/>
  </xdr:twoCellAnchor>
  <xdr:twoCellAnchor>
    <xdr:from>
      <xdr:col>9</xdr:col>
      <xdr:colOff>28576</xdr:colOff>
      <xdr:row>5</xdr:row>
      <xdr:rowOff>111125</xdr:rowOff>
    </xdr:from>
    <xdr:to>
      <xdr:col>11</xdr:col>
      <xdr:colOff>523876</xdr:colOff>
      <xdr:row>7</xdr:row>
      <xdr:rowOff>149225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3A2E2E75-CF4A-4312-A212-F3D1BB367911}"/>
            </a:ext>
          </a:extLst>
        </xdr:cNvPr>
        <xdr:cNvSpPr/>
      </xdr:nvSpPr>
      <xdr:spPr>
        <a:xfrm>
          <a:off x="6886576" y="1016000"/>
          <a:ext cx="2019300" cy="838200"/>
        </a:xfrm>
        <a:prstGeom prst="roundRect">
          <a:avLst/>
        </a:prstGeom>
        <a:solidFill>
          <a:srgbClr val="F8D4B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38100</xdr:colOff>
      <xdr:row>5</xdr:row>
      <xdr:rowOff>101601</xdr:rowOff>
    </xdr:from>
    <xdr:to>
      <xdr:col>11</xdr:col>
      <xdr:colOff>514350</xdr:colOff>
      <xdr:row>6</xdr:row>
      <xdr:rowOff>19051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55B7CED7-CAF6-498D-8B57-242157DFEE07}"/>
            </a:ext>
          </a:extLst>
        </xdr:cNvPr>
        <xdr:cNvSpPr txBox="1"/>
      </xdr:nvSpPr>
      <xdr:spPr>
        <a:xfrm>
          <a:off x="6896100" y="1006476"/>
          <a:ext cx="2000250" cy="28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Facturación total</a:t>
          </a:r>
        </a:p>
      </xdr:txBody>
    </xdr:sp>
    <xdr:clientData/>
  </xdr:twoCellAnchor>
  <xdr:twoCellAnchor>
    <xdr:from>
      <xdr:col>9</xdr:col>
      <xdr:colOff>25400</xdr:colOff>
      <xdr:row>5</xdr:row>
      <xdr:rowOff>276225</xdr:rowOff>
    </xdr:from>
    <xdr:to>
      <xdr:col>11</xdr:col>
      <xdr:colOff>495300</xdr:colOff>
      <xdr:row>7</xdr:row>
      <xdr:rowOff>25401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4D946D68-2D51-48E5-8EB8-D9F406A674A5}"/>
            </a:ext>
          </a:extLst>
        </xdr:cNvPr>
        <xdr:cNvSpPr txBox="1"/>
      </xdr:nvSpPr>
      <xdr:spPr>
        <a:xfrm>
          <a:off x="6883400" y="1181100"/>
          <a:ext cx="1993900" cy="549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32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106.327€</a:t>
          </a:r>
        </a:p>
      </xdr:txBody>
    </xdr:sp>
    <xdr:clientData/>
  </xdr:twoCellAnchor>
  <xdr:twoCellAnchor>
    <xdr:from>
      <xdr:col>11</xdr:col>
      <xdr:colOff>654050</xdr:colOff>
      <xdr:row>5</xdr:row>
      <xdr:rowOff>104775</xdr:rowOff>
    </xdr:from>
    <xdr:to>
      <xdr:col>14</xdr:col>
      <xdr:colOff>215900</xdr:colOff>
      <xdr:row>7</xdr:row>
      <xdr:rowOff>142875</xdr:rowOff>
    </xdr:to>
    <xdr:sp macro="" textlink="">
      <xdr:nvSpPr>
        <xdr:cNvPr id="46" name="Rectángulo: esquinas redondeadas 45">
          <a:extLst>
            <a:ext uri="{FF2B5EF4-FFF2-40B4-BE49-F238E27FC236}">
              <a16:creationId xmlns:a16="http://schemas.microsoft.com/office/drawing/2014/main" id="{C45195BA-3689-4F5C-B46F-2BA213B7302B}"/>
            </a:ext>
          </a:extLst>
        </xdr:cNvPr>
        <xdr:cNvSpPr/>
      </xdr:nvSpPr>
      <xdr:spPr>
        <a:xfrm>
          <a:off x="9036050" y="1009650"/>
          <a:ext cx="1847850" cy="838200"/>
        </a:xfrm>
        <a:prstGeom prst="roundRect">
          <a:avLst/>
        </a:prstGeom>
        <a:solidFill>
          <a:srgbClr val="F8D4B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730250</xdr:colOff>
      <xdr:row>5</xdr:row>
      <xdr:rowOff>104776</xdr:rowOff>
    </xdr:from>
    <xdr:to>
      <xdr:col>14</xdr:col>
      <xdr:colOff>120650</xdr:colOff>
      <xdr:row>6</xdr:row>
      <xdr:rowOff>15876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2E80831B-AAE6-4142-B029-4094CC0B12F5}"/>
            </a:ext>
          </a:extLst>
        </xdr:cNvPr>
        <xdr:cNvSpPr txBox="1"/>
      </xdr:nvSpPr>
      <xdr:spPr>
        <a:xfrm>
          <a:off x="9112250" y="1009651"/>
          <a:ext cx="1676400" cy="282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Coste total</a:t>
          </a:r>
        </a:p>
      </xdr:txBody>
    </xdr:sp>
    <xdr:clientData/>
  </xdr:twoCellAnchor>
  <xdr:twoCellAnchor>
    <xdr:from>
      <xdr:col>11</xdr:col>
      <xdr:colOff>676277</xdr:colOff>
      <xdr:row>5</xdr:row>
      <xdr:rowOff>276225</xdr:rowOff>
    </xdr:from>
    <xdr:to>
      <xdr:col>14</xdr:col>
      <xdr:colOff>215901</xdr:colOff>
      <xdr:row>7</xdr:row>
      <xdr:rowOff>25401</xdr:rowOff>
    </xdr:to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A0D4D392-698A-4737-8E08-0574245FE06D}"/>
            </a:ext>
          </a:extLst>
        </xdr:cNvPr>
        <xdr:cNvSpPr txBox="1"/>
      </xdr:nvSpPr>
      <xdr:spPr>
        <a:xfrm>
          <a:off x="9058277" y="1181100"/>
          <a:ext cx="1825624" cy="549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32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63.446€</a:t>
          </a:r>
        </a:p>
      </xdr:txBody>
    </xdr:sp>
    <xdr:clientData/>
  </xdr:twoCellAnchor>
  <xdr:twoCellAnchor>
    <xdr:from>
      <xdr:col>14</xdr:col>
      <xdr:colOff>368300</xdr:colOff>
      <xdr:row>5</xdr:row>
      <xdr:rowOff>85725</xdr:rowOff>
    </xdr:from>
    <xdr:to>
      <xdr:col>16</xdr:col>
      <xdr:colOff>666750</xdr:colOff>
      <xdr:row>7</xdr:row>
      <xdr:rowOff>123825</xdr:rowOff>
    </xdr:to>
    <xdr:sp macro="" textlink="">
      <xdr:nvSpPr>
        <xdr:cNvPr id="49" name="Rectángulo: esquinas redondeadas 48">
          <a:extLst>
            <a:ext uri="{FF2B5EF4-FFF2-40B4-BE49-F238E27FC236}">
              <a16:creationId xmlns:a16="http://schemas.microsoft.com/office/drawing/2014/main" id="{0AA5FF19-DEC5-4238-92B8-BF8E689751B4}"/>
            </a:ext>
          </a:extLst>
        </xdr:cNvPr>
        <xdr:cNvSpPr/>
      </xdr:nvSpPr>
      <xdr:spPr>
        <a:xfrm>
          <a:off x="11036300" y="990600"/>
          <a:ext cx="1822450" cy="838200"/>
        </a:xfrm>
        <a:prstGeom prst="roundRect">
          <a:avLst/>
        </a:prstGeom>
        <a:solidFill>
          <a:srgbClr val="F8D4B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361950</xdr:colOff>
      <xdr:row>5</xdr:row>
      <xdr:rowOff>85726</xdr:rowOff>
    </xdr:from>
    <xdr:to>
      <xdr:col>16</xdr:col>
      <xdr:colOff>657225</xdr:colOff>
      <xdr:row>5</xdr:row>
      <xdr:rowOff>361951</xdr:rowOff>
    </xdr:to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3D490A57-9842-4FAD-A430-F75CFEC857FC}"/>
            </a:ext>
          </a:extLst>
        </xdr:cNvPr>
        <xdr:cNvSpPr txBox="1"/>
      </xdr:nvSpPr>
      <xdr:spPr>
        <a:xfrm>
          <a:off x="11029950" y="990601"/>
          <a:ext cx="18192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Margen ganancia</a:t>
          </a:r>
        </a:p>
      </xdr:txBody>
    </xdr:sp>
    <xdr:clientData/>
  </xdr:twoCellAnchor>
  <xdr:twoCellAnchor>
    <xdr:from>
      <xdr:col>14</xdr:col>
      <xdr:colOff>361951</xdr:colOff>
      <xdr:row>5</xdr:row>
      <xdr:rowOff>257175</xdr:rowOff>
    </xdr:from>
    <xdr:to>
      <xdr:col>16</xdr:col>
      <xdr:colOff>647701</xdr:colOff>
      <xdr:row>7</xdr:row>
      <xdr:rowOff>6351</xdr:rowOff>
    </xdr:to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C00E0E12-FCA6-4E0A-B530-AD33DDDA8750}"/>
            </a:ext>
          </a:extLst>
        </xdr:cNvPr>
        <xdr:cNvSpPr txBox="1"/>
      </xdr:nvSpPr>
      <xdr:spPr>
        <a:xfrm>
          <a:off x="11029951" y="1162050"/>
          <a:ext cx="1809750" cy="549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3200" b="0" u="none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42.881€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" refreshedDate="45547.876737152779" createdVersion="8" refreshedVersion="8" minRefreshableVersion="3" recordCount="1902" xr:uid="{38B00781-CFBF-434A-AF3C-DFBC689E2C22}">
  <cacheSource type="worksheet">
    <worksheetSource ref="A1:L1903" sheet="cocina"/>
  </cacheSource>
  <cacheFields count="12">
    <cacheField name="Numero de Orden" numFmtId="1">
      <sharedItems containsSemiMixedTypes="0" containsString="0" containsNumber="1" containsInteger="1" minValue="1" maxValue="767" count="76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</sharedItems>
    </cacheField>
    <cacheField name="Numero de Mesa" numFmtId="1">
      <sharedItems containsSemiMixedTypes="0" containsString="0" containsNumber="1" containsInteger="1" minValue="1" maxValue="20"/>
    </cacheField>
    <cacheField name="Nombre del Plato" numFmtId="0">
      <sharedItems count="20">
        <s v="Plato_7"/>
        <s v="Plato_2"/>
        <s v="Plato_17"/>
        <s v="Plato_6"/>
        <s v="Plato_20"/>
        <s v="Plato_19"/>
        <s v="Plato_9"/>
        <s v="Plato_11"/>
        <s v="Plato_16"/>
        <s v="Plato_12"/>
        <s v="Plato_8"/>
        <s v="Plato_15"/>
        <s v="Plato_5"/>
        <s v="Plato_18"/>
        <s v="Plato_3"/>
        <s v="Plato_14"/>
        <s v="Plato_13"/>
        <s v="Plato_4"/>
        <s v="Plato_10"/>
        <s v="Plato_1"/>
      </sharedItems>
    </cacheField>
    <cacheField name="Descripcion del Plato" numFmtId="0">
      <sharedItems/>
    </cacheField>
    <cacheField name="Costo Unitario" numFmtId="1">
      <sharedItems containsSemiMixedTypes="0" containsString="0" containsNumber="1" containsInteger="1" minValue="10" maxValue="25"/>
    </cacheField>
    <cacheField name="Precio Unitario" numFmtId="1">
      <sharedItems containsSemiMixedTypes="0" containsString="0" containsNumber="1" containsInteger="1" minValue="18" maxValue="40"/>
    </cacheField>
    <cacheField name="Cantidad Ordenada" numFmtId="1">
      <sharedItems containsSemiMixedTypes="0" containsString="0" containsNumber="1" containsInteger="1" minValue="1" maxValue="3" count="3">
        <n v="2"/>
        <n v="3"/>
        <n v="1"/>
      </sharedItems>
    </cacheField>
    <cacheField name="Tiempo preparación" numFmtId="165">
      <sharedItems containsSemiMixedTypes="0" containsNonDate="0" containsDate="1" containsString="0" minDate="1899-12-30T00:05:00" maxDate="1899-12-30T00:59:00"/>
    </cacheField>
    <cacheField name="Observaciones" numFmtId="0">
      <sharedItems/>
    </cacheField>
    <cacheField name="Ganancia bruta" numFmtId="0">
      <sharedItems containsSemiMixedTypes="0" containsString="0" containsNumber="1" containsInteger="1" minValue="18" maxValue="120"/>
    </cacheField>
    <cacheField name="Ganancia neta" numFmtId="0">
      <sharedItems containsSemiMixedTypes="0" containsString="0" containsNumber="1" containsInteger="1" minValue="8" maxValue="45"/>
    </cacheField>
    <cacheField name="Porcentaje de ganancia" numFmtId="10">
      <sharedItems containsSemiMixedTypes="0" containsString="0" containsNumber="1" minValue="0.6" maxValue="2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" refreshedDate="45547.904538657407" createdVersion="8" refreshedVersion="8" minRefreshableVersion="3" recordCount="767" xr:uid="{E111C63C-B747-4B45-AA67-13C8CFC87F59}">
  <cacheSource type="worksheet">
    <worksheetSource ref="A1:R768" sheet="sala"/>
  </cacheSource>
  <cacheFields count="22">
    <cacheField name="Número de Mesa" numFmtId="1">
      <sharedItems containsSemiMixedTypes="0" containsString="0" containsNumber="1" containsInteger="1" minValue="1" maxValue="20"/>
    </cacheField>
    <cacheField name="Nombre del Cliente" numFmtId="0">
      <sharedItems/>
    </cacheField>
    <cacheField name="Número de Comensales" numFmtId="1">
      <sharedItems containsSemiMixedTypes="0" containsString="0" containsNumber="1" containsInteger="1" minValue="1" maxValue="6"/>
    </cacheField>
    <cacheField name="Fecha factura" numFmtId="14">
      <sharedItems containsSemiMixedTypes="0" containsNonDate="0" containsDate="1" containsString="0" minDate="2023-04-01T00:01:00" maxDate="2023-04-07T03:56:00"/>
    </cacheField>
    <cacheField name="Hora de Llegada" numFmtId="165">
      <sharedItems containsSemiMixedTypes="0" containsNonDate="0" containsDate="1" containsString="0" minDate="2023-04-01T00:01:00" maxDate="2023-04-07T03:56:00"/>
    </cacheField>
    <cacheField name="Hora de Salida" numFmtId="165">
      <sharedItems containsSemiMixedTypes="0" containsNonDate="0" containsDate="1" containsString="0" minDate="2023-04-01T01:11:00" maxDate="2023-04-07T07:51:00"/>
    </cacheField>
    <cacheField name="Permanencia" numFmtId="165">
      <sharedItems containsSemiMixedTypes="0" containsNonDate="0" containsDate="1" containsString="0" minDate="1899-12-30T01:01:00" maxDate="1899-12-30T04:14:00"/>
    </cacheField>
    <cacheField name="Mesero Asignado" numFmtId="0">
      <sharedItems/>
    </cacheField>
    <cacheField name="Tipo de Servicio" numFmtId="0">
      <sharedItems/>
    </cacheField>
    <cacheField name="Método de Pago" numFmtId="0">
      <sharedItems/>
    </cacheField>
    <cacheField name="Propina" numFmtId="2">
      <sharedItems/>
    </cacheField>
    <cacheField name="Estado de la Mesa" numFmtId="0">
      <sharedItems count="3">
        <s v="Reservada"/>
        <s v="Libre"/>
        <s v="Ocupada"/>
      </sharedItems>
    </cacheField>
    <cacheField name="Número de Orden" numFmtId="1">
      <sharedItems containsSemiMixedTypes="0" containsString="0" containsNumber="1" containsInteger="1" minValue="1" maxValue="767" count="76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</sharedItems>
    </cacheField>
    <cacheField name="País de Origen" numFmtId="0">
      <sharedItems count="11">
        <s v="España"/>
        <s v="Colombia"/>
        <s v="Brasil"/>
        <s v="Paraguay"/>
        <s v="Perú"/>
        <s v="Venezuela"/>
        <s v="Bolivia"/>
        <s v="Uruguay"/>
        <s v="Ecuador"/>
        <s v="Chile"/>
        <s v="Argentina"/>
      </sharedItems>
    </cacheField>
    <cacheField name="Platos Ordenados" numFmtId="0">
      <sharedItems count="20">
        <s v="Plato_7"/>
        <s v="Plato_17"/>
        <s v="Plato_20"/>
        <s v="Plato_11"/>
        <s v="Plato_12"/>
        <s v="Plato_8"/>
        <s v="Plato_15"/>
        <s v="Plato_5"/>
        <s v="Plato_2"/>
        <s v="Plato_18"/>
        <s v="Plato_16"/>
        <s v="Plato_9"/>
        <s v="Plato_3"/>
        <s v="Plato_4"/>
        <s v="Plato_10"/>
        <s v="Plato_1"/>
        <s v="Plato_13"/>
        <s v="Plato_19"/>
        <s v="Plato_6"/>
        <s v="Plato_14"/>
      </sharedItems>
    </cacheField>
    <cacheField name="1" numFmtId="0">
      <sharedItems containsBlank="1" count="21">
        <s v=" Plato_2"/>
        <s v=" Plato_6"/>
        <s v=" Plato_17"/>
        <s v=" Plato_16"/>
        <s v=" Plato_7"/>
        <m/>
        <s v=" Plato_19"/>
        <s v=" Plato_20"/>
        <s v=" Plato_11"/>
        <s v=" Plato_13"/>
        <s v=" Plato_4"/>
        <s v=" Plato_1"/>
        <s v=" Plato_3"/>
        <s v=" Plato_18"/>
        <s v=" Plato_9"/>
        <s v=" Plato_10"/>
        <s v=" Plato_12"/>
        <s v=" Plato_8"/>
        <s v=" Plato_14"/>
        <s v=" Plato_5"/>
        <s v=" Plato_15"/>
      </sharedItems>
    </cacheField>
    <cacheField name="2" numFmtId="0">
      <sharedItems containsBlank="1" count="21">
        <m/>
        <s v=" Plato_19"/>
        <s v=" Plato_20"/>
        <s v=" Plato_12"/>
        <s v=" Plato_8"/>
        <s v=" Plato_14"/>
        <s v=" Plato_5"/>
        <s v=" Plato_10"/>
        <s v=" Plato_15"/>
        <s v=" Plato_9"/>
        <s v=" Plato_7"/>
        <s v=" Plato_17"/>
        <s v=" Plato_11"/>
        <s v=" Plato_16"/>
        <s v=" Plato_2"/>
        <s v=" Plato_13"/>
        <s v=" Plato_3"/>
        <s v=" Plato_4"/>
        <s v=" Plato_18"/>
        <s v=" Plato_1"/>
        <s v=" Plato_6"/>
      </sharedItems>
    </cacheField>
    <cacheField name="3" numFmtId="0">
      <sharedItems containsBlank="1" count="21">
        <m/>
        <s v=" Plato_9"/>
        <s v=" Plato_15"/>
        <s v=" Plato_20"/>
        <s v=" Plato_2"/>
        <s v=" Plato_1"/>
        <s v=" Plato_8"/>
        <s v=" Plato_4"/>
        <s v=" Plato_10"/>
        <s v=" Plato_17"/>
        <s v=" Plato_11"/>
        <s v=" Plato_19"/>
        <s v=" Plato_16"/>
        <s v=" Plato_13"/>
        <s v=" Plato_6"/>
        <s v=" Plato_5"/>
        <s v=" Plato_18"/>
        <s v=" Plato_7"/>
        <s v=" Plato_12"/>
        <s v=" Plato_14"/>
        <s v=" Plato_3"/>
      </sharedItems>
    </cacheField>
    <cacheField name="Monto total" numFmtId="44">
      <sharedItems containsSemiMixedTypes="0" containsString="0" containsNumber="1" containsInteger="1" minValue="18" maxValue="360"/>
    </cacheField>
    <cacheField name=" Tiempo preparación" numFmtId="165">
      <sharedItems containsSemiMixedTypes="0" containsNonDate="0" containsDate="1" containsString="0" minDate="1899-12-30T00:05:00" maxDate="1899-12-30T03:23:00"/>
    </cacheField>
    <cacheField name="Tiempo degustación" numFmtId="165">
      <sharedItems containsSemiMixedTypes="0" containsNonDate="0" containsDate="1" containsString="0" minDate="1899-12-30T00:00:00" maxDate="1899-12-30T04:04:00"/>
    </cacheField>
    <cacheField name="Cobro" numFmtId="0">
      <sharedItems count="2">
        <s v="SI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" refreshedDate="45548.002601388886" createdVersion="8" refreshedVersion="8" minRefreshableVersion="3" recordCount="2671" xr:uid="{63E1DAAF-1DBB-46D9-B358-4BDFE3ACB843}">
  <cacheSource type="worksheet">
    <worksheetSource ref="A1:S1048576" sheet="sala"/>
  </cacheSource>
  <cacheFields count="25">
    <cacheField name="Número de Mesa" numFmtId="1">
      <sharedItems containsString="0" containsBlank="1" containsNumber="1" containsInteger="1" minValue="1" maxValue="20"/>
    </cacheField>
    <cacheField name="Nombre del Cliente" numFmtId="0">
      <sharedItems containsBlank="1"/>
    </cacheField>
    <cacheField name="Número de Comensales" numFmtId="1">
      <sharedItems containsString="0" containsBlank="1" containsNumber="1" containsInteger="1" minValue="1" maxValue="6"/>
    </cacheField>
    <cacheField name="Fecha factura" numFmtId="14">
      <sharedItems containsNonDate="0" containsDate="1" containsString="0" containsBlank="1" minDate="2023-04-01T00:01:00" maxDate="2023-04-07T03:56:00" count="602">
        <d v="2023-04-01T01:07:00"/>
        <d v="2023-04-01T01:28:00"/>
        <d v="2023-04-01T00:29:00"/>
        <d v="2023-04-01T03:03:00"/>
        <d v="2023-04-01T00:01:00"/>
        <d v="2023-04-01T01:24:00"/>
        <d v="2023-04-01T01:57:00"/>
        <d v="2023-04-01T02:11:00"/>
        <d v="2023-04-01T02:03:00"/>
        <d v="2023-04-01T00:02:00"/>
        <d v="2023-04-01T03:46:00"/>
        <d v="2023-04-01T00:04:00"/>
        <d v="2023-04-01T03:09:00"/>
        <d v="2023-04-01T00:18:00"/>
        <d v="2023-04-01T03:24:00"/>
        <d v="2023-04-01T02:31:00"/>
        <d v="2023-04-01T00:09:00"/>
        <d v="2023-04-01T02:06:00"/>
        <d v="2023-04-01T00:35:00"/>
        <d v="2023-04-01T01:25:00"/>
        <d v="2023-04-01T03:39:00"/>
        <d v="2023-04-01T02:16:00"/>
        <d v="2023-04-01T02:44:00"/>
        <d v="2023-04-01T03:01:00"/>
        <d v="2023-04-01T02:04:00"/>
        <d v="2023-04-01T01:19:00"/>
        <d v="2023-04-01T00:49:00"/>
        <d v="2023-04-01T03:02:00"/>
        <d v="2023-04-01T02:55:00"/>
        <d v="2023-04-01T02:51:00"/>
        <d v="2023-04-01T03:08:00"/>
        <d v="2023-04-01T03:33:00"/>
        <d v="2023-04-01T03:18:00"/>
        <d v="2023-04-01T03:27:00"/>
        <d v="2023-04-01T02:38:00"/>
        <d v="2023-04-01T03:41:00"/>
        <d v="2023-04-01T02:00:00"/>
        <d v="2023-04-01T02:14:00"/>
        <d v="2023-04-01T00:25:00"/>
        <d v="2023-04-01T01:02:00"/>
        <d v="2023-04-01T03:06:00"/>
        <d v="2023-04-01T02:15:00"/>
        <d v="2023-04-01T01:47:00"/>
        <d v="2023-04-01T03:30:00"/>
        <d v="2023-04-01T00:28:00"/>
        <d v="2023-04-01T01:44:00"/>
        <d v="2023-04-01T03:54:00"/>
        <d v="2023-04-01T01:42:00"/>
        <d v="2023-04-01T00:40:00"/>
        <d v="2023-04-01T01:30:00"/>
        <d v="2023-04-01T01:20:00"/>
        <d v="2023-04-01T03:04:00"/>
        <d v="2023-04-01T01:31:00"/>
        <d v="2023-04-01T01:21:00"/>
        <d v="2023-04-01T02:09:00"/>
        <d v="2023-04-01T03:49:00"/>
        <d v="2023-04-01T02:47:00"/>
        <d v="2023-04-01T00:41:00"/>
        <d v="2023-04-01T01:40:00"/>
        <d v="2023-04-01T01:54:00"/>
        <d v="2023-04-01T02:28:00"/>
        <d v="2023-04-01T03:45:00"/>
        <d v="2023-04-01T02:02:00"/>
        <d v="2023-04-01T00:11:00"/>
        <d v="2023-04-01T02:42:00"/>
        <d v="2023-04-01T02:39:00"/>
        <d v="2023-04-01T01:04:00"/>
        <d v="2023-04-01T03:36:00"/>
        <d v="2023-04-01T02:57:00"/>
        <d v="2023-04-01T02:46:00"/>
        <d v="2023-04-01T01:34:00"/>
        <d v="2023-04-01T03:40:00"/>
        <d v="2023-04-01T03:25:00"/>
        <d v="2023-04-01T03:42:00"/>
        <d v="2023-04-01T02:35:00"/>
        <d v="2023-04-01T01:46:00"/>
        <d v="2023-04-01T00:42:00"/>
        <d v="2023-04-01T01:17:00"/>
        <d v="2023-04-01T03:38:00"/>
        <d v="2023-04-01T03:35:00"/>
        <d v="2023-04-01T01:39:00"/>
        <d v="2023-04-01T01:52:00"/>
        <d v="2023-04-01T03:19:00"/>
        <d v="2023-04-01T01:59:00"/>
        <d v="2023-04-01T01:01:00"/>
        <d v="2023-04-01T02:22:00"/>
        <d v="2023-04-01T03:32:00"/>
        <d v="2023-04-01T00:14:00"/>
        <d v="2023-04-01T01:33:00"/>
        <d v="2023-04-01T01:18:00"/>
        <d v="2023-04-01T01:29:00"/>
        <d v="2023-04-01T01:32:00"/>
        <d v="2023-04-01T01:48:00"/>
        <d v="2023-04-01T01:49:00"/>
        <d v="2023-04-01T01:12:00"/>
        <d v="2023-04-01T03:43:00"/>
        <d v="2023-04-01T03:15:00"/>
        <d v="2023-04-01T00:34:00"/>
        <d v="2023-04-02T03:24:00"/>
        <d v="2023-04-02T00:38:00"/>
        <d v="2023-04-02T03:45:00"/>
        <d v="2023-04-02T01:23:00"/>
        <d v="2023-04-02T03:09:00"/>
        <d v="2023-04-02T03:39:00"/>
        <d v="2023-04-02T02:56:00"/>
        <d v="2023-04-02T02:45:00"/>
        <d v="2023-04-02T00:42:00"/>
        <d v="2023-04-02T01:31:00"/>
        <d v="2023-04-02T00:41:00"/>
        <d v="2023-04-02T00:26:00"/>
        <d v="2023-04-02T00:43:00"/>
        <d v="2023-04-02T01:26:00"/>
        <d v="2023-04-02T00:54:00"/>
        <d v="2023-04-02T00:07:00"/>
        <d v="2023-04-02T01:00:00"/>
        <d v="2023-04-02T01:50:00"/>
        <d v="2023-04-02T01:21:00"/>
        <d v="2023-04-02T03:48:00"/>
        <d v="2023-04-02T00:40:00"/>
        <d v="2023-04-02T03:49:00"/>
        <d v="2023-04-02T01:58:00"/>
        <d v="2023-04-02T02:05:00"/>
        <d v="2023-04-02T00:32:00"/>
        <d v="2023-04-02T02:58:00"/>
        <d v="2023-04-02T00:37:00"/>
        <d v="2023-04-02T01:40:00"/>
        <d v="2023-04-02T03:18:00"/>
        <d v="2023-04-02T03:52:00"/>
        <d v="2023-04-02T01:35:00"/>
        <d v="2023-04-02T03:15:00"/>
        <d v="2023-04-02T01:14:00"/>
        <d v="2023-04-02T03:06:00"/>
        <d v="2023-04-02T02:09:00"/>
        <d v="2023-04-02T01:53:00"/>
        <d v="2023-04-02T03:22:00"/>
        <d v="2023-04-02T00:10:00"/>
        <d v="2023-04-02T01:06:00"/>
        <d v="2023-04-02T00:45:00"/>
        <d v="2023-04-02T00:57:00"/>
        <d v="2023-04-02T02:34:00"/>
        <d v="2023-04-02T02:21:00"/>
        <d v="2023-04-02T01:18:00"/>
        <d v="2023-04-02T01:19:00"/>
        <d v="2023-04-02T01:56:00"/>
        <d v="2023-04-02T02:37:00"/>
        <d v="2023-04-02T02:49:00"/>
        <d v="2023-04-02T00:18:00"/>
        <d v="2023-04-02T00:09:00"/>
        <d v="2023-04-02T01:27:00"/>
        <d v="2023-04-02T02:27:00"/>
        <d v="2023-04-02T00:14:00"/>
        <d v="2023-04-02T00:44:00"/>
        <d v="2023-04-02T03:53:00"/>
        <d v="2023-04-02T02:46:00"/>
        <d v="2023-04-02T03:55:00"/>
        <d v="2023-04-02T02:47:00"/>
        <d v="2023-04-02T02:23:00"/>
        <d v="2023-04-02T03:40:00"/>
        <d v="2023-04-02T00:00:00"/>
        <d v="2023-04-02T02:36:00"/>
        <d v="2023-04-02T00:12:00"/>
        <d v="2023-04-02T02:40:00"/>
        <d v="2023-04-02T03:04:00"/>
        <d v="2023-04-02T00:11:00"/>
        <d v="2023-04-02T00:36:00"/>
        <d v="2023-04-02T02:35:00"/>
        <d v="2023-04-02T00:58:00"/>
        <d v="2023-04-02T03:57:00"/>
        <d v="2023-04-02T00:17:00"/>
        <d v="2023-04-02T02:15:00"/>
        <d v="2023-04-02T03:27:00"/>
        <d v="2023-04-02T03:33:00"/>
        <d v="2023-04-02T02:43:00"/>
        <d v="2023-04-02T01:46:00"/>
        <d v="2023-04-02T00:27:00"/>
        <d v="2023-04-02T02:33:00"/>
        <d v="2023-04-02T01:01:00"/>
        <d v="2023-04-02T01:51:00"/>
        <d v="2023-04-02T03:38:00"/>
        <d v="2023-04-02T01:16:00"/>
        <d v="2023-04-02T02:07:00"/>
        <d v="2023-04-02T01:49:00"/>
        <d v="2023-04-02T01:12:00"/>
        <d v="2023-04-02T02:04:00"/>
        <d v="2023-04-02T00:52:00"/>
        <d v="2023-04-02T00:22:00"/>
        <d v="2023-04-02T02:17:00"/>
        <d v="2023-04-02T00:16:00"/>
        <d v="2023-04-02T00:04:00"/>
        <d v="2023-04-02T03:42:00"/>
        <d v="2023-04-02T03:44:00"/>
        <d v="2023-04-02T03:31:00"/>
        <d v="2023-04-02T01:20:00"/>
        <d v="2023-04-02T00:39:00"/>
        <d v="2023-04-02T03:05:00"/>
        <d v="2023-04-02T00:23:00"/>
        <d v="2023-04-02T02:08:00"/>
        <d v="2023-04-02T01:08:00"/>
        <d v="2023-04-02T02:53:00"/>
        <d v="2023-04-02T03:11:00"/>
        <d v="2023-04-02T02:54:00"/>
        <d v="2023-04-02T00:30:00"/>
        <d v="2023-04-03T02:07:00"/>
        <d v="2023-04-03T00:46:00"/>
        <d v="2023-04-03T02:58:00"/>
        <d v="2023-04-03T01:11:00"/>
        <d v="2023-04-03T01:40:00"/>
        <d v="2023-04-03T00:34:00"/>
        <d v="2023-04-03T01:47:00"/>
        <d v="2023-04-03T03:15:00"/>
        <d v="2023-04-03T02:13:00"/>
        <d v="2023-04-03T02:35:00"/>
        <d v="2023-04-03T01:28:00"/>
        <d v="2023-04-03T03:10:00"/>
        <d v="2023-04-03T00:15:00"/>
        <d v="2023-04-03T00:30:00"/>
        <d v="2023-04-03T03:52:00"/>
        <d v="2023-04-03T01:04:00"/>
        <d v="2023-04-03T02:28:00"/>
        <d v="2023-04-03T03:03:00"/>
        <d v="2023-04-03T00:22:00"/>
        <d v="2023-04-03T03:37:00"/>
        <d v="2023-04-03T02:08:00"/>
        <d v="2023-04-03T03:08:00"/>
        <d v="2023-04-03T02:06:00"/>
        <d v="2023-04-03T03:18:00"/>
        <d v="2023-04-03T00:09:00"/>
        <d v="2023-04-03T02:55:00"/>
        <d v="2023-04-03T00:26:00"/>
        <d v="2023-04-03T00:10:00"/>
        <d v="2023-04-03T02:49:00"/>
        <d v="2023-04-03T01:03:00"/>
        <d v="2023-04-03T03:14:00"/>
        <d v="2023-04-03T01:19:00"/>
        <d v="2023-04-03T02:17:00"/>
        <d v="2023-04-03T02:14:00"/>
        <d v="2023-04-03T01:20:00"/>
        <d v="2023-04-03T03:38:00"/>
        <d v="2023-04-03T03:24:00"/>
        <d v="2023-04-03T00:45:00"/>
        <d v="2023-04-03T00:03:00"/>
        <d v="2023-04-03T03:09:00"/>
        <d v="2023-04-03T01:55:00"/>
        <d v="2023-04-03T00:28:00"/>
        <d v="2023-04-03T03:04:00"/>
        <d v="2023-04-03T03:07:00"/>
        <d v="2023-04-03T02:23:00"/>
        <d v="2023-04-03T00:12:00"/>
        <d v="2023-04-03T01:38:00"/>
        <d v="2023-04-03T02:25:00"/>
        <d v="2023-04-03T03:33:00"/>
        <d v="2023-04-03T00:48:00"/>
        <d v="2023-04-03T01:30:00"/>
        <d v="2023-04-03T02:04:00"/>
        <d v="2023-04-03T03:41:00"/>
        <d v="2023-04-03T01:23:00"/>
        <d v="2023-04-03T00:43:00"/>
        <d v="2023-04-03T01:00:00"/>
        <d v="2023-04-04T01:39:00"/>
        <d v="2023-04-04T02:59:00"/>
        <d v="2023-04-04T01:44:00"/>
        <d v="2023-04-04T00:26:00"/>
        <d v="2023-04-04T01:50:00"/>
        <d v="2023-04-04T03:06:00"/>
        <d v="2023-04-04T00:14:00"/>
        <d v="2023-04-04T03:10:00"/>
        <d v="2023-04-04T02:51:00"/>
        <d v="2023-04-04T01:56:00"/>
        <d v="2023-04-04T01:35:00"/>
        <d v="2023-04-04T01:38:00"/>
        <d v="2023-04-04T00:32:00"/>
        <d v="2023-04-04T00:00:00"/>
        <d v="2023-04-04T01:12:00"/>
        <d v="2023-04-04T02:05:00"/>
        <d v="2023-04-04T02:30:00"/>
        <d v="2023-04-04T03:56:00"/>
        <d v="2023-04-04T00:46:00"/>
        <d v="2023-04-04T01:18:00"/>
        <d v="2023-04-04T00:40:00"/>
        <d v="2023-04-04T01:49:00"/>
        <d v="2023-04-04T01:17:00"/>
        <d v="2023-04-04T03:48:00"/>
        <d v="2023-04-04T00:35:00"/>
        <d v="2023-04-04T03:52:00"/>
        <d v="2023-04-04T00:17:00"/>
        <d v="2023-04-04T03:46:00"/>
        <d v="2023-04-04T01:41:00"/>
        <d v="2023-04-04T00:12:00"/>
        <d v="2023-04-04T01:19:00"/>
        <d v="2023-04-04T02:37:00"/>
        <d v="2023-04-04T00:41:00"/>
        <d v="2023-04-04T01:10:00"/>
        <d v="2023-04-04T01:53:00"/>
        <d v="2023-04-04T02:03:00"/>
        <d v="2023-04-04T01:46:00"/>
        <d v="2023-04-04T03:50:00"/>
        <d v="2023-04-04T01:03:00"/>
        <d v="2023-04-04T01:33:00"/>
        <d v="2023-04-04T00:53:00"/>
        <d v="2023-04-04T03:24:00"/>
        <d v="2023-04-04T02:11:00"/>
        <d v="2023-04-04T02:20:00"/>
        <d v="2023-04-04T01:16:00"/>
        <d v="2023-04-04T02:46:00"/>
        <d v="2023-04-04T00:37:00"/>
        <d v="2023-04-04T03:19:00"/>
        <d v="2023-04-04T02:53:00"/>
        <d v="2023-04-04T03:55:00"/>
        <d v="2023-04-04T01:31:00"/>
        <d v="2023-04-04T00:58:00"/>
        <d v="2023-04-04T00:57:00"/>
        <d v="2023-04-04T03:09:00"/>
        <d v="2023-04-04T03:29:00"/>
        <d v="2023-04-04T00:11:00"/>
        <d v="2023-04-05T03:37:00"/>
        <d v="2023-04-05T00:33:00"/>
        <d v="2023-04-05T03:09:00"/>
        <d v="2023-04-05T00:02:00"/>
        <d v="2023-04-05T02:59:00"/>
        <d v="2023-04-05T02:05:00"/>
        <d v="2023-04-05T02:33:00"/>
        <d v="2023-04-05T03:26:00"/>
        <d v="2023-04-05T01:37:00"/>
        <d v="2023-04-05T00:32:00"/>
        <d v="2023-04-05T00:20:00"/>
        <d v="2023-04-05T03:10:00"/>
        <d v="2023-04-05T02:48:00"/>
        <d v="2023-04-05T02:11:00"/>
        <d v="2023-04-05T03:51:00"/>
        <d v="2023-04-05T02:41:00"/>
        <d v="2023-04-05T02:15:00"/>
        <d v="2023-04-05T00:38:00"/>
        <d v="2023-04-05T02:39:00"/>
        <d v="2023-04-05T00:29:00"/>
        <d v="2023-04-05T02:13:00"/>
        <d v="2023-04-05T00:56:00"/>
        <d v="2023-04-05T01:55:00"/>
        <d v="2023-04-05T02:47:00"/>
        <d v="2023-04-05T00:22:00"/>
        <d v="2023-04-05T02:36:00"/>
        <d v="2023-04-05T03:43:00"/>
        <d v="2023-04-05T00:39:00"/>
        <d v="2023-04-05T03:03:00"/>
        <d v="2023-04-05T03:25:00"/>
        <d v="2023-04-05T00:52:00"/>
        <d v="2023-04-05T03:14:00"/>
        <d v="2023-04-05T02:18:00"/>
        <d v="2023-04-05T00:36:00"/>
        <d v="2023-04-05T02:34:00"/>
        <d v="2023-04-05T01:08:00"/>
        <d v="2023-04-05T01:24:00"/>
        <d v="2023-04-05T03:11:00"/>
        <d v="2023-04-05T03:18:00"/>
        <d v="2023-04-05T00:10:00"/>
        <d v="2023-04-05T02:21:00"/>
        <d v="2023-04-05T03:33:00"/>
        <d v="2023-04-05T03:31:00"/>
        <d v="2023-04-05T01:14:00"/>
        <d v="2023-04-05T00:15:00"/>
        <d v="2023-04-05T03:53:00"/>
        <d v="2023-04-05T00:12:00"/>
        <d v="2023-04-05T03:02:00"/>
        <d v="2023-04-05T03:58:00"/>
        <d v="2023-04-05T00:00:00"/>
        <d v="2023-04-05T01:59:00"/>
        <d v="2023-04-05T01:04:00"/>
        <d v="2023-04-05T02:04:00"/>
        <d v="2023-04-05T01:15:00"/>
        <d v="2023-04-05T03:23:00"/>
        <d v="2023-04-05T01:01:00"/>
        <d v="2023-04-05T00:07:00"/>
        <d v="2023-04-05T01:17:00"/>
        <d v="2023-04-05T02:53:00"/>
        <d v="2023-04-05T03:42:00"/>
        <d v="2023-04-05T02:12:00"/>
        <d v="2023-04-05T03:48:00"/>
        <d v="2023-04-05T00:24:00"/>
        <d v="2023-04-05T03:27:00"/>
        <d v="2023-04-05T02:43:00"/>
        <d v="2023-04-05T00:53:00"/>
        <d v="2023-04-05T01:21:00"/>
        <d v="2023-04-05T01:11:00"/>
        <d v="2023-04-05T01:54:00"/>
        <d v="2023-04-05T02:42:00"/>
        <d v="2023-04-05T02:57:00"/>
        <d v="2023-04-05T01:41:00"/>
        <d v="2023-04-05T03:36:00"/>
        <d v="2023-04-05T03:57:00"/>
        <d v="2023-04-06T03:36:00"/>
        <d v="2023-04-06T01:52:00"/>
        <d v="2023-04-06T03:17:00"/>
        <d v="2023-04-06T00:03:00"/>
        <d v="2023-04-06T01:39:00"/>
        <d v="2023-04-06T00:01:00"/>
        <d v="2023-04-06T00:42:00"/>
        <d v="2023-04-06T03:26:00"/>
        <d v="2023-04-06T01:57:00"/>
        <d v="2023-04-06T00:41:00"/>
        <d v="2023-04-06T03:50:00"/>
        <d v="2023-04-06T01:33:00"/>
        <d v="2023-04-06T01:00:00"/>
        <d v="2023-04-06T02:47:00"/>
        <d v="2023-04-06T01:34:00"/>
        <d v="2023-04-06T00:00:00"/>
        <d v="2023-04-06T02:57:00"/>
        <d v="2023-04-06T03:20:00"/>
        <d v="2023-04-06T00:07:00"/>
        <d v="2023-04-06T01:03:00"/>
        <d v="2023-04-06T00:31:00"/>
        <d v="2023-04-06T01:28:00"/>
        <d v="2023-04-06T03:01:00"/>
        <d v="2023-04-06T02:34:00"/>
        <d v="2023-04-06T03:30:00"/>
        <d v="2023-04-06T00:17:00"/>
        <d v="2023-04-06T01:21:00"/>
        <d v="2023-04-06T01:17:00"/>
        <d v="2023-04-06T03:44:00"/>
        <d v="2023-04-06T00:45:00"/>
        <d v="2023-04-06T02:20:00"/>
        <d v="2023-04-06T02:10:00"/>
        <d v="2023-04-06T02:38:00"/>
        <d v="2023-04-06T02:01:00"/>
        <d v="2023-04-06T02:50:00"/>
        <d v="2023-04-06T03:12:00"/>
        <d v="2023-04-06T03:32:00"/>
        <d v="2023-04-06T01:38:00"/>
        <d v="2023-04-06T01:19:00"/>
        <d v="2023-04-06T00:58:00"/>
        <d v="2023-04-06T03:55:00"/>
        <d v="2023-04-06T01:35:00"/>
        <d v="2023-04-06T02:08:00"/>
        <d v="2023-04-06T00:48:00"/>
        <d v="2023-04-06T03:35:00"/>
        <d v="2023-04-06T00:43:00"/>
        <d v="2023-04-06T03:27:00"/>
        <d v="2023-04-06T03:41:00"/>
        <d v="2023-04-06T01:47:00"/>
        <d v="2023-04-06T01:58:00"/>
        <d v="2023-04-06T02:13:00"/>
        <d v="2023-04-06T03:03:00"/>
        <d v="2023-04-06T01:48:00"/>
        <d v="2023-04-06T03:14:00"/>
        <d v="2023-04-06T01:02:00"/>
        <d v="2023-04-06T00:57:00"/>
        <d v="2023-04-06T02:31:00"/>
        <d v="2023-04-06T00:24:00"/>
        <d v="2023-04-06T03:19:00"/>
        <d v="2023-04-06T03:51:00"/>
        <d v="2023-04-06T03:46:00"/>
        <d v="2023-04-06T00:33:00"/>
        <d v="2023-04-06T00:47:00"/>
        <d v="2023-04-06T02:39:00"/>
        <d v="2023-04-06T02:43:00"/>
        <d v="2023-04-06T00:55:00"/>
        <d v="2023-04-06T01:08:00"/>
        <d v="2023-04-06T02:58:00"/>
        <d v="2023-04-06T00:26:00"/>
        <d v="2023-04-06T02:45:00"/>
        <d v="2023-04-06T01:30:00"/>
        <d v="2023-04-06T01:59:00"/>
        <d v="2023-04-06T03:57:00"/>
        <d v="2023-04-06T03:52:00"/>
        <d v="2023-04-06T00:18:00"/>
        <d v="2023-04-06T00:14:00"/>
        <d v="2023-04-06T00:15:00"/>
        <d v="2023-04-06T01:13:00"/>
        <d v="2023-04-06T02:36:00"/>
        <d v="2023-04-06T03:04:00"/>
        <d v="2023-04-06T01:45:00"/>
        <d v="2023-04-06T02:40:00"/>
        <d v="2023-04-06T02:53:00"/>
        <d v="2023-04-06T01:36:00"/>
        <d v="2023-04-06T03:13:00"/>
        <d v="2023-04-06T02:11:00"/>
        <d v="2023-04-06T00:10:00"/>
        <d v="2023-04-06T00:06:00"/>
        <d v="2023-04-06T03:33:00"/>
        <d v="2023-04-06T03:48:00"/>
        <d v="2023-04-06T01:41:00"/>
        <d v="2023-04-06T01:23:00"/>
        <d v="2023-04-06T00:44:00"/>
        <d v="2023-04-06T03:38:00"/>
        <d v="2023-04-06T00:25:00"/>
        <d v="2023-04-06T00:51:00"/>
        <d v="2023-04-06T03:16:00"/>
        <d v="2023-04-06T00:34:00"/>
        <d v="2023-04-06T03:58:00"/>
        <d v="2023-04-06T01:18:00"/>
        <d v="2023-04-06T02:49:00"/>
        <d v="2023-04-06T01:24:00"/>
        <d v="2023-04-06T03:23:00"/>
        <d v="2023-04-06T02:12:00"/>
        <d v="2023-04-06T01:12:00"/>
        <d v="2023-04-06T02:32:00"/>
        <d v="2023-04-06T00:46:00"/>
        <d v="2023-04-06T01:20:00"/>
        <d v="2023-04-06T00:56:00"/>
        <d v="2023-04-06T00:16:00"/>
        <d v="2023-04-06T02:07:00"/>
        <d v="2023-04-06T01:56:00"/>
        <d v="2023-04-06T00:09:00"/>
        <d v="2023-04-06T02:23:00"/>
        <d v="2023-04-06T00:02:00"/>
        <d v="2023-04-06T00:21:00"/>
        <d v="2023-04-06T03:43:00"/>
        <d v="2023-04-06T01:55:00"/>
        <d v="2023-04-06T00:54:00"/>
        <d v="2023-04-06T02:17:00"/>
        <d v="2023-04-06T03:59:00"/>
        <d v="2023-04-06T02:55:00"/>
        <d v="2023-04-06T02:59:00"/>
        <d v="2023-04-07T03:33:00"/>
        <d v="2023-04-07T02:04:00"/>
        <d v="2023-04-07T00:06:00"/>
        <d v="2023-04-07T02:31:00"/>
        <d v="2023-04-07T00:02:00"/>
        <d v="2023-04-07T01:15:00"/>
        <d v="2023-04-07T03:36:00"/>
        <d v="2023-04-07T00:51:00"/>
        <d v="2023-04-07T01:43:00"/>
        <d v="2023-04-07T02:50:00"/>
        <d v="2023-04-07T01:56:00"/>
        <d v="2023-04-07T03:22:00"/>
        <d v="2023-04-07T02:01:00"/>
        <d v="2023-04-07T01:09:00"/>
        <d v="2023-04-07T01:35:00"/>
        <d v="2023-04-07T02:05:00"/>
        <d v="2023-04-07T01:04:00"/>
        <d v="2023-04-07T03:39:00"/>
        <d v="2023-04-07T01:01:00"/>
        <d v="2023-04-07T01:52:00"/>
        <d v="2023-04-07T02:18:00"/>
        <d v="2023-04-07T01:24:00"/>
        <d v="2023-04-07T00:37:00"/>
        <d v="2023-04-07T00:03:00"/>
        <d v="2023-04-07T00:54:00"/>
        <d v="2023-04-07T00:28:00"/>
        <d v="2023-04-07T00:34:00"/>
        <d v="2023-04-07T03:01:00"/>
        <d v="2023-04-07T01:23:00"/>
        <d v="2023-04-07T02:56:00"/>
        <d v="2023-04-07T01:26:00"/>
        <d v="2023-04-07T03:56:00"/>
        <d v="2023-04-07T03:29:00"/>
        <d v="2023-04-07T01:12:00"/>
        <d v="2023-04-07T01:54:00"/>
        <d v="2023-04-07T03:26:00"/>
        <d v="2023-04-07T00:36:00"/>
        <d v="2023-04-07T02:43:00"/>
        <d v="2023-04-07T00:53:00"/>
        <d v="2023-04-07T03:44:00"/>
        <d v="2023-04-07T01:51:00"/>
        <d v="2023-04-07T02:02:00"/>
        <d v="2023-04-07T02:16:00"/>
        <d v="2023-04-07T03:48:00"/>
        <d v="2023-04-07T02:30:00"/>
        <d v="2023-04-07T00:23:00"/>
        <d v="2023-04-07T03:20:00"/>
        <d v="2023-04-07T00:17:00"/>
        <d v="2023-04-07T01:40:00"/>
        <d v="2023-04-07T01:48:00"/>
        <d v="2023-04-07T01:14:00"/>
        <d v="2023-04-07T03:05:00"/>
        <d v="2023-04-07T01:55:00"/>
        <d v="2023-04-07T02:28:00"/>
        <d v="2023-04-07T00:15:00"/>
        <d v="2023-04-07T02:21:00"/>
        <d v="2023-04-07T01:45:00"/>
        <d v="2023-04-07T01:47:00"/>
        <d v="2023-04-07T03:18:00"/>
        <d v="2023-04-07T01:18:00"/>
        <d v="2023-04-07T02:13:00"/>
        <d v="2023-04-07T03:53:00"/>
        <d v="2023-04-07T02:51:00"/>
        <d v="2023-04-07T00:31:00"/>
        <d v="2023-04-07T02:06:00"/>
        <d v="2023-04-07T02:49:00"/>
        <d v="2023-04-07T00:29:00"/>
        <d v="2023-04-07T03:16:00"/>
        <d v="2023-04-07T03:17:00"/>
        <d v="2023-04-07T03:40:00"/>
        <d v="2023-04-07T02:27:00"/>
        <d v="2023-04-07T01:08:00"/>
        <d v="2023-04-07T00:39:00"/>
        <d v="2023-04-07T03:49:00"/>
        <d v="2023-04-07T03:47:00"/>
        <d v="2023-04-07T01:59:00"/>
        <d v="2023-04-07T02:34:00"/>
        <d v="2023-04-07T03:10:00"/>
        <d v="2023-04-07T02:53:00"/>
        <d v="2023-04-07T02:32:00"/>
        <d v="2023-04-07T01:21:00"/>
        <d v="2023-04-07T01:46:00"/>
        <d v="2023-04-07T01:32:00"/>
        <d v="2023-04-07T03:21:00"/>
        <d v="2023-04-07T00:40:00"/>
        <d v="2023-04-07T00:25:00"/>
        <d v="2023-04-07T02:39:00"/>
        <d v="2023-04-07T03:30:00"/>
        <d v="2023-04-07T00:24:00"/>
        <d v="2023-04-07T01:34:00"/>
        <m/>
      </sharedItems>
      <fieldGroup par="21"/>
    </cacheField>
    <cacheField name="Hora de Llegada" numFmtId="165">
      <sharedItems containsNonDate="0" containsDate="1" containsString="0" containsBlank="1" minDate="2023-04-01T00:01:00" maxDate="2023-04-07T03:56:00"/>
    </cacheField>
    <cacheField name="Hora de Salida" numFmtId="165">
      <sharedItems containsNonDate="0" containsDate="1" containsString="0" containsBlank="1" minDate="2023-04-01T01:11:00" maxDate="2023-04-07T07:51:00"/>
    </cacheField>
    <cacheField name="Permanencia" numFmtId="165">
      <sharedItems containsNonDate="0" containsDate="1" containsString="0" containsBlank="1" minDate="1899-12-30T01:01:00" maxDate="1899-12-30T04:14:00"/>
    </cacheField>
    <cacheField name="Mesero Asignado" numFmtId="0">
      <sharedItems containsBlank="1" count="6">
        <s v="Mesero_3"/>
        <s v="Mesero_1"/>
        <s v="Mesero_2"/>
        <s v="Mesero_5"/>
        <s v="Mesero_4"/>
        <m/>
      </sharedItems>
    </cacheField>
    <cacheField name="Tipo de Servicio" numFmtId="0">
      <sharedItems containsBlank="1" count="4">
        <s v="Almuerzo"/>
        <s v="Desayuno"/>
        <s v="Cena"/>
        <m/>
      </sharedItems>
    </cacheField>
    <cacheField name="Método de Pago" numFmtId="0">
      <sharedItems containsBlank="1" count="4">
        <s v="Tarjeta de débito"/>
        <s v="Efectivo"/>
        <s v="Tarjeta de crédito"/>
        <m/>
      </sharedItems>
    </cacheField>
    <cacheField name="Propina" numFmtId="2">
      <sharedItems containsString="0" containsBlank="1" containsNumber="1" minValue="10.029999999999999" maxValue="49.88"/>
    </cacheField>
    <cacheField name="Estado de la Mesa" numFmtId="0">
      <sharedItems containsBlank="1"/>
    </cacheField>
    <cacheField name="Número de Orden" numFmtId="1">
      <sharedItems containsString="0" containsBlank="1" containsNumber="1" containsInteger="1" minValue="1" maxValue="767" count="76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m/>
      </sharedItems>
    </cacheField>
    <cacheField name="País de Origen" numFmtId="0">
      <sharedItems containsBlank="1" count="12">
        <s v="España"/>
        <s v="Colombia"/>
        <s v="Brasil"/>
        <s v="Paraguay"/>
        <s v="Perú"/>
        <s v="Venezuela"/>
        <s v="Bolivia"/>
        <s v="Uruguay"/>
        <s v="Ecuador"/>
        <s v="Chile"/>
        <s v="Argentina"/>
        <m/>
      </sharedItems>
    </cacheField>
    <cacheField name="Monto total" numFmtId="44">
      <sharedItems containsString="0" containsBlank="1" containsNumber="1" containsInteger="1" minValue="18" maxValue="360"/>
    </cacheField>
    <cacheField name=" Tiempo preparación" numFmtId="0">
      <sharedItems containsNonDate="0" containsDate="1" containsString="0" containsBlank="1" minDate="1899-12-30T00:05:00" maxDate="1899-12-30T03:23:00" count="174">
        <d v="1899-12-30T00:57:00"/>
        <d v="1899-12-30T01:25:00"/>
        <d v="1899-12-30T02:06:00"/>
        <d v="1899-12-30T00:40:00"/>
        <d v="1899-12-30T00:17:00"/>
        <d v="1899-12-30T00:11:00"/>
        <d v="1899-12-30T00:41:00"/>
        <d v="1899-12-30T00:55:00"/>
        <d v="1899-12-30T02:26:00"/>
        <d v="1899-12-30T00:29:00"/>
        <d v="1899-12-30T00:56:00"/>
        <d v="1899-12-30T01:35:00"/>
        <d v="1899-12-30T00:59:00"/>
        <d v="1899-12-30T02:34:00"/>
        <d v="1899-12-30T01:43:00"/>
        <d v="1899-12-30T00:38:00"/>
        <d v="1899-12-30T02:38:00"/>
        <d v="1899-12-30T02:14:00"/>
        <d v="1899-12-30T00:44:00"/>
        <d v="1899-12-30T01:10:00"/>
        <d v="1899-12-30T02:32:00"/>
        <d v="1899-12-30T02:03:00"/>
        <d v="1899-12-30T01:03:00"/>
        <d v="1899-12-30T03:00:00"/>
        <d v="1899-12-30T00:35:00"/>
        <d v="1899-12-30T01:49:00"/>
        <d v="1899-12-30T01:11:00"/>
        <d v="1899-12-30T01:09:00"/>
        <d v="1899-12-30T01:45:00"/>
        <d v="1899-12-30T02:08:00"/>
        <d v="1899-12-30T02:10:00"/>
        <d v="1899-12-30T01:05:00"/>
        <d v="1899-12-30T00:47:00"/>
        <d v="1899-12-30T01:38:00"/>
        <d v="1899-12-30T01:18:00"/>
        <d v="1899-12-30T01:29:00"/>
        <d v="1899-12-30T01:26:00"/>
        <d v="1899-12-30T01:27:00"/>
        <d v="1899-12-30T02:04:00"/>
        <d v="1899-12-30T01:21:00"/>
        <d v="1899-12-30T00:21:00"/>
        <d v="1899-12-30T02:44:00"/>
        <d v="1899-12-30T01:02:00"/>
        <d v="1899-12-30T01:52:00"/>
        <d v="1899-12-30T03:23:00"/>
        <d v="1899-12-30T01:36:00"/>
        <d v="1899-12-30T01:08:00"/>
        <d v="1899-12-30T01:13:00"/>
        <d v="1899-12-30T00:48:00"/>
        <d v="1899-12-30T00:43:00"/>
        <d v="1899-12-30T02:39:00"/>
        <d v="1899-12-30T02:35:00"/>
        <d v="1899-12-30T00:30:00"/>
        <d v="1899-12-30T01:22:00"/>
        <d v="1899-12-30T01:54:00"/>
        <d v="1899-12-30T02:11:00"/>
        <d v="1899-12-30T02:25:00"/>
        <d v="1899-12-30T01:32:00"/>
        <d v="1899-12-30T00:49:00"/>
        <d v="1899-12-30T00:54:00"/>
        <d v="1899-12-30T00:20:00"/>
        <d v="1899-12-30T01:40:00"/>
        <d v="1899-12-30T00:51:00"/>
        <d v="1899-12-30T01:37:00"/>
        <d v="1899-12-30T01:07:00"/>
        <d v="1899-12-30T00:19:00"/>
        <d v="1899-12-30T01:34:00"/>
        <d v="1899-12-30T00:10:00"/>
        <d v="1899-12-30T02:22:00"/>
        <d v="1899-12-30T00:08:00"/>
        <d v="1899-12-30T01:57:00"/>
        <d v="1899-12-30T02:12:00"/>
        <d v="1899-12-30T00:42:00"/>
        <d v="1899-12-30T00:18:00"/>
        <d v="1899-12-30T02:09:00"/>
        <d v="1899-12-30T01:16:00"/>
        <d v="1899-12-30T01:19:00"/>
        <d v="1899-12-30T02:20:00"/>
        <d v="1899-12-30T00:46:00"/>
        <d v="1899-12-30T01:39:00"/>
        <d v="1899-12-30T02:21:00"/>
        <d v="1899-12-30T01:55:00"/>
        <d v="1899-12-30T01:58:00"/>
        <d v="1899-12-30T02:01:00"/>
        <d v="1899-12-30T02:17:00"/>
        <d v="1899-12-30T00:16:00"/>
        <d v="1899-12-30T02:16:00"/>
        <d v="1899-12-30T00:32:00"/>
        <d v="1899-12-30T00:33:00"/>
        <d v="1899-12-30T02:18:00"/>
        <d v="1899-12-30T01:24:00"/>
        <d v="1899-12-30T02:19:00"/>
        <d v="1899-12-30T02:52:00"/>
        <d v="1899-12-30T01:20:00"/>
        <d v="1899-12-30T00:25:00"/>
        <d v="1899-12-30T02:00:00"/>
        <d v="1899-12-30T01:42:00"/>
        <d v="1899-12-30T01:47:00"/>
        <d v="1899-12-30T01:28:00"/>
        <d v="1899-12-30T00:13:00"/>
        <d v="1899-12-30T00:26:00"/>
        <d v="1899-12-30T00:28:00"/>
        <d v="1899-12-30T02:30:00"/>
        <d v="1899-12-30T01:46:00"/>
        <d v="1899-12-30T00:12:00"/>
        <d v="1899-12-30T00:06:00"/>
        <d v="1899-12-30T02:15:00"/>
        <d v="1899-12-30T01:14:00"/>
        <d v="1899-12-30T00:22:00"/>
        <d v="1899-12-30T00:07:00"/>
        <d v="1899-12-30T01:50:00"/>
        <d v="1899-12-30T00:27:00"/>
        <d v="1899-12-30T02:41:00"/>
        <d v="1899-12-30T02:46:00"/>
        <d v="1899-12-30T01:33:00"/>
        <d v="1899-12-30T02:51:00"/>
        <d v="1899-12-30T02:56:00"/>
        <d v="1899-12-30T01:12:00"/>
        <d v="1899-12-30T00:58:00"/>
        <d v="1899-12-30T02:36:00"/>
        <d v="1899-12-30T01:51:00"/>
        <d v="1899-12-30T00:23:00"/>
        <d v="1899-12-30T01:48:00"/>
        <d v="1899-12-30T00:53:00"/>
        <d v="1899-12-30T01:59:00"/>
        <d v="1899-12-30T01:31:00"/>
        <d v="1899-12-30T00:31:00"/>
        <d v="1899-12-30T01:41:00"/>
        <d v="1899-12-30T00:37:00"/>
        <d v="1899-12-30T00:45:00"/>
        <d v="1899-12-30T01:56:00"/>
        <d v="1899-12-30T02:02:00"/>
        <d v="1899-12-30T02:29:00"/>
        <d v="1899-12-30T01:23:00"/>
        <d v="1899-12-30T01:15:00"/>
        <d v="1899-12-30T01:01:00"/>
        <d v="1899-12-30T00:09:00"/>
        <d v="1899-12-30T03:15:00"/>
        <d v="1899-12-30T02:57:00"/>
        <d v="1899-12-30T01:53:00"/>
        <d v="1899-12-30T03:03:00"/>
        <d v="1899-12-30T00:15:00"/>
        <d v="1899-12-30T00:39:00"/>
        <d v="1899-12-30T03:06:00"/>
        <d v="1899-12-30T00:05:00"/>
        <d v="1899-12-30T01:00:00"/>
        <d v="1899-12-30T01:30:00"/>
        <d v="1899-12-30T02:23:00"/>
        <d v="1899-12-30T00:24:00"/>
        <d v="1899-12-30T01:06:00"/>
        <d v="1899-12-30T00:50:00"/>
        <d v="1899-12-30T02:43:00"/>
        <d v="1899-12-30T01:04:00"/>
        <d v="1899-12-30T00:34:00"/>
        <d v="1899-12-30T02:59:00"/>
        <d v="1899-12-30T02:33:00"/>
        <d v="1899-12-30T00:14:00"/>
        <d v="1899-12-30T02:13:00"/>
        <d v="1899-12-30T01:17:00"/>
        <d v="1899-12-30T02:37:00"/>
        <d v="1899-12-30T03:19:00"/>
        <d v="1899-12-30T03:18:00"/>
        <d v="1899-12-30T02:58:00"/>
        <d v="1899-12-30T02:47:00"/>
        <d v="1899-12-30T02:48:00"/>
        <d v="1899-12-30T02:42:00"/>
        <d v="1899-12-30T02:31:00"/>
        <d v="1899-12-30T00:36:00"/>
        <d v="1899-12-30T02:28:00"/>
        <d v="1899-12-30T02:05:00"/>
        <d v="1899-12-30T00:52:00"/>
        <d v="1899-12-30T02:45:00"/>
        <d v="1899-12-30T03:16:00"/>
        <m/>
      </sharedItems>
      <fieldGroup par="23"/>
    </cacheField>
    <cacheField name="Tiempo degustación" numFmtId="165">
      <sharedItems containsNonDate="0" containsDate="1" containsString="0" containsBlank="1" minDate="1899-12-30T00:00:00" maxDate="1899-12-30T04:04:00"/>
    </cacheField>
    <cacheField name="Cobro" numFmtId="0">
      <sharedItems containsBlank="1" count="3">
        <s v="SI"/>
        <s v="NO"/>
        <m/>
      </sharedItems>
    </cacheField>
    <cacheField name="Platos Ordenados" numFmtId="0">
      <sharedItems containsBlank="1"/>
    </cacheField>
    <cacheField name="Minutos (Fecha factura)" numFmtId="0" databaseField="0">
      <fieldGroup base="3">
        <rangePr groupBy="minutes" startDate="2023-04-01T00:01:00" endDate="2023-04-07T03:56:00"/>
        <groupItems count="62">
          <s v="&lt;01/04/2023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7/04/2023"/>
        </groupItems>
      </fieldGroup>
    </cacheField>
    <cacheField name="Horas (Fecha factura)" numFmtId="0" databaseField="0">
      <fieldGroup base="3">
        <rangePr groupBy="hours" startDate="2023-04-01T00:01:00" endDate="2023-04-07T03:56:00"/>
        <groupItems count="26">
          <s v="&lt;01/04/2023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7/04/2023"/>
        </groupItems>
      </fieldGroup>
    </cacheField>
    <cacheField name="Días (Fecha factura)" numFmtId="0" databaseField="0">
      <fieldGroup base="3">
        <rangePr groupBy="days" startDate="2023-04-01T00:01:00" endDate="2023-04-07T03:56:00"/>
        <groupItems count="368">
          <s v="&lt;01/04/2023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7/04/2023"/>
        </groupItems>
      </fieldGroup>
    </cacheField>
    <cacheField name="Minutos ( Tiempo preparación)" numFmtId="0" databaseField="0">
      <fieldGroup base="15">
        <rangePr groupBy="minutes" startDate="1899-12-30T00:05:00" endDate="1899-12-30T03:23:00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ras ( Tiempo preparación)" numFmtId="0" databaseField="0">
      <fieldGroup base="15">
        <rangePr groupBy="hours" startDate="1899-12-30T00:05:00" endDate="1899-12-30T03:23:00"/>
        <groupItems count="26">
          <s v="&lt;00/01/1900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  <cacheField name="Campo1" numFmtId="0" formula="Propina" databaseField="0"/>
  </cacheFields>
  <extLst>
    <ext xmlns:x14="http://schemas.microsoft.com/office/spreadsheetml/2009/9/main" uri="{725AE2AE-9491-48be-B2B4-4EB974FC3084}">
      <x14:pivotCacheDefinition pivotCacheId="10634631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2">
  <r>
    <x v="0"/>
    <n v="10"/>
    <x v="0"/>
    <s v="Descripcion del Plato_7"/>
    <n v="14"/>
    <n v="24"/>
    <x v="0"/>
    <d v="1899-12-30T00:25:00"/>
    <s v="Ninguna"/>
    <n v="48"/>
    <n v="20"/>
    <n v="1.4285714285714286"/>
  </r>
  <r>
    <x v="0"/>
    <n v="10"/>
    <x v="1"/>
    <s v="Descripcion del Plato_2"/>
    <n v="18"/>
    <n v="30"/>
    <x v="1"/>
    <d v="1899-12-30T00:32:00"/>
    <s v="Sin cebolla"/>
    <n v="90"/>
    <n v="36"/>
    <n v="2"/>
  </r>
  <r>
    <x v="1"/>
    <n v="6"/>
    <x v="2"/>
    <s v="Descripcion del Plato_17"/>
    <n v="19"/>
    <n v="31"/>
    <x v="2"/>
    <d v="1899-12-30T00:51:00"/>
    <s v="Ninguna"/>
    <n v="31"/>
    <n v="12"/>
    <n v="0.63157894736842102"/>
  </r>
  <r>
    <x v="1"/>
    <n v="6"/>
    <x v="3"/>
    <s v="Descripcion del Plato_6"/>
    <n v="16"/>
    <n v="27"/>
    <x v="2"/>
    <d v="1899-12-30T00:34:00"/>
    <s v="Sin cebolla"/>
    <n v="27"/>
    <n v="11"/>
    <n v="0.6875"/>
  </r>
  <r>
    <x v="2"/>
    <n v="20"/>
    <x v="4"/>
    <s v="Descripcion del Plato_20"/>
    <n v="25"/>
    <n v="40"/>
    <x v="2"/>
    <d v="1899-12-30T00:09:00"/>
    <s v="Sin cebolla"/>
    <n v="40"/>
    <n v="15"/>
    <n v="0.6"/>
  </r>
  <r>
    <x v="2"/>
    <n v="20"/>
    <x v="2"/>
    <s v="Descripcion del Plato_17"/>
    <n v="19"/>
    <n v="31"/>
    <x v="2"/>
    <d v="1899-12-30T00:27:00"/>
    <s v="Ninguna"/>
    <n v="31"/>
    <n v="12"/>
    <n v="0.63157894736842102"/>
  </r>
  <r>
    <x v="2"/>
    <n v="20"/>
    <x v="5"/>
    <s v="Descripcion del Plato_19"/>
    <n v="22"/>
    <n v="36"/>
    <x v="2"/>
    <d v="1899-12-30T00:36:00"/>
    <s v="Ninguna"/>
    <n v="36"/>
    <n v="14"/>
    <n v="0.63636363636363635"/>
  </r>
  <r>
    <x v="2"/>
    <n v="20"/>
    <x v="6"/>
    <s v="Descripcion del Plato_9"/>
    <n v="17"/>
    <n v="29"/>
    <x v="0"/>
    <d v="1899-12-30T00:54:00"/>
    <s v="Sin cebolla"/>
    <n v="58"/>
    <n v="24"/>
    <n v="1.411764705882353"/>
  </r>
  <r>
    <x v="3"/>
    <n v="3"/>
    <x v="7"/>
    <s v="Descripcion del Plato_11"/>
    <n v="20"/>
    <n v="33"/>
    <x v="1"/>
    <d v="1899-12-30T00:23:00"/>
    <s v="Sin cebolla"/>
    <n v="99"/>
    <n v="39"/>
    <n v="1.95"/>
  </r>
  <r>
    <x v="3"/>
    <n v="3"/>
    <x v="8"/>
    <s v="Descripcion del Plato_16"/>
    <n v="16"/>
    <n v="28"/>
    <x v="1"/>
    <d v="1899-12-30T00:17:00"/>
    <s v="Ninguna"/>
    <n v="84"/>
    <n v="36"/>
    <n v="2.25"/>
  </r>
  <r>
    <x v="4"/>
    <n v="8"/>
    <x v="9"/>
    <s v="Descripcion del Plato_12"/>
    <n v="11"/>
    <n v="19"/>
    <x v="2"/>
    <d v="1899-12-30T00:08:00"/>
    <s v="Ninguna"/>
    <n v="19"/>
    <n v="8"/>
    <n v="0.72727272727272729"/>
  </r>
  <r>
    <x v="4"/>
    <n v="8"/>
    <x v="0"/>
    <s v="Descripcion del Plato_7"/>
    <n v="14"/>
    <n v="24"/>
    <x v="0"/>
    <d v="1899-12-30T00:09:00"/>
    <s v="Sin cebolla"/>
    <n v="48"/>
    <n v="20"/>
    <n v="1.4285714285714286"/>
  </r>
  <r>
    <x v="5"/>
    <n v="7"/>
    <x v="10"/>
    <s v="Descripcion del Plato_8"/>
    <n v="21"/>
    <n v="35"/>
    <x v="0"/>
    <d v="1899-12-30T00:11:00"/>
    <s v="Sin cebolla"/>
    <n v="70"/>
    <n v="28"/>
    <n v="1.3333333333333333"/>
  </r>
  <r>
    <x v="6"/>
    <n v="17"/>
    <x v="11"/>
    <s v="Descripcion del Plato_15"/>
    <n v="19"/>
    <n v="32"/>
    <x v="0"/>
    <d v="1899-12-30T00:15:00"/>
    <s v="Sin cebolla"/>
    <n v="64"/>
    <n v="26"/>
    <n v="1.368421052631579"/>
  </r>
  <r>
    <x v="6"/>
    <n v="17"/>
    <x v="5"/>
    <s v="Descripcion del Plato_19"/>
    <n v="22"/>
    <n v="36"/>
    <x v="1"/>
    <d v="1899-12-30T00:26:00"/>
    <s v="Ninguna"/>
    <n v="108"/>
    <n v="42"/>
    <n v="1.9090909090909092"/>
  </r>
  <r>
    <x v="7"/>
    <n v="11"/>
    <x v="12"/>
    <s v="Descripcion del Plato_5"/>
    <n v="13"/>
    <n v="22"/>
    <x v="1"/>
    <d v="1899-12-30T00:11:00"/>
    <s v="Ninguna"/>
    <n v="66"/>
    <n v="27"/>
    <n v="2.0769230769230771"/>
  </r>
  <r>
    <x v="7"/>
    <n v="11"/>
    <x v="8"/>
    <s v="Descripcion del Plato_16"/>
    <n v="16"/>
    <n v="28"/>
    <x v="0"/>
    <d v="1899-12-30T00:08:00"/>
    <s v="Ninguna"/>
    <n v="56"/>
    <n v="24"/>
    <n v="1.5"/>
  </r>
  <r>
    <x v="7"/>
    <n v="11"/>
    <x v="4"/>
    <s v="Descripcion del Plato_20"/>
    <n v="25"/>
    <n v="40"/>
    <x v="1"/>
    <d v="1899-12-30T00:36:00"/>
    <s v="Ninguna"/>
    <n v="120"/>
    <n v="45"/>
    <n v="1.8"/>
  </r>
  <r>
    <x v="8"/>
    <n v="15"/>
    <x v="1"/>
    <s v="Descripcion del Plato_2"/>
    <n v="18"/>
    <n v="30"/>
    <x v="2"/>
    <d v="1899-12-30T00:51:00"/>
    <s v="Ninguna"/>
    <n v="30"/>
    <n v="12"/>
    <n v="0.66666666666666663"/>
  </r>
  <r>
    <x v="8"/>
    <n v="15"/>
    <x v="0"/>
    <s v="Descripcion del Plato_7"/>
    <n v="14"/>
    <n v="24"/>
    <x v="2"/>
    <d v="1899-12-30T00:49:00"/>
    <s v="Sin cebolla"/>
    <n v="24"/>
    <n v="10"/>
    <n v="0.7142857142857143"/>
  </r>
  <r>
    <x v="8"/>
    <n v="15"/>
    <x v="9"/>
    <s v="Descripcion del Plato_12"/>
    <n v="11"/>
    <n v="19"/>
    <x v="2"/>
    <d v="1899-12-30T00:15:00"/>
    <s v="Ninguna"/>
    <n v="19"/>
    <n v="8"/>
    <n v="0.72727272727272729"/>
  </r>
  <r>
    <x v="8"/>
    <n v="15"/>
    <x v="11"/>
    <s v="Descripcion del Plato_15"/>
    <n v="19"/>
    <n v="32"/>
    <x v="1"/>
    <d v="1899-12-30T00:31:00"/>
    <s v="Ninguna"/>
    <n v="96"/>
    <n v="39"/>
    <n v="2.0526315789473686"/>
  </r>
  <r>
    <x v="9"/>
    <n v="17"/>
    <x v="13"/>
    <s v="Descripcion del Plato_18"/>
    <n v="20"/>
    <n v="34"/>
    <x v="0"/>
    <d v="1899-12-30T00:10:00"/>
    <s v="Sin cebolla"/>
    <n v="68"/>
    <n v="28"/>
    <n v="1.4"/>
  </r>
  <r>
    <x v="9"/>
    <n v="17"/>
    <x v="4"/>
    <s v="Descripcion del Plato_20"/>
    <n v="25"/>
    <n v="40"/>
    <x v="0"/>
    <d v="1899-12-30T00:19:00"/>
    <s v="Ninguna"/>
    <n v="80"/>
    <n v="30"/>
    <n v="1.2"/>
  </r>
  <r>
    <x v="10"/>
    <n v="14"/>
    <x v="8"/>
    <s v="Descripcion del Plato_16"/>
    <n v="16"/>
    <n v="28"/>
    <x v="2"/>
    <d v="1899-12-30T00:32:00"/>
    <s v="Sin cebolla"/>
    <n v="28"/>
    <n v="12"/>
    <n v="0.75"/>
  </r>
  <r>
    <x v="10"/>
    <n v="14"/>
    <x v="1"/>
    <s v="Descripcion del Plato_2"/>
    <n v="18"/>
    <n v="30"/>
    <x v="0"/>
    <d v="1899-12-30T00:24:00"/>
    <s v="Sin cebolla"/>
    <n v="60"/>
    <n v="24"/>
    <n v="1.3333333333333333"/>
  </r>
  <r>
    <x v="11"/>
    <n v="14"/>
    <x v="8"/>
    <s v="Descripcion del Plato_16"/>
    <n v="16"/>
    <n v="28"/>
    <x v="2"/>
    <d v="1899-12-30T00:05:00"/>
    <s v="Sin cebolla"/>
    <n v="28"/>
    <n v="12"/>
    <n v="0.75"/>
  </r>
  <r>
    <x v="11"/>
    <n v="14"/>
    <x v="5"/>
    <s v="Descripcion del Plato_19"/>
    <n v="22"/>
    <n v="36"/>
    <x v="1"/>
    <d v="1899-12-30T00:44:00"/>
    <s v="Ninguna"/>
    <n v="108"/>
    <n v="42"/>
    <n v="1.9090909090909092"/>
  </r>
  <r>
    <x v="11"/>
    <n v="14"/>
    <x v="10"/>
    <s v="Descripcion del Plato_8"/>
    <n v="21"/>
    <n v="35"/>
    <x v="0"/>
    <d v="1899-12-30T00:06:00"/>
    <s v="Ninguna"/>
    <n v="70"/>
    <n v="28"/>
    <n v="1.3333333333333333"/>
  </r>
  <r>
    <x v="11"/>
    <n v="14"/>
    <x v="4"/>
    <s v="Descripcion del Plato_20"/>
    <n v="25"/>
    <n v="40"/>
    <x v="1"/>
    <d v="1899-12-30T00:40:00"/>
    <s v="Ninguna"/>
    <n v="120"/>
    <n v="45"/>
    <n v="1.8"/>
  </r>
  <r>
    <x v="12"/>
    <n v="2"/>
    <x v="6"/>
    <s v="Descripcion del Plato_9"/>
    <n v="17"/>
    <n v="29"/>
    <x v="1"/>
    <d v="1899-12-30T00:59:00"/>
    <s v="Sin cebolla"/>
    <n v="87"/>
    <n v="36"/>
    <n v="2.1176470588235294"/>
  </r>
  <r>
    <x v="13"/>
    <n v="16"/>
    <x v="14"/>
    <s v="Descripcion del Plato_3"/>
    <n v="12"/>
    <n v="20"/>
    <x v="2"/>
    <d v="1899-12-30T00:36:00"/>
    <s v="Ninguna"/>
    <n v="20"/>
    <n v="8"/>
    <n v="0.66666666666666663"/>
  </r>
  <r>
    <x v="13"/>
    <n v="16"/>
    <x v="7"/>
    <s v="Descripcion del Plato_11"/>
    <n v="20"/>
    <n v="33"/>
    <x v="2"/>
    <d v="1899-12-30T00:26:00"/>
    <s v="Ninguna"/>
    <n v="33"/>
    <n v="13"/>
    <n v="0.65"/>
  </r>
  <r>
    <x v="13"/>
    <n v="16"/>
    <x v="15"/>
    <s v="Descripcion del Plato_14"/>
    <n v="14"/>
    <n v="23"/>
    <x v="0"/>
    <d v="1899-12-30T00:44:00"/>
    <s v="Sin cebolla"/>
    <n v="46"/>
    <n v="18"/>
    <n v="1.2857142857142858"/>
  </r>
  <r>
    <x v="13"/>
    <n v="16"/>
    <x v="1"/>
    <s v="Descripcion del Plato_2"/>
    <n v="18"/>
    <n v="30"/>
    <x v="2"/>
    <d v="1899-12-30T00:48:00"/>
    <s v="Ninguna"/>
    <n v="30"/>
    <n v="12"/>
    <n v="0.66666666666666663"/>
  </r>
  <r>
    <x v="14"/>
    <n v="6"/>
    <x v="8"/>
    <s v="Descripcion del Plato_16"/>
    <n v="16"/>
    <n v="28"/>
    <x v="0"/>
    <d v="1899-12-30T00:25:00"/>
    <s v="Ninguna"/>
    <n v="56"/>
    <n v="24"/>
    <n v="1.5"/>
  </r>
  <r>
    <x v="14"/>
    <n v="6"/>
    <x v="16"/>
    <s v="Descripcion del Plato_13"/>
    <n v="13"/>
    <n v="21"/>
    <x v="1"/>
    <d v="1899-12-30T00:27:00"/>
    <s v="Ninguna"/>
    <n v="63"/>
    <n v="24"/>
    <n v="1.8461538461538463"/>
  </r>
  <r>
    <x v="14"/>
    <n v="6"/>
    <x v="10"/>
    <s v="Descripcion del Plato_8"/>
    <n v="21"/>
    <n v="35"/>
    <x v="1"/>
    <d v="1899-12-30T00:51:00"/>
    <s v="Ninguna"/>
    <n v="105"/>
    <n v="42"/>
    <n v="2"/>
  </r>
  <r>
    <x v="15"/>
    <n v="20"/>
    <x v="8"/>
    <s v="Descripcion del Plato_16"/>
    <n v="16"/>
    <n v="28"/>
    <x v="2"/>
    <d v="1899-12-30T00:38:00"/>
    <s v="Ninguna"/>
    <n v="28"/>
    <n v="12"/>
    <n v="0.75"/>
  </r>
  <r>
    <x v="16"/>
    <n v="14"/>
    <x v="10"/>
    <s v="Descripcion del Plato_8"/>
    <n v="21"/>
    <n v="35"/>
    <x v="2"/>
    <d v="1899-12-30T00:43:00"/>
    <s v="Sin cebolla"/>
    <n v="35"/>
    <n v="14"/>
    <n v="0.66666666666666663"/>
  </r>
  <r>
    <x v="16"/>
    <n v="14"/>
    <x v="17"/>
    <s v="Descripcion del Plato_4"/>
    <n v="10"/>
    <n v="18"/>
    <x v="0"/>
    <d v="1899-12-30T00:58:00"/>
    <s v="Ninguna"/>
    <n v="36"/>
    <n v="16"/>
    <n v="1.6"/>
  </r>
  <r>
    <x v="16"/>
    <n v="14"/>
    <x v="12"/>
    <s v="Descripcion del Plato_5"/>
    <n v="13"/>
    <n v="22"/>
    <x v="1"/>
    <d v="1899-12-30T00:57:00"/>
    <s v="Sin cebolla"/>
    <n v="66"/>
    <n v="27"/>
    <n v="2.0769230769230771"/>
  </r>
  <r>
    <x v="17"/>
    <n v="9"/>
    <x v="6"/>
    <s v="Descripcion del Plato_9"/>
    <n v="17"/>
    <n v="29"/>
    <x v="2"/>
    <d v="1899-12-30T00:23:00"/>
    <s v="Ninguna"/>
    <n v="29"/>
    <n v="12"/>
    <n v="0.70588235294117652"/>
  </r>
  <r>
    <x v="17"/>
    <n v="9"/>
    <x v="4"/>
    <s v="Descripcion del Plato_20"/>
    <n v="25"/>
    <n v="40"/>
    <x v="0"/>
    <d v="1899-12-30T00:54:00"/>
    <s v="Ninguna"/>
    <n v="80"/>
    <n v="30"/>
    <n v="1.2"/>
  </r>
  <r>
    <x v="17"/>
    <n v="9"/>
    <x v="18"/>
    <s v="Descripcion del Plato_10"/>
    <n v="15"/>
    <n v="26"/>
    <x v="1"/>
    <d v="1899-12-30T00:23:00"/>
    <s v="Ninguna"/>
    <n v="78"/>
    <n v="33"/>
    <n v="2.2000000000000002"/>
  </r>
  <r>
    <x v="17"/>
    <n v="9"/>
    <x v="11"/>
    <s v="Descripcion del Plato_15"/>
    <n v="19"/>
    <n v="32"/>
    <x v="0"/>
    <d v="1899-12-30T00:34:00"/>
    <s v="Ninguna"/>
    <n v="64"/>
    <n v="26"/>
    <n v="1.368421052631579"/>
  </r>
  <r>
    <x v="18"/>
    <n v="18"/>
    <x v="4"/>
    <s v="Descripcion del Plato_20"/>
    <n v="25"/>
    <n v="40"/>
    <x v="0"/>
    <d v="1899-12-30T00:44:00"/>
    <s v="Sin cebolla"/>
    <n v="80"/>
    <n v="30"/>
    <n v="1.2"/>
  </r>
  <r>
    <x v="19"/>
    <n v="8"/>
    <x v="10"/>
    <s v="Descripcion del Plato_8"/>
    <n v="21"/>
    <n v="35"/>
    <x v="1"/>
    <d v="1899-12-30T00:50:00"/>
    <s v="Sin cebolla"/>
    <n v="105"/>
    <n v="42"/>
    <n v="2"/>
  </r>
  <r>
    <x v="19"/>
    <n v="8"/>
    <x v="19"/>
    <s v="Descripcion del Plato_1"/>
    <n v="15"/>
    <n v="25"/>
    <x v="0"/>
    <d v="1899-12-30T00:06:00"/>
    <s v="Sin cebolla"/>
    <n v="50"/>
    <n v="20"/>
    <n v="1.3333333333333333"/>
  </r>
  <r>
    <x v="19"/>
    <n v="8"/>
    <x v="15"/>
    <s v="Descripcion del Plato_14"/>
    <n v="14"/>
    <n v="23"/>
    <x v="2"/>
    <d v="1899-12-30T00:14:00"/>
    <s v="Sin cebolla"/>
    <n v="23"/>
    <n v="9"/>
    <n v="0.6428571428571429"/>
  </r>
  <r>
    <x v="20"/>
    <n v="12"/>
    <x v="4"/>
    <s v="Descripcion del Plato_20"/>
    <n v="25"/>
    <n v="40"/>
    <x v="1"/>
    <d v="1899-12-30T00:20:00"/>
    <s v="Ninguna"/>
    <n v="120"/>
    <n v="45"/>
    <n v="1.8"/>
  </r>
  <r>
    <x v="20"/>
    <n v="12"/>
    <x v="14"/>
    <s v="Descripcion del Plato_3"/>
    <n v="12"/>
    <n v="20"/>
    <x v="0"/>
    <d v="1899-12-30T00:43:00"/>
    <s v="Ninguna"/>
    <n v="40"/>
    <n v="16"/>
    <n v="1.3333333333333333"/>
  </r>
  <r>
    <x v="20"/>
    <n v="12"/>
    <x v="11"/>
    <s v="Descripcion del Plato_15"/>
    <n v="19"/>
    <n v="32"/>
    <x v="0"/>
    <d v="1899-12-30T00:44:00"/>
    <s v="Sin cebolla"/>
    <n v="64"/>
    <n v="26"/>
    <n v="1.368421052631579"/>
  </r>
  <r>
    <x v="20"/>
    <n v="12"/>
    <x v="19"/>
    <s v="Descripcion del Plato_1"/>
    <n v="15"/>
    <n v="25"/>
    <x v="0"/>
    <d v="1899-12-30T00:45:00"/>
    <s v="Sin cebolla"/>
    <n v="50"/>
    <n v="20"/>
    <n v="1.3333333333333333"/>
  </r>
  <r>
    <x v="21"/>
    <n v="15"/>
    <x v="17"/>
    <s v="Descripcion del Plato_4"/>
    <n v="10"/>
    <n v="18"/>
    <x v="2"/>
    <d v="1899-12-30T00:32:00"/>
    <s v="Ninguna"/>
    <n v="18"/>
    <n v="8"/>
    <n v="0.8"/>
  </r>
  <r>
    <x v="21"/>
    <n v="15"/>
    <x v="13"/>
    <s v="Descripcion del Plato_18"/>
    <n v="20"/>
    <n v="34"/>
    <x v="1"/>
    <d v="1899-12-30T00:19:00"/>
    <s v="Ninguna"/>
    <n v="102"/>
    <n v="42"/>
    <n v="2.1"/>
  </r>
  <r>
    <x v="21"/>
    <n v="15"/>
    <x v="6"/>
    <s v="Descripcion del Plato_9"/>
    <n v="17"/>
    <n v="29"/>
    <x v="0"/>
    <d v="1899-12-30T00:13:00"/>
    <s v="Sin cebolla"/>
    <n v="58"/>
    <n v="24"/>
    <n v="1.411764705882353"/>
  </r>
  <r>
    <x v="21"/>
    <n v="15"/>
    <x v="10"/>
    <s v="Descripcion del Plato_8"/>
    <n v="21"/>
    <n v="35"/>
    <x v="2"/>
    <d v="1899-12-30T00:59:00"/>
    <s v="Sin cebolla"/>
    <n v="35"/>
    <n v="14"/>
    <n v="0.66666666666666663"/>
  </r>
  <r>
    <x v="22"/>
    <n v="1"/>
    <x v="9"/>
    <s v="Descripcion del Plato_12"/>
    <n v="11"/>
    <n v="19"/>
    <x v="1"/>
    <d v="1899-12-30T00:46:00"/>
    <s v="Sin cebolla"/>
    <n v="57"/>
    <n v="24"/>
    <n v="2.1818181818181817"/>
  </r>
  <r>
    <x v="22"/>
    <n v="1"/>
    <x v="3"/>
    <s v="Descripcion del Plato_6"/>
    <n v="16"/>
    <n v="27"/>
    <x v="1"/>
    <d v="1899-12-30T00:17:00"/>
    <s v="Sin cebolla"/>
    <n v="81"/>
    <n v="33"/>
    <n v="2.0625"/>
  </r>
  <r>
    <x v="23"/>
    <n v="5"/>
    <x v="18"/>
    <s v="Descripcion del Plato_10"/>
    <n v="15"/>
    <n v="26"/>
    <x v="1"/>
    <d v="1899-12-30T00:45:00"/>
    <s v="Ninguna"/>
    <n v="78"/>
    <n v="33"/>
    <n v="2.2000000000000002"/>
  </r>
  <r>
    <x v="23"/>
    <n v="5"/>
    <x v="6"/>
    <s v="Descripcion del Plato_9"/>
    <n v="17"/>
    <n v="29"/>
    <x v="2"/>
    <d v="1899-12-30T00:46:00"/>
    <s v="Ninguna"/>
    <n v="29"/>
    <n v="12"/>
    <n v="0.70588235294117652"/>
  </r>
  <r>
    <x v="23"/>
    <n v="5"/>
    <x v="15"/>
    <s v="Descripcion del Plato_14"/>
    <n v="14"/>
    <n v="23"/>
    <x v="0"/>
    <d v="1899-12-30T00:42:00"/>
    <s v="Sin cebolla"/>
    <n v="46"/>
    <n v="18"/>
    <n v="1.2857142857142858"/>
  </r>
  <r>
    <x v="23"/>
    <n v="5"/>
    <x v="4"/>
    <s v="Descripcion del Plato_20"/>
    <n v="25"/>
    <n v="40"/>
    <x v="0"/>
    <d v="1899-12-30T00:47:00"/>
    <s v="Sin cebolla"/>
    <n v="80"/>
    <n v="30"/>
    <n v="1.2"/>
  </r>
  <r>
    <x v="24"/>
    <n v="12"/>
    <x v="13"/>
    <s v="Descripcion del Plato_18"/>
    <n v="20"/>
    <n v="34"/>
    <x v="2"/>
    <d v="1899-12-30T00:35:00"/>
    <s v="Sin cebolla"/>
    <n v="34"/>
    <n v="14"/>
    <n v="0.7"/>
  </r>
  <r>
    <x v="25"/>
    <n v="18"/>
    <x v="17"/>
    <s v="Descripcion del Plato_4"/>
    <n v="10"/>
    <n v="18"/>
    <x v="0"/>
    <d v="1899-12-30T00:13:00"/>
    <s v="Sin cebolla"/>
    <n v="36"/>
    <n v="16"/>
    <n v="1.6"/>
  </r>
  <r>
    <x v="25"/>
    <n v="18"/>
    <x v="16"/>
    <s v="Descripcion del Plato_13"/>
    <n v="13"/>
    <n v="21"/>
    <x v="0"/>
    <d v="1899-12-30T00:54:00"/>
    <s v="Ninguna"/>
    <n v="42"/>
    <n v="16"/>
    <n v="1.2307692307692308"/>
  </r>
  <r>
    <x v="25"/>
    <n v="18"/>
    <x v="0"/>
    <s v="Descripcion del Plato_7"/>
    <n v="14"/>
    <n v="24"/>
    <x v="0"/>
    <d v="1899-12-30T00:42:00"/>
    <s v="Sin cebolla"/>
    <n v="48"/>
    <n v="20"/>
    <n v="1.4285714285714286"/>
  </r>
  <r>
    <x v="26"/>
    <n v="4"/>
    <x v="10"/>
    <s v="Descripcion del Plato_8"/>
    <n v="21"/>
    <n v="35"/>
    <x v="2"/>
    <d v="1899-12-30T00:17:00"/>
    <s v="Ninguna"/>
    <n v="35"/>
    <n v="14"/>
    <n v="0.66666666666666663"/>
  </r>
  <r>
    <x v="26"/>
    <n v="4"/>
    <x v="18"/>
    <s v="Descripcion del Plato_10"/>
    <n v="15"/>
    <n v="26"/>
    <x v="2"/>
    <d v="1899-12-30T00:38:00"/>
    <s v="Sin cebolla"/>
    <n v="26"/>
    <n v="11"/>
    <n v="0.73333333333333328"/>
  </r>
  <r>
    <x v="27"/>
    <n v="2"/>
    <x v="17"/>
    <s v="Descripcion del Plato_4"/>
    <n v="10"/>
    <n v="18"/>
    <x v="0"/>
    <d v="1899-12-30T00:17:00"/>
    <s v="Sin cebolla"/>
    <n v="36"/>
    <n v="16"/>
    <n v="1.6"/>
  </r>
  <r>
    <x v="27"/>
    <n v="2"/>
    <x v="6"/>
    <s v="Descripcion del Plato_9"/>
    <n v="17"/>
    <n v="29"/>
    <x v="0"/>
    <d v="1899-12-30T00:39:00"/>
    <s v="Sin cebolla"/>
    <n v="58"/>
    <n v="24"/>
    <n v="1.411764705882353"/>
  </r>
  <r>
    <x v="28"/>
    <n v="20"/>
    <x v="19"/>
    <s v="Descripcion del Plato_1"/>
    <n v="15"/>
    <n v="25"/>
    <x v="1"/>
    <d v="1899-12-30T00:22:00"/>
    <s v="Sin cebolla"/>
    <n v="75"/>
    <n v="30"/>
    <n v="2"/>
  </r>
  <r>
    <x v="28"/>
    <n v="20"/>
    <x v="17"/>
    <s v="Descripcion del Plato_4"/>
    <n v="10"/>
    <n v="18"/>
    <x v="0"/>
    <d v="1899-12-30T00:18:00"/>
    <s v="Ninguna"/>
    <n v="36"/>
    <n v="16"/>
    <n v="1.6"/>
  </r>
  <r>
    <x v="28"/>
    <n v="20"/>
    <x v="2"/>
    <s v="Descripcion del Plato_17"/>
    <n v="19"/>
    <n v="31"/>
    <x v="0"/>
    <d v="1899-12-30T00:31:00"/>
    <s v="Sin cebolla"/>
    <n v="62"/>
    <n v="24"/>
    <n v="1.263157894736842"/>
  </r>
  <r>
    <x v="29"/>
    <n v="14"/>
    <x v="18"/>
    <s v="Descripcion del Plato_10"/>
    <n v="15"/>
    <n v="26"/>
    <x v="0"/>
    <d v="1899-12-30T00:14:00"/>
    <s v="Ninguna"/>
    <n v="52"/>
    <n v="22"/>
    <n v="1.4666666666666666"/>
  </r>
  <r>
    <x v="29"/>
    <n v="14"/>
    <x v="14"/>
    <s v="Descripcion del Plato_3"/>
    <n v="12"/>
    <n v="20"/>
    <x v="1"/>
    <d v="1899-12-30T00:55:00"/>
    <s v="Ninguna"/>
    <n v="60"/>
    <n v="24"/>
    <n v="2"/>
  </r>
  <r>
    <x v="30"/>
    <n v="13"/>
    <x v="6"/>
    <s v="Descripcion del Plato_9"/>
    <n v="17"/>
    <n v="29"/>
    <x v="2"/>
    <d v="1899-12-30T00:59:00"/>
    <s v="Sin cebolla"/>
    <n v="29"/>
    <n v="12"/>
    <n v="0.70588235294117652"/>
  </r>
  <r>
    <x v="30"/>
    <n v="13"/>
    <x v="9"/>
    <s v="Descripcion del Plato_12"/>
    <n v="11"/>
    <n v="19"/>
    <x v="0"/>
    <d v="1899-12-30T00:46:00"/>
    <s v="Sin cebolla"/>
    <n v="38"/>
    <n v="16"/>
    <n v="1.4545454545454546"/>
  </r>
  <r>
    <x v="31"/>
    <n v="5"/>
    <x v="11"/>
    <s v="Descripcion del Plato_15"/>
    <n v="19"/>
    <n v="32"/>
    <x v="0"/>
    <d v="1899-12-30T00:50:00"/>
    <s v="Sin cebolla"/>
    <n v="64"/>
    <n v="26"/>
    <n v="1.368421052631579"/>
  </r>
  <r>
    <x v="31"/>
    <n v="5"/>
    <x v="7"/>
    <s v="Descripcion del Plato_11"/>
    <n v="20"/>
    <n v="33"/>
    <x v="2"/>
    <d v="1899-12-30T00:20:00"/>
    <s v="Sin cebolla"/>
    <n v="33"/>
    <n v="13"/>
    <n v="0.65"/>
  </r>
  <r>
    <x v="31"/>
    <n v="5"/>
    <x v="18"/>
    <s v="Descripcion del Plato_10"/>
    <n v="15"/>
    <n v="26"/>
    <x v="1"/>
    <d v="1899-12-30T00:35:00"/>
    <s v="Ninguna"/>
    <n v="78"/>
    <n v="33"/>
    <n v="2.2000000000000002"/>
  </r>
  <r>
    <x v="31"/>
    <n v="5"/>
    <x v="17"/>
    <s v="Descripcion del Plato_4"/>
    <n v="10"/>
    <n v="18"/>
    <x v="0"/>
    <d v="1899-12-30T00:23:00"/>
    <s v="Ninguna"/>
    <n v="36"/>
    <n v="16"/>
    <n v="1.6"/>
  </r>
  <r>
    <x v="32"/>
    <n v="4"/>
    <x v="10"/>
    <s v="Descripcion del Plato_8"/>
    <n v="21"/>
    <n v="35"/>
    <x v="1"/>
    <d v="1899-12-30T00:06:00"/>
    <s v="Sin cebolla"/>
    <n v="105"/>
    <n v="42"/>
    <n v="2"/>
  </r>
  <r>
    <x v="32"/>
    <n v="4"/>
    <x v="3"/>
    <s v="Descripcion del Plato_6"/>
    <n v="16"/>
    <n v="27"/>
    <x v="2"/>
    <d v="1899-12-30T00:59:00"/>
    <s v="Ninguna"/>
    <n v="27"/>
    <n v="11"/>
    <n v="0.6875"/>
  </r>
  <r>
    <x v="32"/>
    <n v="4"/>
    <x v="11"/>
    <s v="Descripcion del Plato_15"/>
    <n v="19"/>
    <n v="32"/>
    <x v="1"/>
    <d v="1899-12-30T00:55:00"/>
    <s v="Sin cebolla"/>
    <n v="96"/>
    <n v="39"/>
    <n v="2.0526315789473686"/>
  </r>
  <r>
    <x v="32"/>
    <n v="4"/>
    <x v="18"/>
    <s v="Descripcion del Plato_10"/>
    <n v="15"/>
    <n v="26"/>
    <x v="1"/>
    <d v="1899-12-30T00:10:00"/>
    <s v="Ninguna"/>
    <n v="78"/>
    <n v="33"/>
    <n v="2.2000000000000002"/>
  </r>
  <r>
    <x v="33"/>
    <n v="15"/>
    <x v="13"/>
    <s v="Descripcion del Plato_18"/>
    <n v="20"/>
    <n v="34"/>
    <x v="2"/>
    <d v="1899-12-30T00:46:00"/>
    <s v="Ninguna"/>
    <n v="34"/>
    <n v="14"/>
    <n v="0.7"/>
  </r>
  <r>
    <x v="33"/>
    <n v="15"/>
    <x v="18"/>
    <s v="Descripcion del Plato_10"/>
    <n v="15"/>
    <n v="26"/>
    <x v="1"/>
    <d v="1899-12-30T00:19:00"/>
    <s v="Sin cebolla"/>
    <n v="78"/>
    <n v="33"/>
    <n v="2.2000000000000002"/>
  </r>
  <r>
    <x v="34"/>
    <n v="13"/>
    <x v="1"/>
    <s v="Descripcion del Plato_2"/>
    <n v="18"/>
    <n v="30"/>
    <x v="1"/>
    <d v="1899-12-30T00:05:00"/>
    <s v="Sin cebolla"/>
    <n v="90"/>
    <n v="36"/>
    <n v="2"/>
  </r>
  <r>
    <x v="34"/>
    <n v="13"/>
    <x v="6"/>
    <s v="Descripcion del Plato_9"/>
    <n v="17"/>
    <n v="29"/>
    <x v="2"/>
    <d v="1899-12-30T00:08:00"/>
    <s v="Ninguna"/>
    <n v="29"/>
    <n v="12"/>
    <n v="0.70588235294117652"/>
  </r>
  <r>
    <x v="34"/>
    <n v="13"/>
    <x v="7"/>
    <s v="Descripcion del Plato_11"/>
    <n v="20"/>
    <n v="33"/>
    <x v="2"/>
    <d v="1899-12-30T00:21:00"/>
    <s v="Ninguna"/>
    <n v="33"/>
    <n v="13"/>
    <n v="0.65"/>
  </r>
  <r>
    <x v="34"/>
    <n v="13"/>
    <x v="2"/>
    <s v="Descripcion del Plato_17"/>
    <n v="19"/>
    <n v="31"/>
    <x v="0"/>
    <d v="1899-12-30T00:31:00"/>
    <s v="Sin cebolla"/>
    <n v="62"/>
    <n v="24"/>
    <n v="1.263157894736842"/>
  </r>
  <r>
    <x v="35"/>
    <n v="5"/>
    <x v="1"/>
    <s v="Descripcion del Plato_2"/>
    <n v="18"/>
    <n v="30"/>
    <x v="2"/>
    <d v="1899-12-30T00:38:00"/>
    <s v="Ninguna"/>
    <n v="30"/>
    <n v="12"/>
    <n v="0.66666666666666663"/>
  </r>
  <r>
    <x v="36"/>
    <n v="20"/>
    <x v="16"/>
    <s v="Descripcion del Plato_13"/>
    <n v="13"/>
    <n v="21"/>
    <x v="2"/>
    <d v="1899-12-30T00:47:00"/>
    <s v="Ninguna"/>
    <n v="21"/>
    <n v="8"/>
    <n v="0.61538461538461542"/>
  </r>
  <r>
    <x v="37"/>
    <n v="10"/>
    <x v="2"/>
    <s v="Descripcion del Plato_17"/>
    <n v="19"/>
    <n v="31"/>
    <x v="1"/>
    <d v="1899-12-30T00:21:00"/>
    <s v="Sin cebolla"/>
    <n v="93"/>
    <n v="36"/>
    <n v="1.8947368421052631"/>
  </r>
  <r>
    <x v="37"/>
    <n v="10"/>
    <x v="10"/>
    <s v="Descripcion del Plato_8"/>
    <n v="21"/>
    <n v="35"/>
    <x v="0"/>
    <d v="1899-12-30T00:34:00"/>
    <s v="Ninguna"/>
    <n v="70"/>
    <n v="28"/>
    <n v="1.3333333333333333"/>
  </r>
  <r>
    <x v="37"/>
    <n v="10"/>
    <x v="5"/>
    <s v="Descripcion del Plato_19"/>
    <n v="22"/>
    <n v="36"/>
    <x v="0"/>
    <d v="1899-12-30T00:43:00"/>
    <s v="Ninguna"/>
    <n v="72"/>
    <n v="28"/>
    <n v="1.2727272727272727"/>
  </r>
  <r>
    <x v="38"/>
    <n v="15"/>
    <x v="5"/>
    <s v="Descripcion del Plato_19"/>
    <n v="22"/>
    <n v="36"/>
    <x v="1"/>
    <d v="1899-12-30T00:57:00"/>
    <s v="Ninguna"/>
    <n v="108"/>
    <n v="42"/>
    <n v="1.9090909090909092"/>
  </r>
  <r>
    <x v="39"/>
    <n v="1"/>
    <x v="6"/>
    <s v="Descripcion del Plato_9"/>
    <n v="17"/>
    <n v="29"/>
    <x v="1"/>
    <d v="1899-12-30T00:15:00"/>
    <s v="Sin cebolla"/>
    <n v="87"/>
    <n v="36"/>
    <n v="2.1176470588235294"/>
  </r>
  <r>
    <x v="39"/>
    <n v="1"/>
    <x v="7"/>
    <s v="Descripcion del Plato_11"/>
    <n v="20"/>
    <n v="33"/>
    <x v="2"/>
    <d v="1899-12-30T00:50:00"/>
    <s v="Sin cebolla"/>
    <n v="33"/>
    <n v="13"/>
    <n v="0.65"/>
  </r>
  <r>
    <x v="39"/>
    <n v="1"/>
    <x v="8"/>
    <s v="Descripcion del Plato_16"/>
    <n v="16"/>
    <n v="28"/>
    <x v="2"/>
    <d v="1899-12-30T00:13:00"/>
    <s v="Sin cebolla"/>
    <n v="28"/>
    <n v="12"/>
    <n v="0.75"/>
  </r>
  <r>
    <x v="40"/>
    <n v="7"/>
    <x v="11"/>
    <s v="Descripcion del Plato_15"/>
    <n v="19"/>
    <n v="32"/>
    <x v="1"/>
    <d v="1899-12-30T00:23:00"/>
    <s v="Sin cebolla"/>
    <n v="96"/>
    <n v="39"/>
    <n v="2.0526315789473686"/>
  </r>
  <r>
    <x v="40"/>
    <n v="7"/>
    <x v="18"/>
    <s v="Descripcion del Plato_10"/>
    <n v="15"/>
    <n v="26"/>
    <x v="1"/>
    <d v="1899-12-30T00:47:00"/>
    <s v="Sin cebolla"/>
    <n v="78"/>
    <n v="33"/>
    <n v="2.2000000000000002"/>
  </r>
  <r>
    <x v="40"/>
    <n v="7"/>
    <x v="1"/>
    <s v="Descripcion del Plato_2"/>
    <n v="18"/>
    <n v="30"/>
    <x v="2"/>
    <d v="1899-12-30T00:19:00"/>
    <s v="Sin cebolla"/>
    <n v="30"/>
    <n v="12"/>
    <n v="0.66666666666666663"/>
  </r>
  <r>
    <x v="41"/>
    <n v="14"/>
    <x v="12"/>
    <s v="Descripcion del Plato_5"/>
    <n v="13"/>
    <n v="22"/>
    <x v="2"/>
    <d v="1899-12-30T00:57:00"/>
    <s v="Sin cebolla"/>
    <n v="22"/>
    <n v="9"/>
    <n v="0.69230769230769229"/>
  </r>
  <r>
    <x v="41"/>
    <n v="14"/>
    <x v="4"/>
    <s v="Descripcion del Plato_20"/>
    <n v="25"/>
    <n v="40"/>
    <x v="0"/>
    <d v="1899-12-30T00:12:00"/>
    <s v="Sin cebolla"/>
    <n v="80"/>
    <n v="30"/>
    <n v="1.2"/>
  </r>
  <r>
    <x v="42"/>
    <n v="8"/>
    <x v="11"/>
    <s v="Descripcion del Plato_15"/>
    <n v="19"/>
    <n v="32"/>
    <x v="2"/>
    <d v="1899-12-30T00:06:00"/>
    <s v="Sin cebolla"/>
    <n v="32"/>
    <n v="13"/>
    <n v="0.68421052631578949"/>
  </r>
  <r>
    <x v="42"/>
    <n v="8"/>
    <x v="13"/>
    <s v="Descripcion del Plato_18"/>
    <n v="20"/>
    <n v="34"/>
    <x v="0"/>
    <d v="1899-12-30T00:59:00"/>
    <s v="Sin cebolla"/>
    <n v="68"/>
    <n v="28"/>
    <n v="1.4"/>
  </r>
  <r>
    <x v="42"/>
    <n v="8"/>
    <x v="0"/>
    <s v="Descripcion del Plato_7"/>
    <n v="14"/>
    <n v="24"/>
    <x v="1"/>
    <d v="1899-12-30T00:57:00"/>
    <s v="Ninguna"/>
    <n v="72"/>
    <n v="30"/>
    <n v="2.1428571428571428"/>
  </r>
  <r>
    <x v="42"/>
    <n v="8"/>
    <x v="2"/>
    <s v="Descripcion del Plato_17"/>
    <n v="19"/>
    <n v="31"/>
    <x v="2"/>
    <d v="1899-12-30T00:24:00"/>
    <s v="Ninguna"/>
    <n v="31"/>
    <n v="12"/>
    <n v="0.63157894736842102"/>
  </r>
  <r>
    <x v="43"/>
    <n v="18"/>
    <x v="18"/>
    <s v="Descripcion del Plato_10"/>
    <n v="15"/>
    <n v="26"/>
    <x v="2"/>
    <d v="1899-12-30T00:34:00"/>
    <s v="Sin cebolla"/>
    <n v="26"/>
    <n v="11"/>
    <n v="0.73333333333333328"/>
  </r>
  <r>
    <x v="43"/>
    <n v="18"/>
    <x v="19"/>
    <s v="Descripcion del Plato_1"/>
    <n v="15"/>
    <n v="25"/>
    <x v="1"/>
    <d v="1899-12-30T00:08:00"/>
    <s v="Ninguna"/>
    <n v="75"/>
    <n v="30"/>
    <n v="2"/>
  </r>
  <r>
    <x v="43"/>
    <n v="18"/>
    <x v="16"/>
    <s v="Descripcion del Plato_13"/>
    <n v="13"/>
    <n v="21"/>
    <x v="2"/>
    <d v="1899-12-30T00:43:00"/>
    <s v="Ninguna"/>
    <n v="21"/>
    <n v="8"/>
    <n v="0.61538461538461542"/>
  </r>
  <r>
    <x v="44"/>
    <n v="17"/>
    <x v="17"/>
    <s v="Descripcion del Plato_4"/>
    <n v="10"/>
    <n v="18"/>
    <x v="1"/>
    <d v="1899-12-30T00:47:00"/>
    <s v="Ninguna"/>
    <n v="54"/>
    <n v="24"/>
    <n v="2.4"/>
  </r>
  <r>
    <x v="45"/>
    <n v="10"/>
    <x v="1"/>
    <s v="Descripcion del Plato_2"/>
    <n v="18"/>
    <n v="30"/>
    <x v="0"/>
    <d v="1899-12-30T00:23:00"/>
    <s v="Sin cebolla"/>
    <n v="60"/>
    <n v="24"/>
    <n v="1.3333333333333333"/>
  </r>
  <r>
    <x v="45"/>
    <n v="10"/>
    <x v="13"/>
    <s v="Descripcion del Plato_18"/>
    <n v="20"/>
    <n v="34"/>
    <x v="2"/>
    <d v="1899-12-30T00:48:00"/>
    <s v="Sin cebolla"/>
    <n v="34"/>
    <n v="14"/>
    <n v="0.7"/>
  </r>
  <r>
    <x v="45"/>
    <n v="10"/>
    <x v="15"/>
    <s v="Descripcion del Plato_14"/>
    <n v="14"/>
    <n v="23"/>
    <x v="0"/>
    <d v="1899-12-30T00:15:00"/>
    <s v="Ninguna"/>
    <n v="46"/>
    <n v="18"/>
    <n v="1.2857142857142858"/>
  </r>
  <r>
    <x v="46"/>
    <n v="18"/>
    <x v="7"/>
    <s v="Descripcion del Plato_11"/>
    <n v="20"/>
    <n v="33"/>
    <x v="0"/>
    <d v="1899-12-30T00:56:00"/>
    <s v="Ninguna"/>
    <n v="66"/>
    <n v="26"/>
    <n v="1.3"/>
  </r>
  <r>
    <x v="46"/>
    <n v="18"/>
    <x v="15"/>
    <s v="Descripcion del Plato_14"/>
    <n v="14"/>
    <n v="23"/>
    <x v="2"/>
    <d v="1899-12-30T00:17:00"/>
    <s v="Sin cebolla"/>
    <n v="23"/>
    <n v="9"/>
    <n v="0.6428571428571429"/>
  </r>
  <r>
    <x v="46"/>
    <n v="18"/>
    <x v="14"/>
    <s v="Descripcion del Plato_3"/>
    <n v="12"/>
    <n v="20"/>
    <x v="2"/>
    <d v="1899-12-30T00:14:00"/>
    <s v="Sin cebolla"/>
    <n v="20"/>
    <n v="8"/>
    <n v="0.66666666666666663"/>
  </r>
  <r>
    <x v="47"/>
    <n v="17"/>
    <x v="3"/>
    <s v="Descripcion del Plato_6"/>
    <n v="16"/>
    <n v="27"/>
    <x v="1"/>
    <d v="1899-12-30T00:37:00"/>
    <s v="Sin cebolla"/>
    <n v="81"/>
    <n v="33"/>
    <n v="2.0625"/>
  </r>
  <r>
    <x v="47"/>
    <n v="17"/>
    <x v="12"/>
    <s v="Descripcion del Plato_5"/>
    <n v="13"/>
    <n v="22"/>
    <x v="0"/>
    <d v="1899-12-30T00:55:00"/>
    <s v="Ninguna"/>
    <n v="44"/>
    <n v="18"/>
    <n v="1.3846153846153846"/>
  </r>
  <r>
    <x v="47"/>
    <n v="17"/>
    <x v="7"/>
    <s v="Descripcion del Plato_11"/>
    <n v="20"/>
    <n v="33"/>
    <x v="2"/>
    <d v="1899-12-30T00:32:00"/>
    <s v="Sin cebolla"/>
    <n v="33"/>
    <n v="13"/>
    <n v="0.65"/>
  </r>
  <r>
    <x v="48"/>
    <n v="8"/>
    <x v="0"/>
    <s v="Descripcion del Plato_7"/>
    <n v="14"/>
    <n v="24"/>
    <x v="1"/>
    <d v="1899-12-30T00:09:00"/>
    <s v="Ninguna"/>
    <n v="72"/>
    <n v="30"/>
    <n v="2.1428571428571428"/>
  </r>
  <r>
    <x v="48"/>
    <n v="8"/>
    <x v="11"/>
    <s v="Descripcion del Plato_15"/>
    <n v="19"/>
    <n v="32"/>
    <x v="1"/>
    <d v="1899-12-30T00:27:00"/>
    <s v="Ninguna"/>
    <n v="96"/>
    <n v="39"/>
    <n v="2.0526315789473686"/>
  </r>
  <r>
    <x v="48"/>
    <n v="8"/>
    <x v="17"/>
    <s v="Descripcion del Plato_4"/>
    <n v="10"/>
    <n v="18"/>
    <x v="2"/>
    <d v="1899-12-30T00:45:00"/>
    <s v="Sin cebolla"/>
    <n v="18"/>
    <n v="8"/>
    <n v="0.8"/>
  </r>
  <r>
    <x v="49"/>
    <n v="19"/>
    <x v="11"/>
    <s v="Descripcion del Plato_15"/>
    <n v="19"/>
    <n v="32"/>
    <x v="2"/>
    <d v="1899-12-30T00:06:00"/>
    <s v="Ninguna"/>
    <n v="32"/>
    <n v="13"/>
    <n v="0.68421052631578949"/>
  </r>
  <r>
    <x v="49"/>
    <n v="19"/>
    <x v="12"/>
    <s v="Descripcion del Plato_5"/>
    <n v="13"/>
    <n v="22"/>
    <x v="0"/>
    <d v="1899-12-30T00:15:00"/>
    <s v="Ninguna"/>
    <n v="44"/>
    <n v="18"/>
    <n v="1.3846153846153846"/>
  </r>
  <r>
    <x v="50"/>
    <n v="12"/>
    <x v="15"/>
    <s v="Descripcion del Plato_14"/>
    <n v="14"/>
    <n v="23"/>
    <x v="0"/>
    <d v="1899-12-30T00:33:00"/>
    <s v="Sin cebolla"/>
    <n v="46"/>
    <n v="18"/>
    <n v="1.2857142857142858"/>
  </r>
  <r>
    <x v="50"/>
    <n v="12"/>
    <x v="7"/>
    <s v="Descripcion del Plato_11"/>
    <n v="20"/>
    <n v="33"/>
    <x v="1"/>
    <d v="1899-12-30T00:56:00"/>
    <s v="Ninguna"/>
    <n v="99"/>
    <n v="39"/>
    <n v="1.95"/>
  </r>
  <r>
    <x v="50"/>
    <n v="12"/>
    <x v="12"/>
    <s v="Descripcion del Plato_5"/>
    <n v="13"/>
    <n v="22"/>
    <x v="0"/>
    <d v="1899-12-30T00:53:00"/>
    <s v="Ninguna"/>
    <n v="44"/>
    <n v="18"/>
    <n v="1.3846153846153846"/>
  </r>
  <r>
    <x v="50"/>
    <n v="12"/>
    <x v="17"/>
    <s v="Descripcion del Plato_4"/>
    <n v="10"/>
    <n v="18"/>
    <x v="0"/>
    <d v="1899-12-30T00:22:00"/>
    <s v="Ninguna"/>
    <n v="36"/>
    <n v="16"/>
    <n v="1.6"/>
  </r>
  <r>
    <x v="51"/>
    <n v="7"/>
    <x v="7"/>
    <s v="Descripcion del Plato_11"/>
    <n v="20"/>
    <n v="33"/>
    <x v="1"/>
    <d v="1899-12-30T00:13:00"/>
    <s v="Ninguna"/>
    <n v="99"/>
    <n v="39"/>
    <n v="1.95"/>
  </r>
  <r>
    <x v="51"/>
    <n v="7"/>
    <x v="2"/>
    <s v="Descripcion del Plato_17"/>
    <n v="19"/>
    <n v="31"/>
    <x v="0"/>
    <d v="1899-12-30T00:17:00"/>
    <s v="Sin cebolla"/>
    <n v="62"/>
    <n v="24"/>
    <n v="1.263157894736842"/>
  </r>
  <r>
    <x v="51"/>
    <n v="7"/>
    <x v="13"/>
    <s v="Descripcion del Plato_18"/>
    <n v="20"/>
    <n v="34"/>
    <x v="1"/>
    <d v="1899-12-30T00:32:00"/>
    <s v="Ninguna"/>
    <n v="102"/>
    <n v="42"/>
    <n v="2.1"/>
  </r>
  <r>
    <x v="52"/>
    <n v="16"/>
    <x v="15"/>
    <s v="Descripcion del Plato_14"/>
    <n v="14"/>
    <n v="23"/>
    <x v="1"/>
    <d v="1899-12-30T00:47:00"/>
    <s v="Sin cebolla"/>
    <n v="69"/>
    <n v="27"/>
    <n v="1.9285714285714286"/>
  </r>
  <r>
    <x v="52"/>
    <n v="16"/>
    <x v="1"/>
    <s v="Descripcion del Plato_2"/>
    <n v="18"/>
    <n v="30"/>
    <x v="1"/>
    <d v="1899-12-30T00:39:00"/>
    <s v="Sin cebolla"/>
    <n v="90"/>
    <n v="36"/>
    <n v="2"/>
  </r>
  <r>
    <x v="52"/>
    <n v="16"/>
    <x v="5"/>
    <s v="Descripcion del Plato_19"/>
    <n v="22"/>
    <n v="36"/>
    <x v="1"/>
    <d v="1899-12-30T00:26:00"/>
    <s v="Ninguna"/>
    <n v="108"/>
    <n v="42"/>
    <n v="1.9090909090909092"/>
  </r>
  <r>
    <x v="53"/>
    <n v="6"/>
    <x v="10"/>
    <s v="Descripcion del Plato_8"/>
    <n v="21"/>
    <n v="35"/>
    <x v="1"/>
    <d v="1899-12-30T00:47:00"/>
    <s v="Ninguna"/>
    <n v="105"/>
    <n v="42"/>
    <n v="2"/>
  </r>
  <r>
    <x v="53"/>
    <n v="6"/>
    <x v="2"/>
    <s v="Descripcion del Plato_17"/>
    <n v="19"/>
    <n v="31"/>
    <x v="2"/>
    <d v="1899-12-30T00:55:00"/>
    <s v="Sin cebolla"/>
    <n v="31"/>
    <n v="12"/>
    <n v="0.63157894736842102"/>
  </r>
  <r>
    <x v="53"/>
    <n v="6"/>
    <x v="17"/>
    <s v="Descripcion del Plato_4"/>
    <n v="10"/>
    <n v="18"/>
    <x v="2"/>
    <d v="1899-12-30T00:55:00"/>
    <s v="Sin cebolla"/>
    <n v="18"/>
    <n v="8"/>
    <n v="0.8"/>
  </r>
  <r>
    <x v="53"/>
    <n v="6"/>
    <x v="7"/>
    <s v="Descripcion del Plato_11"/>
    <n v="20"/>
    <n v="33"/>
    <x v="2"/>
    <d v="1899-12-30T00:46:00"/>
    <s v="Sin cebolla"/>
    <n v="33"/>
    <n v="13"/>
    <n v="0.65"/>
  </r>
  <r>
    <x v="54"/>
    <n v="20"/>
    <x v="7"/>
    <s v="Descripcion del Plato_11"/>
    <n v="20"/>
    <n v="33"/>
    <x v="1"/>
    <d v="1899-12-30T00:27:00"/>
    <s v="Sin cebolla"/>
    <n v="99"/>
    <n v="39"/>
    <n v="1.95"/>
  </r>
  <r>
    <x v="54"/>
    <n v="20"/>
    <x v="0"/>
    <s v="Descripcion del Plato_7"/>
    <n v="14"/>
    <n v="24"/>
    <x v="2"/>
    <d v="1899-12-30T00:05:00"/>
    <s v="Ninguna"/>
    <n v="24"/>
    <n v="10"/>
    <n v="0.7142857142857143"/>
  </r>
  <r>
    <x v="54"/>
    <n v="20"/>
    <x v="5"/>
    <s v="Descripcion del Plato_19"/>
    <n v="22"/>
    <n v="36"/>
    <x v="2"/>
    <d v="1899-12-30T00:51:00"/>
    <s v="Sin cebolla"/>
    <n v="36"/>
    <n v="14"/>
    <n v="0.63636363636363635"/>
  </r>
  <r>
    <x v="54"/>
    <n v="20"/>
    <x v="11"/>
    <s v="Descripcion del Plato_15"/>
    <n v="19"/>
    <n v="32"/>
    <x v="1"/>
    <d v="1899-12-30T00:13:00"/>
    <s v="Ninguna"/>
    <n v="96"/>
    <n v="39"/>
    <n v="2.0526315789473686"/>
  </r>
  <r>
    <x v="55"/>
    <n v="1"/>
    <x v="6"/>
    <s v="Descripcion del Plato_9"/>
    <n v="17"/>
    <n v="29"/>
    <x v="2"/>
    <d v="1899-12-30T00:38:00"/>
    <s v="Ninguna"/>
    <n v="29"/>
    <n v="12"/>
    <n v="0.70588235294117652"/>
  </r>
  <r>
    <x v="55"/>
    <n v="1"/>
    <x v="9"/>
    <s v="Descripcion del Plato_12"/>
    <n v="11"/>
    <n v="19"/>
    <x v="2"/>
    <d v="1899-12-30T00:40:00"/>
    <s v="Sin cebolla"/>
    <n v="19"/>
    <n v="8"/>
    <n v="0.72727272727272729"/>
  </r>
  <r>
    <x v="56"/>
    <n v="18"/>
    <x v="10"/>
    <s v="Descripcion del Plato_8"/>
    <n v="21"/>
    <n v="35"/>
    <x v="2"/>
    <d v="1899-12-30T00:21:00"/>
    <s v="Sin cebolla"/>
    <n v="35"/>
    <n v="14"/>
    <n v="0.66666666666666663"/>
  </r>
  <r>
    <x v="56"/>
    <n v="18"/>
    <x v="4"/>
    <s v="Descripcion del Plato_20"/>
    <n v="25"/>
    <n v="40"/>
    <x v="2"/>
    <d v="1899-12-30T00:30:00"/>
    <s v="Sin cebolla"/>
    <n v="40"/>
    <n v="15"/>
    <n v="0.6"/>
  </r>
  <r>
    <x v="56"/>
    <n v="18"/>
    <x v="12"/>
    <s v="Descripcion del Plato_5"/>
    <n v="13"/>
    <n v="22"/>
    <x v="2"/>
    <d v="1899-12-30T00:10:00"/>
    <s v="Ninguna"/>
    <n v="22"/>
    <n v="9"/>
    <n v="0.69230769230769229"/>
  </r>
  <r>
    <x v="56"/>
    <n v="18"/>
    <x v="5"/>
    <s v="Descripcion del Plato_19"/>
    <n v="22"/>
    <n v="36"/>
    <x v="0"/>
    <d v="1899-12-30T00:07:00"/>
    <s v="Sin cebolla"/>
    <n v="72"/>
    <n v="28"/>
    <n v="1.2727272727272727"/>
  </r>
  <r>
    <x v="57"/>
    <n v="8"/>
    <x v="12"/>
    <s v="Descripcion del Plato_5"/>
    <n v="13"/>
    <n v="22"/>
    <x v="2"/>
    <d v="1899-12-30T00:17:00"/>
    <s v="Sin cebolla"/>
    <n v="22"/>
    <n v="9"/>
    <n v="0.69230769230769229"/>
  </r>
  <r>
    <x v="57"/>
    <n v="8"/>
    <x v="14"/>
    <s v="Descripcion del Plato_3"/>
    <n v="12"/>
    <n v="20"/>
    <x v="1"/>
    <d v="1899-12-30T00:56:00"/>
    <s v="Sin cebolla"/>
    <n v="60"/>
    <n v="24"/>
    <n v="2"/>
  </r>
  <r>
    <x v="58"/>
    <n v="8"/>
    <x v="9"/>
    <s v="Descripcion del Plato_12"/>
    <n v="11"/>
    <n v="19"/>
    <x v="0"/>
    <d v="1899-12-30T00:13:00"/>
    <s v="Ninguna"/>
    <n v="38"/>
    <n v="16"/>
    <n v="1.4545454545454546"/>
  </r>
  <r>
    <x v="58"/>
    <n v="8"/>
    <x v="15"/>
    <s v="Descripcion del Plato_14"/>
    <n v="14"/>
    <n v="23"/>
    <x v="0"/>
    <d v="1899-12-30T00:09:00"/>
    <s v="Ninguna"/>
    <n v="46"/>
    <n v="18"/>
    <n v="1.2857142857142858"/>
  </r>
  <r>
    <x v="58"/>
    <n v="8"/>
    <x v="17"/>
    <s v="Descripcion del Plato_4"/>
    <n v="10"/>
    <n v="18"/>
    <x v="0"/>
    <d v="1899-12-30T00:13:00"/>
    <s v="Sin cebolla"/>
    <n v="36"/>
    <n v="16"/>
    <n v="1.6"/>
  </r>
  <r>
    <x v="58"/>
    <n v="8"/>
    <x v="4"/>
    <s v="Descripcion del Plato_20"/>
    <n v="25"/>
    <n v="40"/>
    <x v="2"/>
    <d v="1899-12-30T00:13:00"/>
    <s v="Sin cebolla"/>
    <n v="40"/>
    <n v="15"/>
    <n v="0.6"/>
  </r>
  <r>
    <x v="59"/>
    <n v="6"/>
    <x v="17"/>
    <s v="Descripcion del Plato_4"/>
    <n v="10"/>
    <n v="18"/>
    <x v="0"/>
    <d v="1899-12-30T00:23:00"/>
    <s v="Ninguna"/>
    <n v="36"/>
    <n v="16"/>
    <n v="1.6"/>
  </r>
  <r>
    <x v="59"/>
    <n v="6"/>
    <x v="7"/>
    <s v="Descripcion del Plato_11"/>
    <n v="20"/>
    <n v="33"/>
    <x v="0"/>
    <d v="1899-12-30T00:20:00"/>
    <s v="Sin cebolla"/>
    <n v="66"/>
    <n v="26"/>
    <n v="1.3"/>
  </r>
  <r>
    <x v="60"/>
    <n v="10"/>
    <x v="4"/>
    <s v="Descripcion del Plato_20"/>
    <n v="25"/>
    <n v="40"/>
    <x v="0"/>
    <d v="1899-12-30T00:56:00"/>
    <s v="Ninguna"/>
    <n v="80"/>
    <n v="30"/>
    <n v="1.2"/>
  </r>
  <r>
    <x v="60"/>
    <n v="10"/>
    <x v="17"/>
    <s v="Descripcion del Plato_4"/>
    <n v="10"/>
    <n v="18"/>
    <x v="2"/>
    <d v="1899-12-30T00:39:00"/>
    <s v="Sin cebolla"/>
    <n v="18"/>
    <n v="8"/>
    <n v="0.8"/>
  </r>
  <r>
    <x v="60"/>
    <n v="10"/>
    <x v="1"/>
    <s v="Descripcion del Plato_2"/>
    <n v="18"/>
    <n v="30"/>
    <x v="0"/>
    <d v="1899-12-30T00:13:00"/>
    <s v="Ninguna"/>
    <n v="60"/>
    <n v="24"/>
    <n v="1.3333333333333333"/>
  </r>
  <r>
    <x v="60"/>
    <n v="10"/>
    <x v="8"/>
    <s v="Descripcion del Plato_16"/>
    <n v="16"/>
    <n v="28"/>
    <x v="1"/>
    <d v="1899-12-30T00:51:00"/>
    <s v="Sin cebolla"/>
    <n v="84"/>
    <n v="36"/>
    <n v="2.25"/>
  </r>
  <r>
    <x v="61"/>
    <n v="2"/>
    <x v="1"/>
    <s v="Descripcion del Plato_2"/>
    <n v="18"/>
    <n v="30"/>
    <x v="0"/>
    <d v="1899-12-30T00:59:00"/>
    <s v="Sin cebolla"/>
    <n v="60"/>
    <n v="24"/>
    <n v="1.3333333333333333"/>
  </r>
  <r>
    <x v="61"/>
    <n v="2"/>
    <x v="9"/>
    <s v="Descripcion del Plato_12"/>
    <n v="11"/>
    <n v="19"/>
    <x v="1"/>
    <d v="1899-12-30T00:46:00"/>
    <s v="Sin cebolla"/>
    <n v="57"/>
    <n v="24"/>
    <n v="2.1818181818181817"/>
  </r>
  <r>
    <x v="61"/>
    <n v="2"/>
    <x v="2"/>
    <s v="Descripcion del Plato_17"/>
    <n v="19"/>
    <n v="31"/>
    <x v="2"/>
    <d v="1899-12-30T00:50:00"/>
    <s v="Sin cebolla"/>
    <n v="31"/>
    <n v="12"/>
    <n v="0.63157894736842102"/>
  </r>
  <r>
    <x v="62"/>
    <n v="17"/>
    <x v="14"/>
    <s v="Descripcion del Plato_3"/>
    <n v="12"/>
    <n v="20"/>
    <x v="2"/>
    <d v="1899-12-30T00:10:00"/>
    <s v="Sin cebolla"/>
    <n v="20"/>
    <n v="8"/>
    <n v="0.66666666666666663"/>
  </r>
  <r>
    <x v="62"/>
    <n v="17"/>
    <x v="10"/>
    <s v="Descripcion del Plato_8"/>
    <n v="21"/>
    <n v="35"/>
    <x v="2"/>
    <d v="1899-12-30T00:20:00"/>
    <s v="Ninguna"/>
    <n v="35"/>
    <n v="14"/>
    <n v="0.66666666666666663"/>
  </r>
  <r>
    <x v="63"/>
    <n v="3"/>
    <x v="14"/>
    <s v="Descripcion del Plato_3"/>
    <n v="12"/>
    <n v="20"/>
    <x v="1"/>
    <d v="1899-12-30T00:25:00"/>
    <s v="Ninguna"/>
    <n v="60"/>
    <n v="24"/>
    <n v="2"/>
  </r>
  <r>
    <x v="63"/>
    <n v="3"/>
    <x v="4"/>
    <s v="Descripcion del Plato_20"/>
    <n v="25"/>
    <n v="40"/>
    <x v="1"/>
    <d v="1899-12-30T00:47:00"/>
    <s v="Sin cebolla"/>
    <n v="120"/>
    <n v="45"/>
    <n v="1.8"/>
  </r>
  <r>
    <x v="63"/>
    <n v="3"/>
    <x v="5"/>
    <s v="Descripcion del Plato_19"/>
    <n v="22"/>
    <n v="36"/>
    <x v="1"/>
    <d v="1899-12-30T00:10:00"/>
    <s v="Ninguna"/>
    <n v="108"/>
    <n v="42"/>
    <n v="1.9090909090909092"/>
  </r>
  <r>
    <x v="64"/>
    <n v="5"/>
    <x v="8"/>
    <s v="Descripcion del Plato_16"/>
    <n v="16"/>
    <n v="28"/>
    <x v="2"/>
    <d v="1899-12-30T00:32:00"/>
    <s v="Sin cebolla"/>
    <n v="28"/>
    <n v="12"/>
    <n v="0.75"/>
  </r>
  <r>
    <x v="64"/>
    <n v="5"/>
    <x v="2"/>
    <s v="Descripcion del Plato_17"/>
    <n v="19"/>
    <n v="31"/>
    <x v="2"/>
    <d v="1899-12-30T00:55:00"/>
    <s v="Sin cebolla"/>
    <n v="31"/>
    <n v="12"/>
    <n v="0.63157894736842102"/>
  </r>
  <r>
    <x v="64"/>
    <n v="5"/>
    <x v="9"/>
    <s v="Descripcion del Plato_12"/>
    <n v="11"/>
    <n v="19"/>
    <x v="1"/>
    <d v="1899-12-30T00:51:00"/>
    <s v="Ninguna"/>
    <n v="57"/>
    <n v="24"/>
    <n v="2.1818181818181817"/>
  </r>
  <r>
    <x v="64"/>
    <n v="5"/>
    <x v="4"/>
    <s v="Descripcion del Plato_20"/>
    <n v="25"/>
    <n v="40"/>
    <x v="0"/>
    <d v="1899-12-30T00:17:00"/>
    <s v="Ninguna"/>
    <n v="80"/>
    <n v="30"/>
    <n v="1.2"/>
  </r>
  <r>
    <x v="65"/>
    <n v="18"/>
    <x v="5"/>
    <s v="Descripcion del Plato_19"/>
    <n v="22"/>
    <n v="36"/>
    <x v="2"/>
    <d v="1899-12-30T00:29:00"/>
    <s v="Ninguna"/>
    <n v="36"/>
    <n v="14"/>
    <n v="0.63636363636363635"/>
  </r>
  <r>
    <x v="65"/>
    <n v="18"/>
    <x v="4"/>
    <s v="Descripcion del Plato_20"/>
    <n v="25"/>
    <n v="40"/>
    <x v="1"/>
    <d v="1899-12-30T00:30:00"/>
    <s v="Ninguna"/>
    <n v="120"/>
    <n v="45"/>
    <n v="1.8"/>
  </r>
  <r>
    <x v="65"/>
    <n v="18"/>
    <x v="17"/>
    <s v="Descripcion del Plato_4"/>
    <n v="10"/>
    <n v="18"/>
    <x v="1"/>
    <d v="1899-12-30T00:55:00"/>
    <s v="Sin cebolla"/>
    <n v="54"/>
    <n v="24"/>
    <n v="2.4"/>
  </r>
  <r>
    <x v="66"/>
    <n v="2"/>
    <x v="4"/>
    <s v="Descripcion del Plato_20"/>
    <n v="25"/>
    <n v="40"/>
    <x v="2"/>
    <d v="1899-12-30T00:22:00"/>
    <s v="Ninguna"/>
    <n v="40"/>
    <n v="15"/>
    <n v="0.6"/>
  </r>
  <r>
    <x v="66"/>
    <n v="2"/>
    <x v="5"/>
    <s v="Descripcion del Plato_19"/>
    <n v="22"/>
    <n v="36"/>
    <x v="1"/>
    <d v="1899-12-30T00:59:00"/>
    <s v="Sin cebolla"/>
    <n v="108"/>
    <n v="42"/>
    <n v="1.9090909090909092"/>
  </r>
  <r>
    <x v="66"/>
    <n v="2"/>
    <x v="18"/>
    <s v="Descripcion del Plato_10"/>
    <n v="15"/>
    <n v="26"/>
    <x v="1"/>
    <d v="1899-12-30T00:15:00"/>
    <s v="Sin cebolla"/>
    <n v="78"/>
    <n v="33"/>
    <n v="2.2000000000000002"/>
  </r>
  <r>
    <x v="66"/>
    <n v="2"/>
    <x v="1"/>
    <s v="Descripcion del Plato_2"/>
    <n v="18"/>
    <n v="30"/>
    <x v="2"/>
    <d v="1899-12-30T00:35:00"/>
    <s v="Sin cebolla"/>
    <n v="30"/>
    <n v="12"/>
    <n v="0.66666666666666663"/>
  </r>
  <r>
    <x v="67"/>
    <n v="8"/>
    <x v="15"/>
    <s v="Descripcion del Plato_14"/>
    <n v="14"/>
    <n v="23"/>
    <x v="1"/>
    <d v="1899-12-30T00:43:00"/>
    <s v="Ninguna"/>
    <n v="69"/>
    <n v="27"/>
    <n v="1.9285714285714286"/>
  </r>
  <r>
    <x v="67"/>
    <n v="8"/>
    <x v="8"/>
    <s v="Descripcion del Plato_16"/>
    <n v="16"/>
    <n v="28"/>
    <x v="2"/>
    <d v="1899-12-30T00:19:00"/>
    <s v="Sin cebolla"/>
    <n v="28"/>
    <n v="12"/>
    <n v="0.75"/>
  </r>
  <r>
    <x v="67"/>
    <n v="8"/>
    <x v="11"/>
    <s v="Descripcion del Plato_15"/>
    <n v="19"/>
    <n v="32"/>
    <x v="1"/>
    <d v="1899-12-30T00:57:00"/>
    <s v="Sin cebolla"/>
    <n v="96"/>
    <n v="39"/>
    <n v="2.0526315789473686"/>
  </r>
  <r>
    <x v="67"/>
    <n v="8"/>
    <x v="19"/>
    <s v="Descripcion del Plato_1"/>
    <n v="15"/>
    <n v="25"/>
    <x v="2"/>
    <d v="1899-12-30T00:26:00"/>
    <s v="Sin cebolla"/>
    <n v="25"/>
    <n v="10"/>
    <n v="0.66666666666666663"/>
  </r>
  <r>
    <x v="68"/>
    <n v="5"/>
    <x v="16"/>
    <s v="Descripcion del Plato_13"/>
    <n v="13"/>
    <n v="21"/>
    <x v="1"/>
    <d v="1899-12-30T00:20:00"/>
    <s v="Ninguna"/>
    <n v="63"/>
    <n v="24"/>
    <n v="1.8461538461538463"/>
  </r>
  <r>
    <x v="68"/>
    <n v="5"/>
    <x v="0"/>
    <s v="Descripcion del Plato_7"/>
    <n v="14"/>
    <n v="24"/>
    <x v="1"/>
    <d v="1899-12-30T00:48:00"/>
    <s v="Sin cebolla"/>
    <n v="72"/>
    <n v="30"/>
    <n v="2.1428571428571428"/>
  </r>
  <r>
    <x v="68"/>
    <n v="5"/>
    <x v="7"/>
    <s v="Descripcion del Plato_11"/>
    <n v="20"/>
    <n v="33"/>
    <x v="1"/>
    <d v="1899-12-30T00:24:00"/>
    <s v="Sin cebolla"/>
    <n v="99"/>
    <n v="39"/>
    <n v="1.95"/>
  </r>
  <r>
    <x v="69"/>
    <n v="17"/>
    <x v="19"/>
    <s v="Descripcion del Plato_1"/>
    <n v="15"/>
    <n v="25"/>
    <x v="0"/>
    <d v="1899-12-30T00:19:00"/>
    <s v="Sin cebolla"/>
    <n v="50"/>
    <n v="20"/>
    <n v="1.3333333333333333"/>
  </r>
  <r>
    <x v="69"/>
    <n v="17"/>
    <x v="13"/>
    <s v="Descripcion del Plato_18"/>
    <n v="20"/>
    <n v="34"/>
    <x v="0"/>
    <d v="1899-12-30T00:21:00"/>
    <s v="Sin cebolla"/>
    <n v="68"/>
    <n v="28"/>
    <n v="1.4"/>
  </r>
  <r>
    <x v="70"/>
    <n v="18"/>
    <x v="1"/>
    <s v="Descripcion del Plato_2"/>
    <n v="18"/>
    <n v="30"/>
    <x v="1"/>
    <d v="1899-12-30T00:20:00"/>
    <s v="Sin cebolla"/>
    <n v="90"/>
    <n v="36"/>
    <n v="2"/>
  </r>
  <r>
    <x v="70"/>
    <n v="18"/>
    <x v="15"/>
    <s v="Descripcion del Plato_14"/>
    <n v="14"/>
    <n v="23"/>
    <x v="0"/>
    <d v="1899-12-30T00:29:00"/>
    <s v="Sin cebolla"/>
    <n v="46"/>
    <n v="18"/>
    <n v="1.2857142857142858"/>
  </r>
  <r>
    <x v="71"/>
    <n v="17"/>
    <x v="16"/>
    <s v="Descripcion del Plato_13"/>
    <n v="13"/>
    <n v="21"/>
    <x v="2"/>
    <d v="1899-12-30T00:17:00"/>
    <s v="Sin cebolla"/>
    <n v="21"/>
    <n v="8"/>
    <n v="0.61538461538461542"/>
  </r>
  <r>
    <x v="71"/>
    <n v="17"/>
    <x v="17"/>
    <s v="Descripcion del Plato_4"/>
    <n v="10"/>
    <n v="18"/>
    <x v="1"/>
    <d v="1899-12-30T00:37:00"/>
    <s v="Sin cebolla"/>
    <n v="54"/>
    <n v="24"/>
    <n v="2.4"/>
  </r>
  <r>
    <x v="72"/>
    <n v="1"/>
    <x v="3"/>
    <s v="Descripcion del Plato_6"/>
    <n v="16"/>
    <n v="27"/>
    <x v="1"/>
    <d v="1899-12-30T00:20:00"/>
    <s v="Ninguna"/>
    <n v="81"/>
    <n v="33"/>
    <n v="2.0625"/>
  </r>
  <r>
    <x v="73"/>
    <n v="19"/>
    <x v="18"/>
    <s v="Descripcion del Plato_10"/>
    <n v="15"/>
    <n v="26"/>
    <x v="0"/>
    <d v="1899-12-30T00:39:00"/>
    <s v="Sin cebolla"/>
    <n v="52"/>
    <n v="22"/>
    <n v="1.4666666666666666"/>
  </r>
  <r>
    <x v="73"/>
    <n v="19"/>
    <x v="13"/>
    <s v="Descripcion del Plato_18"/>
    <n v="20"/>
    <n v="34"/>
    <x v="1"/>
    <d v="1899-12-30T00:37:00"/>
    <s v="Ninguna"/>
    <n v="102"/>
    <n v="42"/>
    <n v="2.1"/>
  </r>
  <r>
    <x v="73"/>
    <n v="19"/>
    <x v="11"/>
    <s v="Descripcion del Plato_15"/>
    <n v="19"/>
    <n v="32"/>
    <x v="0"/>
    <d v="1899-12-30T00:24:00"/>
    <s v="Sin cebolla"/>
    <n v="64"/>
    <n v="26"/>
    <n v="1.368421052631579"/>
  </r>
  <r>
    <x v="74"/>
    <n v="19"/>
    <x v="4"/>
    <s v="Descripcion del Plato_20"/>
    <n v="25"/>
    <n v="40"/>
    <x v="2"/>
    <d v="1899-12-30T00:35:00"/>
    <s v="Ninguna"/>
    <n v="40"/>
    <n v="15"/>
    <n v="0.6"/>
  </r>
  <r>
    <x v="74"/>
    <n v="19"/>
    <x v="15"/>
    <s v="Descripcion del Plato_14"/>
    <n v="14"/>
    <n v="23"/>
    <x v="1"/>
    <d v="1899-12-30T00:16:00"/>
    <s v="Sin cebolla"/>
    <n v="69"/>
    <n v="27"/>
    <n v="1.9285714285714286"/>
  </r>
  <r>
    <x v="75"/>
    <n v="17"/>
    <x v="1"/>
    <s v="Descripcion del Plato_2"/>
    <n v="18"/>
    <n v="30"/>
    <x v="1"/>
    <d v="1899-12-30T00:13:00"/>
    <s v="Sin cebolla"/>
    <n v="90"/>
    <n v="36"/>
    <n v="2"/>
  </r>
  <r>
    <x v="75"/>
    <n v="17"/>
    <x v="17"/>
    <s v="Descripcion del Plato_4"/>
    <n v="10"/>
    <n v="18"/>
    <x v="2"/>
    <d v="1899-12-30T00:34:00"/>
    <s v="Sin cebolla"/>
    <n v="18"/>
    <n v="8"/>
    <n v="0.8"/>
  </r>
  <r>
    <x v="75"/>
    <n v="17"/>
    <x v="0"/>
    <s v="Descripcion del Plato_7"/>
    <n v="14"/>
    <n v="24"/>
    <x v="2"/>
    <d v="1899-12-30T00:20:00"/>
    <s v="Ninguna"/>
    <n v="24"/>
    <n v="10"/>
    <n v="0.7142857142857143"/>
  </r>
  <r>
    <x v="75"/>
    <n v="17"/>
    <x v="18"/>
    <s v="Descripcion del Plato_10"/>
    <n v="15"/>
    <n v="26"/>
    <x v="2"/>
    <d v="1899-12-30T00:30:00"/>
    <s v="Ninguna"/>
    <n v="26"/>
    <n v="11"/>
    <n v="0.73333333333333328"/>
  </r>
  <r>
    <x v="76"/>
    <n v="3"/>
    <x v="17"/>
    <s v="Descripcion del Plato_4"/>
    <n v="10"/>
    <n v="18"/>
    <x v="2"/>
    <d v="1899-12-30T00:34:00"/>
    <s v="Sin cebolla"/>
    <n v="18"/>
    <n v="8"/>
    <n v="0.8"/>
  </r>
  <r>
    <x v="76"/>
    <n v="3"/>
    <x v="0"/>
    <s v="Descripcion del Plato_7"/>
    <n v="14"/>
    <n v="24"/>
    <x v="0"/>
    <d v="1899-12-30T00:55:00"/>
    <s v="Ninguna"/>
    <n v="48"/>
    <n v="20"/>
    <n v="1.4285714285714286"/>
  </r>
  <r>
    <x v="76"/>
    <n v="3"/>
    <x v="7"/>
    <s v="Descripcion del Plato_11"/>
    <n v="20"/>
    <n v="33"/>
    <x v="2"/>
    <d v="1899-12-30T00:08:00"/>
    <s v="Sin cebolla"/>
    <n v="33"/>
    <n v="13"/>
    <n v="0.65"/>
  </r>
  <r>
    <x v="77"/>
    <n v="7"/>
    <x v="9"/>
    <s v="Descripcion del Plato_12"/>
    <n v="11"/>
    <n v="19"/>
    <x v="1"/>
    <d v="1899-12-30T00:54:00"/>
    <s v="Sin cebolla"/>
    <n v="57"/>
    <n v="24"/>
    <n v="2.1818181818181817"/>
  </r>
  <r>
    <x v="78"/>
    <n v="16"/>
    <x v="6"/>
    <s v="Descripcion del Plato_9"/>
    <n v="17"/>
    <n v="29"/>
    <x v="1"/>
    <d v="1899-12-30T00:14:00"/>
    <s v="Ninguna"/>
    <n v="87"/>
    <n v="36"/>
    <n v="2.1176470588235294"/>
  </r>
  <r>
    <x v="78"/>
    <n v="16"/>
    <x v="7"/>
    <s v="Descripcion del Plato_11"/>
    <n v="20"/>
    <n v="33"/>
    <x v="1"/>
    <d v="1899-12-30T00:14:00"/>
    <s v="Sin cebolla"/>
    <n v="99"/>
    <n v="39"/>
    <n v="1.95"/>
  </r>
  <r>
    <x v="78"/>
    <n v="16"/>
    <x v="14"/>
    <s v="Descripcion del Plato_3"/>
    <n v="12"/>
    <n v="20"/>
    <x v="1"/>
    <d v="1899-12-30T00:25:00"/>
    <s v="Ninguna"/>
    <n v="60"/>
    <n v="24"/>
    <n v="2"/>
  </r>
  <r>
    <x v="78"/>
    <n v="16"/>
    <x v="16"/>
    <s v="Descripcion del Plato_13"/>
    <n v="13"/>
    <n v="21"/>
    <x v="1"/>
    <d v="1899-12-30T00:43:00"/>
    <s v="Ninguna"/>
    <n v="63"/>
    <n v="24"/>
    <n v="1.8461538461538463"/>
  </r>
  <r>
    <x v="79"/>
    <n v="18"/>
    <x v="12"/>
    <s v="Descripcion del Plato_5"/>
    <n v="13"/>
    <n v="22"/>
    <x v="0"/>
    <d v="1899-12-30T00:05:00"/>
    <s v="Ninguna"/>
    <n v="44"/>
    <n v="18"/>
    <n v="1.3846153846153846"/>
  </r>
  <r>
    <x v="79"/>
    <n v="18"/>
    <x v="6"/>
    <s v="Descripcion del Plato_9"/>
    <n v="17"/>
    <n v="29"/>
    <x v="2"/>
    <d v="1899-12-30T00:34:00"/>
    <s v="Sin cebolla"/>
    <n v="29"/>
    <n v="12"/>
    <n v="0.70588235294117652"/>
  </r>
  <r>
    <x v="79"/>
    <n v="18"/>
    <x v="0"/>
    <s v="Descripcion del Plato_7"/>
    <n v="14"/>
    <n v="24"/>
    <x v="0"/>
    <d v="1899-12-30T00:28:00"/>
    <s v="Ninguna"/>
    <n v="48"/>
    <n v="20"/>
    <n v="1.4285714285714286"/>
  </r>
  <r>
    <x v="80"/>
    <n v="17"/>
    <x v="2"/>
    <s v="Descripcion del Plato_17"/>
    <n v="19"/>
    <n v="31"/>
    <x v="0"/>
    <d v="1899-12-30T00:59:00"/>
    <s v="Sin cebolla"/>
    <n v="62"/>
    <n v="24"/>
    <n v="1.263157894736842"/>
  </r>
  <r>
    <x v="81"/>
    <n v="16"/>
    <x v="19"/>
    <s v="Descripcion del Plato_1"/>
    <n v="15"/>
    <n v="25"/>
    <x v="0"/>
    <d v="1899-12-30T00:11:00"/>
    <s v="Sin cebolla"/>
    <n v="50"/>
    <n v="20"/>
    <n v="1.3333333333333333"/>
  </r>
  <r>
    <x v="81"/>
    <n v="16"/>
    <x v="1"/>
    <s v="Descripcion del Plato_2"/>
    <n v="18"/>
    <n v="30"/>
    <x v="2"/>
    <d v="1899-12-30T00:08:00"/>
    <s v="Sin cebolla"/>
    <n v="30"/>
    <n v="12"/>
    <n v="0.66666666666666663"/>
  </r>
  <r>
    <x v="82"/>
    <n v="15"/>
    <x v="3"/>
    <s v="Descripcion del Plato_6"/>
    <n v="16"/>
    <n v="27"/>
    <x v="0"/>
    <d v="1899-12-30T00:14:00"/>
    <s v="Ninguna"/>
    <n v="54"/>
    <n v="22"/>
    <n v="1.375"/>
  </r>
  <r>
    <x v="82"/>
    <n v="15"/>
    <x v="14"/>
    <s v="Descripcion del Plato_3"/>
    <n v="12"/>
    <n v="20"/>
    <x v="2"/>
    <d v="1899-12-30T00:30:00"/>
    <s v="Sin cebolla"/>
    <n v="20"/>
    <n v="8"/>
    <n v="0.66666666666666663"/>
  </r>
  <r>
    <x v="82"/>
    <n v="15"/>
    <x v="11"/>
    <s v="Descripcion del Plato_15"/>
    <n v="19"/>
    <n v="32"/>
    <x v="1"/>
    <d v="1899-12-30T00:50:00"/>
    <s v="Ninguna"/>
    <n v="96"/>
    <n v="39"/>
    <n v="2.0526315789473686"/>
  </r>
  <r>
    <x v="83"/>
    <n v="19"/>
    <x v="1"/>
    <s v="Descripcion del Plato_2"/>
    <n v="18"/>
    <n v="30"/>
    <x v="0"/>
    <d v="1899-12-30T00:10:00"/>
    <s v="Sin cebolla"/>
    <n v="60"/>
    <n v="24"/>
    <n v="1.3333333333333333"/>
  </r>
  <r>
    <x v="84"/>
    <n v="8"/>
    <x v="8"/>
    <s v="Descripcion del Plato_16"/>
    <n v="16"/>
    <n v="28"/>
    <x v="1"/>
    <d v="1899-12-30T00:26:00"/>
    <s v="Sin cebolla"/>
    <n v="84"/>
    <n v="36"/>
    <n v="2.25"/>
  </r>
  <r>
    <x v="84"/>
    <n v="8"/>
    <x v="5"/>
    <s v="Descripcion del Plato_19"/>
    <n v="22"/>
    <n v="36"/>
    <x v="0"/>
    <d v="1899-12-30T00:33:00"/>
    <s v="Sin cebolla"/>
    <n v="72"/>
    <n v="28"/>
    <n v="1.2727272727272727"/>
  </r>
  <r>
    <x v="84"/>
    <n v="8"/>
    <x v="14"/>
    <s v="Descripcion del Plato_3"/>
    <n v="12"/>
    <n v="20"/>
    <x v="2"/>
    <d v="1899-12-30T00:54:00"/>
    <s v="Sin cebolla"/>
    <n v="20"/>
    <n v="8"/>
    <n v="0.66666666666666663"/>
  </r>
  <r>
    <x v="84"/>
    <n v="8"/>
    <x v="11"/>
    <s v="Descripcion del Plato_15"/>
    <n v="19"/>
    <n v="32"/>
    <x v="2"/>
    <d v="1899-12-30T00:29:00"/>
    <s v="Sin cebolla"/>
    <n v="32"/>
    <n v="13"/>
    <n v="0.68421052631578949"/>
  </r>
  <r>
    <x v="85"/>
    <n v="20"/>
    <x v="19"/>
    <s v="Descripcion del Plato_1"/>
    <n v="15"/>
    <n v="25"/>
    <x v="0"/>
    <d v="1899-12-30T00:08:00"/>
    <s v="Sin cebolla"/>
    <n v="50"/>
    <n v="20"/>
    <n v="1.3333333333333333"/>
  </r>
  <r>
    <x v="86"/>
    <n v="3"/>
    <x v="17"/>
    <s v="Descripcion del Plato_4"/>
    <n v="10"/>
    <n v="18"/>
    <x v="0"/>
    <d v="1899-12-30T00:55:00"/>
    <s v="Ninguna"/>
    <n v="36"/>
    <n v="16"/>
    <n v="1.6"/>
  </r>
  <r>
    <x v="86"/>
    <n v="3"/>
    <x v="11"/>
    <s v="Descripcion del Plato_15"/>
    <n v="19"/>
    <n v="32"/>
    <x v="2"/>
    <d v="1899-12-30T00:05:00"/>
    <s v="Sin cebolla"/>
    <n v="32"/>
    <n v="13"/>
    <n v="0.68421052631578949"/>
  </r>
  <r>
    <x v="86"/>
    <n v="3"/>
    <x v="2"/>
    <s v="Descripcion del Plato_17"/>
    <n v="19"/>
    <n v="31"/>
    <x v="2"/>
    <d v="1899-12-30T00:11:00"/>
    <s v="Ninguna"/>
    <n v="31"/>
    <n v="12"/>
    <n v="0.63157894736842102"/>
  </r>
  <r>
    <x v="87"/>
    <n v="18"/>
    <x v="4"/>
    <s v="Descripcion del Plato_20"/>
    <n v="25"/>
    <n v="40"/>
    <x v="2"/>
    <d v="1899-12-30T00:12:00"/>
    <s v="Ninguna"/>
    <n v="40"/>
    <n v="15"/>
    <n v="0.6"/>
  </r>
  <r>
    <x v="87"/>
    <n v="18"/>
    <x v="9"/>
    <s v="Descripcion del Plato_12"/>
    <n v="11"/>
    <n v="19"/>
    <x v="1"/>
    <d v="1899-12-30T00:46:00"/>
    <s v="Sin cebolla"/>
    <n v="57"/>
    <n v="24"/>
    <n v="2.1818181818181817"/>
  </r>
  <r>
    <x v="87"/>
    <n v="18"/>
    <x v="18"/>
    <s v="Descripcion del Plato_10"/>
    <n v="15"/>
    <n v="26"/>
    <x v="2"/>
    <d v="1899-12-30T00:59:00"/>
    <s v="Ninguna"/>
    <n v="26"/>
    <n v="11"/>
    <n v="0.73333333333333328"/>
  </r>
  <r>
    <x v="88"/>
    <n v="11"/>
    <x v="15"/>
    <s v="Descripcion del Plato_14"/>
    <n v="14"/>
    <n v="23"/>
    <x v="1"/>
    <d v="1899-12-30T00:44:00"/>
    <s v="Sin cebolla"/>
    <n v="69"/>
    <n v="27"/>
    <n v="1.9285714285714286"/>
  </r>
  <r>
    <x v="88"/>
    <n v="11"/>
    <x v="13"/>
    <s v="Descripcion del Plato_18"/>
    <n v="20"/>
    <n v="34"/>
    <x v="0"/>
    <d v="1899-12-30T00:58:00"/>
    <s v="Ninguna"/>
    <n v="68"/>
    <n v="28"/>
    <n v="1.4"/>
  </r>
  <r>
    <x v="88"/>
    <n v="11"/>
    <x v="12"/>
    <s v="Descripcion del Plato_5"/>
    <n v="13"/>
    <n v="22"/>
    <x v="2"/>
    <d v="1899-12-30T00:40:00"/>
    <s v="Sin cebolla"/>
    <n v="22"/>
    <n v="9"/>
    <n v="0.69230769230769229"/>
  </r>
  <r>
    <x v="89"/>
    <n v="6"/>
    <x v="13"/>
    <s v="Descripcion del Plato_18"/>
    <n v="20"/>
    <n v="34"/>
    <x v="2"/>
    <d v="1899-12-30T00:48:00"/>
    <s v="Sin cebolla"/>
    <n v="34"/>
    <n v="14"/>
    <n v="0.7"/>
  </r>
  <r>
    <x v="90"/>
    <n v="1"/>
    <x v="10"/>
    <s v="Descripcion del Plato_8"/>
    <n v="21"/>
    <n v="35"/>
    <x v="1"/>
    <d v="1899-12-30T00:21:00"/>
    <s v="Sin cebolla"/>
    <n v="105"/>
    <n v="42"/>
    <n v="2"/>
  </r>
  <r>
    <x v="90"/>
    <n v="1"/>
    <x v="16"/>
    <s v="Descripcion del Plato_13"/>
    <n v="13"/>
    <n v="21"/>
    <x v="1"/>
    <d v="1899-12-30T00:52:00"/>
    <s v="Ninguna"/>
    <n v="63"/>
    <n v="24"/>
    <n v="1.8461538461538463"/>
  </r>
  <r>
    <x v="90"/>
    <n v="1"/>
    <x v="12"/>
    <s v="Descripcion del Plato_5"/>
    <n v="13"/>
    <n v="22"/>
    <x v="0"/>
    <d v="1899-12-30T00:11:00"/>
    <s v="Ninguna"/>
    <n v="44"/>
    <n v="18"/>
    <n v="1.3846153846153846"/>
  </r>
  <r>
    <x v="90"/>
    <n v="1"/>
    <x v="3"/>
    <s v="Descripcion del Plato_6"/>
    <n v="16"/>
    <n v="27"/>
    <x v="1"/>
    <d v="1899-12-30T00:48:00"/>
    <s v="Ninguna"/>
    <n v="81"/>
    <n v="33"/>
    <n v="2.0625"/>
  </r>
  <r>
    <x v="91"/>
    <n v="6"/>
    <x v="6"/>
    <s v="Descripcion del Plato_9"/>
    <n v="17"/>
    <n v="29"/>
    <x v="0"/>
    <d v="1899-12-30T00:36:00"/>
    <s v="Ninguna"/>
    <n v="58"/>
    <n v="24"/>
    <n v="1.411764705882353"/>
  </r>
  <r>
    <x v="91"/>
    <n v="6"/>
    <x v="0"/>
    <s v="Descripcion del Plato_7"/>
    <n v="14"/>
    <n v="24"/>
    <x v="2"/>
    <d v="1899-12-30T00:06:00"/>
    <s v="Sin cebolla"/>
    <n v="24"/>
    <n v="10"/>
    <n v="0.7142857142857143"/>
  </r>
  <r>
    <x v="92"/>
    <n v="2"/>
    <x v="6"/>
    <s v="Descripcion del Plato_9"/>
    <n v="17"/>
    <n v="29"/>
    <x v="2"/>
    <d v="1899-12-30T00:18:00"/>
    <s v="Sin cebolla"/>
    <n v="29"/>
    <n v="12"/>
    <n v="0.70588235294117652"/>
  </r>
  <r>
    <x v="93"/>
    <n v="12"/>
    <x v="1"/>
    <s v="Descripcion del Plato_2"/>
    <n v="18"/>
    <n v="30"/>
    <x v="1"/>
    <d v="1899-12-30T00:19:00"/>
    <s v="Sin cebolla"/>
    <n v="90"/>
    <n v="36"/>
    <n v="2"/>
  </r>
  <r>
    <x v="93"/>
    <n v="12"/>
    <x v="11"/>
    <s v="Descripcion del Plato_15"/>
    <n v="19"/>
    <n v="32"/>
    <x v="0"/>
    <d v="1899-12-30T00:56:00"/>
    <s v="Sin cebolla"/>
    <n v="64"/>
    <n v="26"/>
    <n v="1.368421052631579"/>
  </r>
  <r>
    <x v="93"/>
    <n v="12"/>
    <x v="7"/>
    <s v="Descripcion del Plato_11"/>
    <n v="20"/>
    <n v="33"/>
    <x v="1"/>
    <d v="1899-12-30T00:54:00"/>
    <s v="Sin cebolla"/>
    <n v="99"/>
    <n v="39"/>
    <n v="1.95"/>
  </r>
  <r>
    <x v="94"/>
    <n v="12"/>
    <x v="9"/>
    <s v="Descripcion del Plato_12"/>
    <n v="11"/>
    <n v="19"/>
    <x v="1"/>
    <d v="1899-12-30T00:19:00"/>
    <s v="Sin cebolla"/>
    <n v="57"/>
    <n v="24"/>
    <n v="2.1818181818181817"/>
  </r>
  <r>
    <x v="94"/>
    <n v="12"/>
    <x v="11"/>
    <s v="Descripcion del Plato_15"/>
    <n v="19"/>
    <n v="32"/>
    <x v="1"/>
    <d v="1899-12-30T00:22:00"/>
    <s v="Sin cebolla"/>
    <n v="96"/>
    <n v="39"/>
    <n v="2.0526315789473686"/>
  </r>
  <r>
    <x v="95"/>
    <n v="16"/>
    <x v="7"/>
    <s v="Descripcion del Plato_11"/>
    <n v="20"/>
    <n v="33"/>
    <x v="0"/>
    <d v="1899-12-30T00:47:00"/>
    <s v="Ninguna"/>
    <n v="66"/>
    <n v="26"/>
    <n v="1.3"/>
  </r>
  <r>
    <x v="95"/>
    <n v="16"/>
    <x v="9"/>
    <s v="Descripcion del Plato_12"/>
    <n v="11"/>
    <n v="19"/>
    <x v="0"/>
    <d v="1899-12-30T00:10:00"/>
    <s v="Ninguna"/>
    <n v="38"/>
    <n v="16"/>
    <n v="1.4545454545454546"/>
  </r>
  <r>
    <x v="95"/>
    <n v="16"/>
    <x v="0"/>
    <s v="Descripcion del Plato_7"/>
    <n v="14"/>
    <n v="24"/>
    <x v="1"/>
    <d v="1899-12-30T00:19:00"/>
    <s v="Sin cebolla"/>
    <n v="72"/>
    <n v="30"/>
    <n v="2.1428571428571428"/>
  </r>
  <r>
    <x v="96"/>
    <n v="14"/>
    <x v="18"/>
    <s v="Descripcion del Plato_10"/>
    <n v="15"/>
    <n v="26"/>
    <x v="2"/>
    <d v="1899-12-30T00:17:00"/>
    <s v="Sin cebolla"/>
    <n v="26"/>
    <n v="11"/>
    <n v="0.73333333333333328"/>
  </r>
  <r>
    <x v="96"/>
    <n v="14"/>
    <x v="14"/>
    <s v="Descripcion del Plato_3"/>
    <n v="12"/>
    <n v="20"/>
    <x v="1"/>
    <d v="1899-12-30T00:05:00"/>
    <s v="Ninguna"/>
    <n v="60"/>
    <n v="24"/>
    <n v="2"/>
  </r>
  <r>
    <x v="96"/>
    <n v="14"/>
    <x v="13"/>
    <s v="Descripcion del Plato_18"/>
    <n v="20"/>
    <n v="34"/>
    <x v="1"/>
    <d v="1899-12-30T00:57:00"/>
    <s v="Ninguna"/>
    <n v="102"/>
    <n v="42"/>
    <n v="2.1"/>
  </r>
  <r>
    <x v="97"/>
    <n v="7"/>
    <x v="14"/>
    <s v="Descripcion del Plato_3"/>
    <n v="12"/>
    <n v="20"/>
    <x v="1"/>
    <d v="1899-12-30T00:56:00"/>
    <s v="Sin cebolla"/>
    <n v="60"/>
    <n v="24"/>
    <n v="2"/>
  </r>
  <r>
    <x v="97"/>
    <n v="7"/>
    <x v="6"/>
    <s v="Descripcion del Plato_9"/>
    <n v="17"/>
    <n v="29"/>
    <x v="1"/>
    <d v="1899-12-30T00:33:00"/>
    <s v="Sin cebolla"/>
    <n v="87"/>
    <n v="36"/>
    <n v="2.1176470588235294"/>
  </r>
  <r>
    <x v="97"/>
    <n v="7"/>
    <x v="9"/>
    <s v="Descripcion del Plato_12"/>
    <n v="11"/>
    <n v="19"/>
    <x v="2"/>
    <d v="1899-12-30T00:51:00"/>
    <s v="Sin cebolla"/>
    <n v="19"/>
    <n v="8"/>
    <n v="0.72727272727272729"/>
  </r>
  <r>
    <x v="98"/>
    <n v="2"/>
    <x v="1"/>
    <s v="Descripcion del Plato_2"/>
    <n v="18"/>
    <n v="30"/>
    <x v="0"/>
    <d v="1899-12-30T00:27:00"/>
    <s v="Sin cebolla"/>
    <n v="60"/>
    <n v="24"/>
    <n v="1.3333333333333333"/>
  </r>
  <r>
    <x v="98"/>
    <n v="2"/>
    <x v="2"/>
    <s v="Descripcion del Plato_17"/>
    <n v="19"/>
    <n v="31"/>
    <x v="2"/>
    <d v="1899-12-30T00:05:00"/>
    <s v="Sin cebolla"/>
    <n v="31"/>
    <n v="12"/>
    <n v="0.63157894736842102"/>
  </r>
  <r>
    <x v="98"/>
    <n v="2"/>
    <x v="9"/>
    <s v="Descripcion del Plato_12"/>
    <n v="11"/>
    <n v="19"/>
    <x v="2"/>
    <d v="1899-12-30T00:09:00"/>
    <s v="Ninguna"/>
    <n v="19"/>
    <n v="8"/>
    <n v="0.72727272727272729"/>
  </r>
  <r>
    <x v="98"/>
    <n v="2"/>
    <x v="6"/>
    <s v="Descripcion del Plato_9"/>
    <n v="17"/>
    <n v="29"/>
    <x v="2"/>
    <d v="1899-12-30T00:45:00"/>
    <s v="Ninguna"/>
    <n v="29"/>
    <n v="12"/>
    <n v="0.70588235294117652"/>
  </r>
  <r>
    <x v="99"/>
    <n v="18"/>
    <x v="0"/>
    <s v="Descripcion del Plato_7"/>
    <n v="14"/>
    <n v="24"/>
    <x v="1"/>
    <d v="1899-12-30T00:48:00"/>
    <s v="Sin cebolla"/>
    <n v="72"/>
    <n v="30"/>
    <n v="2.1428571428571428"/>
  </r>
  <r>
    <x v="99"/>
    <n v="18"/>
    <x v="12"/>
    <s v="Descripcion del Plato_5"/>
    <n v="13"/>
    <n v="22"/>
    <x v="0"/>
    <d v="1899-12-30T00:33:00"/>
    <s v="Ninguna"/>
    <n v="44"/>
    <n v="18"/>
    <n v="1.3846153846153846"/>
  </r>
  <r>
    <x v="99"/>
    <n v="18"/>
    <x v="19"/>
    <s v="Descripcion del Plato_1"/>
    <n v="15"/>
    <n v="25"/>
    <x v="0"/>
    <d v="1899-12-30T00:22:00"/>
    <s v="Sin cebolla"/>
    <n v="50"/>
    <n v="20"/>
    <n v="1.3333333333333333"/>
  </r>
  <r>
    <x v="100"/>
    <n v="1"/>
    <x v="2"/>
    <s v="Descripcion del Plato_17"/>
    <n v="19"/>
    <n v="31"/>
    <x v="2"/>
    <d v="1899-12-30T00:24:00"/>
    <s v="Sin cebolla"/>
    <n v="31"/>
    <n v="12"/>
    <n v="0.63157894736842102"/>
  </r>
  <r>
    <x v="100"/>
    <n v="1"/>
    <x v="19"/>
    <s v="Descripcion del Plato_1"/>
    <n v="15"/>
    <n v="25"/>
    <x v="0"/>
    <d v="1899-12-30T00:41:00"/>
    <s v="Sin cebolla"/>
    <n v="50"/>
    <n v="20"/>
    <n v="1.3333333333333333"/>
  </r>
  <r>
    <x v="100"/>
    <n v="1"/>
    <x v="12"/>
    <s v="Descripcion del Plato_5"/>
    <n v="13"/>
    <n v="22"/>
    <x v="2"/>
    <d v="1899-12-30T00:35:00"/>
    <s v="Sin cebolla"/>
    <n v="22"/>
    <n v="9"/>
    <n v="0.69230769230769229"/>
  </r>
  <r>
    <x v="100"/>
    <n v="1"/>
    <x v="10"/>
    <s v="Descripcion del Plato_8"/>
    <n v="21"/>
    <n v="35"/>
    <x v="2"/>
    <d v="1899-12-30T00:34:00"/>
    <s v="Sin cebolla"/>
    <n v="35"/>
    <n v="14"/>
    <n v="0.66666666666666663"/>
  </r>
  <r>
    <x v="101"/>
    <n v="19"/>
    <x v="8"/>
    <s v="Descripcion del Plato_16"/>
    <n v="16"/>
    <n v="28"/>
    <x v="1"/>
    <d v="1899-12-30T00:17:00"/>
    <s v="Sin cebolla"/>
    <n v="84"/>
    <n v="36"/>
    <n v="2.25"/>
  </r>
  <r>
    <x v="101"/>
    <n v="19"/>
    <x v="6"/>
    <s v="Descripcion del Plato_9"/>
    <n v="17"/>
    <n v="29"/>
    <x v="1"/>
    <d v="1899-12-30T00:29:00"/>
    <s v="Ninguna"/>
    <n v="87"/>
    <n v="36"/>
    <n v="2.1176470588235294"/>
  </r>
  <r>
    <x v="102"/>
    <n v="13"/>
    <x v="16"/>
    <s v="Descripcion del Plato_13"/>
    <n v="13"/>
    <n v="21"/>
    <x v="2"/>
    <d v="1899-12-30T00:57:00"/>
    <s v="Sin cebolla"/>
    <n v="21"/>
    <n v="8"/>
    <n v="0.61538461538461542"/>
  </r>
  <r>
    <x v="102"/>
    <n v="13"/>
    <x v="13"/>
    <s v="Descripcion del Plato_18"/>
    <n v="20"/>
    <n v="34"/>
    <x v="2"/>
    <d v="1899-12-30T00:09:00"/>
    <s v="Ninguna"/>
    <n v="34"/>
    <n v="14"/>
    <n v="0.7"/>
  </r>
  <r>
    <x v="102"/>
    <n v="13"/>
    <x v="17"/>
    <s v="Descripcion del Plato_4"/>
    <n v="10"/>
    <n v="18"/>
    <x v="2"/>
    <d v="1899-12-30T00:33:00"/>
    <s v="Sin cebolla"/>
    <n v="18"/>
    <n v="8"/>
    <n v="0.8"/>
  </r>
  <r>
    <x v="103"/>
    <n v="14"/>
    <x v="15"/>
    <s v="Descripcion del Plato_14"/>
    <n v="14"/>
    <n v="23"/>
    <x v="0"/>
    <d v="1899-12-30T00:43:00"/>
    <s v="Sin cebolla"/>
    <n v="46"/>
    <n v="18"/>
    <n v="1.2857142857142858"/>
  </r>
  <r>
    <x v="103"/>
    <n v="14"/>
    <x v="2"/>
    <s v="Descripcion del Plato_17"/>
    <n v="19"/>
    <n v="31"/>
    <x v="2"/>
    <d v="1899-12-30T00:12:00"/>
    <s v="Ninguna"/>
    <n v="31"/>
    <n v="12"/>
    <n v="0.63157894736842102"/>
  </r>
  <r>
    <x v="104"/>
    <n v="14"/>
    <x v="14"/>
    <s v="Descripcion del Plato_3"/>
    <n v="12"/>
    <n v="20"/>
    <x v="1"/>
    <d v="1899-12-30T00:09:00"/>
    <s v="Ninguna"/>
    <n v="60"/>
    <n v="24"/>
    <n v="2"/>
  </r>
  <r>
    <x v="104"/>
    <n v="14"/>
    <x v="3"/>
    <s v="Descripcion del Plato_6"/>
    <n v="16"/>
    <n v="27"/>
    <x v="1"/>
    <d v="1899-12-30T00:34:00"/>
    <s v="Ninguna"/>
    <n v="81"/>
    <n v="33"/>
    <n v="2.0625"/>
  </r>
  <r>
    <x v="105"/>
    <n v="15"/>
    <x v="13"/>
    <s v="Descripcion del Plato_18"/>
    <n v="20"/>
    <n v="34"/>
    <x v="0"/>
    <d v="1899-12-30T00:29:00"/>
    <s v="Ninguna"/>
    <n v="68"/>
    <n v="28"/>
    <n v="1.4"/>
  </r>
  <r>
    <x v="106"/>
    <n v="11"/>
    <x v="11"/>
    <s v="Descripcion del Plato_15"/>
    <n v="19"/>
    <n v="32"/>
    <x v="0"/>
    <d v="1899-12-30T00:48:00"/>
    <s v="Ninguna"/>
    <n v="64"/>
    <n v="26"/>
    <n v="1.368421052631579"/>
  </r>
  <r>
    <x v="106"/>
    <n v="11"/>
    <x v="6"/>
    <s v="Descripcion del Plato_9"/>
    <n v="17"/>
    <n v="29"/>
    <x v="1"/>
    <d v="1899-12-30T00:51:00"/>
    <s v="Sin cebolla"/>
    <n v="87"/>
    <n v="36"/>
    <n v="2.1176470588235294"/>
  </r>
  <r>
    <x v="106"/>
    <n v="11"/>
    <x v="13"/>
    <s v="Descripcion del Plato_18"/>
    <n v="20"/>
    <n v="34"/>
    <x v="1"/>
    <d v="1899-12-30T00:42:00"/>
    <s v="Sin cebolla"/>
    <n v="102"/>
    <n v="42"/>
    <n v="2.1"/>
  </r>
  <r>
    <x v="107"/>
    <n v="3"/>
    <x v="6"/>
    <s v="Descripcion del Plato_9"/>
    <n v="17"/>
    <n v="29"/>
    <x v="0"/>
    <d v="1899-12-30T00:23:00"/>
    <s v="Ninguna"/>
    <n v="58"/>
    <n v="24"/>
    <n v="1.411764705882353"/>
  </r>
  <r>
    <x v="107"/>
    <n v="3"/>
    <x v="17"/>
    <s v="Descripcion del Plato_4"/>
    <n v="10"/>
    <n v="18"/>
    <x v="2"/>
    <d v="1899-12-30T00:10:00"/>
    <s v="Sin cebolla"/>
    <n v="18"/>
    <n v="8"/>
    <n v="0.8"/>
  </r>
  <r>
    <x v="107"/>
    <n v="3"/>
    <x v="14"/>
    <s v="Descripcion del Plato_3"/>
    <n v="12"/>
    <n v="20"/>
    <x v="2"/>
    <d v="1899-12-30T00:26:00"/>
    <s v="Sin cebolla"/>
    <n v="20"/>
    <n v="8"/>
    <n v="0.66666666666666663"/>
  </r>
  <r>
    <x v="107"/>
    <n v="3"/>
    <x v="8"/>
    <s v="Descripcion del Plato_16"/>
    <n v="16"/>
    <n v="28"/>
    <x v="2"/>
    <d v="1899-12-30T00:56:00"/>
    <s v="Ninguna"/>
    <n v="28"/>
    <n v="12"/>
    <n v="0.75"/>
  </r>
  <r>
    <x v="108"/>
    <n v="10"/>
    <x v="13"/>
    <s v="Descripcion del Plato_18"/>
    <n v="20"/>
    <n v="34"/>
    <x v="1"/>
    <d v="1899-12-30T00:54:00"/>
    <s v="Sin cebolla"/>
    <n v="102"/>
    <n v="42"/>
    <n v="2.1"/>
  </r>
  <r>
    <x v="108"/>
    <n v="10"/>
    <x v="15"/>
    <s v="Descripcion del Plato_14"/>
    <n v="14"/>
    <n v="23"/>
    <x v="2"/>
    <d v="1899-12-30T00:26:00"/>
    <s v="Sin cebolla"/>
    <n v="23"/>
    <n v="9"/>
    <n v="0.6428571428571429"/>
  </r>
  <r>
    <x v="108"/>
    <n v="10"/>
    <x v="12"/>
    <s v="Descripcion del Plato_5"/>
    <n v="13"/>
    <n v="22"/>
    <x v="0"/>
    <d v="1899-12-30T00:38:00"/>
    <s v="Ninguna"/>
    <n v="44"/>
    <n v="18"/>
    <n v="1.3846153846153846"/>
  </r>
  <r>
    <x v="109"/>
    <n v="5"/>
    <x v="6"/>
    <s v="Descripcion del Plato_9"/>
    <n v="17"/>
    <n v="29"/>
    <x v="0"/>
    <d v="1899-12-30T00:38:00"/>
    <s v="Ninguna"/>
    <n v="58"/>
    <n v="24"/>
    <n v="1.411764705882353"/>
  </r>
  <r>
    <x v="109"/>
    <n v="5"/>
    <x v="18"/>
    <s v="Descripcion del Plato_10"/>
    <n v="15"/>
    <n v="26"/>
    <x v="1"/>
    <d v="1899-12-30T00:27:00"/>
    <s v="Ninguna"/>
    <n v="78"/>
    <n v="33"/>
    <n v="2.2000000000000002"/>
  </r>
  <r>
    <x v="109"/>
    <n v="5"/>
    <x v="3"/>
    <s v="Descripcion del Plato_6"/>
    <n v="16"/>
    <n v="27"/>
    <x v="2"/>
    <d v="1899-12-30T00:56:00"/>
    <s v="Sin cebolla"/>
    <n v="27"/>
    <n v="11"/>
    <n v="0.6875"/>
  </r>
  <r>
    <x v="110"/>
    <n v="3"/>
    <x v="11"/>
    <s v="Descripcion del Plato_15"/>
    <n v="19"/>
    <n v="32"/>
    <x v="2"/>
    <d v="1899-12-30T00:47:00"/>
    <s v="Sin cebolla"/>
    <n v="32"/>
    <n v="13"/>
    <n v="0.68421052631578949"/>
  </r>
  <r>
    <x v="110"/>
    <n v="3"/>
    <x v="12"/>
    <s v="Descripcion del Plato_5"/>
    <n v="13"/>
    <n v="22"/>
    <x v="1"/>
    <d v="1899-12-30T00:05:00"/>
    <s v="Ninguna"/>
    <n v="66"/>
    <n v="27"/>
    <n v="2.0769230769230771"/>
  </r>
  <r>
    <x v="110"/>
    <n v="3"/>
    <x v="0"/>
    <s v="Descripcion del Plato_7"/>
    <n v="14"/>
    <n v="24"/>
    <x v="0"/>
    <d v="1899-12-30T00:48:00"/>
    <s v="Ninguna"/>
    <n v="48"/>
    <n v="20"/>
    <n v="1.4285714285714286"/>
  </r>
  <r>
    <x v="110"/>
    <n v="3"/>
    <x v="6"/>
    <s v="Descripcion del Plato_9"/>
    <n v="17"/>
    <n v="29"/>
    <x v="0"/>
    <d v="1899-12-30T00:37:00"/>
    <s v="Sin cebolla"/>
    <n v="58"/>
    <n v="24"/>
    <n v="1.411764705882353"/>
  </r>
  <r>
    <x v="111"/>
    <n v="6"/>
    <x v="14"/>
    <s v="Descripcion del Plato_3"/>
    <n v="12"/>
    <n v="20"/>
    <x v="2"/>
    <d v="1899-12-30T00:16:00"/>
    <s v="Sin cebolla"/>
    <n v="20"/>
    <n v="8"/>
    <n v="0.66666666666666663"/>
  </r>
  <r>
    <x v="112"/>
    <n v="4"/>
    <x v="13"/>
    <s v="Descripcion del Plato_18"/>
    <n v="20"/>
    <n v="34"/>
    <x v="0"/>
    <d v="1899-12-30T00:51:00"/>
    <s v="Ninguna"/>
    <n v="68"/>
    <n v="28"/>
    <n v="1.4"/>
  </r>
  <r>
    <x v="113"/>
    <n v="7"/>
    <x v="1"/>
    <s v="Descripcion del Plato_2"/>
    <n v="18"/>
    <n v="30"/>
    <x v="1"/>
    <d v="1899-12-30T00:36:00"/>
    <s v="Ninguna"/>
    <n v="90"/>
    <n v="36"/>
    <n v="2"/>
  </r>
  <r>
    <x v="113"/>
    <n v="7"/>
    <x v="6"/>
    <s v="Descripcion del Plato_9"/>
    <n v="17"/>
    <n v="29"/>
    <x v="1"/>
    <d v="1899-12-30T00:22:00"/>
    <s v="Ninguna"/>
    <n v="87"/>
    <n v="36"/>
    <n v="2.1176470588235294"/>
  </r>
  <r>
    <x v="113"/>
    <n v="7"/>
    <x v="17"/>
    <s v="Descripcion del Plato_4"/>
    <n v="10"/>
    <n v="18"/>
    <x v="1"/>
    <d v="1899-12-30T00:31:00"/>
    <s v="Sin cebolla"/>
    <n v="54"/>
    <n v="24"/>
    <n v="2.4"/>
  </r>
  <r>
    <x v="113"/>
    <n v="7"/>
    <x v="12"/>
    <s v="Descripcion del Plato_5"/>
    <n v="13"/>
    <n v="22"/>
    <x v="2"/>
    <d v="1899-12-30T00:42:00"/>
    <s v="Sin cebolla"/>
    <n v="22"/>
    <n v="9"/>
    <n v="0.69230769230769229"/>
  </r>
  <r>
    <x v="114"/>
    <n v="12"/>
    <x v="3"/>
    <s v="Descripcion del Plato_6"/>
    <n v="16"/>
    <n v="27"/>
    <x v="1"/>
    <d v="1899-12-30T00:23:00"/>
    <s v="Sin cebolla"/>
    <n v="81"/>
    <n v="33"/>
    <n v="2.0625"/>
  </r>
  <r>
    <x v="114"/>
    <n v="12"/>
    <x v="1"/>
    <s v="Descripcion del Plato_2"/>
    <n v="18"/>
    <n v="30"/>
    <x v="0"/>
    <d v="1899-12-30T00:32:00"/>
    <s v="Sin cebolla"/>
    <n v="60"/>
    <n v="24"/>
    <n v="1.3333333333333333"/>
  </r>
  <r>
    <x v="114"/>
    <n v="12"/>
    <x v="11"/>
    <s v="Descripcion del Plato_15"/>
    <n v="19"/>
    <n v="32"/>
    <x v="1"/>
    <d v="1899-12-30T00:43:00"/>
    <s v="Sin cebolla"/>
    <n v="96"/>
    <n v="39"/>
    <n v="2.0526315789473686"/>
  </r>
  <r>
    <x v="115"/>
    <n v="8"/>
    <x v="11"/>
    <s v="Descripcion del Plato_15"/>
    <n v="19"/>
    <n v="32"/>
    <x v="1"/>
    <d v="1899-12-30T00:54:00"/>
    <s v="Sin cebolla"/>
    <n v="96"/>
    <n v="39"/>
    <n v="2.0526315789473686"/>
  </r>
  <r>
    <x v="115"/>
    <n v="8"/>
    <x v="10"/>
    <s v="Descripcion del Plato_8"/>
    <n v="21"/>
    <n v="35"/>
    <x v="2"/>
    <d v="1899-12-30T00:21:00"/>
    <s v="Ninguna"/>
    <n v="35"/>
    <n v="14"/>
    <n v="0.66666666666666663"/>
  </r>
  <r>
    <x v="115"/>
    <n v="8"/>
    <x v="5"/>
    <s v="Descripcion del Plato_19"/>
    <n v="22"/>
    <n v="36"/>
    <x v="2"/>
    <d v="1899-12-30T00:26:00"/>
    <s v="Sin cebolla"/>
    <n v="36"/>
    <n v="14"/>
    <n v="0.63636363636363635"/>
  </r>
  <r>
    <x v="115"/>
    <n v="8"/>
    <x v="13"/>
    <s v="Descripcion del Plato_18"/>
    <n v="20"/>
    <n v="34"/>
    <x v="1"/>
    <d v="1899-12-30T00:28:00"/>
    <s v="Sin cebolla"/>
    <n v="102"/>
    <n v="42"/>
    <n v="2.1"/>
  </r>
  <r>
    <x v="116"/>
    <n v="8"/>
    <x v="10"/>
    <s v="Descripcion del Plato_8"/>
    <n v="21"/>
    <n v="35"/>
    <x v="0"/>
    <d v="1899-12-30T00:08:00"/>
    <s v="Sin cebolla"/>
    <n v="70"/>
    <n v="28"/>
    <n v="1.3333333333333333"/>
  </r>
  <r>
    <x v="117"/>
    <n v="13"/>
    <x v="17"/>
    <s v="Descripcion del Plato_4"/>
    <n v="10"/>
    <n v="18"/>
    <x v="1"/>
    <d v="1899-12-30T00:39:00"/>
    <s v="Ninguna"/>
    <n v="54"/>
    <n v="24"/>
    <n v="2.4"/>
  </r>
  <r>
    <x v="117"/>
    <n v="13"/>
    <x v="15"/>
    <s v="Descripcion del Plato_14"/>
    <n v="14"/>
    <n v="23"/>
    <x v="1"/>
    <d v="1899-12-30T00:22:00"/>
    <s v="Sin cebolla"/>
    <n v="69"/>
    <n v="27"/>
    <n v="1.9285714285714286"/>
  </r>
  <r>
    <x v="117"/>
    <n v="13"/>
    <x v="3"/>
    <s v="Descripcion del Plato_6"/>
    <n v="16"/>
    <n v="27"/>
    <x v="0"/>
    <d v="1899-12-30T00:52:00"/>
    <s v="Sin cebolla"/>
    <n v="54"/>
    <n v="22"/>
    <n v="1.375"/>
  </r>
  <r>
    <x v="117"/>
    <n v="13"/>
    <x v="11"/>
    <s v="Descripcion del Plato_15"/>
    <n v="19"/>
    <n v="32"/>
    <x v="2"/>
    <d v="1899-12-30T00:23:00"/>
    <s v="Sin cebolla"/>
    <n v="32"/>
    <n v="13"/>
    <n v="0.68421052631578949"/>
  </r>
  <r>
    <x v="118"/>
    <n v="17"/>
    <x v="18"/>
    <s v="Descripcion del Plato_10"/>
    <n v="15"/>
    <n v="26"/>
    <x v="2"/>
    <d v="1899-12-30T00:07:00"/>
    <s v="Ninguna"/>
    <n v="26"/>
    <n v="11"/>
    <n v="0.73333333333333328"/>
  </r>
  <r>
    <x v="118"/>
    <n v="17"/>
    <x v="5"/>
    <s v="Descripcion del Plato_19"/>
    <n v="22"/>
    <n v="36"/>
    <x v="0"/>
    <d v="1899-12-30T00:13:00"/>
    <s v="Sin cebolla"/>
    <n v="72"/>
    <n v="28"/>
    <n v="1.2727272727272727"/>
  </r>
  <r>
    <x v="118"/>
    <n v="17"/>
    <x v="17"/>
    <s v="Descripcion del Plato_4"/>
    <n v="10"/>
    <n v="18"/>
    <x v="0"/>
    <d v="1899-12-30T00:34:00"/>
    <s v="Sin cebolla"/>
    <n v="36"/>
    <n v="16"/>
    <n v="1.6"/>
  </r>
  <r>
    <x v="119"/>
    <n v="4"/>
    <x v="2"/>
    <s v="Descripcion del Plato_17"/>
    <n v="19"/>
    <n v="31"/>
    <x v="1"/>
    <d v="1899-12-30T00:56:00"/>
    <s v="Sin cebolla"/>
    <n v="93"/>
    <n v="36"/>
    <n v="1.8947368421052631"/>
  </r>
  <r>
    <x v="119"/>
    <n v="4"/>
    <x v="18"/>
    <s v="Descripcion del Plato_10"/>
    <n v="15"/>
    <n v="26"/>
    <x v="0"/>
    <d v="1899-12-30T00:41:00"/>
    <s v="Sin cebolla"/>
    <n v="52"/>
    <n v="22"/>
    <n v="1.4666666666666666"/>
  </r>
  <r>
    <x v="120"/>
    <n v="5"/>
    <x v="18"/>
    <s v="Descripcion del Plato_10"/>
    <n v="15"/>
    <n v="26"/>
    <x v="0"/>
    <d v="1899-12-30T00:38:00"/>
    <s v="Ninguna"/>
    <n v="52"/>
    <n v="22"/>
    <n v="1.4666666666666666"/>
  </r>
  <r>
    <x v="121"/>
    <n v="6"/>
    <x v="10"/>
    <s v="Descripcion del Plato_8"/>
    <n v="21"/>
    <n v="35"/>
    <x v="1"/>
    <d v="1899-12-30T00:32:00"/>
    <s v="Ninguna"/>
    <n v="105"/>
    <n v="42"/>
    <n v="2"/>
  </r>
  <r>
    <x v="122"/>
    <n v="16"/>
    <x v="0"/>
    <s v="Descripcion del Plato_7"/>
    <n v="14"/>
    <n v="24"/>
    <x v="2"/>
    <d v="1899-12-30T00:33:00"/>
    <s v="Sin cebolla"/>
    <n v="24"/>
    <n v="10"/>
    <n v="0.7142857142857143"/>
  </r>
  <r>
    <x v="123"/>
    <n v="16"/>
    <x v="14"/>
    <s v="Descripcion del Plato_3"/>
    <n v="12"/>
    <n v="20"/>
    <x v="0"/>
    <d v="1899-12-30T00:43:00"/>
    <s v="Ninguna"/>
    <n v="40"/>
    <n v="16"/>
    <n v="1.3333333333333333"/>
  </r>
  <r>
    <x v="123"/>
    <n v="16"/>
    <x v="19"/>
    <s v="Descripcion del Plato_1"/>
    <n v="15"/>
    <n v="25"/>
    <x v="2"/>
    <d v="1899-12-30T00:27:00"/>
    <s v="Sin cebolla"/>
    <n v="25"/>
    <n v="10"/>
    <n v="0.66666666666666663"/>
  </r>
  <r>
    <x v="123"/>
    <n v="16"/>
    <x v="7"/>
    <s v="Descripcion del Plato_11"/>
    <n v="20"/>
    <n v="33"/>
    <x v="1"/>
    <d v="1899-12-30T00:09:00"/>
    <s v="Sin cebolla"/>
    <n v="99"/>
    <n v="39"/>
    <n v="1.95"/>
  </r>
  <r>
    <x v="123"/>
    <n v="16"/>
    <x v="6"/>
    <s v="Descripcion del Plato_9"/>
    <n v="17"/>
    <n v="29"/>
    <x v="0"/>
    <d v="1899-12-30T00:59:00"/>
    <s v="Sin cebolla"/>
    <n v="58"/>
    <n v="24"/>
    <n v="1.411764705882353"/>
  </r>
  <r>
    <x v="124"/>
    <n v="14"/>
    <x v="8"/>
    <s v="Descripcion del Plato_16"/>
    <n v="16"/>
    <n v="28"/>
    <x v="0"/>
    <d v="1899-12-30T00:38:00"/>
    <s v="Sin cebolla"/>
    <n v="56"/>
    <n v="24"/>
    <n v="1.5"/>
  </r>
  <r>
    <x v="124"/>
    <n v="14"/>
    <x v="13"/>
    <s v="Descripcion del Plato_18"/>
    <n v="20"/>
    <n v="34"/>
    <x v="0"/>
    <d v="1899-12-30T00:15:00"/>
    <s v="Ninguna"/>
    <n v="68"/>
    <n v="28"/>
    <n v="1.4"/>
  </r>
  <r>
    <x v="124"/>
    <n v="14"/>
    <x v="14"/>
    <s v="Descripcion del Plato_3"/>
    <n v="12"/>
    <n v="20"/>
    <x v="1"/>
    <d v="1899-12-30T00:31:00"/>
    <s v="Ninguna"/>
    <n v="60"/>
    <n v="24"/>
    <n v="2"/>
  </r>
  <r>
    <x v="125"/>
    <n v="18"/>
    <x v="8"/>
    <s v="Descripcion del Plato_16"/>
    <n v="16"/>
    <n v="28"/>
    <x v="2"/>
    <d v="1899-12-30T00:19:00"/>
    <s v="Sin cebolla"/>
    <n v="28"/>
    <n v="12"/>
    <n v="0.75"/>
  </r>
  <r>
    <x v="125"/>
    <n v="18"/>
    <x v="10"/>
    <s v="Descripcion del Plato_8"/>
    <n v="21"/>
    <n v="35"/>
    <x v="2"/>
    <d v="1899-12-30T00:40:00"/>
    <s v="Sin cebolla"/>
    <n v="35"/>
    <n v="14"/>
    <n v="0.66666666666666663"/>
  </r>
  <r>
    <x v="125"/>
    <n v="18"/>
    <x v="0"/>
    <s v="Descripcion del Plato_7"/>
    <n v="14"/>
    <n v="24"/>
    <x v="1"/>
    <d v="1899-12-30T00:27:00"/>
    <s v="Ninguna"/>
    <n v="72"/>
    <n v="30"/>
    <n v="2.1428571428571428"/>
  </r>
  <r>
    <x v="125"/>
    <n v="18"/>
    <x v="1"/>
    <s v="Descripcion del Plato_2"/>
    <n v="18"/>
    <n v="30"/>
    <x v="2"/>
    <d v="1899-12-30T00:53:00"/>
    <s v="Ninguna"/>
    <n v="30"/>
    <n v="12"/>
    <n v="0.66666666666666663"/>
  </r>
  <r>
    <x v="126"/>
    <n v="6"/>
    <x v="5"/>
    <s v="Descripcion del Plato_19"/>
    <n v="22"/>
    <n v="36"/>
    <x v="0"/>
    <d v="1899-12-30T00:30:00"/>
    <s v="Sin cebolla"/>
    <n v="72"/>
    <n v="28"/>
    <n v="1.2727272727272727"/>
  </r>
  <r>
    <x v="127"/>
    <n v="2"/>
    <x v="19"/>
    <s v="Descripcion del Plato_1"/>
    <n v="15"/>
    <n v="25"/>
    <x v="1"/>
    <d v="1899-12-30T00:53:00"/>
    <s v="Ninguna"/>
    <n v="75"/>
    <n v="30"/>
    <n v="2"/>
  </r>
  <r>
    <x v="127"/>
    <n v="2"/>
    <x v="17"/>
    <s v="Descripcion del Plato_4"/>
    <n v="10"/>
    <n v="18"/>
    <x v="1"/>
    <d v="1899-12-30T00:50:00"/>
    <s v="Sin cebolla"/>
    <n v="54"/>
    <n v="24"/>
    <n v="2.4"/>
  </r>
  <r>
    <x v="127"/>
    <n v="2"/>
    <x v="0"/>
    <s v="Descripcion del Plato_7"/>
    <n v="14"/>
    <n v="24"/>
    <x v="0"/>
    <d v="1899-12-30T00:35:00"/>
    <s v="Sin cebolla"/>
    <n v="48"/>
    <n v="20"/>
    <n v="1.4285714285714286"/>
  </r>
  <r>
    <x v="127"/>
    <n v="2"/>
    <x v="2"/>
    <s v="Descripcion del Plato_17"/>
    <n v="19"/>
    <n v="31"/>
    <x v="0"/>
    <d v="1899-12-30T00:34:00"/>
    <s v="Sin cebolla"/>
    <n v="62"/>
    <n v="24"/>
    <n v="1.263157894736842"/>
  </r>
  <r>
    <x v="128"/>
    <n v="16"/>
    <x v="9"/>
    <s v="Descripcion del Plato_12"/>
    <n v="11"/>
    <n v="19"/>
    <x v="1"/>
    <d v="1899-12-30T00:06:00"/>
    <s v="Sin cebolla"/>
    <n v="57"/>
    <n v="24"/>
    <n v="2.1818181818181817"/>
  </r>
  <r>
    <x v="128"/>
    <n v="16"/>
    <x v="14"/>
    <s v="Descripcion del Plato_3"/>
    <n v="12"/>
    <n v="20"/>
    <x v="2"/>
    <d v="1899-12-30T00:24:00"/>
    <s v="Ninguna"/>
    <n v="20"/>
    <n v="8"/>
    <n v="0.66666666666666663"/>
  </r>
  <r>
    <x v="128"/>
    <n v="16"/>
    <x v="6"/>
    <s v="Descripcion del Plato_9"/>
    <n v="17"/>
    <n v="29"/>
    <x v="2"/>
    <d v="1899-12-30T00:50:00"/>
    <s v="Ninguna"/>
    <n v="29"/>
    <n v="12"/>
    <n v="0.70588235294117652"/>
  </r>
  <r>
    <x v="129"/>
    <n v="10"/>
    <x v="10"/>
    <s v="Descripcion del Plato_8"/>
    <n v="21"/>
    <n v="35"/>
    <x v="2"/>
    <d v="1899-12-30T00:25:00"/>
    <s v="Sin cebolla"/>
    <n v="35"/>
    <n v="14"/>
    <n v="0.66666666666666663"/>
  </r>
  <r>
    <x v="130"/>
    <n v="7"/>
    <x v="4"/>
    <s v="Descripcion del Plato_20"/>
    <n v="25"/>
    <n v="40"/>
    <x v="2"/>
    <d v="1899-12-30T00:43:00"/>
    <s v="Sin cebolla"/>
    <n v="40"/>
    <n v="15"/>
    <n v="0.6"/>
  </r>
  <r>
    <x v="130"/>
    <n v="7"/>
    <x v="17"/>
    <s v="Descripcion del Plato_4"/>
    <n v="10"/>
    <n v="18"/>
    <x v="1"/>
    <d v="1899-12-30T00:20:00"/>
    <s v="Ninguna"/>
    <n v="54"/>
    <n v="24"/>
    <n v="2.4"/>
  </r>
  <r>
    <x v="130"/>
    <n v="7"/>
    <x v="16"/>
    <s v="Descripcion del Plato_13"/>
    <n v="13"/>
    <n v="21"/>
    <x v="1"/>
    <d v="1899-12-30T00:57:00"/>
    <s v="Sin cebolla"/>
    <n v="63"/>
    <n v="24"/>
    <n v="1.8461538461538463"/>
  </r>
  <r>
    <x v="131"/>
    <n v="9"/>
    <x v="15"/>
    <s v="Descripcion del Plato_14"/>
    <n v="14"/>
    <n v="23"/>
    <x v="2"/>
    <d v="1899-12-30T00:06:00"/>
    <s v="Sin cebolla"/>
    <n v="23"/>
    <n v="9"/>
    <n v="0.6428571428571429"/>
  </r>
  <r>
    <x v="131"/>
    <n v="9"/>
    <x v="5"/>
    <s v="Descripcion del Plato_19"/>
    <n v="22"/>
    <n v="36"/>
    <x v="2"/>
    <d v="1899-12-30T00:18:00"/>
    <s v="Ninguna"/>
    <n v="36"/>
    <n v="14"/>
    <n v="0.63636363636363635"/>
  </r>
  <r>
    <x v="131"/>
    <n v="9"/>
    <x v="16"/>
    <s v="Descripcion del Plato_13"/>
    <n v="13"/>
    <n v="21"/>
    <x v="0"/>
    <d v="1899-12-30T00:53:00"/>
    <s v="Ninguna"/>
    <n v="42"/>
    <n v="16"/>
    <n v="1.2307692307692308"/>
  </r>
  <r>
    <x v="131"/>
    <n v="9"/>
    <x v="10"/>
    <s v="Descripcion del Plato_8"/>
    <n v="21"/>
    <n v="35"/>
    <x v="1"/>
    <d v="1899-12-30T00:25:00"/>
    <s v="Sin cebolla"/>
    <n v="105"/>
    <n v="42"/>
    <n v="2"/>
  </r>
  <r>
    <x v="132"/>
    <n v="20"/>
    <x v="11"/>
    <s v="Descripcion del Plato_15"/>
    <n v="19"/>
    <n v="32"/>
    <x v="2"/>
    <d v="1899-12-30T00:05:00"/>
    <s v="Ninguna"/>
    <n v="32"/>
    <n v="13"/>
    <n v="0.68421052631578949"/>
  </r>
  <r>
    <x v="132"/>
    <n v="20"/>
    <x v="13"/>
    <s v="Descripcion del Plato_18"/>
    <n v="20"/>
    <n v="34"/>
    <x v="2"/>
    <d v="1899-12-30T00:45:00"/>
    <s v="Sin cebolla"/>
    <n v="34"/>
    <n v="14"/>
    <n v="0.7"/>
  </r>
  <r>
    <x v="132"/>
    <n v="20"/>
    <x v="2"/>
    <s v="Descripcion del Plato_17"/>
    <n v="19"/>
    <n v="31"/>
    <x v="0"/>
    <d v="1899-12-30T00:46:00"/>
    <s v="Ninguna"/>
    <n v="62"/>
    <n v="24"/>
    <n v="1.263157894736842"/>
  </r>
  <r>
    <x v="132"/>
    <n v="20"/>
    <x v="17"/>
    <s v="Descripcion del Plato_4"/>
    <n v="10"/>
    <n v="18"/>
    <x v="1"/>
    <d v="1899-12-30T00:11:00"/>
    <s v="Ninguna"/>
    <n v="54"/>
    <n v="24"/>
    <n v="2.4"/>
  </r>
  <r>
    <x v="133"/>
    <n v="3"/>
    <x v="0"/>
    <s v="Descripcion del Plato_7"/>
    <n v="14"/>
    <n v="24"/>
    <x v="2"/>
    <d v="1899-12-30T00:19:00"/>
    <s v="Ninguna"/>
    <n v="24"/>
    <n v="10"/>
    <n v="0.7142857142857143"/>
  </r>
  <r>
    <x v="133"/>
    <n v="3"/>
    <x v="11"/>
    <s v="Descripcion del Plato_15"/>
    <n v="19"/>
    <n v="32"/>
    <x v="1"/>
    <d v="1899-12-30T00:29:00"/>
    <s v="Ninguna"/>
    <n v="96"/>
    <n v="39"/>
    <n v="2.0526315789473686"/>
  </r>
  <r>
    <x v="134"/>
    <n v="11"/>
    <x v="2"/>
    <s v="Descripcion del Plato_17"/>
    <n v="19"/>
    <n v="31"/>
    <x v="1"/>
    <d v="1899-12-30T00:17:00"/>
    <s v="Ninguna"/>
    <n v="93"/>
    <n v="36"/>
    <n v="1.8947368421052631"/>
  </r>
  <r>
    <x v="134"/>
    <n v="11"/>
    <x v="4"/>
    <s v="Descripcion del Plato_20"/>
    <n v="25"/>
    <n v="40"/>
    <x v="0"/>
    <d v="1899-12-30T00:42:00"/>
    <s v="Ninguna"/>
    <n v="80"/>
    <n v="30"/>
    <n v="1.2"/>
  </r>
  <r>
    <x v="134"/>
    <n v="11"/>
    <x v="6"/>
    <s v="Descripcion del Plato_9"/>
    <n v="17"/>
    <n v="29"/>
    <x v="1"/>
    <d v="1899-12-30T00:29:00"/>
    <s v="Sin cebolla"/>
    <n v="87"/>
    <n v="36"/>
    <n v="2.1176470588235294"/>
  </r>
  <r>
    <x v="135"/>
    <n v="6"/>
    <x v="4"/>
    <s v="Descripcion del Plato_20"/>
    <n v="25"/>
    <n v="40"/>
    <x v="0"/>
    <d v="1899-12-30T00:13:00"/>
    <s v="Sin cebolla"/>
    <n v="80"/>
    <n v="30"/>
    <n v="1.2"/>
  </r>
  <r>
    <x v="136"/>
    <n v="13"/>
    <x v="16"/>
    <s v="Descripcion del Plato_13"/>
    <n v="13"/>
    <n v="21"/>
    <x v="1"/>
    <d v="1899-12-30T00:41:00"/>
    <s v="Sin cebolla"/>
    <n v="63"/>
    <n v="24"/>
    <n v="1.8461538461538463"/>
  </r>
  <r>
    <x v="137"/>
    <n v="6"/>
    <x v="2"/>
    <s v="Descripcion del Plato_17"/>
    <n v="19"/>
    <n v="31"/>
    <x v="0"/>
    <d v="1899-12-30T00:40:00"/>
    <s v="Ninguna"/>
    <n v="62"/>
    <n v="24"/>
    <n v="1.263157894736842"/>
  </r>
  <r>
    <x v="137"/>
    <n v="6"/>
    <x v="9"/>
    <s v="Descripcion del Plato_12"/>
    <n v="11"/>
    <n v="19"/>
    <x v="0"/>
    <d v="1899-12-30T00:06:00"/>
    <s v="Ninguna"/>
    <n v="38"/>
    <n v="16"/>
    <n v="1.4545454545454546"/>
  </r>
  <r>
    <x v="137"/>
    <n v="6"/>
    <x v="18"/>
    <s v="Descripcion del Plato_10"/>
    <n v="15"/>
    <n v="26"/>
    <x v="1"/>
    <d v="1899-12-30T00:07:00"/>
    <s v="Sin cebolla"/>
    <n v="78"/>
    <n v="33"/>
    <n v="2.2000000000000002"/>
  </r>
  <r>
    <x v="137"/>
    <n v="6"/>
    <x v="1"/>
    <s v="Descripcion del Plato_2"/>
    <n v="18"/>
    <n v="30"/>
    <x v="0"/>
    <d v="1899-12-30T00:44:00"/>
    <s v="Sin cebolla"/>
    <n v="60"/>
    <n v="24"/>
    <n v="1.3333333333333333"/>
  </r>
  <r>
    <x v="138"/>
    <n v="16"/>
    <x v="10"/>
    <s v="Descripcion del Plato_8"/>
    <n v="21"/>
    <n v="35"/>
    <x v="2"/>
    <d v="1899-12-30T00:26:00"/>
    <s v="Ninguna"/>
    <n v="35"/>
    <n v="14"/>
    <n v="0.66666666666666663"/>
  </r>
  <r>
    <x v="139"/>
    <n v="11"/>
    <x v="19"/>
    <s v="Descripcion del Plato_1"/>
    <n v="15"/>
    <n v="25"/>
    <x v="0"/>
    <d v="1899-12-30T00:35:00"/>
    <s v="Ninguna"/>
    <n v="50"/>
    <n v="20"/>
    <n v="1.3333333333333333"/>
  </r>
  <r>
    <x v="139"/>
    <n v="11"/>
    <x v="10"/>
    <s v="Descripcion del Plato_8"/>
    <n v="21"/>
    <n v="35"/>
    <x v="1"/>
    <d v="1899-12-30T00:35:00"/>
    <s v="Sin cebolla"/>
    <n v="105"/>
    <n v="42"/>
    <n v="2"/>
  </r>
  <r>
    <x v="139"/>
    <n v="11"/>
    <x v="17"/>
    <s v="Descripcion del Plato_4"/>
    <n v="10"/>
    <n v="18"/>
    <x v="0"/>
    <d v="1899-12-30T00:48:00"/>
    <s v="Sin cebolla"/>
    <n v="36"/>
    <n v="16"/>
    <n v="1.6"/>
  </r>
  <r>
    <x v="140"/>
    <n v="4"/>
    <x v="16"/>
    <s v="Descripcion del Plato_13"/>
    <n v="13"/>
    <n v="21"/>
    <x v="2"/>
    <d v="1899-12-30T00:28:00"/>
    <s v="Sin cebolla"/>
    <n v="21"/>
    <n v="8"/>
    <n v="0.61538461538461542"/>
  </r>
  <r>
    <x v="141"/>
    <n v="14"/>
    <x v="0"/>
    <s v="Descripcion del Plato_7"/>
    <n v="14"/>
    <n v="24"/>
    <x v="1"/>
    <d v="1899-12-30T00:37:00"/>
    <s v="Ninguna"/>
    <n v="72"/>
    <n v="30"/>
    <n v="2.1428571428571428"/>
  </r>
  <r>
    <x v="141"/>
    <n v="14"/>
    <x v="15"/>
    <s v="Descripcion del Plato_14"/>
    <n v="14"/>
    <n v="23"/>
    <x v="1"/>
    <d v="1899-12-30T00:11:00"/>
    <s v="Sin cebolla"/>
    <n v="69"/>
    <n v="27"/>
    <n v="1.9285714285714286"/>
  </r>
  <r>
    <x v="141"/>
    <n v="14"/>
    <x v="4"/>
    <s v="Descripcion del Plato_20"/>
    <n v="25"/>
    <n v="40"/>
    <x v="2"/>
    <d v="1899-12-30T00:22:00"/>
    <s v="Ninguna"/>
    <n v="40"/>
    <n v="15"/>
    <n v="0.6"/>
  </r>
  <r>
    <x v="142"/>
    <n v="9"/>
    <x v="19"/>
    <s v="Descripcion del Plato_1"/>
    <n v="15"/>
    <n v="25"/>
    <x v="0"/>
    <d v="1899-12-30T00:16:00"/>
    <s v="Sin cebolla"/>
    <n v="50"/>
    <n v="20"/>
    <n v="1.3333333333333333"/>
  </r>
  <r>
    <x v="143"/>
    <n v="18"/>
    <x v="5"/>
    <s v="Descripcion del Plato_19"/>
    <n v="22"/>
    <n v="36"/>
    <x v="2"/>
    <d v="1899-12-30T00:27:00"/>
    <s v="Sin cebolla"/>
    <n v="36"/>
    <n v="14"/>
    <n v="0.63636363636363635"/>
  </r>
  <r>
    <x v="143"/>
    <n v="18"/>
    <x v="9"/>
    <s v="Descripcion del Plato_12"/>
    <n v="11"/>
    <n v="19"/>
    <x v="1"/>
    <d v="1899-12-30T00:51:00"/>
    <s v="Ninguna"/>
    <n v="57"/>
    <n v="24"/>
    <n v="2.1818181818181817"/>
  </r>
  <r>
    <x v="143"/>
    <n v="18"/>
    <x v="6"/>
    <s v="Descripcion del Plato_9"/>
    <n v="17"/>
    <n v="29"/>
    <x v="0"/>
    <d v="1899-12-30T00:38:00"/>
    <s v="Ninguna"/>
    <n v="58"/>
    <n v="24"/>
    <n v="1.411764705882353"/>
  </r>
  <r>
    <x v="143"/>
    <n v="18"/>
    <x v="13"/>
    <s v="Descripcion del Plato_18"/>
    <n v="20"/>
    <n v="34"/>
    <x v="2"/>
    <d v="1899-12-30T00:34:00"/>
    <s v="Sin cebolla"/>
    <n v="34"/>
    <n v="14"/>
    <n v="0.7"/>
  </r>
  <r>
    <x v="144"/>
    <n v="2"/>
    <x v="12"/>
    <s v="Descripcion del Plato_5"/>
    <n v="13"/>
    <n v="22"/>
    <x v="1"/>
    <d v="1899-12-30T00:59:00"/>
    <s v="Ninguna"/>
    <n v="66"/>
    <n v="27"/>
    <n v="2.0769230769230771"/>
  </r>
  <r>
    <x v="144"/>
    <n v="2"/>
    <x v="1"/>
    <s v="Descripcion del Plato_2"/>
    <n v="18"/>
    <n v="30"/>
    <x v="0"/>
    <d v="1899-12-30T00:47:00"/>
    <s v="Sin cebolla"/>
    <n v="60"/>
    <n v="24"/>
    <n v="1.3333333333333333"/>
  </r>
  <r>
    <x v="145"/>
    <n v="8"/>
    <x v="2"/>
    <s v="Descripcion del Plato_17"/>
    <n v="19"/>
    <n v="31"/>
    <x v="0"/>
    <d v="1899-12-30T00:47:00"/>
    <s v="Sin cebolla"/>
    <n v="62"/>
    <n v="24"/>
    <n v="1.263157894736842"/>
  </r>
  <r>
    <x v="146"/>
    <n v="5"/>
    <x v="4"/>
    <s v="Descripcion del Plato_20"/>
    <n v="25"/>
    <n v="40"/>
    <x v="2"/>
    <d v="1899-12-30T00:13:00"/>
    <s v="Sin cebolla"/>
    <n v="40"/>
    <n v="15"/>
    <n v="0.6"/>
  </r>
  <r>
    <x v="146"/>
    <n v="5"/>
    <x v="12"/>
    <s v="Descripcion del Plato_5"/>
    <n v="13"/>
    <n v="22"/>
    <x v="0"/>
    <d v="1899-12-30T00:20:00"/>
    <s v="Ninguna"/>
    <n v="44"/>
    <n v="18"/>
    <n v="1.3846153846153846"/>
  </r>
  <r>
    <x v="147"/>
    <n v="10"/>
    <x v="6"/>
    <s v="Descripcion del Plato_9"/>
    <n v="17"/>
    <n v="29"/>
    <x v="0"/>
    <d v="1899-12-30T00:31:00"/>
    <s v="Ninguna"/>
    <n v="58"/>
    <n v="24"/>
    <n v="1.411764705882353"/>
  </r>
  <r>
    <x v="147"/>
    <n v="10"/>
    <x v="13"/>
    <s v="Descripcion del Plato_18"/>
    <n v="20"/>
    <n v="34"/>
    <x v="0"/>
    <d v="1899-12-30T00:57:00"/>
    <s v="Ninguna"/>
    <n v="68"/>
    <n v="28"/>
    <n v="1.4"/>
  </r>
  <r>
    <x v="147"/>
    <n v="10"/>
    <x v="14"/>
    <s v="Descripcion del Plato_3"/>
    <n v="12"/>
    <n v="20"/>
    <x v="1"/>
    <d v="1899-12-30T00:46:00"/>
    <s v="Ninguna"/>
    <n v="60"/>
    <n v="24"/>
    <n v="2"/>
  </r>
  <r>
    <x v="147"/>
    <n v="10"/>
    <x v="18"/>
    <s v="Descripcion del Plato_10"/>
    <n v="15"/>
    <n v="26"/>
    <x v="2"/>
    <d v="1899-12-30T00:25:00"/>
    <s v="Ninguna"/>
    <n v="26"/>
    <n v="11"/>
    <n v="0.73333333333333328"/>
  </r>
  <r>
    <x v="148"/>
    <n v="18"/>
    <x v="13"/>
    <s v="Descripcion del Plato_18"/>
    <n v="20"/>
    <n v="34"/>
    <x v="1"/>
    <d v="1899-12-30T00:28:00"/>
    <s v="Sin cebolla"/>
    <n v="102"/>
    <n v="42"/>
    <n v="2.1"/>
  </r>
  <r>
    <x v="148"/>
    <n v="18"/>
    <x v="1"/>
    <s v="Descripcion del Plato_2"/>
    <n v="18"/>
    <n v="30"/>
    <x v="2"/>
    <d v="1899-12-30T00:38:00"/>
    <s v="Sin cebolla"/>
    <n v="30"/>
    <n v="12"/>
    <n v="0.66666666666666663"/>
  </r>
  <r>
    <x v="148"/>
    <n v="18"/>
    <x v="17"/>
    <s v="Descripcion del Plato_4"/>
    <n v="10"/>
    <n v="18"/>
    <x v="0"/>
    <d v="1899-12-30T00:25:00"/>
    <s v="Ninguna"/>
    <n v="36"/>
    <n v="16"/>
    <n v="1.6"/>
  </r>
  <r>
    <x v="148"/>
    <n v="18"/>
    <x v="6"/>
    <s v="Descripcion del Plato_9"/>
    <n v="17"/>
    <n v="29"/>
    <x v="0"/>
    <d v="1899-12-30T00:48:00"/>
    <s v="Sin cebolla"/>
    <n v="58"/>
    <n v="24"/>
    <n v="1.411764705882353"/>
  </r>
  <r>
    <x v="149"/>
    <n v="18"/>
    <x v="12"/>
    <s v="Descripcion del Plato_5"/>
    <n v="13"/>
    <n v="22"/>
    <x v="0"/>
    <d v="1899-12-30T00:19:00"/>
    <s v="Ninguna"/>
    <n v="44"/>
    <n v="18"/>
    <n v="1.3846153846153846"/>
  </r>
  <r>
    <x v="149"/>
    <n v="18"/>
    <x v="7"/>
    <s v="Descripcion del Plato_11"/>
    <n v="20"/>
    <n v="33"/>
    <x v="0"/>
    <d v="1899-12-30T00:57:00"/>
    <s v="Sin cebolla"/>
    <n v="66"/>
    <n v="26"/>
    <n v="1.3"/>
  </r>
  <r>
    <x v="149"/>
    <n v="18"/>
    <x v="14"/>
    <s v="Descripcion del Plato_3"/>
    <n v="12"/>
    <n v="20"/>
    <x v="0"/>
    <d v="1899-12-30T00:30:00"/>
    <s v="Sin cebolla"/>
    <n v="40"/>
    <n v="16"/>
    <n v="1.3333333333333333"/>
  </r>
  <r>
    <x v="150"/>
    <n v="6"/>
    <x v="15"/>
    <s v="Descripcion del Plato_14"/>
    <n v="14"/>
    <n v="23"/>
    <x v="1"/>
    <d v="1899-12-30T00:13:00"/>
    <s v="Ninguna"/>
    <n v="69"/>
    <n v="27"/>
    <n v="1.9285714285714286"/>
  </r>
  <r>
    <x v="150"/>
    <n v="6"/>
    <x v="16"/>
    <s v="Descripcion del Plato_13"/>
    <n v="13"/>
    <n v="21"/>
    <x v="1"/>
    <d v="1899-12-30T00:06:00"/>
    <s v="Ninguna"/>
    <n v="63"/>
    <n v="24"/>
    <n v="1.8461538461538463"/>
  </r>
  <r>
    <x v="151"/>
    <n v="5"/>
    <x v="8"/>
    <s v="Descripcion del Plato_16"/>
    <n v="16"/>
    <n v="28"/>
    <x v="0"/>
    <d v="1899-12-30T00:12:00"/>
    <s v="Ninguna"/>
    <n v="56"/>
    <n v="24"/>
    <n v="1.5"/>
  </r>
  <r>
    <x v="152"/>
    <n v="10"/>
    <x v="7"/>
    <s v="Descripcion del Plato_11"/>
    <n v="20"/>
    <n v="33"/>
    <x v="1"/>
    <d v="1899-12-30T00:10:00"/>
    <s v="Sin cebolla"/>
    <n v="99"/>
    <n v="39"/>
    <n v="1.95"/>
  </r>
  <r>
    <x v="152"/>
    <n v="10"/>
    <x v="0"/>
    <s v="Descripcion del Plato_7"/>
    <n v="14"/>
    <n v="24"/>
    <x v="2"/>
    <d v="1899-12-30T00:53:00"/>
    <s v="Sin cebolla"/>
    <n v="24"/>
    <n v="10"/>
    <n v="0.7142857142857143"/>
  </r>
  <r>
    <x v="152"/>
    <n v="10"/>
    <x v="4"/>
    <s v="Descripcion del Plato_20"/>
    <n v="25"/>
    <n v="40"/>
    <x v="0"/>
    <d v="1899-12-30T00:26:00"/>
    <s v="Ninguna"/>
    <n v="80"/>
    <n v="30"/>
    <n v="1.2"/>
  </r>
  <r>
    <x v="153"/>
    <n v="11"/>
    <x v="5"/>
    <s v="Descripcion del Plato_19"/>
    <n v="22"/>
    <n v="36"/>
    <x v="1"/>
    <d v="1899-12-30T00:52:00"/>
    <s v="Ninguna"/>
    <n v="108"/>
    <n v="42"/>
    <n v="1.9090909090909092"/>
  </r>
  <r>
    <x v="153"/>
    <n v="11"/>
    <x v="17"/>
    <s v="Descripcion del Plato_4"/>
    <n v="10"/>
    <n v="18"/>
    <x v="0"/>
    <d v="1899-12-30T00:30:00"/>
    <s v="Ninguna"/>
    <n v="36"/>
    <n v="16"/>
    <n v="1.6"/>
  </r>
  <r>
    <x v="154"/>
    <n v="7"/>
    <x v="3"/>
    <s v="Descripcion del Plato_6"/>
    <n v="16"/>
    <n v="27"/>
    <x v="0"/>
    <d v="1899-12-30T00:24:00"/>
    <s v="Sin cebolla"/>
    <n v="54"/>
    <n v="22"/>
    <n v="1.375"/>
  </r>
  <r>
    <x v="154"/>
    <n v="7"/>
    <x v="2"/>
    <s v="Descripcion del Plato_17"/>
    <n v="19"/>
    <n v="31"/>
    <x v="0"/>
    <d v="1899-12-30T00:43:00"/>
    <s v="Ninguna"/>
    <n v="62"/>
    <n v="24"/>
    <n v="1.263157894736842"/>
  </r>
  <r>
    <x v="154"/>
    <n v="7"/>
    <x v="14"/>
    <s v="Descripcion del Plato_3"/>
    <n v="12"/>
    <n v="20"/>
    <x v="2"/>
    <d v="1899-12-30T00:33:00"/>
    <s v="Sin cebolla"/>
    <n v="20"/>
    <n v="8"/>
    <n v="0.66666666666666663"/>
  </r>
  <r>
    <x v="155"/>
    <n v="6"/>
    <x v="8"/>
    <s v="Descripcion del Plato_16"/>
    <n v="16"/>
    <n v="28"/>
    <x v="0"/>
    <d v="1899-12-30T00:06:00"/>
    <s v="Ninguna"/>
    <n v="56"/>
    <n v="24"/>
    <n v="1.5"/>
  </r>
  <r>
    <x v="156"/>
    <n v="13"/>
    <x v="19"/>
    <s v="Descripcion del Plato_1"/>
    <n v="15"/>
    <n v="25"/>
    <x v="1"/>
    <d v="1899-12-30T00:48:00"/>
    <s v="Sin cebolla"/>
    <n v="75"/>
    <n v="30"/>
    <n v="2"/>
  </r>
  <r>
    <x v="156"/>
    <n v="13"/>
    <x v="8"/>
    <s v="Descripcion del Plato_16"/>
    <n v="16"/>
    <n v="28"/>
    <x v="2"/>
    <d v="1899-12-30T00:54:00"/>
    <s v="Sin cebolla"/>
    <n v="28"/>
    <n v="12"/>
    <n v="0.75"/>
  </r>
  <r>
    <x v="156"/>
    <n v="13"/>
    <x v="1"/>
    <s v="Descripcion del Plato_2"/>
    <n v="18"/>
    <n v="30"/>
    <x v="0"/>
    <d v="1899-12-30T00:27:00"/>
    <s v="Ninguna"/>
    <n v="60"/>
    <n v="24"/>
    <n v="1.3333333333333333"/>
  </r>
  <r>
    <x v="156"/>
    <n v="13"/>
    <x v="5"/>
    <s v="Descripcion del Plato_19"/>
    <n v="22"/>
    <n v="36"/>
    <x v="1"/>
    <d v="1899-12-30T00:21:00"/>
    <s v="Ninguna"/>
    <n v="108"/>
    <n v="42"/>
    <n v="1.9090909090909092"/>
  </r>
  <r>
    <x v="157"/>
    <n v="5"/>
    <x v="9"/>
    <s v="Descripcion del Plato_12"/>
    <n v="11"/>
    <n v="19"/>
    <x v="2"/>
    <d v="1899-12-30T00:57:00"/>
    <s v="Ninguna"/>
    <n v="19"/>
    <n v="8"/>
    <n v="0.72727272727272729"/>
  </r>
  <r>
    <x v="157"/>
    <n v="5"/>
    <x v="18"/>
    <s v="Descripcion del Plato_10"/>
    <n v="15"/>
    <n v="26"/>
    <x v="1"/>
    <d v="1899-12-30T00:55:00"/>
    <s v="Ninguna"/>
    <n v="78"/>
    <n v="33"/>
    <n v="2.2000000000000002"/>
  </r>
  <r>
    <x v="157"/>
    <n v="5"/>
    <x v="5"/>
    <s v="Descripcion del Plato_19"/>
    <n v="22"/>
    <n v="36"/>
    <x v="1"/>
    <d v="1899-12-30T00:07:00"/>
    <s v="Ninguna"/>
    <n v="108"/>
    <n v="42"/>
    <n v="1.9090909090909092"/>
  </r>
  <r>
    <x v="157"/>
    <n v="5"/>
    <x v="10"/>
    <s v="Descripcion del Plato_8"/>
    <n v="21"/>
    <n v="35"/>
    <x v="1"/>
    <d v="1899-12-30T00:16:00"/>
    <s v="Sin cebolla"/>
    <n v="105"/>
    <n v="42"/>
    <n v="2"/>
  </r>
  <r>
    <x v="158"/>
    <n v="16"/>
    <x v="6"/>
    <s v="Descripcion del Plato_9"/>
    <n v="17"/>
    <n v="29"/>
    <x v="1"/>
    <d v="1899-12-30T00:23:00"/>
    <s v="Sin cebolla"/>
    <n v="87"/>
    <n v="36"/>
    <n v="2.1176470588235294"/>
  </r>
  <r>
    <x v="158"/>
    <n v="16"/>
    <x v="2"/>
    <s v="Descripcion del Plato_17"/>
    <n v="19"/>
    <n v="31"/>
    <x v="2"/>
    <d v="1899-12-30T00:05:00"/>
    <s v="Ninguna"/>
    <n v="31"/>
    <n v="12"/>
    <n v="0.63157894736842102"/>
  </r>
  <r>
    <x v="158"/>
    <n v="16"/>
    <x v="17"/>
    <s v="Descripcion del Plato_4"/>
    <n v="10"/>
    <n v="18"/>
    <x v="0"/>
    <d v="1899-12-30T00:06:00"/>
    <s v="Ninguna"/>
    <n v="36"/>
    <n v="16"/>
    <n v="1.6"/>
  </r>
  <r>
    <x v="158"/>
    <n v="16"/>
    <x v="7"/>
    <s v="Descripcion del Plato_11"/>
    <n v="20"/>
    <n v="33"/>
    <x v="1"/>
    <d v="1899-12-30T00:40:00"/>
    <s v="Ninguna"/>
    <n v="99"/>
    <n v="39"/>
    <n v="1.95"/>
  </r>
  <r>
    <x v="159"/>
    <n v="19"/>
    <x v="5"/>
    <s v="Descripcion del Plato_19"/>
    <n v="22"/>
    <n v="36"/>
    <x v="1"/>
    <d v="1899-12-30T00:20:00"/>
    <s v="Ninguna"/>
    <n v="108"/>
    <n v="42"/>
    <n v="1.9090909090909092"/>
  </r>
  <r>
    <x v="159"/>
    <n v="19"/>
    <x v="0"/>
    <s v="Descripcion del Plato_7"/>
    <n v="14"/>
    <n v="24"/>
    <x v="0"/>
    <d v="1899-12-30T00:47:00"/>
    <s v="Ninguna"/>
    <n v="48"/>
    <n v="20"/>
    <n v="1.4285714285714286"/>
  </r>
  <r>
    <x v="160"/>
    <n v="13"/>
    <x v="8"/>
    <s v="Descripcion del Plato_16"/>
    <n v="16"/>
    <n v="28"/>
    <x v="1"/>
    <d v="1899-12-30T00:57:00"/>
    <s v="Ninguna"/>
    <n v="84"/>
    <n v="36"/>
    <n v="2.25"/>
  </r>
  <r>
    <x v="161"/>
    <n v="14"/>
    <x v="0"/>
    <s v="Descripcion del Plato_7"/>
    <n v="14"/>
    <n v="24"/>
    <x v="1"/>
    <d v="1899-12-30T00:25:00"/>
    <s v="Ninguna"/>
    <n v="72"/>
    <n v="30"/>
    <n v="2.1428571428571428"/>
  </r>
  <r>
    <x v="162"/>
    <n v="6"/>
    <x v="2"/>
    <s v="Descripcion del Plato_17"/>
    <n v="19"/>
    <n v="31"/>
    <x v="1"/>
    <d v="1899-12-30T00:08:00"/>
    <s v="Sin cebolla"/>
    <n v="93"/>
    <n v="36"/>
    <n v="1.8947368421052631"/>
  </r>
  <r>
    <x v="162"/>
    <n v="6"/>
    <x v="1"/>
    <s v="Descripcion del Plato_2"/>
    <n v="18"/>
    <n v="30"/>
    <x v="1"/>
    <d v="1899-12-30T00:16:00"/>
    <s v="Sin cebolla"/>
    <n v="90"/>
    <n v="36"/>
    <n v="2"/>
  </r>
  <r>
    <x v="162"/>
    <n v="6"/>
    <x v="7"/>
    <s v="Descripcion del Plato_11"/>
    <n v="20"/>
    <n v="33"/>
    <x v="0"/>
    <d v="1899-12-30T00:40:00"/>
    <s v="Sin cebolla"/>
    <n v="66"/>
    <n v="26"/>
    <n v="1.3"/>
  </r>
  <r>
    <x v="162"/>
    <n v="6"/>
    <x v="12"/>
    <s v="Descripcion del Plato_5"/>
    <n v="13"/>
    <n v="22"/>
    <x v="2"/>
    <d v="1899-12-30T00:07:00"/>
    <s v="Ninguna"/>
    <n v="22"/>
    <n v="9"/>
    <n v="0.69230769230769229"/>
  </r>
  <r>
    <x v="163"/>
    <n v="8"/>
    <x v="12"/>
    <s v="Descripcion del Plato_5"/>
    <n v="13"/>
    <n v="22"/>
    <x v="2"/>
    <d v="1899-12-30T00:43:00"/>
    <s v="Sin cebolla"/>
    <n v="22"/>
    <n v="9"/>
    <n v="0.69230769230769229"/>
  </r>
  <r>
    <x v="163"/>
    <n v="8"/>
    <x v="5"/>
    <s v="Descripcion del Plato_19"/>
    <n v="22"/>
    <n v="36"/>
    <x v="2"/>
    <d v="1899-12-30T00:07:00"/>
    <s v="Ninguna"/>
    <n v="36"/>
    <n v="14"/>
    <n v="0.63636363636363635"/>
  </r>
  <r>
    <x v="163"/>
    <n v="8"/>
    <x v="11"/>
    <s v="Descripcion del Plato_15"/>
    <n v="19"/>
    <n v="32"/>
    <x v="0"/>
    <d v="1899-12-30T00:20:00"/>
    <s v="Ninguna"/>
    <n v="64"/>
    <n v="26"/>
    <n v="1.368421052631579"/>
  </r>
  <r>
    <x v="163"/>
    <n v="8"/>
    <x v="0"/>
    <s v="Descripcion del Plato_7"/>
    <n v="14"/>
    <n v="24"/>
    <x v="0"/>
    <d v="1899-12-30T00:35:00"/>
    <s v="Ninguna"/>
    <n v="48"/>
    <n v="20"/>
    <n v="1.4285714285714286"/>
  </r>
  <r>
    <x v="164"/>
    <n v="10"/>
    <x v="0"/>
    <s v="Descripcion del Plato_7"/>
    <n v="14"/>
    <n v="24"/>
    <x v="0"/>
    <d v="1899-12-30T00:15:00"/>
    <s v="Sin cebolla"/>
    <n v="48"/>
    <n v="20"/>
    <n v="1.4285714285714286"/>
  </r>
  <r>
    <x v="164"/>
    <n v="10"/>
    <x v="16"/>
    <s v="Descripcion del Plato_13"/>
    <n v="13"/>
    <n v="21"/>
    <x v="0"/>
    <d v="1899-12-30T00:41:00"/>
    <s v="Ninguna"/>
    <n v="42"/>
    <n v="16"/>
    <n v="1.2307692307692308"/>
  </r>
  <r>
    <x v="165"/>
    <n v="12"/>
    <x v="15"/>
    <s v="Descripcion del Plato_14"/>
    <n v="14"/>
    <n v="23"/>
    <x v="0"/>
    <d v="1899-12-30T00:22:00"/>
    <s v="Sin cebolla"/>
    <n v="46"/>
    <n v="18"/>
    <n v="1.2857142857142858"/>
  </r>
  <r>
    <x v="166"/>
    <n v="5"/>
    <x v="9"/>
    <s v="Descripcion del Plato_12"/>
    <n v="11"/>
    <n v="19"/>
    <x v="2"/>
    <d v="1899-12-30T00:29:00"/>
    <s v="Ninguna"/>
    <n v="19"/>
    <n v="8"/>
    <n v="0.72727272727272729"/>
  </r>
  <r>
    <x v="166"/>
    <n v="5"/>
    <x v="13"/>
    <s v="Descripcion del Plato_18"/>
    <n v="20"/>
    <n v="34"/>
    <x v="1"/>
    <d v="1899-12-30T00:11:00"/>
    <s v="Ninguna"/>
    <n v="102"/>
    <n v="42"/>
    <n v="2.1"/>
  </r>
  <r>
    <x v="166"/>
    <n v="5"/>
    <x v="2"/>
    <s v="Descripcion del Plato_17"/>
    <n v="19"/>
    <n v="31"/>
    <x v="2"/>
    <d v="1899-12-30T00:36:00"/>
    <s v="Sin cebolla"/>
    <n v="31"/>
    <n v="12"/>
    <n v="0.63157894736842102"/>
  </r>
  <r>
    <x v="167"/>
    <n v="17"/>
    <x v="12"/>
    <s v="Descripcion del Plato_5"/>
    <n v="13"/>
    <n v="22"/>
    <x v="0"/>
    <d v="1899-12-30T00:07:00"/>
    <s v="Sin cebolla"/>
    <n v="44"/>
    <n v="18"/>
    <n v="1.3846153846153846"/>
  </r>
  <r>
    <x v="168"/>
    <n v="19"/>
    <x v="16"/>
    <s v="Descripcion del Plato_13"/>
    <n v="13"/>
    <n v="21"/>
    <x v="0"/>
    <d v="1899-12-30T00:44:00"/>
    <s v="Sin cebolla"/>
    <n v="42"/>
    <n v="16"/>
    <n v="1.2307692307692308"/>
  </r>
  <r>
    <x v="168"/>
    <n v="19"/>
    <x v="13"/>
    <s v="Descripcion del Plato_18"/>
    <n v="20"/>
    <n v="34"/>
    <x v="0"/>
    <d v="1899-12-30T00:59:00"/>
    <s v="Sin cebolla"/>
    <n v="68"/>
    <n v="28"/>
    <n v="1.4"/>
  </r>
  <r>
    <x v="168"/>
    <n v="19"/>
    <x v="12"/>
    <s v="Descripcion del Plato_5"/>
    <n v="13"/>
    <n v="22"/>
    <x v="0"/>
    <d v="1899-12-30T00:07:00"/>
    <s v="Ninguna"/>
    <n v="44"/>
    <n v="18"/>
    <n v="1.3846153846153846"/>
  </r>
  <r>
    <x v="169"/>
    <n v="12"/>
    <x v="14"/>
    <s v="Descripcion del Plato_3"/>
    <n v="12"/>
    <n v="20"/>
    <x v="1"/>
    <d v="1899-12-30T00:16:00"/>
    <s v="Ninguna"/>
    <n v="60"/>
    <n v="24"/>
    <n v="2"/>
  </r>
  <r>
    <x v="169"/>
    <n v="12"/>
    <x v="6"/>
    <s v="Descripcion del Plato_9"/>
    <n v="17"/>
    <n v="29"/>
    <x v="1"/>
    <d v="1899-12-30T00:16:00"/>
    <s v="Ninguna"/>
    <n v="87"/>
    <n v="36"/>
    <n v="2.1176470588235294"/>
  </r>
  <r>
    <x v="169"/>
    <n v="12"/>
    <x v="5"/>
    <s v="Descripcion del Plato_19"/>
    <n v="22"/>
    <n v="36"/>
    <x v="2"/>
    <d v="1899-12-30T00:33:00"/>
    <s v="Sin cebolla"/>
    <n v="36"/>
    <n v="14"/>
    <n v="0.63636363636363635"/>
  </r>
  <r>
    <x v="169"/>
    <n v="12"/>
    <x v="1"/>
    <s v="Descripcion del Plato_2"/>
    <n v="18"/>
    <n v="30"/>
    <x v="0"/>
    <d v="1899-12-30T00:08:00"/>
    <s v="Sin cebolla"/>
    <n v="60"/>
    <n v="24"/>
    <n v="1.3333333333333333"/>
  </r>
  <r>
    <x v="170"/>
    <n v="16"/>
    <x v="18"/>
    <s v="Descripcion del Plato_10"/>
    <n v="15"/>
    <n v="26"/>
    <x v="0"/>
    <d v="1899-12-30T00:29:00"/>
    <s v="Ninguna"/>
    <n v="52"/>
    <n v="22"/>
    <n v="1.4666666666666666"/>
  </r>
  <r>
    <x v="170"/>
    <n v="16"/>
    <x v="6"/>
    <s v="Descripcion del Plato_9"/>
    <n v="17"/>
    <n v="29"/>
    <x v="1"/>
    <d v="1899-12-30T00:22:00"/>
    <s v="Sin cebolla"/>
    <n v="87"/>
    <n v="36"/>
    <n v="2.1176470588235294"/>
  </r>
  <r>
    <x v="171"/>
    <n v="12"/>
    <x v="13"/>
    <s v="Descripcion del Plato_18"/>
    <n v="20"/>
    <n v="34"/>
    <x v="0"/>
    <d v="1899-12-30T00:27:00"/>
    <s v="Sin cebolla"/>
    <n v="68"/>
    <n v="28"/>
    <n v="1.4"/>
  </r>
  <r>
    <x v="172"/>
    <n v="11"/>
    <x v="3"/>
    <s v="Descripcion del Plato_6"/>
    <n v="16"/>
    <n v="27"/>
    <x v="1"/>
    <d v="1899-12-30T00:15:00"/>
    <s v="Sin cebolla"/>
    <n v="81"/>
    <n v="33"/>
    <n v="2.0625"/>
  </r>
  <r>
    <x v="172"/>
    <n v="11"/>
    <x v="11"/>
    <s v="Descripcion del Plato_15"/>
    <n v="19"/>
    <n v="32"/>
    <x v="1"/>
    <d v="1899-12-30T00:52:00"/>
    <s v="Sin cebolla"/>
    <n v="96"/>
    <n v="39"/>
    <n v="2.0526315789473686"/>
  </r>
  <r>
    <x v="173"/>
    <n v="10"/>
    <x v="1"/>
    <s v="Descripcion del Plato_2"/>
    <n v="18"/>
    <n v="30"/>
    <x v="0"/>
    <d v="1899-12-30T00:12:00"/>
    <s v="Sin cebolla"/>
    <n v="60"/>
    <n v="24"/>
    <n v="1.3333333333333333"/>
  </r>
  <r>
    <x v="174"/>
    <n v="14"/>
    <x v="11"/>
    <s v="Descripcion del Plato_15"/>
    <n v="19"/>
    <n v="32"/>
    <x v="1"/>
    <d v="1899-12-30T00:09:00"/>
    <s v="Sin cebolla"/>
    <n v="96"/>
    <n v="39"/>
    <n v="2.0526315789473686"/>
  </r>
  <r>
    <x v="174"/>
    <n v="14"/>
    <x v="0"/>
    <s v="Descripcion del Plato_7"/>
    <n v="14"/>
    <n v="24"/>
    <x v="0"/>
    <d v="1899-12-30T00:38:00"/>
    <s v="Ninguna"/>
    <n v="48"/>
    <n v="20"/>
    <n v="1.4285714285714286"/>
  </r>
  <r>
    <x v="175"/>
    <n v="20"/>
    <x v="16"/>
    <s v="Descripcion del Plato_13"/>
    <n v="13"/>
    <n v="21"/>
    <x v="1"/>
    <d v="1899-12-30T00:48:00"/>
    <s v="Sin cebolla"/>
    <n v="63"/>
    <n v="24"/>
    <n v="1.8461538461538463"/>
  </r>
  <r>
    <x v="176"/>
    <n v="4"/>
    <x v="0"/>
    <s v="Descripcion del Plato_7"/>
    <n v="14"/>
    <n v="24"/>
    <x v="0"/>
    <d v="1899-12-30T00:10:00"/>
    <s v="Sin cebolla"/>
    <n v="48"/>
    <n v="20"/>
    <n v="1.4285714285714286"/>
  </r>
  <r>
    <x v="176"/>
    <n v="4"/>
    <x v="18"/>
    <s v="Descripcion del Plato_10"/>
    <n v="15"/>
    <n v="26"/>
    <x v="2"/>
    <d v="1899-12-30T00:40:00"/>
    <s v="Ninguna"/>
    <n v="26"/>
    <n v="11"/>
    <n v="0.73333333333333328"/>
  </r>
  <r>
    <x v="176"/>
    <n v="4"/>
    <x v="16"/>
    <s v="Descripcion del Plato_13"/>
    <n v="13"/>
    <n v="21"/>
    <x v="0"/>
    <d v="1899-12-30T00:45:00"/>
    <s v="Sin cebolla"/>
    <n v="42"/>
    <n v="16"/>
    <n v="1.2307692307692308"/>
  </r>
  <r>
    <x v="176"/>
    <n v="4"/>
    <x v="9"/>
    <s v="Descripcion del Plato_12"/>
    <n v="11"/>
    <n v="19"/>
    <x v="1"/>
    <d v="1899-12-30T00:47:00"/>
    <s v="Ninguna"/>
    <n v="57"/>
    <n v="24"/>
    <n v="2.1818181818181817"/>
  </r>
  <r>
    <x v="177"/>
    <n v="11"/>
    <x v="1"/>
    <s v="Descripcion del Plato_2"/>
    <n v="18"/>
    <n v="30"/>
    <x v="2"/>
    <d v="1899-12-30T00:55:00"/>
    <s v="Sin cebolla"/>
    <n v="30"/>
    <n v="12"/>
    <n v="0.66666666666666663"/>
  </r>
  <r>
    <x v="177"/>
    <n v="11"/>
    <x v="10"/>
    <s v="Descripcion del Plato_8"/>
    <n v="21"/>
    <n v="35"/>
    <x v="2"/>
    <d v="1899-12-30T00:16:00"/>
    <s v="Sin cebolla"/>
    <n v="35"/>
    <n v="14"/>
    <n v="0.66666666666666663"/>
  </r>
  <r>
    <x v="177"/>
    <n v="11"/>
    <x v="12"/>
    <s v="Descripcion del Plato_5"/>
    <n v="13"/>
    <n v="22"/>
    <x v="0"/>
    <d v="1899-12-30T00:20:00"/>
    <s v="Ninguna"/>
    <n v="44"/>
    <n v="18"/>
    <n v="1.3846153846153846"/>
  </r>
  <r>
    <x v="177"/>
    <n v="11"/>
    <x v="7"/>
    <s v="Descripcion del Plato_11"/>
    <n v="20"/>
    <n v="33"/>
    <x v="1"/>
    <d v="1899-12-30T00:55:00"/>
    <s v="Ninguna"/>
    <n v="99"/>
    <n v="39"/>
    <n v="1.95"/>
  </r>
  <r>
    <x v="178"/>
    <n v="12"/>
    <x v="2"/>
    <s v="Descripcion del Plato_17"/>
    <n v="19"/>
    <n v="31"/>
    <x v="0"/>
    <d v="1899-12-30T00:26:00"/>
    <s v="Ninguna"/>
    <n v="62"/>
    <n v="24"/>
    <n v="1.263157894736842"/>
  </r>
  <r>
    <x v="179"/>
    <n v="10"/>
    <x v="6"/>
    <s v="Descripcion del Plato_9"/>
    <n v="17"/>
    <n v="29"/>
    <x v="2"/>
    <d v="1899-12-30T00:35:00"/>
    <s v="Sin cebolla"/>
    <n v="29"/>
    <n v="12"/>
    <n v="0.70588235294117652"/>
  </r>
  <r>
    <x v="179"/>
    <n v="10"/>
    <x v="1"/>
    <s v="Descripcion del Plato_2"/>
    <n v="18"/>
    <n v="30"/>
    <x v="1"/>
    <d v="1899-12-30T00:20:00"/>
    <s v="Sin cebolla"/>
    <n v="90"/>
    <n v="36"/>
    <n v="2"/>
  </r>
  <r>
    <x v="179"/>
    <n v="10"/>
    <x v="14"/>
    <s v="Descripcion del Plato_3"/>
    <n v="12"/>
    <n v="20"/>
    <x v="2"/>
    <d v="1899-12-30T00:50:00"/>
    <s v="Ninguna"/>
    <n v="20"/>
    <n v="8"/>
    <n v="0.66666666666666663"/>
  </r>
  <r>
    <x v="179"/>
    <n v="10"/>
    <x v="3"/>
    <s v="Descripcion del Plato_6"/>
    <n v="16"/>
    <n v="27"/>
    <x v="2"/>
    <d v="1899-12-30T00:56:00"/>
    <s v="Ninguna"/>
    <n v="27"/>
    <n v="11"/>
    <n v="0.6875"/>
  </r>
  <r>
    <x v="180"/>
    <n v="15"/>
    <x v="3"/>
    <s v="Descripcion del Plato_6"/>
    <n v="16"/>
    <n v="27"/>
    <x v="2"/>
    <d v="1899-12-30T00:55:00"/>
    <s v="Sin cebolla"/>
    <n v="27"/>
    <n v="11"/>
    <n v="0.6875"/>
  </r>
  <r>
    <x v="181"/>
    <n v="18"/>
    <x v="9"/>
    <s v="Descripcion del Plato_12"/>
    <n v="11"/>
    <n v="19"/>
    <x v="0"/>
    <d v="1899-12-30T00:11:00"/>
    <s v="Sin cebolla"/>
    <n v="38"/>
    <n v="16"/>
    <n v="1.4545454545454546"/>
  </r>
  <r>
    <x v="182"/>
    <n v="18"/>
    <x v="11"/>
    <s v="Descripcion del Plato_15"/>
    <n v="19"/>
    <n v="32"/>
    <x v="0"/>
    <d v="1899-12-30T00:52:00"/>
    <s v="Ninguna"/>
    <n v="64"/>
    <n v="26"/>
    <n v="1.368421052631579"/>
  </r>
  <r>
    <x v="182"/>
    <n v="18"/>
    <x v="18"/>
    <s v="Descripcion del Plato_10"/>
    <n v="15"/>
    <n v="26"/>
    <x v="2"/>
    <d v="1899-12-30T00:10:00"/>
    <s v="Ninguna"/>
    <n v="26"/>
    <n v="11"/>
    <n v="0.73333333333333328"/>
  </r>
  <r>
    <x v="182"/>
    <n v="18"/>
    <x v="14"/>
    <s v="Descripcion del Plato_3"/>
    <n v="12"/>
    <n v="20"/>
    <x v="1"/>
    <d v="1899-12-30T00:58:00"/>
    <s v="Ninguna"/>
    <n v="60"/>
    <n v="24"/>
    <n v="2"/>
  </r>
  <r>
    <x v="182"/>
    <n v="18"/>
    <x v="10"/>
    <s v="Descripcion del Plato_8"/>
    <n v="21"/>
    <n v="35"/>
    <x v="1"/>
    <d v="1899-12-30T00:46:00"/>
    <s v="Ninguna"/>
    <n v="105"/>
    <n v="42"/>
    <n v="2"/>
  </r>
  <r>
    <x v="183"/>
    <n v="4"/>
    <x v="8"/>
    <s v="Descripcion del Plato_16"/>
    <n v="16"/>
    <n v="28"/>
    <x v="1"/>
    <d v="1899-12-30T00:06:00"/>
    <s v="Sin cebolla"/>
    <n v="84"/>
    <n v="36"/>
    <n v="2.25"/>
  </r>
  <r>
    <x v="183"/>
    <n v="4"/>
    <x v="3"/>
    <s v="Descripcion del Plato_6"/>
    <n v="16"/>
    <n v="27"/>
    <x v="1"/>
    <d v="1899-12-30T00:10:00"/>
    <s v="Ninguna"/>
    <n v="81"/>
    <n v="33"/>
    <n v="2.0625"/>
  </r>
  <r>
    <x v="183"/>
    <n v="4"/>
    <x v="14"/>
    <s v="Descripcion del Plato_3"/>
    <n v="12"/>
    <n v="20"/>
    <x v="0"/>
    <d v="1899-12-30T00:13:00"/>
    <s v="Sin cebolla"/>
    <n v="40"/>
    <n v="16"/>
    <n v="1.3333333333333333"/>
  </r>
  <r>
    <x v="184"/>
    <n v="16"/>
    <x v="16"/>
    <s v="Descripcion del Plato_13"/>
    <n v="13"/>
    <n v="21"/>
    <x v="1"/>
    <d v="1899-12-30T00:34:00"/>
    <s v="Ninguna"/>
    <n v="63"/>
    <n v="24"/>
    <n v="1.8461538461538463"/>
  </r>
  <r>
    <x v="184"/>
    <n v="16"/>
    <x v="8"/>
    <s v="Descripcion del Plato_16"/>
    <n v="16"/>
    <n v="28"/>
    <x v="2"/>
    <d v="1899-12-30T00:06:00"/>
    <s v="Sin cebolla"/>
    <n v="28"/>
    <n v="12"/>
    <n v="0.75"/>
  </r>
  <r>
    <x v="185"/>
    <n v="13"/>
    <x v="3"/>
    <s v="Descripcion del Plato_6"/>
    <n v="16"/>
    <n v="27"/>
    <x v="1"/>
    <d v="1899-12-30T00:16:00"/>
    <s v="Ninguna"/>
    <n v="81"/>
    <n v="33"/>
    <n v="2.0625"/>
  </r>
  <r>
    <x v="185"/>
    <n v="13"/>
    <x v="11"/>
    <s v="Descripcion del Plato_15"/>
    <n v="19"/>
    <n v="32"/>
    <x v="1"/>
    <d v="1899-12-30T00:23:00"/>
    <s v="Sin cebolla"/>
    <n v="96"/>
    <n v="39"/>
    <n v="2.0526315789473686"/>
  </r>
  <r>
    <x v="185"/>
    <n v="13"/>
    <x v="2"/>
    <s v="Descripcion del Plato_17"/>
    <n v="19"/>
    <n v="31"/>
    <x v="1"/>
    <d v="1899-12-30T00:54:00"/>
    <s v="Ninguna"/>
    <n v="93"/>
    <n v="36"/>
    <n v="1.8947368421052631"/>
  </r>
  <r>
    <x v="186"/>
    <n v="5"/>
    <x v="13"/>
    <s v="Descripcion del Plato_18"/>
    <n v="20"/>
    <n v="34"/>
    <x v="0"/>
    <d v="1899-12-30T00:28:00"/>
    <s v="Sin cebolla"/>
    <n v="68"/>
    <n v="28"/>
    <n v="1.4"/>
  </r>
  <r>
    <x v="186"/>
    <n v="5"/>
    <x v="18"/>
    <s v="Descripcion del Plato_10"/>
    <n v="15"/>
    <n v="26"/>
    <x v="2"/>
    <d v="1899-12-30T00:51:00"/>
    <s v="Ninguna"/>
    <n v="26"/>
    <n v="11"/>
    <n v="0.73333333333333328"/>
  </r>
  <r>
    <x v="186"/>
    <n v="5"/>
    <x v="6"/>
    <s v="Descripcion del Plato_9"/>
    <n v="17"/>
    <n v="29"/>
    <x v="1"/>
    <d v="1899-12-30T00:11:00"/>
    <s v="Ninguna"/>
    <n v="87"/>
    <n v="36"/>
    <n v="2.1176470588235294"/>
  </r>
  <r>
    <x v="186"/>
    <n v="5"/>
    <x v="3"/>
    <s v="Descripcion del Plato_6"/>
    <n v="16"/>
    <n v="27"/>
    <x v="2"/>
    <d v="1899-12-30T00:36:00"/>
    <s v="Sin cebolla"/>
    <n v="27"/>
    <n v="11"/>
    <n v="0.6875"/>
  </r>
  <r>
    <x v="187"/>
    <n v="20"/>
    <x v="2"/>
    <s v="Descripcion del Plato_17"/>
    <n v="19"/>
    <n v="31"/>
    <x v="2"/>
    <d v="1899-12-30T00:58:00"/>
    <s v="Ninguna"/>
    <n v="31"/>
    <n v="12"/>
    <n v="0.63157894736842102"/>
  </r>
  <r>
    <x v="187"/>
    <n v="20"/>
    <x v="18"/>
    <s v="Descripcion del Plato_10"/>
    <n v="15"/>
    <n v="26"/>
    <x v="0"/>
    <d v="1899-12-30T00:47:00"/>
    <s v="Ninguna"/>
    <n v="52"/>
    <n v="22"/>
    <n v="1.4666666666666666"/>
  </r>
  <r>
    <x v="188"/>
    <n v="11"/>
    <x v="13"/>
    <s v="Descripcion del Plato_18"/>
    <n v="20"/>
    <n v="34"/>
    <x v="0"/>
    <d v="1899-12-30T00:42:00"/>
    <s v="Sin cebolla"/>
    <n v="68"/>
    <n v="28"/>
    <n v="1.4"/>
  </r>
  <r>
    <x v="188"/>
    <n v="11"/>
    <x v="18"/>
    <s v="Descripcion del Plato_10"/>
    <n v="15"/>
    <n v="26"/>
    <x v="0"/>
    <d v="1899-12-30T00:22:00"/>
    <s v="Sin cebolla"/>
    <n v="52"/>
    <n v="22"/>
    <n v="1.4666666666666666"/>
  </r>
  <r>
    <x v="188"/>
    <n v="11"/>
    <x v="0"/>
    <s v="Descripcion del Plato_7"/>
    <n v="14"/>
    <n v="24"/>
    <x v="1"/>
    <d v="1899-12-30T00:53:00"/>
    <s v="Sin cebolla"/>
    <n v="72"/>
    <n v="30"/>
    <n v="2.1428571428571428"/>
  </r>
  <r>
    <x v="189"/>
    <n v="5"/>
    <x v="17"/>
    <s v="Descripcion del Plato_4"/>
    <n v="10"/>
    <n v="18"/>
    <x v="2"/>
    <d v="1899-12-30T00:39:00"/>
    <s v="Ninguna"/>
    <n v="18"/>
    <n v="8"/>
    <n v="0.8"/>
  </r>
  <r>
    <x v="189"/>
    <n v="5"/>
    <x v="4"/>
    <s v="Descripcion del Plato_20"/>
    <n v="25"/>
    <n v="40"/>
    <x v="0"/>
    <d v="1899-12-30T00:45:00"/>
    <s v="Ninguna"/>
    <n v="80"/>
    <n v="30"/>
    <n v="1.2"/>
  </r>
  <r>
    <x v="189"/>
    <n v="5"/>
    <x v="10"/>
    <s v="Descripcion del Plato_8"/>
    <n v="21"/>
    <n v="35"/>
    <x v="2"/>
    <d v="1899-12-30T00:11:00"/>
    <s v="Sin cebolla"/>
    <n v="35"/>
    <n v="14"/>
    <n v="0.66666666666666663"/>
  </r>
  <r>
    <x v="189"/>
    <n v="5"/>
    <x v="15"/>
    <s v="Descripcion del Plato_14"/>
    <n v="14"/>
    <n v="23"/>
    <x v="1"/>
    <d v="1899-12-30T00:07:00"/>
    <s v="Sin cebolla"/>
    <n v="69"/>
    <n v="27"/>
    <n v="1.9285714285714286"/>
  </r>
  <r>
    <x v="190"/>
    <n v="12"/>
    <x v="19"/>
    <s v="Descripcion del Plato_1"/>
    <n v="15"/>
    <n v="25"/>
    <x v="1"/>
    <d v="1899-12-30T00:32:00"/>
    <s v="Sin cebolla"/>
    <n v="75"/>
    <n v="30"/>
    <n v="2"/>
  </r>
  <r>
    <x v="190"/>
    <n v="12"/>
    <x v="6"/>
    <s v="Descripcion del Plato_9"/>
    <n v="17"/>
    <n v="29"/>
    <x v="1"/>
    <d v="1899-12-30T00:55:00"/>
    <s v="Ninguna"/>
    <n v="87"/>
    <n v="36"/>
    <n v="2.1176470588235294"/>
  </r>
  <r>
    <x v="191"/>
    <n v="17"/>
    <x v="19"/>
    <s v="Descripcion del Plato_1"/>
    <n v="15"/>
    <n v="25"/>
    <x v="1"/>
    <d v="1899-12-30T00:26:00"/>
    <s v="Ninguna"/>
    <n v="75"/>
    <n v="30"/>
    <n v="2"/>
  </r>
  <r>
    <x v="192"/>
    <n v="3"/>
    <x v="18"/>
    <s v="Descripcion del Plato_10"/>
    <n v="15"/>
    <n v="26"/>
    <x v="0"/>
    <d v="1899-12-30T00:57:00"/>
    <s v="Sin cebolla"/>
    <n v="52"/>
    <n v="22"/>
    <n v="1.4666666666666666"/>
  </r>
  <r>
    <x v="192"/>
    <n v="3"/>
    <x v="5"/>
    <s v="Descripcion del Plato_19"/>
    <n v="22"/>
    <n v="36"/>
    <x v="0"/>
    <d v="1899-12-30T00:59:00"/>
    <s v="Ninguna"/>
    <n v="72"/>
    <n v="28"/>
    <n v="1.2727272727272727"/>
  </r>
  <r>
    <x v="192"/>
    <n v="3"/>
    <x v="3"/>
    <s v="Descripcion del Plato_6"/>
    <n v="16"/>
    <n v="27"/>
    <x v="2"/>
    <d v="1899-12-30T00:31:00"/>
    <s v="Sin cebolla"/>
    <n v="27"/>
    <n v="11"/>
    <n v="0.6875"/>
  </r>
  <r>
    <x v="192"/>
    <n v="3"/>
    <x v="15"/>
    <s v="Descripcion del Plato_14"/>
    <n v="14"/>
    <n v="23"/>
    <x v="1"/>
    <d v="1899-12-30T00:24:00"/>
    <s v="Ninguna"/>
    <n v="69"/>
    <n v="27"/>
    <n v="1.9285714285714286"/>
  </r>
  <r>
    <x v="193"/>
    <n v="3"/>
    <x v="7"/>
    <s v="Descripcion del Plato_11"/>
    <n v="20"/>
    <n v="33"/>
    <x v="0"/>
    <d v="1899-12-30T00:18:00"/>
    <s v="Ninguna"/>
    <n v="66"/>
    <n v="26"/>
    <n v="1.3"/>
  </r>
  <r>
    <x v="193"/>
    <n v="3"/>
    <x v="1"/>
    <s v="Descripcion del Plato_2"/>
    <n v="18"/>
    <n v="30"/>
    <x v="2"/>
    <d v="1899-12-30T00:50:00"/>
    <s v="Ninguna"/>
    <n v="30"/>
    <n v="12"/>
    <n v="0.66666666666666663"/>
  </r>
  <r>
    <x v="194"/>
    <n v="2"/>
    <x v="19"/>
    <s v="Descripcion del Plato_1"/>
    <n v="15"/>
    <n v="25"/>
    <x v="0"/>
    <d v="1899-12-30T00:51:00"/>
    <s v="Ninguna"/>
    <n v="50"/>
    <n v="20"/>
    <n v="1.3333333333333333"/>
  </r>
  <r>
    <x v="195"/>
    <n v="4"/>
    <x v="14"/>
    <s v="Descripcion del Plato_3"/>
    <n v="12"/>
    <n v="20"/>
    <x v="1"/>
    <d v="1899-12-30T00:34:00"/>
    <s v="Sin cebolla"/>
    <n v="60"/>
    <n v="24"/>
    <n v="2"/>
  </r>
  <r>
    <x v="195"/>
    <n v="4"/>
    <x v="15"/>
    <s v="Descripcion del Plato_14"/>
    <n v="14"/>
    <n v="23"/>
    <x v="0"/>
    <d v="1899-12-30T00:51:00"/>
    <s v="Ninguna"/>
    <n v="46"/>
    <n v="18"/>
    <n v="1.2857142857142858"/>
  </r>
  <r>
    <x v="195"/>
    <n v="4"/>
    <x v="6"/>
    <s v="Descripcion del Plato_9"/>
    <n v="17"/>
    <n v="29"/>
    <x v="2"/>
    <d v="1899-12-30T00:47:00"/>
    <s v="Sin cebolla"/>
    <n v="29"/>
    <n v="12"/>
    <n v="0.70588235294117652"/>
  </r>
  <r>
    <x v="195"/>
    <n v="4"/>
    <x v="8"/>
    <s v="Descripcion del Plato_16"/>
    <n v="16"/>
    <n v="28"/>
    <x v="0"/>
    <d v="1899-12-30T00:44:00"/>
    <s v="Sin cebolla"/>
    <n v="56"/>
    <n v="24"/>
    <n v="1.5"/>
  </r>
  <r>
    <x v="196"/>
    <n v="5"/>
    <x v="13"/>
    <s v="Descripcion del Plato_18"/>
    <n v="20"/>
    <n v="34"/>
    <x v="1"/>
    <d v="1899-12-30T00:22:00"/>
    <s v="Ninguna"/>
    <n v="102"/>
    <n v="42"/>
    <n v="2.1"/>
  </r>
  <r>
    <x v="196"/>
    <n v="5"/>
    <x v="3"/>
    <s v="Descripcion del Plato_6"/>
    <n v="16"/>
    <n v="27"/>
    <x v="2"/>
    <d v="1899-12-30T00:50:00"/>
    <s v="Ninguna"/>
    <n v="27"/>
    <n v="11"/>
    <n v="0.6875"/>
  </r>
  <r>
    <x v="197"/>
    <n v="9"/>
    <x v="3"/>
    <s v="Descripcion del Plato_6"/>
    <n v="16"/>
    <n v="27"/>
    <x v="0"/>
    <d v="1899-12-30T00:33:00"/>
    <s v="Ninguna"/>
    <n v="54"/>
    <n v="22"/>
    <n v="1.375"/>
  </r>
  <r>
    <x v="198"/>
    <n v="11"/>
    <x v="6"/>
    <s v="Descripcion del Plato_9"/>
    <n v="17"/>
    <n v="29"/>
    <x v="1"/>
    <d v="1899-12-30T00:31:00"/>
    <s v="Ninguna"/>
    <n v="87"/>
    <n v="36"/>
    <n v="2.1176470588235294"/>
  </r>
  <r>
    <x v="198"/>
    <n v="11"/>
    <x v="10"/>
    <s v="Descripcion del Plato_8"/>
    <n v="21"/>
    <n v="35"/>
    <x v="1"/>
    <d v="1899-12-30T00:41:00"/>
    <s v="Sin cebolla"/>
    <n v="105"/>
    <n v="42"/>
    <n v="2"/>
  </r>
  <r>
    <x v="198"/>
    <n v="11"/>
    <x v="16"/>
    <s v="Descripcion del Plato_13"/>
    <n v="13"/>
    <n v="21"/>
    <x v="0"/>
    <d v="1899-12-30T00:18:00"/>
    <s v="Sin cebolla"/>
    <n v="42"/>
    <n v="16"/>
    <n v="1.2307692307692308"/>
  </r>
  <r>
    <x v="198"/>
    <n v="11"/>
    <x v="3"/>
    <s v="Descripcion del Plato_6"/>
    <n v="16"/>
    <n v="27"/>
    <x v="2"/>
    <d v="1899-12-30T00:52:00"/>
    <s v="Sin cebolla"/>
    <n v="27"/>
    <n v="11"/>
    <n v="0.6875"/>
  </r>
  <r>
    <x v="199"/>
    <n v="11"/>
    <x v="9"/>
    <s v="Descripcion del Plato_12"/>
    <n v="11"/>
    <n v="19"/>
    <x v="0"/>
    <d v="1899-12-30T00:39:00"/>
    <s v="Ninguna"/>
    <n v="38"/>
    <n v="16"/>
    <n v="1.4545454545454546"/>
  </r>
  <r>
    <x v="199"/>
    <n v="11"/>
    <x v="19"/>
    <s v="Descripcion del Plato_1"/>
    <n v="15"/>
    <n v="25"/>
    <x v="0"/>
    <d v="1899-12-30T00:28:00"/>
    <s v="Sin cebolla"/>
    <n v="50"/>
    <n v="20"/>
    <n v="1.3333333333333333"/>
  </r>
  <r>
    <x v="200"/>
    <n v="3"/>
    <x v="0"/>
    <s v="Descripcion del Plato_7"/>
    <n v="14"/>
    <n v="24"/>
    <x v="1"/>
    <d v="1899-12-30T00:58:00"/>
    <s v="Sin cebolla"/>
    <n v="72"/>
    <n v="30"/>
    <n v="2.1428571428571428"/>
  </r>
  <r>
    <x v="201"/>
    <n v="16"/>
    <x v="5"/>
    <s v="Descripcion del Plato_19"/>
    <n v="22"/>
    <n v="36"/>
    <x v="0"/>
    <d v="1899-12-30T00:46:00"/>
    <s v="Sin cebolla"/>
    <n v="72"/>
    <n v="28"/>
    <n v="1.2727272727272727"/>
  </r>
  <r>
    <x v="201"/>
    <n v="16"/>
    <x v="4"/>
    <s v="Descripcion del Plato_20"/>
    <n v="25"/>
    <n v="40"/>
    <x v="0"/>
    <d v="1899-12-30T00:47:00"/>
    <s v="Ninguna"/>
    <n v="80"/>
    <n v="30"/>
    <n v="1.2"/>
  </r>
  <r>
    <x v="201"/>
    <n v="16"/>
    <x v="0"/>
    <s v="Descripcion del Plato_7"/>
    <n v="14"/>
    <n v="24"/>
    <x v="2"/>
    <d v="1899-12-30T00:05:00"/>
    <s v="Ninguna"/>
    <n v="24"/>
    <n v="10"/>
    <n v="0.7142857142857143"/>
  </r>
  <r>
    <x v="201"/>
    <n v="16"/>
    <x v="1"/>
    <s v="Descripcion del Plato_2"/>
    <n v="18"/>
    <n v="30"/>
    <x v="2"/>
    <d v="1899-12-30T00:58:00"/>
    <s v="Ninguna"/>
    <n v="30"/>
    <n v="12"/>
    <n v="0.66666666666666663"/>
  </r>
  <r>
    <x v="202"/>
    <n v="5"/>
    <x v="2"/>
    <s v="Descripcion del Plato_17"/>
    <n v="19"/>
    <n v="31"/>
    <x v="1"/>
    <d v="1899-12-30T00:51:00"/>
    <s v="Ninguna"/>
    <n v="93"/>
    <n v="36"/>
    <n v="1.8947368421052631"/>
  </r>
  <r>
    <x v="202"/>
    <n v="5"/>
    <x v="16"/>
    <s v="Descripcion del Plato_13"/>
    <n v="13"/>
    <n v="21"/>
    <x v="1"/>
    <d v="1899-12-30T00:34:00"/>
    <s v="Sin cebolla"/>
    <n v="63"/>
    <n v="24"/>
    <n v="1.8461538461538463"/>
  </r>
  <r>
    <x v="203"/>
    <n v="16"/>
    <x v="0"/>
    <s v="Descripcion del Plato_7"/>
    <n v="14"/>
    <n v="24"/>
    <x v="0"/>
    <d v="1899-12-30T00:21:00"/>
    <s v="Ninguna"/>
    <n v="48"/>
    <n v="20"/>
    <n v="1.4285714285714286"/>
  </r>
  <r>
    <x v="204"/>
    <n v="14"/>
    <x v="11"/>
    <s v="Descripcion del Plato_15"/>
    <n v="19"/>
    <n v="32"/>
    <x v="2"/>
    <d v="1899-12-30T00:34:00"/>
    <s v="Ninguna"/>
    <n v="32"/>
    <n v="13"/>
    <n v="0.68421052631578949"/>
  </r>
  <r>
    <x v="204"/>
    <n v="14"/>
    <x v="6"/>
    <s v="Descripcion del Plato_9"/>
    <n v="17"/>
    <n v="29"/>
    <x v="2"/>
    <d v="1899-12-30T00:52:00"/>
    <s v="Sin cebolla"/>
    <n v="29"/>
    <n v="12"/>
    <n v="0.70588235294117652"/>
  </r>
  <r>
    <x v="205"/>
    <n v="4"/>
    <x v="1"/>
    <s v="Descripcion del Plato_2"/>
    <n v="18"/>
    <n v="30"/>
    <x v="2"/>
    <d v="1899-12-30T00:58:00"/>
    <s v="Sin cebolla"/>
    <n v="30"/>
    <n v="12"/>
    <n v="0.66666666666666663"/>
  </r>
  <r>
    <x v="206"/>
    <n v="20"/>
    <x v="18"/>
    <s v="Descripcion del Plato_10"/>
    <n v="15"/>
    <n v="26"/>
    <x v="0"/>
    <d v="1899-12-30T00:37:00"/>
    <s v="Ninguna"/>
    <n v="52"/>
    <n v="22"/>
    <n v="1.4666666666666666"/>
  </r>
  <r>
    <x v="206"/>
    <n v="20"/>
    <x v="10"/>
    <s v="Descripcion del Plato_8"/>
    <n v="21"/>
    <n v="35"/>
    <x v="2"/>
    <d v="1899-12-30T00:55:00"/>
    <s v="Sin cebolla"/>
    <n v="35"/>
    <n v="14"/>
    <n v="0.66666666666666663"/>
  </r>
  <r>
    <x v="206"/>
    <n v="20"/>
    <x v="2"/>
    <s v="Descripcion del Plato_17"/>
    <n v="19"/>
    <n v="31"/>
    <x v="1"/>
    <d v="1899-12-30T00:19:00"/>
    <s v="Sin cebolla"/>
    <n v="93"/>
    <n v="36"/>
    <n v="1.8947368421052631"/>
  </r>
  <r>
    <x v="207"/>
    <n v="16"/>
    <x v="11"/>
    <s v="Descripcion del Plato_15"/>
    <n v="19"/>
    <n v="32"/>
    <x v="2"/>
    <d v="1899-12-30T00:18:00"/>
    <s v="Sin cebolla"/>
    <n v="32"/>
    <n v="13"/>
    <n v="0.68421052631578949"/>
  </r>
  <r>
    <x v="207"/>
    <n v="16"/>
    <x v="5"/>
    <s v="Descripcion del Plato_19"/>
    <n v="22"/>
    <n v="36"/>
    <x v="1"/>
    <d v="1899-12-30T00:29:00"/>
    <s v="Sin cebolla"/>
    <n v="108"/>
    <n v="42"/>
    <n v="1.9090909090909092"/>
  </r>
  <r>
    <x v="207"/>
    <n v="16"/>
    <x v="14"/>
    <s v="Descripcion del Plato_3"/>
    <n v="12"/>
    <n v="20"/>
    <x v="0"/>
    <d v="1899-12-30T00:53:00"/>
    <s v="Ninguna"/>
    <n v="40"/>
    <n v="16"/>
    <n v="1.3333333333333333"/>
  </r>
  <r>
    <x v="208"/>
    <n v="9"/>
    <x v="15"/>
    <s v="Descripcion del Plato_14"/>
    <n v="14"/>
    <n v="23"/>
    <x v="1"/>
    <d v="1899-12-30T00:35:00"/>
    <s v="Sin cebolla"/>
    <n v="69"/>
    <n v="27"/>
    <n v="1.9285714285714286"/>
  </r>
  <r>
    <x v="208"/>
    <n v="9"/>
    <x v="13"/>
    <s v="Descripcion del Plato_18"/>
    <n v="20"/>
    <n v="34"/>
    <x v="0"/>
    <d v="1899-12-30T00:40:00"/>
    <s v="Sin cebolla"/>
    <n v="68"/>
    <n v="28"/>
    <n v="1.4"/>
  </r>
  <r>
    <x v="208"/>
    <n v="9"/>
    <x v="19"/>
    <s v="Descripcion del Plato_1"/>
    <n v="15"/>
    <n v="25"/>
    <x v="2"/>
    <d v="1899-12-30T00:42:00"/>
    <s v="Ninguna"/>
    <n v="25"/>
    <n v="10"/>
    <n v="0.66666666666666663"/>
  </r>
  <r>
    <x v="208"/>
    <n v="9"/>
    <x v="18"/>
    <s v="Descripcion del Plato_10"/>
    <n v="15"/>
    <n v="26"/>
    <x v="0"/>
    <d v="1899-12-30T00:54:00"/>
    <s v="Ninguna"/>
    <n v="52"/>
    <n v="22"/>
    <n v="1.4666666666666666"/>
  </r>
  <r>
    <x v="209"/>
    <n v="10"/>
    <x v="16"/>
    <s v="Descripcion del Plato_13"/>
    <n v="13"/>
    <n v="21"/>
    <x v="2"/>
    <d v="1899-12-30T00:28:00"/>
    <s v="Sin cebolla"/>
    <n v="21"/>
    <n v="8"/>
    <n v="0.61538461538461542"/>
  </r>
  <r>
    <x v="209"/>
    <n v="10"/>
    <x v="1"/>
    <s v="Descripcion del Plato_2"/>
    <n v="18"/>
    <n v="30"/>
    <x v="2"/>
    <d v="1899-12-30T00:50:00"/>
    <s v="Ninguna"/>
    <n v="30"/>
    <n v="12"/>
    <n v="0.66666666666666663"/>
  </r>
  <r>
    <x v="209"/>
    <n v="10"/>
    <x v="0"/>
    <s v="Descripcion del Plato_7"/>
    <n v="14"/>
    <n v="24"/>
    <x v="2"/>
    <d v="1899-12-30T00:34:00"/>
    <s v="Ninguna"/>
    <n v="24"/>
    <n v="10"/>
    <n v="0.7142857142857143"/>
  </r>
  <r>
    <x v="209"/>
    <n v="10"/>
    <x v="4"/>
    <s v="Descripcion del Plato_20"/>
    <n v="25"/>
    <n v="40"/>
    <x v="1"/>
    <d v="1899-12-30T00:46:00"/>
    <s v="Ninguna"/>
    <n v="120"/>
    <n v="45"/>
    <n v="1.8"/>
  </r>
  <r>
    <x v="210"/>
    <n v="1"/>
    <x v="16"/>
    <s v="Descripcion del Plato_13"/>
    <n v="13"/>
    <n v="21"/>
    <x v="1"/>
    <d v="1899-12-30T00:54:00"/>
    <s v="Sin cebolla"/>
    <n v="63"/>
    <n v="24"/>
    <n v="1.8461538461538463"/>
  </r>
  <r>
    <x v="210"/>
    <n v="1"/>
    <x v="17"/>
    <s v="Descripcion del Plato_4"/>
    <n v="10"/>
    <n v="18"/>
    <x v="0"/>
    <d v="1899-12-30T00:45:00"/>
    <s v="Ninguna"/>
    <n v="36"/>
    <n v="16"/>
    <n v="1.6"/>
  </r>
  <r>
    <x v="210"/>
    <n v="1"/>
    <x v="19"/>
    <s v="Descripcion del Plato_1"/>
    <n v="15"/>
    <n v="25"/>
    <x v="0"/>
    <d v="1899-12-30T00:09:00"/>
    <s v="Ninguna"/>
    <n v="50"/>
    <n v="20"/>
    <n v="1.3333333333333333"/>
  </r>
  <r>
    <x v="210"/>
    <n v="1"/>
    <x v="14"/>
    <s v="Descripcion del Plato_3"/>
    <n v="12"/>
    <n v="20"/>
    <x v="2"/>
    <d v="1899-12-30T00:27:00"/>
    <s v="Ninguna"/>
    <n v="20"/>
    <n v="8"/>
    <n v="0.66666666666666663"/>
  </r>
  <r>
    <x v="211"/>
    <n v="14"/>
    <x v="1"/>
    <s v="Descripcion del Plato_2"/>
    <n v="18"/>
    <n v="30"/>
    <x v="1"/>
    <d v="1899-12-30T00:35:00"/>
    <s v="Sin cebolla"/>
    <n v="90"/>
    <n v="36"/>
    <n v="2"/>
  </r>
  <r>
    <x v="211"/>
    <n v="14"/>
    <x v="18"/>
    <s v="Descripcion del Plato_10"/>
    <n v="15"/>
    <n v="26"/>
    <x v="1"/>
    <d v="1899-12-30T00:43:00"/>
    <s v="Sin cebolla"/>
    <n v="78"/>
    <n v="33"/>
    <n v="2.2000000000000002"/>
  </r>
  <r>
    <x v="211"/>
    <n v="14"/>
    <x v="16"/>
    <s v="Descripcion del Plato_13"/>
    <n v="13"/>
    <n v="21"/>
    <x v="2"/>
    <d v="1899-12-30T00:31:00"/>
    <s v="Sin cebolla"/>
    <n v="21"/>
    <n v="8"/>
    <n v="0.61538461538461542"/>
  </r>
  <r>
    <x v="211"/>
    <n v="14"/>
    <x v="8"/>
    <s v="Descripcion del Plato_16"/>
    <n v="16"/>
    <n v="28"/>
    <x v="0"/>
    <d v="1899-12-30T00:55:00"/>
    <s v="Sin cebolla"/>
    <n v="56"/>
    <n v="24"/>
    <n v="1.5"/>
  </r>
  <r>
    <x v="212"/>
    <n v="13"/>
    <x v="3"/>
    <s v="Descripcion del Plato_6"/>
    <n v="16"/>
    <n v="27"/>
    <x v="2"/>
    <d v="1899-12-30T00:53:00"/>
    <s v="Ninguna"/>
    <n v="27"/>
    <n v="11"/>
    <n v="0.6875"/>
  </r>
  <r>
    <x v="212"/>
    <n v="13"/>
    <x v="1"/>
    <s v="Descripcion del Plato_2"/>
    <n v="18"/>
    <n v="30"/>
    <x v="0"/>
    <d v="1899-12-30T00:47:00"/>
    <s v="Sin cebolla"/>
    <n v="60"/>
    <n v="24"/>
    <n v="1.3333333333333333"/>
  </r>
  <r>
    <x v="213"/>
    <n v="2"/>
    <x v="13"/>
    <s v="Descripcion del Plato_18"/>
    <n v="20"/>
    <n v="34"/>
    <x v="0"/>
    <d v="1899-12-30T00:14:00"/>
    <s v="Ninguna"/>
    <n v="68"/>
    <n v="28"/>
    <n v="1.4"/>
  </r>
  <r>
    <x v="213"/>
    <n v="2"/>
    <x v="4"/>
    <s v="Descripcion del Plato_20"/>
    <n v="25"/>
    <n v="40"/>
    <x v="1"/>
    <d v="1899-12-30T00:12:00"/>
    <s v="Sin cebolla"/>
    <n v="120"/>
    <n v="45"/>
    <n v="1.8"/>
  </r>
  <r>
    <x v="213"/>
    <n v="2"/>
    <x v="14"/>
    <s v="Descripcion del Plato_3"/>
    <n v="12"/>
    <n v="20"/>
    <x v="0"/>
    <d v="1899-12-30T00:12:00"/>
    <s v="Sin cebolla"/>
    <n v="40"/>
    <n v="16"/>
    <n v="1.3333333333333333"/>
  </r>
  <r>
    <x v="214"/>
    <n v="6"/>
    <x v="13"/>
    <s v="Descripcion del Plato_18"/>
    <n v="20"/>
    <n v="34"/>
    <x v="0"/>
    <d v="1899-12-30T00:12:00"/>
    <s v="Ninguna"/>
    <n v="68"/>
    <n v="28"/>
    <n v="1.4"/>
  </r>
  <r>
    <x v="214"/>
    <n v="6"/>
    <x v="1"/>
    <s v="Descripcion del Plato_2"/>
    <n v="18"/>
    <n v="30"/>
    <x v="1"/>
    <d v="1899-12-30T00:34:00"/>
    <s v="Ninguna"/>
    <n v="90"/>
    <n v="36"/>
    <n v="2"/>
  </r>
  <r>
    <x v="215"/>
    <n v="17"/>
    <x v="19"/>
    <s v="Descripcion del Plato_1"/>
    <n v="15"/>
    <n v="25"/>
    <x v="2"/>
    <d v="1899-12-30T00:42:00"/>
    <s v="Ninguna"/>
    <n v="25"/>
    <n v="10"/>
    <n v="0.66666666666666663"/>
  </r>
  <r>
    <x v="215"/>
    <n v="17"/>
    <x v="16"/>
    <s v="Descripcion del Plato_13"/>
    <n v="13"/>
    <n v="21"/>
    <x v="1"/>
    <d v="1899-12-30T00:36:00"/>
    <s v="Ninguna"/>
    <n v="63"/>
    <n v="24"/>
    <n v="1.8461538461538463"/>
  </r>
  <r>
    <x v="215"/>
    <n v="17"/>
    <x v="3"/>
    <s v="Descripcion del Plato_6"/>
    <n v="16"/>
    <n v="27"/>
    <x v="0"/>
    <d v="1899-12-30T00:42:00"/>
    <s v="Ninguna"/>
    <n v="54"/>
    <n v="22"/>
    <n v="1.375"/>
  </r>
  <r>
    <x v="216"/>
    <n v="1"/>
    <x v="11"/>
    <s v="Descripcion del Plato_15"/>
    <n v="19"/>
    <n v="32"/>
    <x v="1"/>
    <d v="1899-12-30T00:13:00"/>
    <s v="Sin cebolla"/>
    <n v="96"/>
    <n v="39"/>
    <n v="2.0526315789473686"/>
  </r>
  <r>
    <x v="217"/>
    <n v="13"/>
    <x v="9"/>
    <s v="Descripcion del Plato_12"/>
    <n v="11"/>
    <n v="19"/>
    <x v="1"/>
    <d v="1899-12-30T00:24:00"/>
    <s v="Sin cebolla"/>
    <n v="57"/>
    <n v="24"/>
    <n v="2.1818181818181817"/>
  </r>
  <r>
    <x v="217"/>
    <n v="13"/>
    <x v="3"/>
    <s v="Descripcion del Plato_6"/>
    <n v="16"/>
    <n v="27"/>
    <x v="1"/>
    <d v="1899-12-30T00:16:00"/>
    <s v="Ninguna"/>
    <n v="81"/>
    <n v="33"/>
    <n v="2.0625"/>
  </r>
  <r>
    <x v="217"/>
    <n v="13"/>
    <x v="15"/>
    <s v="Descripcion del Plato_14"/>
    <n v="14"/>
    <n v="23"/>
    <x v="0"/>
    <d v="1899-12-30T00:06:00"/>
    <s v="Ninguna"/>
    <n v="46"/>
    <n v="18"/>
    <n v="1.2857142857142858"/>
  </r>
  <r>
    <x v="218"/>
    <n v="1"/>
    <x v="15"/>
    <s v="Descripcion del Plato_14"/>
    <n v="14"/>
    <n v="23"/>
    <x v="0"/>
    <d v="1899-12-30T00:12:00"/>
    <s v="Ninguna"/>
    <n v="46"/>
    <n v="18"/>
    <n v="1.2857142857142858"/>
  </r>
  <r>
    <x v="218"/>
    <n v="1"/>
    <x v="2"/>
    <s v="Descripcion del Plato_17"/>
    <n v="19"/>
    <n v="31"/>
    <x v="1"/>
    <d v="1899-12-30T00:11:00"/>
    <s v="Sin cebolla"/>
    <n v="93"/>
    <n v="36"/>
    <n v="1.8947368421052631"/>
  </r>
  <r>
    <x v="219"/>
    <n v="15"/>
    <x v="0"/>
    <s v="Descripcion del Plato_7"/>
    <n v="14"/>
    <n v="24"/>
    <x v="2"/>
    <d v="1899-12-30T00:13:00"/>
    <s v="Ninguna"/>
    <n v="24"/>
    <n v="10"/>
    <n v="0.7142857142857143"/>
  </r>
  <r>
    <x v="220"/>
    <n v="16"/>
    <x v="11"/>
    <s v="Descripcion del Plato_15"/>
    <n v="19"/>
    <n v="32"/>
    <x v="1"/>
    <d v="1899-12-30T00:29:00"/>
    <s v="Ninguna"/>
    <n v="96"/>
    <n v="39"/>
    <n v="2.0526315789473686"/>
  </r>
  <r>
    <x v="220"/>
    <n v="16"/>
    <x v="13"/>
    <s v="Descripcion del Plato_18"/>
    <n v="20"/>
    <n v="34"/>
    <x v="0"/>
    <d v="1899-12-30T00:54:00"/>
    <s v="Sin cebolla"/>
    <n v="68"/>
    <n v="28"/>
    <n v="1.4"/>
  </r>
  <r>
    <x v="220"/>
    <n v="16"/>
    <x v="6"/>
    <s v="Descripcion del Plato_9"/>
    <n v="17"/>
    <n v="29"/>
    <x v="2"/>
    <d v="1899-12-30T00:25:00"/>
    <s v="Ninguna"/>
    <n v="29"/>
    <n v="12"/>
    <n v="0.70588235294117652"/>
  </r>
  <r>
    <x v="221"/>
    <n v="3"/>
    <x v="15"/>
    <s v="Descripcion del Plato_14"/>
    <n v="14"/>
    <n v="23"/>
    <x v="1"/>
    <d v="1899-12-30T00:29:00"/>
    <s v="Ninguna"/>
    <n v="69"/>
    <n v="27"/>
    <n v="1.9285714285714286"/>
  </r>
  <r>
    <x v="221"/>
    <n v="3"/>
    <x v="8"/>
    <s v="Descripcion del Plato_16"/>
    <n v="16"/>
    <n v="28"/>
    <x v="2"/>
    <d v="1899-12-30T00:56:00"/>
    <s v="Ninguna"/>
    <n v="28"/>
    <n v="12"/>
    <n v="0.75"/>
  </r>
  <r>
    <x v="222"/>
    <n v="19"/>
    <x v="11"/>
    <s v="Descripcion del Plato_15"/>
    <n v="19"/>
    <n v="32"/>
    <x v="2"/>
    <d v="1899-12-30T00:53:00"/>
    <s v="Ninguna"/>
    <n v="32"/>
    <n v="13"/>
    <n v="0.68421052631578949"/>
  </r>
  <r>
    <x v="223"/>
    <n v="7"/>
    <x v="18"/>
    <s v="Descripcion del Plato_10"/>
    <n v="15"/>
    <n v="26"/>
    <x v="0"/>
    <d v="1899-12-30T00:20:00"/>
    <s v="Ninguna"/>
    <n v="52"/>
    <n v="22"/>
    <n v="1.4666666666666666"/>
  </r>
  <r>
    <x v="224"/>
    <n v="19"/>
    <x v="7"/>
    <s v="Descripcion del Plato_11"/>
    <n v="20"/>
    <n v="33"/>
    <x v="1"/>
    <d v="1899-12-30T00:56:00"/>
    <s v="Sin cebolla"/>
    <n v="99"/>
    <n v="39"/>
    <n v="1.95"/>
  </r>
  <r>
    <x v="224"/>
    <n v="19"/>
    <x v="15"/>
    <s v="Descripcion del Plato_14"/>
    <n v="14"/>
    <n v="23"/>
    <x v="1"/>
    <d v="1899-12-30T00:38:00"/>
    <s v="Sin cebolla"/>
    <n v="69"/>
    <n v="27"/>
    <n v="1.9285714285714286"/>
  </r>
  <r>
    <x v="225"/>
    <n v="7"/>
    <x v="14"/>
    <s v="Descripcion del Plato_3"/>
    <n v="12"/>
    <n v="20"/>
    <x v="0"/>
    <d v="1899-12-30T00:07:00"/>
    <s v="Ninguna"/>
    <n v="40"/>
    <n v="16"/>
    <n v="1.3333333333333333"/>
  </r>
  <r>
    <x v="225"/>
    <n v="7"/>
    <x v="16"/>
    <s v="Descripcion del Plato_13"/>
    <n v="13"/>
    <n v="21"/>
    <x v="2"/>
    <d v="1899-12-30T00:29:00"/>
    <s v="Sin cebolla"/>
    <n v="21"/>
    <n v="8"/>
    <n v="0.61538461538461542"/>
  </r>
  <r>
    <x v="225"/>
    <n v="7"/>
    <x v="3"/>
    <s v="Descripcion del Plato_6"/>
    <n v="16"/>
    <n v="27"/>
    <x v="1"/>
    <d v="1899-12-30T00:56:00"/>
    <s v="Ninguna"/>
    <n v="81"/>
    <n v="33"/>
    <n v="2.0625"/>
  </r>
  <r>
    <x v="225"/>
    <n v="7"/>
    <x v="6"/>
    <s v="Descripcion del Plato_9"/>
    <n v="17"/>
    <n v="29"/>
    <x v="2"/>
    <d v="1899-12-30T00:54:00"/>
    <s v="Sin cebolla"/>
    <n v="29"/>
    <n v="12"/>
    <n v="0.70588235294117652"/>
  </r>
  <r>
    <x v="226"/>
    <n v="17"/>
    <x v="0"/>
    <s v="Descripcion del Plato_7"/>
    <n v="14"/>
    <n v="24"/>
    <x v="2"/>
    <d v="1899-12-30T00:58:00"/>
    <s v="Ninguna"/>
    <n v="24"/>
    <n v="10"/>
    <n v="0.7142857142857143"/>
  </r>
  <r>
    <x v="226"/>
    <n v="17"/>
    <x v="2"/>
    <s v="Descripcion del Plato_17"/>
    <n v="19"/>
    <n v="31"/>
    <x v="1"/>
    <d v="1899-12-30T00:15:00"/>
    <s v="Sin cebolla"/>
    <n v="93"/>
    <n v="36"/>
    <n v="1.8947368421052631"/>
  </r>
  <r>
    <x v="226"/>
    <n v="17"/>
    <x v="8"/>
    <s v="Descripcion del Plato_16"/>
    <n v="16"/>
    <n v="28"/>
    <x v="2"/>
    <d v="1899-12-30T00:13:00"/>
    <s v="Ninguna"/>
    <n v="28"/>
    <n v="12"/>
    <n v="0.75"/>
  </r>
  <r>
    <x v="226"/>
    <n v="17"/>
    <x v="7"/>
    <s v="Descripcion del Plato_11"/>
    <n v="20"/>
    <n v="33"/>
    <x v="0"/>
    <d v="1899-12-30T00:33:00"/>
    <s v="Ninguna"/>
    <n v="66"/>
    <n v="26"/>
    <n v="1.3"/>
  </r>
  <r>
    <x v="227"/>
    <n v="16"/>
    <x v="15"/>
    <s v="Descripcion del Plato_14"/>
    <n v="14"/>
    <n v="23"/>
    <x v="1"/>
    <d v="1899-12-30T00:35:00"/>
    <s v="Ninguna"/>
    <n v="69"/>
    <n v="27"/>
    <n v="1.9285714285714286"/>
  </r>
  <r>
    <x v="228"/>
    <n v="14"/>
    <x v="19"/>
    <s v="Descripcion del Plato_1"/>
    <n v="15"/>
    <n v="25"/>
    <x v="2"/>
    <d v="1899-12-30T00:28:00"/>
    <s v="Sin cebolla"/>
    <n v="25"/>
    <n v="10"/>
    <n v="0.66666666666666663"/>
  </r>
  <r>
    <x v="228"/>
    <n v="14"/>
    <x v="10"/>
    <s v="Descripcion del Plato_8"/>
    <n v="21"/>
    <n v="35"/>
    <x v="2"/>
    <d v="1899-12-30T00:43:00"/>
    <s v="Ninguna"/>
    <n v="35"/>
    <n v="14"/>
    <n v="0.66666666666666663"/>
  </r>
  <r>
    <x v="228"/>
    <n v="14"/>
    <x v="5"/>
    <s v="Descripcion del Plato_19"/>
    <n v="22"/>
    <n v="36"/>
    <x v="2"/>
    <d v="1899-12-30T00:19:00"/>
    <s v="Sin cebolla"/>
    <n v="36"/>
    <n v="14"/>
    <n v="0.63636363636363635"/>
  </r>
  <r>
    <x v="228"/>
    <n v="14"/>
    <x v="8"/>
    <s v="Descripcion del Plato_16"/>
    <n v="16"/>
    <n v="28"/>
    <x v="2"/>
    <d v="1899-12-30T00:27:00"/>
    <s v="Sin cebolla"/>
    <n v="28"/>
    <n v="12"/>
    <n v="0.75"/>
  </r>
  <r>
    <x v="229"/>
    <n v="5"/>
    <x v="11"/>
    <s v="Descripcion del Plato_15"/>
    <n v="19"/>
    <n v="32"/>
    <x v="1"/>
    <d v="1899-12-30T00:10:00"/>
    <s v="Sin cebolla"/>
    <n v="96"/>
    <n v="39"/>
    <n v="2.0526315789473686"/>
  </r>
  <r>
    <x v="229"/>
    <n v="5"/>
    <x v="8"/>
    <s v="Descripcion del Plato_16"/>
    <n v="16"/>
    <n v="28"/>
    <x v="0"/>
    <d v="1899-12-30T00:24:00"/>
    <s v="Sin cebolla"/>
    <n v="56"/>
    <n v="24"/>
    <n v="1.5"/>
  </r>
  <r>
    <x v="229"/>
    <n v="5"/>
    <x v="2"/>
    <s v="Descripcion del Plato_17"/>
    <n v="19"/>
    <n v="31"/>
    <x v="0"/>
    <d v="1899-12-30T00:57:00"/>
    <s v="Sin cebolla"/>
    <n v="62"/>
    <n v="24"/>
    <n v="1.263157894736842"/>
  </r>
  <r>
    <x v="230"/>
    <n v="8"/>
    <x v="16"/>
    <s v="Descripcion del Plato_13"/>
    <n v="13"/>
    <n v="21"/>
    <x v="0"/>
    <d v="1899-12-30T00:29:00"/>
    <s v="Sin cebolla"/>
    <n v="42"/>
    <n v="16"/>
    <n v="1.2307692307692308"/>
  </r>
  <r>
    <x v="230"/>
    <n v="8"/>
    <x v="13"/>
    <s v="Descripcion del Plato_18"/>
    <n v="20"/>
    <n v="34"/>
    <x v="1"/>
    <d v="1899-12-30T00:17:00"/>
    <s v="Sin cebolla"/>
    <n v="102"/>
    <n v="42"/>
    <n v="2.1"/>
  </r>
  <r>
    <x v="230"/>
    <n v="8"/>
    <x v="2"/>
    <s v="Descripcion del Plato_17"/>
    <n v="19"/>
    <n v="31"/>
    <x v="2"/>
    <d v="1899-12-30T00:53:00"/>
    <s v="Sin cebolla"/>
    <n v="31"/>
    <n v="12"/>
    <n v="0.63157894736842102"/>
  </r>
  <r>
    <x v="230"/>
    <n v="8"/>
    <x v="7"/>
    <s v="Descripcion del Plato_11"/>
    <n v="20"/>
    <n v="33"/>
    <x v="2"/>
    <d v="1899-12-30T00:51:00"/>
    <s v="Ninguna"/>
    <n v="33"/>
    <n v="13"/>
    <n v="0.65"/>
  </r>
  <r>
    <x v="231"/>
    <n v="2"/>
    <x v="0"/>
    <s v="Descripcion del Plato_7"/>
    <n v="14"/>
    <n v="24"/>
    <x v="2"/>
    <d v="1899-12-30T00:50:00"/>
    <s v="Sin cebolla"/>
    <n v="24"/>
    <n v="10"/>
    <n v="0.7142857142857143"/>
  </r>
  <r>
    <x v="231"/>
    <n v="2"/>
    <x v="3"/>
    <s v="Descripcion del Plato_6"/>
    <n v="16"/>
    <n v="27"/>
    <x v="0"/>
    <d v="1899-12-30T00:30:00"/>
    <s v="Sin cebolla"/>
    <n v="54"/>
    <n v="22"/>
    <n v="1.375"/>
  </r>
  <r>
    <x v="231"/>
    <n v="2"/>
    <x v="1"/>
    <s v="Descripcion del Plato_2"/>
    <n v="18"/>
    <n v="30"/>
    <x v="0"/>
    <d v="1899-12-30T00:40:00"/>
    <s v="Sin cebolla"/>
    <n v="60"/>
    <n v="24"/>
    <n v="1.3333333333333333"/>
  </r>
  <r>
    <x v="231"/>
    <n v="2"/>
    <x v="18"/>
    <s v="Descripcion del Plato_10"/>
    <n v="15"/>
    <n v="26"/>
    <x v="0"/>
    <d v="1899-12-30T00:19:00"/>
    <s v="Ninguna"/>
    <n v="52"/>
    <n v="22"/>
    <n v="1.4666666666666666"/>
  </r>
  <r>
    <x v="232"/>
    <n v="8"/>
    <x v="9"/>
    <s v="Descripcion del Plato_12"/>
    <n v="11"/>
    <n v="19"/>
    <x v="0"/>
    <d v="1899-12-30T00:31:00"/>
    <s v="Sin cebolla"/>
    <n v="38"/>
    <n v="16"/>
    <n v="1.4545454545454546"/>
  </r>
  <r>
    <x v="233"/>
    <n v="17"/>
    <x v="1"/>
    <s v="Descripcion del Plato_2"/>
    <n v="18"/>
    <n v="30"/>
    <x v="0"/>
    <d v="1899-12-30T00:41:00"/>
    <s v="Sin cebolla"/>
    <n v="60"/>
    <n v="24"/>
    <n v="1.3333333333333333"/>
  </r>
  <r>
    <x v="233"/>
    <n v="17"/>
    <x v="0"/>
    <s v="Descripcion del Plato_7"/>
    <n v="14"/>
    <n v="24"/>
    <x v="1"/>
    <d v="1899-12-30T00:35:00"/>
    <s v="Ninguna"/>
    <n v="72"/>
    <n v="30"/>
    <n v="2.1428571428571428"/>
  </r>
  <r>
    <x v="233"/>
    <n v="17"/>
    <x v="2"/>
    <s v="Descripcion del Plato_17"/>
    <n v="19"/>
    <n v="31"/>
    <x v="1"/>
    <d v="1899-12-30T00:23:00"/>
    <s v="Sin cebolla"/>
    <n v="93"/>
    <n v="36"/>
    <n v="1.8947368421052631"/>
  </r>
  <r>
    <x v="234"/>
    <n v="13"/>
    <x v="7"/>
    <s v="Descripcion del Plato_11"/>
    <n v="20"/>
    <n v="33"/>
    <x v="2"/>
    <d v="1899-12-30T00:25:00"/>
    <s v="Ninguna"/>
    <n v="33"/>
    <n v="13"/>
    <n v="0.65"/>
  </r>
  <r>
    <x v="235"/>
    <n v="12"/>
    <x v="7"/>
    <s v="Descripcion del Plato_11"/>
    <n v="20"/>
    <n v="33"/>
    <x v="1"/>
    <d v="1899-12-30T00:21:00"/>
    <s v="Ninguna"/>
    <n v="99"/>
    <n v="39"/>
    <n v="1.95"/>
  </r>
  <r>
    <x v="235"/>
    <n v="12"/>
    <x v="12"/>
    <s v="Descripcion del Plato_5"/>
    <n v="13"/>
    <n v="22"/>
    <x v="2"/>
    <d v="1899-12-30T00:07:00"/>
    <s v="Ninguna"/>
    <n v="22"/>
    <n v="9"/>
    <n v="0.69230769230769229"/>
  </r>
  <r>
    <x v="235"/>
    <n v="12"/>
    <x v="10"/>
    <s v="Descripcion del Plato_8"/>
    <n v="21"/>
    <n v="35"/>
    <x v="0"/>
    <d v="1899-12-30T00:43:00"/>
    <s v="Sin cebolla"/>
    <n v="70"/>
    <n v="28"/>
    <n v="1.3333333333333333"/>
  </r>
  <r>
    <x v="235"/>
    <n v="12"/>
    <x v="11"/>
    <s v="Descripcion del Plato_15"/>
    <n v="19"/>
    <n v="32"/>
    <x v="0"/>
    <d v="1899-12-30T00:30:00"/>
    <s v="Ninguna"/>
    <n v="64"/>
    <n v="26"/>
    <n v="1.368421052631579"/>
  </r>
  <r>
    <x v="236"/>
    <n v="4"/>
    <x v="15"/>
    <s v="Descripcion del Plato_14"/>
    <n v="14"/>
    <n v="23"/>
    <x v="0"/>
    <d v="1899-12-30T00:12:00"/>
    <s v="Ninguna"/>
    <n v="46"/>
    <n v="18"/>
    <n v="1.2857142857142858"/>
  </r>
  <r>
    <x v="236"/>
    <n v="4"/>
    <x v="1"/>
    <s v="Descripcion del Plato_2"/>
    <n v="18"/>
    <n v="30"/>
    <x v="0"/>
    <d v="1899-12-30T00:25:00"/>
    <s v="Sin cebolla"/>
    <n v="60"/>
    <n v="24"/>
    <n v="1.3333333333333333"/>
  </r>
  <r>
    <x v="237"/>
    <n v="13"/>
    <x v="5"/>
    <s v="Descripcion del Plato_19"/>
    <n v="22"/>
    <n v="36"/>
    <x v="0"/>
    <d v="1899-12-30T00:45:00"/>
    <s v="Sin cebolla"/>
    <n v="72"/>
    <n v="28"/>
    <n v="1.2727272727272727"/>
  </r>
  <r>
    <x v="238"/>
    <n v="12"/>
    <x v="18"/>
    <s v="Descripcion del Plato_10"/>
    <n v="15"/>
    <n v="26"/>
    <x v="2"/>
    <d v="1899-12-30T00:36:00"/>
    <s v="Ninguna"/>
    <n v="26"/>
    <n v="11"/>
    <n v="0.73333333333333328"/>
  </r>
  <r>
    <x v="238"/>
    <n v="12"/>
    <x v="0"/>
    <s v="Descripcion del Plato_7"/>
    <n v="14"/>
    <n v="24"/>
    <x v="0"/>
    <d v="1899-12-30T00:37:00"/>
    <s v="Ninguna"/>
    <n v="48"/>
    <n v="20"/>
    <n v="1.4285714285714286"/>
  </r>
  <r>
    <x v="239"/>
    <n v="9"/>
    <x v="2"/>
    <s v="Descripcion del Plato_17"/>
    <n v="19"/>
    <n v="31"/>
    <x v="1"/>
    <d v="1899-12-30T00:32:00"/>
    <s v="Sin cebolla"/>
    <n v="93"/>
    <n v="36"/>
    <n v="1.8947368421052631"/>
  </r>
  <r>
    <x v="239"/>
    <n v="9"/>
    <x v="15"/>
    <s v="Descripcion del Plato_14"/>
    <n v="14"/>
    <n v="23"/>
    <x v="1"/>
    <d v="1899-12-30T00:32:00"/>
    <s v="Sin cebolla"/>
    <n v="69"/>
    <n v="27"/>
    <n v="1.9285714285714286"/>
  </r>
  <r>
    <x v="239"/>
    <n v="9"/>
    <x v="17"/>
    <s v="Descripcion del Plato_4"/>
    <n v="10"/>
    <n v="18"/>
    <x v="0"/>
    <d v="1899-12-30T00:46:00"/>
    <s v="Ninguna"/>
    <n v="36"/>
    <n v="16"/>
    <n v="1.6"/>
  </r>
  <r>
    <x v="239"/>
    <n v="9"/>
    <x v="11"/>
    <s v="Descripcion del Plato_15"/>
    <n v="19"/>
    <n v="32"/>
    <x v="1"/>
    <d v="1899-12-30T00:19:00"/>
    <s v="Ninguna"/>
    <n v="96"/>
    <n v="39"/>
    <n v="2.0526315789473686"/>
  </r>
  <r>
    <x v="240"/>
    <n v="12"/>
    <x v="17"/>
    <s v="Descripcion del Plato_4"/>
    <n v="10"/>
    <n v="18"/>
    <x v="2"/>
    <d v="1899-12-30T00:11:00"/>
    <s v="Sin cebolla"/>
    <n v="18"/>
    <n v="8"/>
    <n v="0.8"/>
  </r>
  <r>
    <x v="241"/>
    <n v="12"/>
    <x v="18"/>
    <s v="Descripcion del Plato_10"/>
    <n v="15"/>
    <n v="26"/>
    <x v="2"/>
    <d v="1899-12-30T00:54:00"/>
    <s v="Ninguna"/>
    <n v="26"/>
    <n v="11"/>
    <n v="0.73333333333333328"/>
  </r>
  <r>
    <x v="241"/>
    <n v="12"/>
    <x v="19"/>
    <s v="Descripcion del Plato_1"/>
    <n v="15"/>
    <n v="25"/>
    <x v="1"/>
    <d v="1899-12-30T00:40:00"/>
    <s v="Sin cebolla"/>
    <n v="75"/>
    <n v="30"/>
    <n v="2"/>
  </r>
  <r>
    <x v="241"/>
    <n v="12"/>
    <x v="7"/>
    <s v="Descripcion del Plato_11"/>
    <n v="20"/>
    <n v="33"/>
    <x v="2"/>
    <d v="1899-12-30T00:05:00"/>
    <s v="Ninguna"/>
    <n v="33"/>
    <n v="13"/>
    <n v="0.65"/>
  </r>
  <r>
    <x v="242"/>
    <n v="4"/>
    <x v="4"/>
    <s v="Descripcion del Plato_20"/>
    <n v="25"/>
    <n v="40"/>
    <x v="1"/>
    <d v="1899-12-30T00:22:00"/>
    <s v="Sin cebolla"/>
    <n v="120"/>
    <n v="45"/>
    <n v="1.8"/>
  </r>
  <r>
    <x v="243"/>
    <n v="17"/>
    <x v="4"/>
    <s v="Descripcion del Plato_20"/>
    <n v="25"/>
    <n v="40"/>
    <x v="1"/>
    <d v="1899-12-30T00:30:00"/>
    <s v="Ninguna"/>
    <n v="120"/>
    <n v="45"/>
    <n v="1.8"/>
  </r>
  <r>
    <x v="243"/>
    <n v="17"/>
    <x v="9"/>
    <s v="Descripcion del Plato_12"/>
    <n v="11"/>
    <n v="19"/>
    <x v="0"/>
    <d v="1899-12-30T00:59:00"/>
    <s v="Ninguna"/>
    <n v="38"/>
    <n v="16"/>
    <n v="1.4545454545454546"/>
  </r>
  <r>
    <x v="244"/>
    <n v="11"/>
    <x v="17"/>
    <s v="Descripcion del Plato_4"/>
    <n v="10"/>
    <n v="18"/>
    <x v="1"/>
    <d v="1899-12-30T00:45:00"/>
    <s v="Sin cebolla"/>
    <n v="54"/>
    <n v="24"/>
    <n v="2.4"/>
  </r>
  <r>
    <x v="244"/>
    <n v="11"/>
    <x v="2"/>
    <s v="Descripcion del Plato_17"/>
    <n v="19"/>
    <n v="31"/>
    <x v="2"/>
    <d v="1899-12-30T00:23:00"/>
    <s v="Ninguna"/>
    <n v="31"/>
    <n v="12"/>
    <n v="0.63157894736842102"/>
  </r>
  <r>
    <x v="244"/>
    <n v="11"/>
    <x v="4"/>
    <s v="Descripcion del Plato_20"/>
    <n v="25"/>
    <n v="40"/>
    <x v="0"/>
    <d v="1899-12-30T00:23:00"/>
    <s v="Ninguna"/>
    <n v="80"/>
    <n v="30"/>
    <n v="1.2"/>
  </r>
  <r>
    <x v="244"/>
    <n v="11"/>
    <x v="5"/>
    <s v="Descripcion del Plato_19"/>
    <n v="22"/>
    <n v="36"/>
    <x v="1"/>
    <d v="1899-12-30T00:25:00"/>
    <s v="Sin cebolla"/>
    <n v="108"/>
    <n v="42"/>
    <n v="1.9090909090909092"/>
  </r>
  <r>
    <x v="245"/>
    <n v="2"/>
    <x v="3"/>
    <s v="Descripcion del Plato_6"/>
    <n v="16"/>
    <n v="27"/>
    <x v="1"/>
    <d v="1899-12-30T00:36:00"/>
    <s v="Sin cebolla"/>
    <n v="81"/>
    <n v="33"/>
    <n v="2.0625"/>
  </r>
  <r>
    <x v="245"/>
    <n v="2"/>
    <x v="0"/>
    <s v="Descripcion del Plato_7"/>
    <n v="14"/>
    <n v="24"/>
    <x v="0"/>
    <d v="1899-12-30T00:10:00"/>
    <s v="Ninguna"/>
    <n v="48"/>
    <n v="20"/>
    <n v="1.4285714285714286"/>
  </r>
  <r>
    <x v="245"/>
    <n v="2"/>
    <x v="10"/>
    <s v="Descripcion del Plato_8"/>
    <n v="21"/>
    <n v="35"/>
    <x v="1"/>
    <d v="1899-12-30T00:48:00"/>
    <s v="Ninguna"/>
    <n v="105"/>
    <n v="42"/>
    <n v="2"/>
  </r>
  <r>
    <x v="245"/>
    <n v="2"/>
    <x v="2"/>
    <s v="Descripcion del Plato_17"/>
    <n v="19"/>
    <n v="31"/>
    <x v="1"/>
    <d v="1899-12-30T00:52:00"/>
    <s v="Ninguna"/>
    <n v="93"/>
    <n v="36"/>
    <n v="1.8947368421052631"/>
  </r>
  <r>
    <x v="246"/>
    <n v="11"/>
    <x v="7"/>
    <s v="Descripcion del Plato_11"/>
    <n v="20"/>
    <n v="33"/>
    <x v="0"/>
    <d v="1899-12-30T00:59:00"/>
    <s v="Sin cebolla"/>
    <n v="66"/>
    <n v="26"/>
    <n v="1.3"/>
  </r>
  <r>
    <x v="247"/>
    <n v="12"/>
    <x v="13"/>
    <s v="Descripcion del Plato_18"/>
    <n v="20"/>
    <n v="34"/>
    <x v="2"/>
    <d v="1899-12-30T00:32:00"/>
    <s v="Sin cebolla"/>
    <n v="34"/>
    <n v="14"/>
    <n v="0.7"/>
  </r>
  <r>
    <x v="247"/>
    <n v="12"/>
    <x v="6"/>
    <s v="Descripcion del Plato_9"/>
    <n v="17"/>
    <n v="29"/>
    <x v="1"/>
    <d v="1899-12-30T00:51:00"/>
    <s v="Sin cebolla"/>
    <n v="87"/>
    <n v="36"/>
    <n v="2.1176470588235294"/>
  </r>
  <r>
    <x v="247"/>
    <n v="12"/>
    <x v="3"/>
    <s v="Descripcion del Plato_6"/>
    <n v="16"/>
    <n v="27"/>
    <x v="0"/>
    <d v="1899-12-30T00:06:00"/>
    <s v="Sin cebolla"/>
    <n v="54"/>
    <n v="22"/>
    <n v="1.375"/>
  </r>
  <r>
    <x v="247"/>
    <n v="12"/>
    <x v="19"/>
    <s v="Descripcion del Plato_1"/>
    <n v="15"/>
    <n v="25"/>
    <x v="0"/>
    <d v="1899-12-30T00:31:00"/>
    <s v="Ninguna"/>
    <n v="50"/>
    <n v="20"/>
    <n v="1.3333333333333333"/>
  </r>
  <r>
    <x v="248"/>
    <n v="8"/>
    <x v="12"/>
    <s v="Descripcion del Plato_5"/>
    <n v="13"/>
    <n v="22"/>
    <x v="0"/>
    <d v="1899-12-30T00:51:00"/>
    <s v="Sin cebolla"/>
    <n v="44"/>
    <n v="18"/>
    <n v="1.3846153846153846"/>
  </r>
  <r>
    <x v="248"/>
    <n v="8"/>
    <x v="17"/>
    <s v="Descripcion del Plato_4"/>
    <n v="10"/>
    <n v="18"/>
    <x v="0"/>
    <d v="1899-12-30T00:58:00"/>
    <s v="Ninguna"/>
    <n v="36"/>
    <n v="16"/>
    <n v="1.6"/>
  </r>
  <r>
    <x v="249"/>
    <n v="8"/>
    <x v="14"/>
    <s v="Descripcion del Plato_3"/>
    <n v="12"/>
    <n v="20"/>
    <x v="2"/>
    <d v="1899-12-30T00:29:00"/>
    <s v="Sin cebolla"/>
    <n v="20"/>
    <n v="8"/>
    <n v="0.66666666666666663"/>
  </r>
  <r>
    <x v="250"/>
    <n v="12"/>
    <x v="18"/>
    <s v="Descripcion del Plato_10"/>
    <n v="15"/>
    <n v="26"/>
    <x v="2"/>
    <d v="1899-12-30T00:25:00"/>
    <s v="Sin cebolla"/>
    <n v="26"/>
    <n v="11"/>
    <n v="0.73333333333333328"/>
  </r>
  <r>
    <x v="250"/>
    <n v="12"/>
    <x v="12"/>
    <s v="Descripcion del Plato_5"/>
    <n v="13"/>
    <n v="22"/>
    <x v="2"/>
    <d v="1899-12-30T00:34:00"/>
    <s v="Ninguna"/>
    <n v="22"/>
    <n v="9"/>
    <n v="0.69230769230769229"/>
  </r>
  <r>
    <x v="250"/>
    <n v="12"/>
    <x v="15"/>
    <s v="Descripcion del Plato_14"/>
    <n v="14"/>
    <n v="23"/>
    <x v="2"/>
    <d v="1899-12-30T00:23:00"/>
    <s v="Sin cebolla"/>
    <n v="23"/>
    <n v="9"/>
    <n v="0.6428571428571429"/>
  </r>
  <r>
    <x v="250"/>
    <n v="12"/>
    <x v="9"/>
    <s v="Descripcion del Plato_12"/>
    <n v="11"/>
    <n v="19"/>
    <x v="0"/>
    <d v="1899-12-30T00:40:00"/>
    <s v="Sin cebolla"/>
    <n v="38"/>
    <n v="16"/>
    <n v="1.4545454545454546"/>
  </r>
  <r>
    <x v="251"/>
    <n v="4"/>
    <x v="19"/>
    <s v="Descripcion del Plato_1"/>
    <n v="15"/>
    <n v="25"/>
    <x v="0"/>
    <d v="1899-12-30T00:53:00"/>
    <s v="Sin cebolla"/>
    <n v="50"/>
    <n v="20"/>
    <n v="1.3333333333333333"/>
  </r>
  <r>
    <x v="251"/>
    <n v="4"/>
    <x v="18"/>
    <s v="Descripcion del Plato_10"/>
    <n v="15"/>
    <n v="26"/>
    <x v="0"/>
    <d v="1899-12-30T00:31:00"/>
    <s v="Ninguna"/>
    <n v="52"/>
    <n v="22"/>
    <n v="1.4666666666666666"/>
  </r>
  <r>
    <x v="252"/>
    <n v="8"/>
    <x v="19"/>
    <s v="Descripcion del Plato_1"/>
    <n v="15"/>
    <n v="25"/>
    <x v="2"/>
    <d v="1899-12-30T00:18:00"/>
    <s v="Ninguna"/>
    <n v="25"/>
    <n v="10"/>
    <n v="0.66666666666666663"/>
  </r>
  <r>
    <x v="252"/>
    <n v="8"/>
    <x v="16"/>
    <s v="Descripcion del Plato_13"/>
    <n v="13"/>
    <n v="21"/>
    <x v="0"/>
    <d v="1899-12-30T00:08:00"/>
    <s v="Ninguna"/>
    <n v="42"/>
    <n v="16"/>
    <n v="1.2307692307692308"/>
  </r>
  <r>
    <x v="252"/>
    <n v="8"/>
    <x v="6"/>
    <s v="Descripcion del Plato_9"/>
    <n v="17"/>
    <n v="29"/>
    <x v="1"/>
    <d v="1899-12-30T00:29:00"/>
    <s v="Sin cebolla"/>
    <n v="87"/>
    <n v="36"/>
    <n v="2.1176470588235294"/>
  </r>
  <r>
    <x v="253"/>
    <n v="10"/>
    <x v="2"/>
    <s v="Descripcion del Plato_17"/>
    <n v="19"/>
    <n v="31"/>
    <x v="1"/>
    <d v="1899-12-30T00:33:00"/>
    <s v="Ninguna"/>
    <n v="93"/>
    <n v="36"/>
    <n v="1.8947368421052631"/>
  </r>
  <r>
    <x v="253"/>
    <n v="10"/>
    <x v="18"/>
    <s v="Descripcion del Plato_10"/>
    <n v="15"/>
    <n v="26"/>
    <x v="0"/>
    <d v="1899-12-30T00:10:00"/>
    <s v="Sin cebolla"/>
    <n v="52"/>
    <n v="22"/>
    <n v="1.4666666666666666"/>
  </r>
  <r>
    <x v="253"/>
    <n v="10"/>
    <x v="13"/>
    <s v="Descripcion del Plato_18"/>
    <n v="20"/>
    <n v="34"/>
    <x v="0"/>
    <d v="1899-12-30T00:56:00"/>
    <s v="Ninguna"/>
    <n v="68"/>
    <n v="28"/>
    <n v="1.4"/>
  </r>
  <r>
    <x v="253"/>
    <n v="10"/>
    <x v="8"/>
    <s v="Descripcion del Plato_16"/>
    <n v="16"/>
    <n v="28"/>
    <x v="1"/>
    <d v="1899-12-30T00:42:00"/>
    <s v="Sin cebolla"/>
    <n v="84"/>
    <n v="36"/>
    <n v="2.25"/>
  </r>
  <r>
    <x v="254"/>
    <n v="8"/>
    <x v="19"/>
    <s v="Descripcion del Plato_1"/>
    <n v="15"/>
    <n v="25"/>
    <x v="2"/>
    <d v="1899-12-30T00:37:00"/>
    <s v="Ninguna"/>
    <n v="25"/>
    <n v="10"/>
    <n v="0.66666666666666663"/>
  </r>
  <r>
    <x v="255"/>
    <n v="5"/>
    <x v="16"/>
    <s v="Descripcion del Plato_13"/>
    <n v="13"/>
    <n v="21"/>
    <x v="2"/>
    <d v="1899-12-30T00:16:00"/>
    <s v="Ninguna"/>
    <n v="21"/>
    <n v="8"/>
    <n v="0.61538461538461542"/>
  </r>
  <r>
    <x v="256"/>
    <n v="12"/>
    <x v="15"/>
    <s v="Descripcion del Plato_14"/>
    <n v="14"/>
    <n v="23"/>
    <x v="0"/>
    <d v="1899-12-30T00:28:00"/>
    <s v="Sin cebolla"/>
    <n v="46"/>
    <n v="18"/>
    <n v="1.2857142857142858"/>
  </r>
  <r>
    <x v="257"/>
    <n v="12"/>
    <x v="19"/>
    <s v="Descripcion del Plato_1"/>
    <n v="15"/>
    <n v="25"/>
    <x v="2"/>
    <d v="1899-12-30T00:59:00"/>
    <s v="Ninguna"/>
    <n v="25"/>
    <n v="10"/>
    <n v="0.66666666666666663"/>
  </r>
  <r>
    <x v="257"/>
    <n v="12"/>
    <x v="14"/>
    <s v="Descripcion del Plato_3"/>
    <n v="12"/>
    <n v="20"/>
    <x v="2"/>
    <d v="1899-12-30T00:31:00"/>
    <s v="Ninguna"/>
    <n v="20"/>
    <n v="8"/>
    <n v="0.66666666666666663"/>
  </r>
  <r>
    <x v="257"/>
    <n v="12"/>
    <x v="11"/>
    <s v="Descripcion del Plato_15"/>
    <n v="19"/>
    <n v="32"/>
    <x v="2"/>
    <d v="1899-12-30T00:05:00"/>
    <s v="Ninguna"/>
    <n v="32"/>
    <n v="13"/>
    <n v="0.68421052631578949"/>
  </r>
  <r>
    <x v="257"/>
    <n v="12"/>
    <x v="4"/>
    <s v="Descripcion del Plato_20"/>
    <n v="25"/>
    <n v="40"/>
    <x v="2"/>
    <d v="1899-12-30T00:10:00"/>
    <s v="Ninguna"/>
    <n v="40"/>
    <n v="15"/>
    <n v="0.6"/>
  </r>
  <r>
    <x v="258"/>
    <n v="10"/>
    <x v="3"/>
    <s v="Descripcion del Plato_6"/>
    <n v="16"/>
    <n v="27"/>
    <x v="1"/>
    <d v="1899-12-30T00:11:00"/>
    <s v="Sin cebolla"/>
    <n v="81"/>
    <n v="33"/>
    <n v="2.0625"/>
  </r>
  <r>
    <x v="259"/>
    <n v="20"/>
    <x v="15"/>
    <s v="Descripcion del Plato_14"/>
    <n v="14"/>
    <n v="23"/>
    <x v="1"/>
    <d v="1899-12-30T00:49:00"/>
    <s v="Sin cebolla"/>
    <n v="69"/>
    <n v="27"/>
    <n v="1.9285714285714286"/>
  </r>
  <r>
    <x v="260"/>
    <n v="8"/>
    <x v="11"/>
    <s v="Descripcion del Plato_15"/>
    <n v="19"/>
    <n v="32"/>
    <x v="1"/>
    <d v="1899-12-30T00:19:00"/>
    <s v="Sin cebolla"/>
    <n v="96"/>
    <n v="39"/>
    <n v="2.0526315789473686"/>
  </r>
  <r>
    <x v="260"/>
    <n v="8"/>
    <x v="6"/>
    <s v="Descripcion del Plato_9"/>
    <n v="17"/>
    <n v="29"/>
    <x v="0"/>
    <d v="1899-12-30T00:36:00"/>
    <s v="Sin cebolla"/>
    <n v="58"/>
    <n v="24"/>
    <n v="1.411764705882353"/>
  </r>
  <r>
    <x v="261"/>
    <n v="18"/>
    <x v="12"/>
    <s v="Descripcion del Plato_5"/>
    <n v="13"/>
    <n v="22"/>
    <x v="2"/>
    <d v="1899-12-30T00:28:00"/>
    <s v="Sin cebolla"/>
    <n v="22"/>
    <n v="9"/>
    <n v="0.69230769230769229"/>
  </r>
  <r>
    <x v="261"/>
    <n v="18"/>
    <x v="2"/>
    <s v="Descripcion del Plato_17"/>
    <n v="19"/>
    <n v="31"/>
    <x v="1"/>
    <d v="1899-12-30T00:20:00"/>
    <s v="Sin cebolla"/>
    <n v="93"/>
    <n v="36"/>
    <n v="1.8947368421052631"/>
  </r>
  <r>
    <x v="262"/>
    <n v="5"/>
    <x v="11"/>
    <s v="Descripcion del Plato_15"/>
    <n v="19"/>
    <n v="32"/>
    <x v="2"/>
    <d v="1899-12-30T00:37:00"/>
    <s v="Sin cebolla"/>
    <n v="32"/>
    <n v="13"/>
    <n v="0.68421052631578949"/>
  </r>
  <r>
    <x v="262"/>
    <n v="5"/>
    <x v="10"/>
    <s v="Descripcion del Plato_8"/>
    <n v="21"/>
    <n v="35"/>
    <x v="2"/>
    <d v="1899-12-30T00:30:00"/>
    <s v="Sin cebolla"/>
    <n v="35"/>
    <n v="14"/>
    <n v="0.66666666666666663"/>
  </r>
  <r>
    <x v="262"/>
    <n v="5"/>
    <x v="1"/>
    <s v="Descripcion del Plato_2"/>
    <n v="18"/>
    <n v="30"/>
    <x v="2"/>
    <d v="1899-12-30T00:42:00"/>
    <s v="Ninguna"/>
    <n v="30"/>
    <n v="12"/>
    <n v="0.66666666666666663"/>
  </r>
  <r>
    <x v="262"/>
    <n v="5"/>
    <x v="0"/>
    <s v="Descripcion del Plato_7"/>
    <n v="14"/>
    <n v="24"/>
    <x v="2"/>
    <d v="1899-12-30T00:40:00"/>
    <s v="Sin cebolla"/>
    <n v="24"/>
    <n v="10"/>
    <n v="0.7142857142857143"/>
  </r>
  <r>
    <x v="263"/>
    <n v="2"/>
    <x v="10"/>
    <s v="Descripcion del Plato_8"/>
    <n v="21"/>
    <n v="35"/>
    <x v="0"/>
    <d v="1899-12-30T00:39:00"/>
    <s v="Sin cebolla"/>
    <n v="70"/>
    <n v="28"/>
    <n v="1.3333333333333333"/>
  </r>
  <r>
    <x v="263"/>
    <n v="2"/>
    <x v="11"/>
    <s v="Descripcion del Plato_15"/>
    <n v="19"/>
    <n v="32"/>
    <x v="2"/>
    <d v="1899-12-30T00:27:00"/>
    <s v="Sin cebolla"/>
    <n v="32"/>
    <n v="13"/>
    <n v="0.68421052631578949"/>
  </r>
  <r>
    <x v="263"/>
    <n v="2"/>
    <x v="1"/>
    <s v="Descripcion del Plato_2"/>
    <n v="18"/>
    <n v="30"/>
    <x v="2"/>
    <d v="1899-12-30T00:37:00"/>
    <s v="Ninguna"/>
    <n v="30"/>
    <n v="12"/>
    <n v="0.66666666666666663"/>
  </r>
  <r>
    <x v="263"/>
    <n v="2"/>
    <x v="19"/>
    <s v="Descripcion del Plato_1"/>
    <n v="15"/>
    <n v="25"/>
    <x v="0"/>
    <d v="1899-12-30T00:14:00"/>
    <s v="Ninguna"/>
    <n v="50"/>
    <n v="20"/>
    <n v="1.3333333333333333"/>
  </r>
  <r>
    <x v="264"/>
    <n v="6"/>
    <x v="15"/>
    <s v="Descripcion del Plato_14"/>
    <n v="14"/>
    <n v="23"/>
    <x v="2"/>
    <d v="1899-12-30T00:12:00"/>
    <s v="Ninguna"/>
    <n v="23"/>
    <n v="9"/>
    <n v="0.6428571428571429"/>
  </r>
  <r>
    <x v="264"/>
    <n v="6"/>
    <x v="2"/>
    <s v="Descripcion del Plato_17"/>
    <n v="19"/>
    <n v="31"/>
    <x v="2"/>
    <d v="1899-12-30T00:17:00"/>
    <s v="Sin cebolla"/>
    <n v="31"/>
    <n v="12"/>
    <n v="0.63157894736842102"/>
  </r>
  <r>
    <x v="264"/>
    <n v="6"/>
    <x v="3"/>
    <s v="Descripcion del Plato_6"/>
    <n v="16"/>
    <n v="27"/>
    <x v="2"/>
    <d v="1899-12-30T00:56:00"/>
    <s v="Ninguna"/>
    <n v="27"/>
    <n v="11"/>
    <n v="0.6875"/>
  </r>
  <r>
    <x v="264"/>
    <n v="6"/>
    <x v="1"/>
    <s v="Descripcion del Plato_2"/>
    <n v="18"/>
    <n v="30"/>
    <x v="1"/>
    <d v="1899-12-30T00:50:00"/>
    <s v="Sin cebolla"/>
    <n v="90"/>
    <n v="36"/>
    <n v="2"/>
  </r>
  <r>
    <x v="265"/>
    <n v="4"/>
    <x v="0"/>
    <s v="Descripcion del Plato_7"/>
    <n v="14"/>
    <n v="24"/>
    <x v="2"/>
    <d v="1899-12-30T00:53:00"/>
    <s v="Ninguna"/>
    <n v="24"/>
    <n v="10"/>
    <n v="0.7142857142857143"/>
  </r>
  <r>
    <x v="265"/>
    <n v="4"/>
    <x v="19"/>
    <s v="Descripcion del Plato_1"/>
    <n v="15"/>
    <n v="25"/>
    <x v="1"/>
    <d v="1899-12-30T00:53:00"/>
    <s v="Ninguna"/>
    <n v="75"/>
    <n v="30"/>
    <n v="2"/>
  </r>
  <r>
    <x v="266"/>
    <n v="7"/>
    <x v="11"/>
    <s v="Descripcion del Plato_15"/>
    <n v="19"/>
    <n v="32"/>
    <x v="2"/>
    <d v="1899-12-30T00:45:00"/>
    <s v="Sin cebolla"/>
    <n v="32"/>
    <n v="13"/>
    <n v="0.68421052631578949"/>
  </r>
  <r>
    <x v="266"/>
    <n v="7"/>
    <x v="8"/>
    <s v="Descripcion del Plato_16"/>
    <n v="16"/>
    <n v="28"/>
    <x v="0"/>
    <d v="1899-12-30T00:23:00"/>
    <s v="Ninguna"/>
    <n v="56"/>
    <n v="24"/>
    <n v="1.5"/>
  </r>
  <r>
    <x v="266"/>
    <n v="7"/>
    <x v="1"/>
    <s v="Descripcion del Plato_2"/>
    <n v="18"/>
    <n v="30"/>
    <x v="2"/>
    <d v="1899-12-30T00:28:00"/>
    <s v="Sin cebolla"/>
    <n v="30"/>
    <n v="12"/>
    <n v="0.66666666666666663"/>
  </r>
  <r>
    <x v="267"/>
    <n v="14"/>
    <x v="0"/>
    <s v="Descripcion del Plato_7"/>
    <n v="14"/>
    <n v="24"/>
    <x v="2"/>
    <d v="1899-12-30T00:39:00"/>
    <s v="Sin cebolla"/>
    <n v="24"/>
    <n v="10"/>
    <n v="0.7142857142857143"/>
  </r>
  <r>
    <x v="267"/>
    <n v="14"/>
    <x v="12"/>
    <s v="Descripcion del Plato_5"/>
    <n v="13"/>
    <n v="22"/>
    <x v="0"/>
    <d v="1899-12-30T00:44:00"/>
    <s v="Sin cebolla"/>
    <n v="44"/>
    <n v="18"/>
    <n v="1.3846153846153846"/>
  </r>
  <r>
    <x v="268"/>
    <n v="11"/>
    <x v="5"/>
    <s v="Descripcion del Plato_19"/>
    <n v="22"/>
    <n v="36"/>
    <x v="1"/>
    <d v="1899-12-30T00:13:00"/>
    <s v="Ninguna"/>
    <n v="108"/>
    <n v="42"/>
    <n v="1.9090909090909092"/>
  </r>
  <r>
    <x v="268"/>
    <n v="11"/>
    <x v="4"/>
    <s v="Descripcion del Plato_20"/>
    <n v="25"/>
    <n v="40"/>
    <x v="2"/>
    <d v="1899-12-30T00:58:00"/>
    <s v="Sin cebolla"/>
    <n v="40"/>
    <n v="15"/>
    <n v="0.6"/>
  </r>
  <r>
    <x v="268"/>
    <n v="11"/>
    <x v="13"/>
    <s v="Descripcion del Plato_18"/>
    <n v="20"/>
    <n v="34"/>
    <x v="1"/>
    <d v="1899-12-30T00:30:00"/>
    <s v="Sin cebolla"/>
    <n v="102"/>
    <n v="42"/>
    <n v="2.1"/>
  </r>
  <r>
    <x v="269"/>
    <n v="10"/>
    <x v="13"/>
    <s v="Descripcion del Plato_18"/>
    <n v="20"/>
    <n v="34"/>
    <x v="1"/>
    <d v="1899-12-30T00:26:00"/>
    <s v="Ninguna"/>
    <n v="102"/>
    <n v="42"/>
    <n v="2.1"/>
  </r>
  <r>
    <x v="270"/>
    <n v="3"/>
    <x v="12"/>
    <s v="Descripcion del Plato_5"/>
    <n v="13"/>
    <n v="22"/>
    <x v="0"/>
    <d v="1899-12-30T00:55:00"/>
    <s v="Sin cebolla"/>
    <n v="44"/>
    <n v="18"/>
    <n v="1.3846153846153846"/>
  </r>
  <r>
    <x v="271"/>
    <n v="7"/>
    <x v="0"/>
    <s v="Descripcion del Plato_7"/>
    <n v="14"/>
    <n v="24"/>
    <x v="0"/>
    <d v="1899-12-30T00:36:00"/>
    <s v="Ninguna"/>
    <n v="48"/>
    <n v="20"/>
    <n v="1.4285714285714286"/>
  </r>
  <r>
    <x v="271"/>
    <n v="7"/>
    <x v="10"/>
    <s v="Descripcion del Plato_8"/>
    <n v="21"/>
    <n v="35"/>
    <x v="2"/>
    <d v="1899-12-30T00:47:00"/>
    <s v="Sin cebolla"/>
    <n v="35"/>
    <n v="14"/>
    <n v="0.66666666666666663"/>
  </r>
  <r>
    <x v="272"/>
    <n v="20"/>
    <x v="11"/>
    <s v="Descripcion del Plato_15"/>
    <n v="19"/>
    <n v="32"/>
    <x v="2"/>
    <d v="1899-12-30T00:22:00"/>
    <s v="Sin cebolla"/>
    <n v="32"/>
    <n v="13"/>
    <n v="0.68421052631578949"/>
  </r>
  <r>
    <x v="272"/>
    <n v="20"/>
    <x v="12"/>
    <s v="Descripcion del Plato_5"/>
    <n v="13"/>
    <n v="22"/>
    <x v="1"/>
    <d v="1899-12-30T00:40:00"/>
    <s v="Ninguna"/>
    <n v="66"/>
    <n v="27"/>
    <n v="2.0769230769230771"/>
  </r>
  <r>
    <x v="272"/>
    <n v="20"/>
    <x v="19"/>
    <s v="Descripcion del Plato_1"/>
    <n v="15"/>
    <n v="25"/>
    <x v="2"/>
    <d v="1899-12-30T00:05:00"/>
    <s v="Sin cebolla"/>
    <n v="25"/>
    <n v="10"/>
    <n v="0.66666666666666663"/>
  </r>
  <r>
    <x v="273"/>
    <n v="7"/>
    <x v="18"/>
    <s v="Descripcion del Plato_10"/>
    <n v="15"/>
    <n v="26"/>
    <x v="1"/>
    <d v="1899-12-30T00:33:00"/>
    <s v="Ninguna"/>
    <n v="78"/>
    <n v="33"/>
    <n v="2.2000000000000002"/>
  </r>
  <r>
    <x v="273"/>
    <n v="7"/>
    <x v="9"/>
    <s v="Descripcion del Plato_12"/>
    <n v="11"/>
    <n v="19"/>
    <x v="0"/>
    <d v="1899-12-30T00:42:00"/>
    <s v="Sin cebolla"/>
    <n v="38"/>
    <n v="16"/>
    <n v="1.4545454545454546"/>
  </r>
  <r>
    <x v="274"/>
    <n v="5"/>
    <x v="7"/>
    <s v="Descripcion del Plato_11"/>
    <n v="20"/>
    <n v="33"/>
    <x v="2"/>
    <d v="1899-12-30T00:32:00"/>
    <s v="Sin cebolla"/>
    <n v="33"/>
    <n v="13"/>
    <n v="0.65"/>
  </r>
  <r>
    <x v="274"/>
    <n v="5"/>
    <x v="2"/>
    <s v="Descripcion del Plato_17"/>
    <n v="19"/>
    <n v="31"/>
    <x v="0"/>
    <d v="1899-12-30T00:32:00"/>
    <s v="Ninguna"/>
    <n v="62"/>
    <n v="24"/>
    <n v="1.263157894736842"/>
  </r>
  <r>
    <x v="274"/>
    <n v="5"/>
    <x v="18"/>
    <s v="Descripcion del Plato_10"/>
    <n v="15"/>
    <n v="26"/>
    <x v="2"/>
    <d v="1899-12-30T00:58:00"/>
    <s v="Ninguna"/>
    <n v="26"/>
    <n v="11"/>
    <n v="0.73333333333333328"/>
  </r>
  <r>
    <x v="275"/>
    <n v="15"/>
    <x v="12"/>
    <s v="Descripcion del Plato_5"/>
    <n v="13"/>
    <n v="22"/>
    <x v="0"/>
    <d v="1899-12-30T00:49:00"/>
    <s v="Ninguna"/>
    <n v="44"/>
    <n v="18"/>
    <n v="1.3846153846153846"/>
  </r>
  <r>
    <x v="275"/>
    <n v="15"/>
    <x v="18"/>
    <s v="Descripcion del Plato_10"/>
    <n v="15"/>
    <n v="26"/>
    <x v="2"/>
    <d v="1899-12-30T00:36:00"/>
    <s v="Sin cebolla"/>
    <n v="26"/>
    <n v="11"/>
    <n v="0.73333333333333328"/>
  </r>
  <r>
    <x v="276"/>
    <n v="4"/>
    <x v="2"/>
    <s v="Descripcion del Plato_17"/>
    <n v="19"/>
    <n v="31"/>
    <x v="1"/>
    <d v="1899-12-30T00:29:00"/>
    <s v="Ninguna"/>
    <n v="93"/>
    <n v="36"/>
    <n v="1.8947368421052631"/>
  </r>
  <r>
    <x v="277"/>
    <n v="5"/>
    <x v="2"/>
    <s v="Descripcion del Plato_17"/>
    <n v="19"/>
    <n v="31"/>
    <x v="1"/>
    <d v="1899-12-30T00:33:00"/>
    <s v="Ninguna"/>
    <n v="93"/>
    <n v="36"/>
    <n v="1.8947368421052631"/>
  </r>
  <r>
    <x v="277"/>
    <n v="5"/>
    <x v="0"/>
    <s v="Descripcion del Plato_7"/>
    <n v="14"/>
    <n v="24"/>
    <x v="0"/>
    <d v="1899-12-30T00:28:00"/>
    <s v="Sin cebolla"/>
    <n v="48"/>
    <n v="20"/>
    <n v="1.4285714285714286"/>
  </r>
  <r>
    <x v="278"/>
    <n v="11"/>
    <x v="4"/>
    <s v="Descripcion del Plato_20"/>
    <n v="25"/>
    <n v="40"/>
    <x v="1"/>
    <d v="1899-12-30T00:48:00"/>
    <s v="Sin cebolla"/>
    <n v="120"/>
    <n v="45"/>
    <n v="1.8"/>
  </r>
  <r>
    <x v="278"/>
    <n v="11"/>
    <x v="10"/>
    <s v="Descripcion del Plato_8"/>
    <n v="21"/>
    <n v="35"/>
    <x v="2"/>
    <d v="1899-12-30T00:28:00"/>
    <s v="Ninguna"/>
    <n v="35"/>
    <n v="14"/>
    <n v="0.66666666666666663"/>
  </r>
  <r>
    <x v="278"/>
    <n v="11"/>
    <x v="17"/>
    <s v="Descripcion del Plato_4"/>
    <n v="10"/>
    <n v="18"/>
    <x v="2"/>
    <d v="1899-12-30T00:58:00"/>
    <s v="Ninguna"/>
    <n v="18"/>
    <n v="8"/>
    <n v="0.8"/>
  </r>
  <r>
    <x v="278"/>
    <n v="11"/>
    <x v="8"/>
    <s v="Descripcion del Plato_16"/>
    <n v="16"/>
    <n v="28"/>
    <x v="2"/>
    <d v="1899-12-30T00:08:00"/>
    <s v="Ninguna"/>
    <n v="28"/>
    <n v="12"/>
    <n v="0.75"/>
  </r>
  <r>
    <x v="279"/>
    <n v="14"/>
    <x v="0"/>
    <s v="Descripcion del Plato_7"/>
    <n v="14"/>
    <n v="24"/>
    <x v="0"/>
    <d v="1899-12-30T00:52:00"/>
    <s v="Ninguna"/>
    <n v="48"/>
    <n v="20"/>
    <n v="1.4285714285714286"/>
  </r>
  <r>
    <x v="279"/>
    <n v="14"/>
    <x v="15"/>
    <s v="Descripcion del Plato_14"/>
    <n v="14"/>
    <n v="23"/>
    <x v="1"/>
    <d v="1899-12-30T00:34:00"/>
    <s v="Ninguna"/>
    <n v="69"/>
    <n v="27"/>
    <n v="1.9285714285714286"/>
  </r>
  <r>
    <x v="280"/>
    <n v="18"/>
    <x v="7"/>
    <s v="Descripcion del Plato_11"/>
    <n v="20"/>
    <n v="33"/>
    <x v="0"/>
    <d v="1899-12-30T00:09:00"/>
    <s v="Sin cebolla"/>
    <n v="66"/>
    <n v="26"/>
    <n v="1.3"/>
  </r>
  <r>
    <x v="281"/>
    <n v="6"/>
    <x v="17"/>
    <s v="Descripcion del Plato_4"/>
    <n v="10"/>
    <n v="18"/>
    <x v="1"/>
    <d v="1899-12-30T00:57:00"/>
    <s v="Sin cebolla"/>
    <n v="54"/>
    <n v="24"/>
    <n v="2.4"/>
  </r>
  <r>
    <x v="281"/>
    <n v="6"/>
    <x v="14"/>
    <s v="Descripcion del Plato_3"/>
    <n v="12"/>
    <n v="20"/>
    <x v="2"/>
    <d v="1899-12-30T00:57:00"/>
    <s v="Sin cebolla"/>
    <n v="20"/>
    <n v="8"/>
    <n v="0.66666666666666663"/>
  </r>
  <r>
    <x v="282"/>
    <n v="19"/>
    <x v="18"/>
    <s v="Descripcion del Plato_10"/>
    <n v="15"/>
    <n v="26"/>
    <x v="1"/>
    <d v="1899-12-30T00:06:00"/>
    <s v="Ninguna"/>
    <n v="78"/>
    <n v="33"/>
    <n v="2.2000000000000002"/>
  </r>
  <r>
    <x v="283"/>
    <n v="11"/>
    <x v="14"/>
    <s v="Descripcion del Plato_3"/>
    <n v="12"/>
    <n v="20"/>
    <x v="1"/>
    <d v="1899-12-30T00:45:00"/>
    <s v="Ninguna"/>
    <n v="60"/>
    <n v="24"/>
    <n v="2"/>
  </r>
  <r>
    <x v="283"/>
    <n v="11"/>
    <x v="3"/>
    <s v="Descripcion del Plato_6"/>
    <n v="16"/>
    <n v="27"/>
    <x v="2"/>
    <d v="1899-12-30T00:59:00"/>
    <s v="Ninguna"/>
    <n v="27"/>
    <n v="11"/>
    <n v="0.6875"/>
  </r>
  <r>
    <x v="283"/>
    <n v="11"/>
    <x v="9"/>
    <s v="Descripcion del Plato_12"/>
    <n v="11"/>
    <n v="19"/>
    <x v="0"/>
    <d v="1899-12-30T00:41:00"/>
    <s v="Ninguna"/>
    <n v="38"/>
    <n v="16"/>
    <n v="1.4545454545454546"/>
  </r>
  <r>
    <x v="283"/>
    <n v="11"/>
    <x v="7"/>
    <s v="Descripcion del Plato_11"/>
    <n v="20"/>
    <n v="33"/>
    <x v="2"/>
    <d v="1899-12-30T00:50:00"/>
    <s v="Sin cebolla"/>
    <n v="33"/>
    <n v="13"/>
    <n v="0.65"/>
  </r>
  <r>
    <x v="284"/>
    <n v="18"/>
    <x v="16"/>
    <s v="Descripcion del Plato_13"/>
    <n v="13"/>
    <n v="21"/>
    <x v="0"/>
    <d v="1899-12-30T00:12:00"/>
    <s v="Sin cebolla"/>
    <n v="42"/>
    <n v="16"/>
    <n v="1.2307692307692308"/>
  </r>
  <r>
    <x v="285"/>
    <n v="15"/>
    <x v="13"/>
    <s v="Descripcion del Plato_18"/>
    <n v="20"/>
    <n v="34"/>
    <x v="0"/>
    <d v="1899-12-30T00:25:00"/>
    <s v="Ninguna"/>
    <n v="68"/>
    <n v="28"/>
    <n v="1.4"/>
  </r>
  <r>
    <x v="286"/>
    <n v="20"/>
    <x v="11"/>
    <s v="Descripcion del Plato_15"/>
    <n v="19"/>
    <n v="32"/>
    <x v="1"/>
    <d v="1899-12-30T00:46:00"/>
    <s v="Ninguna"/>
    <n v="96"/>
    <n v="39"/>
    <n v="2.0526315789473686"/>
  </r>
  <r>
    <x v="286"/>
    <n v="20"/>
    <x v="15"/>
    <s v="Descripcion del Plato_14"/>
    <n v="14"/>
    <n v="23"/>
    <x v="0"/>
    <d v="1899-12-30T00:58:00"/>
    <s v="Ninguna"/>
    <n v="46"/>
    <n v="18"/>
    <n v="1.2857142857142858"/>
  </r>
  <r>
    <x v="286"/>
    <n v="20"/>
    <x v="1"/>
    <s v="Descripcion del Plato_2"/>
    <n v="18"/>
    <n v="30"/>
    <x v="0"/>
    <d v="1899-12-30T00:17:00"/>
    <s v="Sin cebolla"/>
    <n v="60"/>
    <n v="24"/>
    <n v="1.3333333333333333"/>
  </r>
  <r>
    <x v="287"/>
    <n v="15"/>
    <x v="0"/>
    <s v="Descripcion del Plato_7"/>
    <n v="14"/>
    <n v="24"/>
    <x v="0"/>
    <d v="1899-12-30T00:06:00"/>
    <s v="Sin cebolla"/>
    <n v="48"/>
    <n v="20"/>
    <n v="1.4285714285714286"/>
  </r>
  <r>
    <x v="287"/>
    <n v="15"/>
    <x v="9"/>
    <s v="Descripcion del Plato_12"/>
    <n v="11"/>
    <n v="19"/>
    <x v="0"/>
    <d v="1899-12-30T00:32:00"/>
    <s v="Ninguna"/>
    <n v="38"/>
    <n v="16"/>
    <n v="1.4545454545454546"/>
  </r>
  <r>
    <x v="288"/>
    <n v="15"/>
    <x v="14"/>
    <s v="Descripcion del Plato_3"/>
    <n v="12"/>
    <n v="20"/>
    <x v="1"/>
    <d v="1899-12-30T00:20:00"/>
    <s v="Ninguna"/>
    <n v="60"/>
    <n v="24"/>
    <n v="2"/>
  </r>
  <r>
    <x v="288"/>
    <n v="15"/>
    <x v="18"/>
    <s v="Descripcion del Plato_10"/>
    <n v="15"/>
    <n v="26"/>
    <x v="1"/>
    <d v="1899-12-30T00:48:00"/>
    <s v="Sin cebolla"/>
    <n v="78"/>
    <n v="33"/>
    <n v="2.2000000000000002"/>
  </r>
  <r>
    <x v="289"/>
    <n v="19"/>
    <x v="4"/>
    <s v="Descripcion del Plato_20"/>
    <n v="25"/>
    <n v="40"/>
    <x v="2"/>
    <d v="1899-12-30T00:57:00"/>
    <s v="Ninguna"/>
    <n v="40"/>
    <n v="15"/>
    <n v="0.6"/>
  </r>
  <r>
    <x v="290"/>
    <n v="2"/>
    <x v="13"/>
    <s v="Descripcion del Plato_18"/>
    <n v="20"/>
    <n v="34"/>
    <x v="0"/>
    <d v="1899-12-30T00:28:00"/>
    <s v="Sin cebolla"/>
    <n v="68"/>
    <n v="28"/>
    <n v="1.4"/>
  </r>
  <r>
    <x v="290"/>
    <n v="2"/>
    <x v="19"/>
    <s v="Descripcion del Plato_1"/>
    <n v="15"/>
    <n v="25"/>
    <x v="2"/>
    <d v="1899-12-30T00:41:00"/>
    <s v="Ninguna"/>
    <n v="25"/>
    <n v="10"/>
    <n v="0.66666666666666663"/>
  </r>
  <r>
    <x v="290"/>
    <n v="2"/>
    <x v="10"/>
    <s v="Descripcion del Plato_8"/>
    <n v="21"/>
    <n v="35"/>
    <x v="1"/>
    <d v="1899-12-30T00:12:00"/>
    <s v="Sin cebolla"/>
    <n v="105"/>
    <n v="42"/>
    <n v="2"/>
  </r>
  <r>
    <x v="290"/>
    <n v="2"/>
    <x v="2"/>
    <s v="Descripcion del Plato_17"/>
    <n v="19"/>
    <n v="31"/>
    <x v="0"/>
    <d v="1899-12-30T00:14:00"/>
    <s v="Ninguna"/>
    <n v="62"/>
    <n v="24"/>
    <n v="1.263157894736842"/>
  </r>
  <r>
    <x v="291"/>
    <n v="10"/>
    <x v="8"/>
    <s v="Descripcion del Plato_16"/>
    <n v="16"/>
    <n v="28"/>
    <x v="1"/>
    <d v="1899-12-30T00:23:00"/>
    <s v="Sin cebolla"/>
    <n v="84"/>
    <n v="36"/>
    <n v="2.25"/>
  </r>
  <r>
    <x v="292"/>
    <n v="16"/>
    <x v="8"/>
    <s v="Descripcion del Plato_16"/>
    <n v="16"/>
    <n v="28"/>
    <x v="1"/>
    <d v="1899-12-30T00:44:00"/>
    <s v="Ninguna"/>
    <n v="84"/>
    <n v="36"/>
    <n v="2.25"/>
  </r>
  <r>
    <x v="292"/>
    <n v="16"/>
    <x v="1"/>
    <s v="Descripcion del Plato_2"/>
    <n v="18"/>
    <n v="30"/>
    <x v="0"/>
    <d v="1899-12-30T00:29:00"/>
    <s v="Ninguna"/>
    <n v="60"/>
    <n v="24"/>
    <n v="1.3333333333333333"/>
  </r>
  <r>
    <x v="292"/>
    <n v="16"/>
    <x v="5"/>
    <s v="Descripcion del Plato_19"/>
    <n v="22"/>
    <n v="36"/>
    <x v="0"/>
    <d v="1899-12-30T00:47:00"/>
    <s v="Ninguna"/>
    <n v="72"/>
    <n v="28"/>
    <n v="1.2727272727272727"/>
  </r>
  <r>
    <x v="293"/>
    <n v="17"/>
    <x v="2"/>
    <s v="Descripcion del Plato_17"/>
    <n v="19"/>
    <n v="31"/>
    <x v="0"/>
    <d v="1899-12-30T00:31:00"/>
    <s v="Sin cebolla"/>
    <n v="62"/>
    <n v="24"/>
    <n v="1.263157894736842"/>
  </r>
  <r>
    <x v="293"/>
    <n v="17"/>
    <x v="5"/>
    <s v="Descripcion del Plato_19"/>
    <n v="22"/>
    <n v="36"/>
    <x v="1"/>
    <d v="1899-12-30T00:13:00"/>
    <s v="Ninguna"/>
    <n v="108"/>
    <n v="42"/>
    <n v="1.9090909090909092"/>
  </r>
  <r>
    <x v="293"/>
    <n v="17"/>
    <x v="17"/>
    <s v="Descripcion del Plato_4"/>
    <n v="10"/>
    <n v="18"/>
    <x v="1"/>
    <d v="1899-12-30T00:33:00"/>
    <s v="Ninguna"/>
    <n v="54"/>
    <n v="24"/>
    <n v="2.4"/>
  </r>
  <r>
    <x v="293"/>
    <n v="17"/>
    <x v="13"/>
    <s v="Descripcion del Plato_18"/>
    <n v="20"/>
    <n v="34"/>
    <x v="1"/>
    <d v="1899-12-30T00:09:00"/>
    <s v="Sin cebolla"/>
    <n v="102"/>
    <n v="42"/>
    <n v="2.1"/>
  </r>
  <r>
    <x v="294"/>
    <n v="3"/>
    <x v="11"/>
    <s v="Descripcion del Plato_15"/>
    <n v="19"/>
    <n v="32"/>
    <x v="2"/>
    <d v="1899-12-30T00:44:00"/>
    <s v="Sin cebolla"/>
    <n v="32"/>
    <n v="13"/>
    <n v="0.68421052631578949"/>
  </r>
  <r>
    <x v="294"/>
    <n v="3"/>
    <x v="1"/>
    <s v="Descripcion del Plato_2"/>
    <n v="18"/>
    <n v="30"/>
    <x v="1"/>
    <d v="1899-12-30T00:35:00"/>
    <s v="Ninguna"/>
    <n v="90"/>
    <n v="36"/>
    <n v="2"/>
  </r>
  <r>
    <x v="294"/>
    <n v="3"/>
    <x v="2"/>
    <s v="Descripcion del Plato_17"/>
    <n v="19"/>
    <n v="31"/>
    <x v="0"/>
    <d v="1899-12-30T00:39:00"/>
    <s v="Sin cebolla"/>
    <n v="62"/>
    <n v="24"/>
    <n v="1.263157894736842"/>
  </r>
  <r>
    <x v="294"/>
    <n v="3"/>
    <x v="16"/>
    <s v="Descripcion del Plato_13"/>
    <n v="13"/>
    <n v="21"/>
    <x v="1"/>
    <d v="1899-12-30T00:59:00"/>
    <s v="Ninguna"/>
    <n v="63"/>
    <n v="24"/>
    <n v="1.8461538461538463"/>
  </r>
  <r>
    <x v="295"/>
    <n v="14"/>
    <x v="15"/>
    <s v="Descripcion del Plato_14"/>
    <n v="14"/>
    <n v="23"/>
    <x v="2"/>
    <d v="1899-12-30T00:20:00"/>
    <s v="Ninguna"/>
    <n v="23"/>
    <n v="9"/>
    <n v="0.6428571428571429"/>
  </r>
  <r>
    <x v="295"/>
    <n v="14"/>
    <x v="5"/>
    <s v="Descripcion del Plato_19"/>
    <n v="22"/>
    <n v="36"/>
    <x v="2"/>
    <d v="1899-12-30T00:26:00"/>
    <s v="Sin cebolla"/>
    <n v="36"/>
    <n v="14"/>
    <n v="0.63636363636363635"/>
  </r>
  <r>
    <x v="296"/>
    <n v="4"/>
    <x v="6"/>
    <s v="Descripcion del Plato_9"/>
    <n v="17"/>
    <n v="29"/>
    <x v="0"/>
    <d v="1899-12-30T00:59:00"/>
    <s v="Sin cebolla"/>
    <n v="58"/>
    <n v="24"/>
    <n v="1.411764705882353"/>
  </r>
  <r>
    <x v="296"/>
    <n v="4"/>
    <x v="17"/>
    <s v="Descripcion del Plato_4"/>
    <n v="10"/>
    <n v="18"/>
    <x v="1"/>
    <d v="1899-12-30T00:13:00"/>
    <s v="Sin cebolla"/>
    <n v="54"/>
    <n v="24"/>
    <n v="2.4"/>
  </r>
  <r>
    <x v="296"/>
    <n v="4"/>
    <x v="16"/>
    <s v="Descripcion del Plato_13"/>
    <n v="13"/>
    <n v="21"/>
    <x v="1"/>
    <d v="1899-12-30T00:40:00"/>
    <s v="Sin cebolla"/>
    <n v="63"/>
    <n v="24"/>
    <n v="1.8461538461538463"/>
  </r>
  <r>
    <x v="297"/>
    <n v="11"/>
    <x v="3"/>
    <s v="Descripcion del Plato_6"/>
    <n v="16"/>
    <n v="27"/>
    <x v="1"/>
    <d v="1899-12-30T00:46:00"/>
    <s v="Ninguna"/>
    <n v="81"/>
    <n v="33"/>
    <n v="2.0625"/>
  </r>
  <r>
    <x v="297"/>
    <n v="11"/>
    <x v="5"/>
    <s v="Descripcion del Plato_19"/>
    <n v="22"/>
    <n v="36"/>
    <x v="1"/>
    <d v="1899-12-30T00:49:00"/>
    <s v="Ninguna"/>
    <n v="108"/>
    <n v="42"/>
    <n v="1.9090909090909092"/>
  </r>
  <r>
    <x v="297"/>
    <n v="11"/>
    <x v="12"/>
    <s v="Descripcion del Plato_5"/>
    <n v="13"/>
    <n v="22"/>
    <x v="1"/>
    <d v="1899-12-30T00:46:00"/>
    <s v="Sin cebolla"/>
    <n v="66"/>
    <n v="27"/>
    <n v="2.0769230769230771"/>
  </r>
  <r>
    <x v="298"/>
    <n v="6"/>
    <x v="14"/>
    <s v="Descripcion del Plato_3"/>
    <n v="12"/>
    <n v="20"/>
    <x v="2"/>
    <d v="1899-12-30T00:17:00"/>
    <s v="Ninguna"/>
    <n v="20"/>
    <n v="8"/>
    <n v="0.66666666666666663"/>
  </r>
  <r>
    <x v="298"/>
    <n v="6"/>
    <x v="5"/>
    <s v="Descripcion del Plato_19"/>
    <n v="22"/>
    <n v="36"/>
    <x v="0"/>
    <d v="1899-12-30T00:55:00"/>
    <s v="Ninguna"/>
    <n v="72"/>
    <n v="28"/>
    <n v="1.2727272727272727"/>
  </r>
  <r>
    <x v="298"/>
    <n v="6"/>
    <x v="0"/>
    <s v="Descripcion del Plato_7"/>
    <n v="14"/>
    <n v="24"/>
    <x v="1"/>
    <d v="1899-12-30T00:15:00"/>
    <s v="Sin cebolla"/>
    <n v="72"/>
    <n v="30"/>
    <n v="2.1428571428571428"/>
  </r>
  <r>
    <x v="298"/>
    <n v="6"/>
    <x v="17"/>
    <s v="Descripcion del Plato_4"/>
    <n v="10"/>
    <n v="18"/>
    <x v="2"/>
    <d v="1899-12-30T00:26:00"/>
    <s v="Ninguna"/>
    <n v="18"/>
    <n v="8"/>
    <n v="0.8"/>
  </r>
  <r>
    <x v="299"/>
    <n v="18"/>
    <x v="4"/>
    <s v="Descripcion del Plato_20"/>
    <n v="25"/>
    <n v="40"/>
    <x v="1"/>
    <d v="1899-12-30T00:54:00"/>
    <s v="Sin cebolla"/>
    <n v="120"/>
    <n v="45"/>
    <n v="1.8"/>
  </r>
  <r>
    <x v="299"/>
    <n v="18"/>
    <x v="17"/>
    <s v="Descripcion del Plato_4"/>
    <n v="10"/>
    <n v="18"/>
    <x v="1"/>
    <d v="1899-12-30T00:14:00"/>
    <s v="Ninguna"/>
    <n v="54"/>
    <n v="24"/>
    <n v="2.4"/>
  </r>
  <r>
    <x v="299"/>
    <n v="18"/>
    <x v="18"/>
    <s v="Descripcion del Plato_10"/>
    <n v="15"/>
    <n v="26"/>
    <x v="2"/>
    <d v="1899-12-30T00:22:00"/>
    <s v="Sin cebolla"/>
    <n v="26"/>
    <n v="11"/>
    <n v="0.73333333333333328"/>
  </r>
  <r>
    <x v="299"/>
    <n v="18"/>
    <x v="1"/>
    <s v="Descripcion del Plato_2"/>
    <n v="18"/>
    <n v="30"/>
    <x v="1"/>
    <d v="1899-12-30T00:28:00"/>
    <s v="Ninguna"/>
    <n v="90"/>
    <n v="36"/>
    <n v="2"/>
  </r>
  <r>
    <x v="300"/>
    <n v="8"/>
    <x v="2"/>
    <s v="Descripcion del Plato_17"/>
    <n v="19"/>
    <n v="31"/>
    <x v="1"/>
    <d v="1899-12-30T00:23:00"/>
    <s v="Sin cebolla"/>
    <n v="93"/>
    <n v="36"/>
    <n v="1.8947368421052631"/>
  </r>
  <r>
    <x v="300"/>
    <n v="8"/>
    <x v="18"/>
    <s v="Descripcion del Plato_10"/>
    <n v="15"/>
    <n v="26"/>
    <x v="0"/>
    <d v="1899-12-30T00:57:00"/>
    <s v="Sin cebolla"/>
    <n v="52"/>
    <n v="22"/>
    <n v="1.4666666666666666"/>
  </r>
  <r>
    <x v="300"/>
    <n v="8"/>
    <x v="6"/>
    <s v="Descripcion del Plato_9"/>
    <n v="17"/>
    <n v="29"/>
    <x v="0"/>
    <d v="1899-12-30T00:49:00"/>
    <s v="Ninguna"/>
    <n v="58"/>
    <n v="24"/>
    <n v="1.411764705882353"/>
  </r>
  <r>
    <x v="300"/>
    <n v="8"/>
    <x v="14"/>
    <s v="Descripcion del Plato_3"/>
    <n v="12"/>
    <n v="20"/>
    <x v="2"/>
    <d v="1899-12-30T00:54:00"/>
    <s v="Ninguna"/>
    <n v="20"/>
    <n v="8"/>
    <n v="0.66666666666666663"/>
  </r>
  <r>
    <x v="301"/>
    <n v="5"/>
    <x v="11"/>
    <s v="Descripcion del Plato_15"/>
    <n v="19"/>
    <n v="32"/>
    <x v="1"/>
    <d v="1899-12-30T00:15:00"/>
    <s v="Ninguna"/>
    <n v="96"/>
    <n v="39"/>
    <n v="2.0526315789473686"/>
  </r>
  <r>
    <x v="302"/>
    <n v="14"/>
    <x v="14"/>
    <s v="Descripcion del Plato_3"/>
    <n v="12"/>
    <n v="20"/>
    <x v="0"/>
    <d v="1899-12-30T00:13:00"/>
    <s v="Ninguna"/>
    <n v="40"/>
    <n v="16"/>
    <n v="1.3333333333333333"/>
  </r>
  <r>
    <x v="302"/>
    <n v="14"/>
    <x v="4"/>
    <s v="Descripcion del Plato_20"/>
    <n v="25"/>
    <n v="40"/>
    <x v="1"/>
    <d v="1899-12-30T00:16:00"/>
    <s v="Ninguna"/>
    <n v="120"/>
    <n v="45"/>
    <n v="1.8"/>
  </r>
  <r>
    <x v="302"/>
    <n v="14"/>
    <x v="18"/>
    <s v="Descripcion del Plato_10"/>
    <n v="15"/>
    <n v="26"/>
    <x v="2"/>
    <d v="1899-12-30T00:56:00"/>
    <s v="Sin cebolla"/>
    <n v="26"/>
    <n v="11"/>
    <n v="0.73333333333333328"/>
  </r>
  <r>
    <x v="302"/>
    <n v="14"/>
    <x v="0"/>
    <s v="Descripcion del Plato_7"/>
    <n v="14"/>
    <n v="24"/>
    <x v="2"/>
    <d v="1899-12-30T00:07:00"/>
    <s v="Ninguna"/>
    <n v="24"/>
    <n v="10"/>
    <n v="0.7142857142857143"/>
  </r>
  <r>
    <x v="303"/>
    <n v="6"/>
    <x v="11"/>
    <s v="Descripcion del Plato_15"/>
    <n v="19"/>
    <n v="32"/>
    <x v="0"/>
    <d v="1899-12-30T00:09:00"/>
    <s v="Ninguna"/>
    <n v="64"/>
    <n v="26"/>
    <n v="1.368421052631579"/>
  </r>
  <r>
    <x v="303"/>
    <n v="6"/>
    <x v="16"/>
    <s v="Descripcion del Plato_13"/>
    <n v="13"/>
    <n v="21"/>
    <x v="0"/>
    <d v="1899-12-30T00:07:00"/>
    <s v="Sin cebolla"/>
    <n v="42"/>
    <n v="16"/>
    <n v="1.2307692307692308"/>
  </r>
  <r>
    <x v="303"/>
    <n v="6"/>
    <x v="4"/>
    <s v="Descripcion del Plato_20"/>
    <n v="25"/>
    <n v="40"/>
    <x v="0"/>
    <d v="1899-12-30T00:48:00"/>
    <s v="Ninguna"/>
    <n v="80"/>
    <n v="30"/>
    <n v="1.2"/>
  </r>
  <r>
    <x v="303"/>
    <n v="6"/>
    <x v="2"/>
    <s v="Descripcion del Plato_17"/>
    <n v="19"/>
    <n v="31"/>
    <x v="1"/>
    <d v="1899-12-30T00:21:00"/>
    <s v="Ninguna"/>
    <n v="93"/>
    <n v="36"/>
    <n v="1.8947368421052631"/>
  </r>
  <r>
    <x v="304"/>
    <n v="1"/>
    <x v="10"/>
    <s v="Descripcion del Plato_8"/>
    <n v="21"/>
    <n v="35"/>
    <x v="1"/>
    <d v="1899-12-30T00:17:00"/>
    <s v="Ninguna"/>
    <n v="105"/>
    <n v="42"/>
    <n v="2"/>
  </r>
  <r>
    <x v="304"/>
    <n v="1"/>
    <x v="15"/>
    <s v="Descripcion del Plato_14"/>
    <n v="14"/>
    <n v="23"/>
    <x v="2"/>
    <d v="1899-12-30T00:48:00"/>
    <s v="Ninguna"/>
    <n v="23"/>
    <n v="9"/>
    <n v="0.6428571428571429"/>
  </r>
  <r>
    <x v="305"/>
    <n v="7"/>
    <x v="11"/>
    <s v="Descripcion del Plato_15"/>
    <n v="19"/>
    <n v="32"/>
    <x v="2"/>
    <d v="1899-12-30T00:21:00"/>
    <s v="Sin cebolla"/>
    <n v="32"/>
    <n v="13"/>
    <n v="0.68421052631578949"/>
  </r>
  <r>
    <x v="306"/>
    <n v="20"/>
    <x v="16"/>
    <s v="Descripcion del Plato_13"/>
    <n v="13"/>
    <n v="21"/>
    <x v="1"/>
    <d v="1899-12-30T00:39:00"/>
    <s v="Sin cebolla"/>
    <n v="63"/>
    <n v="24"/>
    <n v="1.8461538461538463"/>
  </r>
  <r>
    <x v="307"/>
    <n v="14"/>
    <x v="13"/>
    <s v="Descripcion del Plato_18"/>
    <n v="20"/>
    <n v="34"/>
    <x v="2"/>
    <d v="1899-12-30T00:44:00"/>
    <s v="Sin cebolla"/>
    <n v="34"/>
    <n v="14"/>
    <n v="0.7"/>
  </r>
  <r>
    <x v="307"/>
    <n v="14"/>
    <x v="10"/>
    <s v="Descripcion del Plato_8"/>
    <n v="21"/>
    <n v="35"/>
    <x v="0"/>
    <d v="1899-12-30T00:41:00"/>
    <s v="Ninguna"/>
    <n v="70"/>
    <n v="28"/>
    <n v="1.3333333333333333"/>
  </r>
  <r>
    <x v="307"/>
    <n v="14"/>
    <x v="2"/>
    <s v="Descripcion del Plato_17"/>
    <n v="19"/>
    <n v="31"/>
    <x v="0"/>
    <d v="1899-12-30T00:42:00"/>
    <s v="Ninguna"/>
    <n v="62"/>
    <n v="24"/>
    <n v="1.263157894736842"/>
  </r>
  <r>
    <x v="307"/>
    <n v="14"/>
    <x v="8"/>
    <s v="Descripcion del Plato_16"/>
    <n v="16"/>
    <n v="28"/>
    <x v="0"/>
    <d v="1899-12-30T00:59:00"/>
    <s v="Ninguna"/>
    <n v="56"/>
    <n v="24"/>
    <n v="1.5"/>
  </r>
  <r>
    <x v="308"/>
    <n v="9"/>
    <x v="4"/>
    <s v="Descripcion del Plato_20"/>
    <n v="25"/>
    <n v="40"/>
    <x v="2"/>
    <d v="1899-12-30T00:29:00"/>
    <s v="Ninguna"/>
    <n v="40"/>
    <n v="15"/>
    <n v="0.6"/>
  </r>
  <r>
    <x v="308"/>
    <n v="9"/>
    <x v="2"/>
    <s v="Descripcion del Plato_17"/>
    <n v="19"/>
    <n v="31"/>
    <x v="0"/>
    <d v="1899-12-30T00:43:00"/>
    <s v="Sin cebolla"/>
    <n v="62"/>
    <n v="24"/>
    <n v="1.263157894736842"/>
  </r>
  <r>
    <x v="308"/>
    <n v="9"/>
    <x v="10"/>
    <s v="Descripcion del Plato_8"/>
    <n v="21"/>
    <n v="35"/>
    <x v="0"/>
    <d v="1899-12-30T00:51:00"/>
    <s v="Sin cebolla"/>
    <n v="70"/>
    <n v="28"/>
    <n v="1.3333333333333333"/>
  </r>
  <r>
    <x v="309"/>
    <n v="17"/>
    <x v="18"/>
    <s v="Descripcion del Plato_10"/>
    <n v="15"/>
    <n v="26"/>
    <x v="1"/>
    <d v="1899-12-30T00:43:00"/>
    <s v="Ninguna"/>
    <n v="78"/>
    <n v="33"/>
    <n v="2.2000000000000002"/>
  </r>
  <r>
    <x v="309"/>
    <n v="17"/>
    <x v="1"/>
    <s v="Descripcion del Plato_2"/>
    <n v="18"/>
    <n v="30"/>
    <x v="0"/>
    <d v="1899-12-30T00:54:00"/>
    <s v="Sin cebolla"/>
    <n v="60"/>
    <n v="24"/>
    <n v="1.3333333333333333"/>
  </r>
  <r>
    <x v="310"/>
    <n v="6"/>
    <x v="0"/>
    <s v="Descripcion del Plato_7"/>
    <n v="14"/>
    <n v="24"/>
    <x v="2"/>
    <d v="1899-12-30T00:46:00"/>
    <s v="Sin cebolla"/>
    <n v="24"/>
    <n v="10"/>
    <n v="0.7142857142857143"/>
  </r>
  <r>
    <x v="310"/>
    <n v="6"/>
    <x v="6"/>
    <s v="Descripcion del Plato_9"/>
    <n v="17"/>
    <n v="29"/>
    <x v="2"/>
    <d v="1899-12-30T00:28:00"/>
    <s v="Sin cebolla"/>
    <n v="29"/>
    <n v="12"/>
    <n v="0.70588235294117652"/>
  </r>
  <r>
    <x v="311"/>
    <n v="2"/>
    <x v="11"/>
    <s v="Descripcion del Plato_15"/>
    <n v="19"/>
    <n v="32"/>
    <x v="0"/>
    <d v="1899-12-30T00:45:00"/>
    <s v="Sin cebolla"/>
    <n v="64"/>
    <n v="26"/>
    <n v="1.368421052631579"/>
  </r>
  <r>
    <x v="311"/>
    <n v="2"/>
    <x v="10"/>
    <s v="Descripcion del Plato_8"/>
    <n v="21"/>
    <n v="35"/>
    <x v="0"/>
    <d v="1899-12-30T00:10:00"/>
    <s v="Sin cebolla"/>
    <n v="70"/>
    <n v="28"/>
    <n v="1.3333333333333333"/>
  </r>
  <r>
    <x v="312"/>
    <n v="10"/>
    <x v="9"/>
    <s v="Descripcion del Plato_12"/>
    <n v="11"/>
    <n v="19"/>
    <x v="0"/>
    <d v="1899-12-30T00:27:00"/>
    <s v="Sin cebolla"/>
    <n v="38"/>
    <n v="16"/>
    <n v="1.4545454545454546"/>
  </r>
  <r>
    <x v="312"/>
    <n v="10"/>
    <x v="2"/>
    <s v="Descripcion del Plato_17"/>
    <n v="19"/>
    <n v="31"/>
    <x v="0"/>
    <d v="1899-12-30T00:38:00"/>
    <s v="Ninguna"/>
    <n v="62"/>
    <n v="24"/>
    <n v="1.263157894736842"/>
  </r>
  <r>
    <x v="312"/>
    <n v="10"/>
    <x v="5"/>
    <s v="Descripcion del Plato_19"/>
    <n v="22"/>
    <n v="36"/>
    <x v="1"/>
    <d v="1899-12-30T00:26:00"/>
    <s v="Ninguna"/>
    <n v="108"/>
    <n v="42"/>
    <n v="1.9090909090909092"/>
  </r>
  <r>
    <x v="312"/>
    <n v="10"/>
    <x v="0"/>
    <s v="Descripcion del Plato_7"/>
    <n v="14"/>
    <n v="24"/>
    <x v="2"/>
    <d v="1899-12-30T00:15:00"/>
    <s v="Sin cebolla"/>
    <n v="24"/>
    <n v="10"/>
    <n v="0.7142857142857143"/>
  </r>
  <r>
    <x v="313"/>
    <n v="20"/>
    <x v="3"/>
    <s v="Descripcion del Plato_6"/>
    <n v="16"/>
    <n v="27"/>
    <x v="2"/>
    <d v="1899-12-30T00:05:00"/>
    <s v="Ninguna"/>
    <n v="27"/>
    <n v="11"/>
    <n v="0.6875"/>
  </r>
  <r>
    <x v="314"/>
    <n v="14"/>
    <x v="19"/>
    <s v="Descripcion del Plato_1"/>
    <n v="15"/>
    <n v="25"/>
    <x v="2"/>
    <d v="1899-12-30T00:16:00"/>
    <s v="Sin cebolla"/>
    <n v="25"/>
    <n v="10"/>
    <n v="0.66666666666666663"/>
  </r>
  <r>
    <x v="314"/>
    <n v="14"/>
    <x v="8"/>
    <s v="Descripcion del Plato_16"/>
    <n v="16"/>
    <n v="28"/>
    <x v="2"/>
    <d v="1899-12-30T00:07:00"/>
    <s v="Sin cebolla"/>
    <n v="28"/>
    <n v="12"/>
    <n v="0.75"/>
  </r>
  <r>
    <x v="314"/>
    <n v="14"/>
    <x v="6"/>
    <s v="Descripcion del Plato_9"/>
    <n v="17"/>
    <n v="29"/>
    <x v="1"/>
    <d v="1899-12-30T00:52:00"/>
    <s v="Sin cebolla"/>
    <n v="87"/>
    <n v="36"/>
    <n v="2.1176470588235294"/>
  </r>
  <r>
    <x v="314"/>
    <n v="14"/>
    <x v="16"/>
    <s v="Descripcion del Plato_13"/>
    <n v="13"/>
    <n v="21"/>
    <x v="2"/>
    <d v="1899-12-30T00:51:00"/>
    <s v="Sin cebolla"/>
    <n v="21"/>
    <n v="8"/>
    <n v="0.61538461538461542"/>
  </r>
  <r>
    <x v="315"/>
    <n v="2"/>
    <x v="17"/>
    <s v="Descripcion del Plato_4"/>
    <n v="10"/>
    <n v="18"/>
    <x v="2"/>
    <d v="1899-12-30T00:30:00"/>
    <s v="Ninguna"/>
    <n v="18"/>
    <n v="8"/>
    <n v="0.8"/>
  </r>
  <r>
    <x v="315"/>
    <n v="2"/>
    <x v="16"/>
    <s v="Descripcion del Plato_13"/>
    <n v="13"/>
    <n v="21"/>
    <x v="2"/>
    <d v="1899-12-30T00:23:00"/>
    <s v="Ninguna"/>
    <n v="21"/>
    <n v="8"/>
    <n v="0.61538461538461542"/>
  </r>
  <r>
    <x v="315"/>
    <n v="2"/>
    <x v="3"/>
    <s v="Descripcion del Plato_6"/>
    <n v="16"/>
    <n v="27"/>
    <x v="1"/>
    <d v="1899-12-30T00:53:00"/>
    <s v="Sin cebolla"/>
    <n v="81"/>
    <n v="33"/>
    <n v="2.0625"/>
  </r>
  <r>
    <x v="315"/>
    <n v="2"/>
    <x v="4"/>
    <s v="Descripcion del Plato_20"/>
    <n v="25"/>
    <n v="40"/>
    <x v="2"/>
    <d v="1899-12-30T00:52:00"/>
    <s v="Sin cebolla"/>
    <n v="40"/>
    <n v="15"/>
    <n v="0.6"/>
  </r>
  <r>
    <x v="316"/>
    <n v="17"/>
    <x v="12"/>
    <s v="Descripcion del Plato_5"/>
    <n v="13"/>
    <n v="22"/>
    <x v="0"/>
    <d v="1899-12-30T00:20:00"/>
    <s v="Sin cebolla"/>
    <n v="44"/>
    <n v="18"/>
    <n v="1.3846153846153846"/>
  </r>
  <r>
    <x v="316"/>
    <n v="17"/>
    <x v="13"/>
    <s v="Descripcion del Plato_18"/>
    <n v="20"/>
    <n v="34"/>
    <x v="1"/>
    <d v="1899-12-30T00:37:00"/>
    <s v="Sin cebolla"/>
    <n v="102"/>
    <n v="42"/>
    <n v="2.1"/>
  </r>
  <r>
    <x v="316"/>
    <n v="17"/>
    <x v="11"/>
    <s v="Descripcion del Plato_15"/>
    <n v="19"/>
    <n v="32"/>
    <x v="2"/>
    <d v="1899-12-30T00:31:00"/>
    <s v="Sin cebolla"/>
    <n v="32"/>
    <n v="13"/>
    <n v="0.68421052631578949"/>
  </r>
  <r>
    <x v="317"/>
    <n v="13"/>
    <x v="6"/>
    <s v="Descripcion del Plato_9"/>
    <n v="17"/>
    <n v="29"/>
    <x v="2"/>
    <d v="1899-12-30T00:39:00"/>
    <s v="Sin cebolla"/>
    <n v="29"/>
    <n v="12"/>
    <n v="0.70588235294117652"/>
  </r>
  <r>
    <x v="318"/>
    <n v="1"/>
    <x v="11"/>
    <s v="Descripcion del Plato_15"/>
    <n v="19"/>
    <n v="32"/>
    <x v="1"/>
    <d v="1899-12-30T00:16:00"/>
    <s v="Sin cebolla"/>
    <n v="96"/>
    <n v="39"/>
    <n v="2.0526315789473686"/>
  </r>
  <r>
    <x v="318"/>
    <n v="1"/>
    <x v="10"/>
    <s v="Descripcion del Plato_8"/>
    <n v="21"/>
    <n v="35"/>
    <x v="0"/>
    <d v="1899-12-30T00:17:00"/>
    <s v="Ninguna"/>
    <n v="70"/>
    <n v="28"/>
    <n v="1.3333333333333333"/>
  </r>
  <r>
    <x v="318"/>
    <n v="1"/>
    <x v="4"/>
    <s v="Descripcion del Plato_20"/>
    <n v="25"/>
    <n v="40"/>
    <x v="2"/>
    <d v="1899-12-30T00:38:00"/>
    <s v="Sin cebolla"/>
    <n v="40"/>
    <n v="15"/>
    <n v="0.6"/>
  </r>
  <r>
    <x v="318"/>
    <n v="1"/>
    <x v="2"/>
    <s v="Descripcion del Plato_17"/>
    <n v="19"/>
    <n v="31"/>
    <x v="0"/>
    <d v="1899-12-30T00:55:00"/>
    <s v="Sin cebolla"/>
    <n v="62"/>
    <n v="24"/>
    <n v="1.263157894736842"/>
  </r>
  <r>
    <x v="319"/>
    <n v="9"/>
    <x v="16"/>
    <s v="Descripcion del Plato_13"/>
    <n v="13"/>
    <n v="21"/>
    <x v="0"/>
    <d v="1899-12-30T00:44:00"/>
    <s v="Sin cebolla"/>
    <n v="42"/>
    <n v="16"/>
    <n v="1.2307692307692308"/>
  </r>
  <r>
    <x v="319"/>
    <n v="9"/>
    <x v="12"/>
    <s v="Descripcion del Plato_5"/>
    <n v="13"/>
    <n v="22"/>
    <x v="2"/>
    <d v="1899-12-30T00:44:00"/>
    <s v="Sin cebolla"/>
    <n v="22"/>
    <n v="9"/>
    <n v="0.69230769230769229"/>
  </r>
  <r>
    <x v="319"/>
    <n v="9"/>
    <x v="13"/>
    <s v="Descripcion del Plato_18"/>
    <n v="20"/>
    <n v="34"/>
    <x v="2"/>
    <d v="1899-12-30T00:42:00"/>
    <s v="Ninguna"/>
    <n v="34"/>
    <n v="14"/>
    <n v="0.7"/>
  </r>
  <r>
    <x v="320"/>
    <n v="18"/>
    <x v="8"/>
    <s v="Descripcion del Plato_16"/>
    <n v="16"/>
    <n v="28"/>
    <x v="2"/>
    <d v="1899-12-30T00:34:00"/>
    <s v="Sin cebolla"/>
    <n v="28"/>
    <n v="12"/>
    <n v="0.75"/>
  </r>
  <r>
    <x v="320"/>
    <n v="18"/>
    <x v="12"/>
    <s v="Descripcion del Plato_5"/>
    <n v="13"/>
    <n v="22"/>
    <x v="0"/>
    <d v="1899-12-30T00:22:00"/>
    <s v="Sin cebolla"/>
    <n v="44"/>
    <n v="18"/>
    <n v="1.3846153846153846"/>
  </r>
  <r>
    <x v="320"/>
    <n v="18"/>
    <x v="15"/>
    <s v="Descripcion del Plato_14"/>
    <n v="14"/>
    <n v="23"/>
    <x v="1"/>
    <d v="1899-12-30T00:39:00"/>
    <s v="Ninguna"/>
    <n v="69"/>
    <n v="27"/>
    <n v="1.9285714285714286"/>
  </r>
  <r>
    <x v="321"/>
    <n v="12"/>
    <x v="11"/>
    <s v="Descripcion del Plato_15"/>
    <n v="19"/>
    <n v="32"/>
    <x v="0"/>
    <d v="1899-12-30T00:08:00"/>
    <s v="Ninguna"/>
    <n v="64"/>
    <n v="26"/>
    <n v="1.368421052631579"/>
  </r>
  <r>
    <x v="321"/>
    <n v="12"/>
    <x v="16"/>
    <s v="Descripcion del Plato_13"/>
    <n v="13"/>
    <n v="21"/>
    <x v="2"/>
    <d v="1899-12-30T00:52:00"/>
    <s v="Sin cebolla"/>
    <n v="21"/>
    <n v="8"/>
    <n v="0.61538461538461542"/>
  </r>
  <r>
    <x v="322"/>
    <n v="8"/>
    <x v="12"/>
    <s v="Descripcion del Plato_5"/>
    <n v="13"/>
    <n v="22"/>
    <x v="1"/>
    <d v="1899-12-30T00:37:00"/>
    <s v="Sin cebolla"/>
    <n v="66"/>
    <n v="27"/>
    <n v="2.0769230769230771"/>
  </r>
  <r>
    <x v="322"/>
    <n v="8"/>
    <x v="6"/>
    <s v="Descripcion del Plato_9"/>
    <n v="17"/>
    <n v="29"/>
    <x v="0"/>
    <d v="1899-12-30T00:33:00"/>
    <s v="Ninguna"/>
    <n v="58"/>
    <n v="24"/>
    <n v="1.411764705882353"/>
  </r>
  <r>
    <x v="322"/>
    <n v="8"/>
    <x v="0"/>
    <s v="Descripcion del Plato_7"/>
    <n v="14"/>
    <n v="24"/>
    <x v="0"/>
    <d v="1899-12-30T00:30:00"/>
    <s v="Ninguna"/>
    <n v="48"/>
    <n v="20"/>
    <n v="1.4285714285714286"/>
  </r>
  <r>
    <x v="322"/>
    <n v="8"/>
    <x v="17"/>
    <s v="Descripcion del Plato_4"/>
    <n v="10"/>
    <n v="18"/>
    <x v="0"/>
    <d v="1899-12-30T00:22:00"/>
    <s v="Sin cebolla"/>
    <n v="36"/>
    <n v="16"/>
    <n v="1.6"/>
  </r>
  <r>
    <x v="323"/>
    <n v="9"/>
    <x v="1"/>
    <s v="Descripcion del Plato_2"/>
    <n v="18"/>
    <n v="30"/>
    <x v="2"/>
    <d v="1899-12-30T00:15:00"/>
    <s v="Sin cebolla"/>
    <n v="30"/>
    <n v="12"/>
    <n v="0.66666666666666663"/>
  </r>
  <r>
    <x v="323"/>
    <n v="9"/>
    <x v="3"/>
    <s v="Descripcion del Plato_6"/>
    <n v="16"/>
    <n v="27"/>
    <x v="1"/>
    <d v="1899-12-30T00:58:00"/>
    <s v="Ninguna"/>
    <n v="81"/>
    <n v="33"/>
    <n v="2.0625"/>
  </r>
  <r>
    <x v="323"/>
    <n v="9"/>
    <x v="18"/>
    <s v="Descripcion del Plato_10"/>
    <n v="15"/>
    <n v="26"/>
    <x v="2"/>
    <d v="1899-12-30T00:17:00"/>
    <s v="Ninguna"/>
    <n v="26"/>
    <n v="11"/>
    <n v="0.73333333333333328"/>
  </r>
  <r>
    <x v="324"/>
    <n v="18"/>
    <x v="16"/>
    <s v="Descripcion del Plato_13"/>
    <n v="13"/>
    <n v="21"/>
    <x v="2"/>
    <d v="1899-12-30T00:26:00"/>
    <s v="Sin cebolla"/>
    <n v="21"/>
    <n v="8"/>
    <n v="0.61538461538461542"/>
  </r>
  <r>
    <x v="324"/>
    <n v="18"/>
    <x v="2"/>
    <s v="Descripcion del Plato_17"/>
    <n v="19"/>
    <n v="31"/>
    <x v="2"/>
    <d v="1899-12-30T00:05:00"/>
    <s v="Sin cebolla"/>
    <n v="31"/>
    <n v="12"/>
    <n v="0.63157894736842102"/>
  </r>
  <r>
    <x v="324"/>
    <n v="18"/>
    <x v="10"/>
    <s v="Descripcion del Plato_8"/>
    <n v="21"/>
    <n v="35"/>
    <x v="0"/>
    <d v="1899-12-30T00:13:00"/>
    <s v="Sin cebolla"/>
    <n v="70"/>
    <n v="28"/>
    <n v="1.3333333333333333"/>
  </r>
  <r>
    <x v="324"/>
    <n v="18"/>
    <x v="11"/>
    <s v="Descripcion del Plato_15"/>
    <n v="19"/>
    <n v="32"/>
    <x v="2"/>
    <d v="1899-12-30T00:27:00"/>
    <s v="Ninguna"/>
    <n v="32"/>
    <n v="13"/>
    <n v="0.68421052631578949"/>
  </r>
  <r>
    <x v="325"/>
    <n v="14"/>
    <x v="10"/>
    <s v="Descripcion del Plato_8"/>
    <n v="21"/>
    <n v="35"/>
    <x v="2"/>
    <d v="1899-12-30T00:14:00"/>
    <s v="Ninguna"/>
    <n v="35"/>
    <n v="14"/>
    <n v="0.66666666666666663"/>
  </r>
  <r>
    <x v="325"/>
    <n v="14"/>
    <x v="17"/>
    <s v="Descripcion del Plato_4"/>
    <n v="10"/>
    <n v="18"/>
    <x v="2"/>
    <d v="1899-12-30T00:28:00"/>
    <s v="Ninguna"/>
    <n v="18"/>
    <n v="8"/>
    <n v="0.8"/>
  </r>
  <r>
    <x v="325"/>
    <n v="14"/>
    <x v="8"/>
    <s v="Descripcion del Plato_16"/>
    <n v="16"/>
    <n v="28"/>
    <x v="2"/>
    <d v="1899-12-30T00:49:00"/>
    <s v="Ninguna"/>
    <n v="28"/>
    <n v="12"/>
    <n v="0.75"/>
  </r>
  <r>
    <x v="326"/>
    <n v="12"/>
    <x v="13"/>
    <s v="Descripcion del Plato_18"/>
    <n v="20"/>
    <n v="34"/>
    <x v="1"/>
    <d v="1899-12-30T00:33:00"/>
    <s v="Ninguna"/>
    <n v="102"/>
    <n v="42"/>
    <n v="2.1"/>
  </r>
  <r>
    <x v="326"/>
    <n v="12"/>
    <x v="17"/>
    <s v="Descripcion del Plato_4"/>
    <n v="10"/>
    <n v="18"/>
    <x v="2"/>
    <d v="1899-12-30T00:07:00"/>
    <s v="Sin cebolla"/>
    <n v="18"/>
    <n v="8"/>
    <n v="0.8"/>
  </r>
  <r>
    <x v="326"/>
    <n v="12"/>
    <x v="3"/>
    <s v="Descripcion del Plato_6"/>
    <n v="16"/>
    <n v="27"/>
    <x v="2"/>
    <d v="1899-12-30T00:34:00"/>
    <s v="Ninguna"/>
    <n v="27"/>
    <n v="11"/>
    <n v="0.6875"/>
  </r>
  <r>
    <x v="327"/>
    <n v="4"/>
    <x v="10"/>
    <s v="Descripcion del Plato_8"/>
    <n v="21"/>
    <n v="35"/>
    <x v="2"/>
    <d v="1899-12-30T00:21:00"/>
    <s v="Ninguna"/>
    <n v="35"/>
    <n v="14"/>
    <n v="0.66666666666666663"/>
  </r>
  <r>
    <x v="328"/>
    <n v="13"/>
    <x v="16"/>
    <s v="Descripcion del Plato_13"/>
    <n v="13"/>
    <n v="21"/>
    <x v="0"/>
    <d v="1899-12-30T00:56:00"/>
    <s v="Ninguna"/>
    <n v="42"/>
    <n v="16"/>
    <n v="1.2307692307692308"/>
  </r>
  <r>
    <x v="328"/>
    <n v="13"/>
    <x v="4"/>
    <s v="Descripcion del Plato_20"/>
    <n v="25"/>
    <n v="40"/>
    <x v="0"/>
    <d v="1899-12-30T00:17:00"/>
    <s v="Ninguna"/>
    <n v="80"/>
    <n v="30"/>
    <n v="1.2"/>
  </r>
  <r>
    <x v="328"/>
    <n v="13"/>
    <x v="2"/>
    <s v="Descripcion del Plato_17"/>
    <n v="19"/>
    <n v="31"/>
    <x v="0"/>
    <d v="1899-12-30T00:58:00"/>
    <s v="Ninguna"/>
    <n v="62"/>
    <n v="24"/>
    <n v="1.263157894736842"/>
  </r>
  <r>
    <x v="328"/>
    <n v="13"/>
    <x v="15"/>
    <s v="Descripcion del Plato_14"/>
    <n v="14"/>
    <n v="23"/>
    <x v="2"/>
    <d v="1899-12-30T00:08:00"/>
    <s v="Ninguna"/>
    <n v="23"/>
    <n v="9"/>
    <n v="0.6428571428571429"/>
  </r>
  <r>
    <x v="329"/>
    <n v="10"/>
    <x v="19"/>
    <s v="Descripcion del Plato_1"/>
    <n v="15"/>
    <n v="25"/>
    <x v="0"/>
    <d v="1899-12-30T00:25:00"/>
    <s v="Sin cebolla"/>
    <n v="50"/>
    <n v="20"/>
    <n v="1.3333333333333333"/>
  </r>
  <r>
    <x v="329"/>
    <n v="10"/>
    <x v="8"/>
    <s v="Descripcion del Plato_16"/>
    <n v="16"/>
    <n v="28"/>
    <x v="0"/>
    <d v="1899-12-30T00:43:00"/>
    <s v="Ninguna"/>
    <n v="56"/>
    <n v="24"/>
    <n v="1.5"/>
  </r>
  <r>
    <x v="329"/>
    <n v="10"/>
    <x v="15"/>
    <s v="Descripcion del Plato_14"/>
    <n v="14"/>
    <n v="23"/>
    <x v="1"/>
    <d v="1899-12-30T00:21:00"/>
    <s v="Ninguna"/>
    <n v="69"/>
    <n v="27"/>
    <n v="1.9285714285714286"/>
  </r>
  <r>
    <x v="329"/>
    <n v="10"/>
    <x v="16"/>
    <s v="Descripcion del Plato_13"/>
    <n v="13"/>
    <n v="21"/>
    <x v="0"/>
    <d v="1899-12-30T00:51:00"/>
    <s v="Sin cebolla"/>
    <n v="42"/>
    <n v="16"/>
    <n v="1.2307692307692308"/>
  </r>
  <r>
    <x v="330"/>
    <n v="20"/>
    <x v="9"/>
    <s v="Descripcion del Plato_12"/>
    <n v="11"/>
    <n v="19"/>
    <x v="2"/>
    <d v="1899-12-30T00:05:00"/>
    <s v="Ninguna"/>
    <n v="19"/>
    <n v="8"/>
    <n v="0.72727272727272729"/>
  </r>
  <r>
    <x v="330"/>
    <n v="20"/>
    <x v="10"/>
    <s v="Descripcion del Plato_8"/>
    <n v="21"/>
    <n v="35"/>
    <x v="1"/>
    <d v="1899-12-30T00:26:00"/>
    <s v="Sin cebolla"/>
    <n v="105"/>
    <n v="42"/>
    <n v="2"/>
  </r>
  <r>
    <x v="330"/>
    <n v="20"/>
    <x v="0"/>
    <s v="Descripcion del Plato_7"/>
    <n v="14"/>
    <n v="24"/>
    <x v="2"/>
    <d v="1899-12-30T00:55:00"/>
    <s v="Ninguna"/>
    <n v="24"/>
    <n v="10"/>
    <n v="0.7142857142857143"/>
  </r>
  <r>
    <x v="330"/>
    <n v="20"/>
    <x v="19"/>
    <s v="Descripcion del Plato_1"/>
    <n v="15"/>
    <n v="25"/>
    <x v="2"/>
    <d v="1899-12-30T00:35:00"/>
    <s v="Ninguna"/>
    <n v="25"/>
    <n v="10"/>
    <n v="0.66666666666666663"/>
  </r>
  <r>
    <x v="331"/>
    <n v="6"/>
    <x v="4"/>
    <s v="Descripcion del Plato_20"/>
    <n v="25"/>
    <n v="40"/>
    <x v="1"/>
    <d v="1899-12-30T00:17:00"/>
    <s v="Ninguna"/>
    <n v="120"/>
    <n v="45"/>
    <n v="1.8"/>
  </r>
  <r>
    <x v="332"/>
    <n v="6"/>
    <x v="5"/>
    <s v="Descripcion del Plato_19"/>
    <n v="22"/>
    <n v="36"/>
    <x v="2"/>
    <d v="1899-12-30T00:38:00"/>
    <s v="Sin cebolla"/>
    <n v="36"/>
    <n v="14"/>
    <n v="0.63636363636363635"/>
  </r>
  <r>
    <x v="332"/>
    <n v="6"/>
    <x v="17"/>
    <s v="Descripcion del Plato_4"/>
    <n v="10"/>
    <n v="18"/>
    <x v="0"/>
    <d v="1899-12-30T00:23:00"/>
    <s v="Sin cebolla"/>
    <n v="36"/>
    <n v="16"/>
    <n v="1.6"/>
  </r>
  <r>
    <x v="333"/>
    <n v="12"/>
    <x v="16"/>
    <s v="Descripcion del Plato_13"/>
    <n v="13"/>
    <n v="21"/>
    <x v="0"/>
    <d v="1899-12-30T00:36:00"/>
    <s v="Sin cebolla"/>
    <n v="42"/>
    <n v="16"/>
    <n v="1.2307692307692308"/>
  </r>
  <r>
    <x v="333"/>
    <n v="12"/>
    <x v="15"/>
    <s v="Descripcion del Plato_14"/>
    <n v="14"/>
    <n v="23"/>
    <x v="2"/>
    <d v="1899-12-30T00:58:00"/>
    <s v="Ninguna"/>
    <n v="23"/>
    <n v="9"/>
    <n v="0.6428571428571429"/>
  </r>
  <r>
    <x v="333"/>
    <n v="12"/>
    <x v="0"/>
    <s v="Descripcion del Plato_7"/>
    <n v="14"/>
    <n v="24"/>
    <x v="0"/>
    <d v="1899-12-30T00:31:00"/>
    <s v="Ninguna"/>
    <n v="48"/>
    <n v="20"/>
    <n v="1.4285714285714286"/>
  </r>
  <r>
    <x v="333"/>
    <n v="12"/>
    <x v="1"/>
    <s v="Descripcion del Plato_2"/>
    <n v="18"/>
    <n v="30"/>
    <x v="0"/>
    <d v="1899-12-30T00:31:00"/>
    <s v="Ninguna"/>
    <n v="60"/>
    <n v="24"/>
    <n v="1.3333333333333333"/>
  </r>
  <r>
    <x v="334"/>
    <n v="14"/>
    <x v="1"/>
    <s v="Descripcion del Plato_2"/>
    <n v="18"/>
    <n v="30"/>
    <x v="2"/>
    <d v="1899-12-30T00:33:00"/>
    <s v="Sin cebolla"/>
    <n v="30"/>
    <n v="12"/>
    <n v="0.66666666666666663"/>
  </r>
  <r>
    <x v="334"/>
    <n v="14"/>
    <x v="8"/>
    <s v="Descripcion del Plato_16"/>
    <n v="16"/>
    <n v="28"/>
    <x v="1"/>
    <d v="1899-12-30T00:36:00"/>
    <s v="Sin cebolla"/>
    <n v="84"/>
    <n v="36"/>
    <n v="2.25"/>
  </r>
  <r>
    <x v="335"/>
    <n v="4"/>
    <x v="16"/>
    <s v="Descripcion del Plato_13"/>
    <n v="13"/>
    <n v="21"/>
    <x v="0"/>
    <d v="1899-12-30T00:12:00"/>
    <s v="Sin cebolla"/>
    <n v="42"/>
    <n v="16"/>
    <n v="1.2307692307692308"/>
  </r>
  <r>
    <x v="335"/>
    <n v="4"/>
    <x v="9"/>
    <s v="Descripcion del Plato_12"/>
    <n v="11"/>
    <n v="19"/>
    <x v="0"/>
    <d v="1899-12-30T00:33:00"/>
    <s v="Sin cebolla"/>
    <n v="38"/>
    <n v="16"/>
    <n v="1.4545454545454546"/>
  </r>
  <r>
    <x v="335"/>
    <n v="4"/>
    <x v="18"/>
    <s v="Descripcion del Plato_10"/>
    <n v="15"/>
    <n v="26"/>
    <x v="1"/>
    <d v="1899-12-30T00:20:00"/>
    <s v="Sin cebolla"/>
    <n v="78"/>
    <n v="33"/>
    <n v="2.2000000000000002"/>
  </r>
  <r>
    <x v="336"/>
    <n v="11"/>
    <x v="0"/>
    <s v="Descripcion del Plato_7"/>
    <n v="14"/>
    <n v="24"/>
    <x v="1"/>
    <d v="1899-12-30T00:53:00"/>
    <s v="Ninguna"/>
    <n v="72"/>
    <n v="30"/>
    <n v="2.1428571428571428"/>
  </r>
  <r>
    <x v="336"/>
    <n v="11"/>
    <x v="8"/>
    <s v="Descripcion del Plato_16"/>
    <n v="16"/>
    <n v="28"/>
    <x v="2"/>
    <d v="1899-12-30T00:05:00"/>
    <s v="Sin cebolla"/>
    <n v="28"/>
    <n v="12"/>
    <n v="0.75"/>
  </r>
  <r>
    <x v="337"/>
    <n v="18"/>
    <x v="13"/>
    <s v="Descripcion del Plato_18"/>
    <n v="20"/>
    <n v="34"/>
    <x v="1"/>
    <d v="1899-12-30T00:44:00"/>
    <s v="Ninguna"/>
    <n v="102"/>
    <n v="42"/>
    <n v="2.1"/>
  </r>
  <r>
    <x v="337"/>
    <n v="18"/>
    <x v="16"/>
    <s v="Descripcion del Plato_13"/>
    <n v="13"/>
    <n v="21"/>
    <x v="2"/>
    <d v="1899-12-30T00:10:00"/>
    <s v="Sin cebolla"/>
    <n v="21"/>
    <n v="8"/>
    <n v="0.61538461538461542"/>
  </r>
  <r>
    <x v="337"/>
    <n v="18"/>
    <x v="11"/>
    <s v="Descripcion del Plato_15"/>
    <n v="19"/>
    <n v="32"/>
    <x v="1"/>
    <d v="1899-12-30T00:30:00"/>
    <s v="Sin cebolla"/>
    <n v="96"/>
    <n v="39"/>
    <n v="2.0526315789473686"/>
  </r>
  <r>
    <x v="337"/>
    <n v="18"/>
    <x v="14"/>
    <s v="Descripcion del Plato_3"/>
    <n v="12"/>
    <n v="20"/>
    <x v="1"/>
    <d v="1899-12-30T00:59:00"/>
    <s v="Ninguna"/>
    <n v="60"/>
    <n v="24"/>
    <n v="2"/>
  </r>
  <r>
    <x v="338"/>
    <n v="13"/>
    <x v="6"/>
    <s v="Descripcion del Plato_9"/>
    <n v="17"/>
    <n v="29"/>
    <x v="0"/>
    <d v="1899-12-30T00:06:00"/>
    <s v="Sin cebolla"/>
    <n v="58"/>
    <n v="24"/>
    <n v="1.411764705882353"/>
  </r>
  <r>
    <x v="338"/>
    <n v="13"/>
    <x v="15"/>
    <s v="Descripcion del Plato_14"/>
    <n v="14"/>
    <n v="23"/>
    <x v="0"/>
    <d v="1899-12-30T00:40:00"/>
    <s v="Ninguna"/>
    <n v="46"/>
    <n v="18"/>
    <n v="1.2857142857142858"/>
  </r>
  <r>
    <x v="339"/>
    <n v="15"/>
    <x v="4"/>
    <s v="Descripcion del Plato_20"/>
    <n v="25"/>
    <n v="40"/>
    <x v="0"/>
    <d v="1899-12-30T00:35:00"/>
    <s v="Sin cebolla"/>
    <n v="80"/>
    <n v="30"/>
    <n v="1.2"/>
  </r>
  <r>
    <x v="339"/>
    <n v="15"/>
    <x v="8"/>
    <s v="Descripcion del Plato_16"/>
    <n v="16"/>
    <n v="28"/>
    <x v="1"/>
    <d v="1899-12-30T00:56:00"/>
    <s v="Ninguna"/>
    <n v="84"/>
    <n v="36"/>
    <n v="2.25"/>
  </r>
  <r>
    <x v="340"/>
    <n v="14"/>
    <x v="8"/>
    <s v="Descripcion del Plato_16"/>
    <n v="16"/>
    <n v="28"/>
    <x v="2"/>
    <d v="1899-12-30T00:46:00"/>
    <s v="Ninguna"/>
    <n v="28"/>
    <n v="12"/>
    <n v="0.75"/>
  </r>
  <r>
    <x v="340"/>
    <n v="14"/>
    <x v="12"/>
    <s v="Descripcion del Plato_5"/>
    <n v="13"/>
    <n v="22"/>
    <x v="0"/>
    <d v="1899-12-30T00:34:00"/>
    <s v="Sin cebolla"/>
    <n v="44"/>
    <n v="18"/>
    <n v="1.3846153846153846"/>
  </r>
  <r>
    <x v="340"/>
    <n v="14"/>
    <x v="10"/>
    <s v="Descripcion del Plato_8"/>
    <n v="21"/>
    <n v="35"/>
    <x v="1"/>
    <d v="1899-12-30T00:08:00"/>
    <s v="Sin cebolla"/>
    <n v="105"/>
    <n v="42"/>
    <n v="2"/>
  </r>
  <r>
    <x v="341"/>
    <n v="19"/>
    <x v="15"/>
    <s v="Descripcion del Plato_14"/>
    <n v="14"/>
    <n v="23"/>
    <x v="0"/>
    <d v="1899-12-30T00:23:00"/>
    <s v="Sin cebolla"/>
    <n v="46"/>
    <n v="18"/>
    <n v="1.2857142857142858"/>
  </r>
  <r>
    <x v="341"/>
    <n v="19"/>
    <x v="8"/>
    <s v="Descripcion del Plato_16"/>
    <n v="16"/>
    <n v="28"/>
    <x v="0"/>
    <d v="1899-12-30T00:31:00"/>
    <s v="Sin cebolla"/>
    <n v="56"/>
    <n v="24"/>
    <n v="1.5"/>
  </r>
  <r>
    <x v="342"/>
    <n v="12"/>
    <x v="13"/>
    <s v="Descripcion del Plato_18"/>
    <n v="20"/>
    <n v="34"/>
    <x v="0"/>
    <d v="1899-12-30T00:58:00"/>
    <s v="Sin cebolla"/>
    <n v="68"/>
    <n v="28"/>
    <n v="1.4"/>
  </r>
  <r>
    <x v="342"/>
    <n v="12"/>
    <x v="15"/>
    <s v="Descripcion del Plato_14"/>
    <n v="14"/>
    <n v="23"/>
    <x v="1"/>
    <d v="1899-12-30T00:43:00"/>
    <s v="Ninguna"/>
    <n v="69"/>
    <n v="27"/>
    <n v="1.9285714285714286"/>
  </r>
  <r>
    <x v="343"/>
    <n v="15"/>
    <x v="10"/>
    <s v="Descripcion del Plato_8"/>
    <n v="21"/>
    <n v="35"/>
    <x v="2"/>
    <d v="1899-12-30T00:11:00"/>
    <s v="Sin cebolla"/>
    <n v="35"/>
    <n v="14"/>
    <n v="0.66666666666666663"/>
  </r>
  <r>
    <x v="343"/>
    <n v="15"/>
    <x v="2"/>
    <s v="Descripcion del Plato_17"/>
    <n v="19"/>
    <n v="31"/>
    <x v="0"/>
    <d v="1899-12-30T00:28:00"/>
    <s v="Sin cebolla"/>
    <n v="62"/>
    <n v="24"/>
    <n v="1.263157894736842"/>
  </r>
  <r>
    <x v="343"/>
    <n v="15"/>
    <x v="11"/>
    <s v="Descripcion del Plato_15"/>
    <n v="19"/>
    <n v="32"/>
    <x v="0"/>
    <d v="1899-12-30T00:19:00"/>
    <s v="Sin cebolla"/>
    <n v="64"/>
    <n v="26"/>
    <n v="1.368421052631579"/>
  </r>
  <r>
    <x v="343"/>
    <n v="15"/>
    <x v="12"/>
    <s v="Descripcion del Plato_5"/>
    <n v="13"/>
    <n v="22"/>
    <x v="2"/>
    <d v="1899-12-30T00:28:00"/>
    <s v="Ninguna"/>
    <n v="22"/>
    <n v="9"/>
    <n v="0.69230769230769229"/>
  </r>
  <r>
    <x v="344"/>
    <n v="16"/>
    <x v="9"/>
    <s v="Descripcion del Plato_12"/>
    <n v="11"/>
    <n v="19"/>
    <x v="0"/>
    <d v="1899-12-30T00:18:00"/>
    <s v="Ninguna"/>
    <n v="38"/>
    <n v="16"/>
    <n v="1.4545454545454546"/>
  </r>
  <r>
    <x v="345"/>
    <n v="1"/>
    <x v="5"/>
    <s v="Descripcion del Plato_19"/>
    <n v="22"/>
    <n v="36"/>
    <x v="0"/>
    <d v="1899-12-30T00:22:00"/>
    <s v="Sin cebolla"/>
    <n v="72"/>
    <n v="28"/>
    <n v="1.2727272727272727"/>
  </r>
  <r>
    <x v="346"/>
    <n v="7"/>
    <x v="10"/>
    <s v="Descripcion del Plato_8"/>
    <n v="21"/>
    <n v="35"/>
    <x v="0"/>
    <d v="1899-12-30T00:44:00"/>
    <s v="Ninguna"/>
    <n v="70"/>
    <n v="28"/>
    <n v="1.3333333333333333"/>
  </r>
  <r>
    <x v="347"/>
    <n v="16"/>
    <x v="18"/>
    <s v="Descripcion del Plato_10"/>
    <n v="15"/>
    <n v="26"/>
    <x v="2"/>
    <d v="1899-12-30T00:31:00"/>
    <s v="Sin cebolla"/>
    <n v="26"/>
    <n v="11"/>
    <n v="0.73333333333333328"/>
  </r>
  <r>
    <x v="347"/>
    <n v="16"/>
    <x v="14"/>
    <s v="Descripcion del Plato_3"/>
    <n v="12"/>
    <n v="20"/>
    <x v="1"/>
    <d v="1899-12-30T00:57:00"/>
    <s v="Ninguna"/>
    <n v="60"/>
    <n v="24"/>
    <n v="2"/>
  </r>
  <r>
    <x v="348"/>
    <n v="13"/>
    <x v="1"/>
    <s v="Descripcion del Plato_2"/>
    <n v="18"/>
    <n v="30"/>
    <x v="0"/>
    <d v="1899-12-30T00:25:00"/>
    <s v="Sin cebolla"/>
    <n v="60"/>
    <n v="24"/>
    <n v="1.3333333333333333"/>
  </r>
  <r>
    <x v="348"/>
    <n v="13"/>
    <x v="9"/>
    <s v="Descripcion del Plato_12"/>
    <n v="11"/>
    <n v="19"/>
    <x v="1"/>
    <d v="1899-12-30T00:07:00"/>
    <s v="Ninguna"/>
    <n v="57"/>
    <n v="24"/>
    <n v="2.1818181818181817"/>
  </r>
  <r>
    <x v="348"/>
    <n v="13"/>
    <x v="10"/>
    <s v="Descripcion del Plato_8"/>
    <n v="21"/>
    <n v="35"/>
    <x v="2"/>
    <d v="1899-12-30T00:53:00"/>
    <s v="Ninguna"/>
    <n v="35"/>
    <n v="14"/>
    <n v="0.66666666666666663"/>
  </r>
  <r>
    <x v="349"/>
    <n v="2"/>
    <x v="2"/>
    <s v="Descripcion del Plato_17"/>
    <n v="19"/>
    <n v="31"/>
    <x v="0"/>
    <d v="1899-12-30T00:52:00"/>
    <s v="Sin cebolla"/>
    <n v="62"/>
    <n v="24"/>
    <n v="1.263157894736842"/>
  </r>
  <r>
    <x v="349"/>
    <n v="2"/>
    <x v="3"/>
    <s v="Descripcion del Plato_6"/>
    <n v="16"/>
    <n v="27"/>
    <x v="1"/>
    <d v="1899-12-30T00:57:00"/>
    <s v="Sin cebolla"/>
    <n v="81"/>
    <n v="33"/>
    <n v="2.0625"/>
  </r>
  <r>
    <x v="350"/>
    <n v="1"/>
    <x v="11"/>
    <s v="Descripcion del Plato_15"/>
    <n v="19"/>
    <n v="32"/>
    <x v="1"/>
    <d v="1899-12-30T00:18:00"/>
    <s v="Sin cebolla"/>
    <n v="96"/>
    <n v="39"/>
    <n v="2.0526315789473686"/>
  </r>
  <r>
    <x v="350"/>
    <n v="1"/>
    <x v="10"/>
    <s v="Descripcion del Plato_8"/>
    <n v="21"/>
    <n v="35"/>
    <x v="1"/>
    <d v="1899-12-30T00:07:00"/>
    <s v="Sin cebolla"/>
    <n v="105"/>
    <n v="42"/>
    <n v="2"/>
  </r>
  <r>
    <x v="351"/>
    <n v="1"/>
    <x v="7"/>
    <s v="Descripcion del Plato_11"/>
    <n v="20"/>
    <n v="33"/>
    <x v="1"/>
    <d v="1899-12-30T00:07:00"/>
    <s v="Sin cebolla"/>
    <n v="99"/>
    <n v="39"/>
    <n v="1.95"/>
  </r>
  <r>
    <x v="352"/>
    <n v="7"/>
    <x v="12"/>
    <s v="Descripcion del Plato_5"/>
    <n v="13"/>
    <n v="22"/>
    <x v="0"/>
    <d v="1899-12-30T00:50:00"/>
    <s v="Sin cebolla"/>
    <n v="44"/>
    <n v="18"/>
    <n v="1.3846153846153846"/>
  </r>
  <r>
    <x v="352"/>
    <n v="7"/>
    <x v="1"/>
    <s v="Descripcion del Plato_2"/>
    <n v="18"/>
    <n v="30"/>
    <x v="2"/>
    <d v="1899-12-30T00:16:00"/>
    <s v="Ninguna"/>
    <n v="30"/>
    <n v="12"/>
    <n v="0.66666666666666663"/>
  </r>
  <r>
    <x v="352"/>
    <n v="7"/>
    <x v="10"/>
    <s v="Descripcion del Plato_8"/>
    <n v="21"/>
    <n v="35"/>
    <x v="0"/>
    <d v="1899-12-30T00:37:00"/>
    <s v="Ninguna"/>
    <n v="70"/>
    <n v="28"/>
    <n v="1.3333333333333333"/>
  </r>
  <r>
    <x v="352"/>
    <n v="7"/>
    <x v="13"/>
    <s v="Descripcion del Plato_18"/>
    <n v="20"/>
    <n v="34"/>
    <x v="0"/>
    <d v="1899-12-30T00:25:00"/>
    <s v="Sin cebolla"/>
    <n v="68"/>
    <n v="28"/>
    <n v="1.4"/>
  </r>
  <r>
    <x v="353"/>
    <n v="12"/>
    <x v="9"/>
    <s v="Descripcion del Plato_12"/>
    <n v="11"/>
    <n v="19"/>
    <x v="1"/>
    <d v="1899-12-30T00:32:00"/>
    <s v="Sin cebolla"/>
    <n v="57"/>
    <n v="24"/>
    <n v="2.1818181818181817"/>
  </r>
  <r>
    <x v="353"/>
    <n v="12"/>
    <x v="11"/>
    <s v="Descripcion del Plato_15"/>
    <n v="19"/>
    <n v="32"/>
    <x v="0"/>
    <d v="1899-12-30T00:49:00"/>
    <s v="Sin cebolla"/>
    <n v="64"/>
    <n v="26"/>
    <n v="1.368421052631579"/>
  </r>
  <r>
    <x v="353"/>
    <n v="12"/>
    <x v="17"/>
    <s v="Descripcion del Plato_4"/>
    <n v="10"/>
    <n v="18"/>
    <x v="0"/>
    <d v="1899-12-30T00:07:00"/>
    <s v="Sin cebolla"/>
    <n v="36"/>
    <n v="16"/>
    <n v="1.6"/>
  </r>
  <r>
    <x v="353"/>
    <n v="12"/>
    <x v="0"/>
    <s v="Descripcion del Plato_7"/>
    <n v="14"/>
    <n v="24"/>
    <x v="2"/>
    <d v="1899-12-30T00:49:00"/>
    <s v="Sin cebolla"/>
    <n v="24"/>
    <n v="10"/>
    <n v="0.7142857142857143"/>
  </r>
  <r>
    <x v="354"/>
    <n v="4"/>
    <x v="18"/>
    <s v="Descripcion del Plato_10"/>
    <n v="15"/>
    <n v="26"/>
    <x v="2"/>
    <d v="1899-12-30T00:07:00"/>
    <s v="Sin cebolla"/>
    <n v="26"/>
    <n v="11"/>
    <n v="0.73333333333333328"/>
  </r>
  <r>
    <x v="355"/>
    <n v="1"/>
    <x v="17"/>
    <s v="Descripcion del Plato_4"/>
    <n v="10"/>
    <n v="18"/>
    <x v="0"/>
    <d v="1899-12-30T00:07:00"/>
    <s v="Ninguna"/>
    <n v="36"/>
    <n v="16"/>
    <n v="1.6"/>
  </r>
  <r>
    <x v="356"/>
    <n v="17"/>
    <x v="19"/>
    <s v="Descripcion del Plato_1"/>
    <n v="15"/>
    <n v="25"/>
    <x v="2"/>
    <d v="1899-12-30T00:12:00"/>
    <s v="Ninguna"/>
    <n v="25"/>
    <n v="10"/>
    <n v="0.66666666666666663"/>
  </r>
  <r>
    <x v="356"/>
    <n v="17"/>
    <x v="14"/>
    <s v="Descripcion del Plato_3"/>
    <n v="12"/>
    <n v="20"/>
    <x v="0"/>
    <d v="1899-12-30T00:05:00"/>
    <s v="Sin cebolla"/>
    <n v="40"/>
    <n v="16"/>
    <n v="1.3333333333333333"/>
  </r>
  <r>
    <x v="356"/>
    <n v="17"/>
    <x v="3"/>
    <s v="Descripcion del Plato_6"/>
    <n v="16"/>
    <n v="27"/>
    <x v="1"/>
    <d v="1899-12-30T00:31:00"/>
    <s v="Sin cebolla"/>
    <n v="81"/>
    <n v="33"/>
    <n v="2.0625"/>
  </r>
  <r>
    <x v="356"/>
    <n v="17"/>
    <x v="12"/>
    <s v="Descripcion del Plato_5"/>
    <n v="13"/>
    <n v="22"/>
    <x v="2"/>
    <d v="1899-12-30T00:48:00"/>
    <s v="Ninguna"/>
    <n v="22"/>
    <n v="9"/>
    <n v="0.69230769230769229"/>
  </r>
  <r>
    <x v="357"/>
    <n v="13"/>
    <x v="18"/>
    <s v="Descripcion del Plato_10"/>
    <n v="15"/>
    <n v="26"/>
    <x v="0"/>
    <d v="1899-12-30T00:50:00"/>
    <s v="Ninguna"/>
    <n v="52"/>
    <n v="22"/>
    <n v="1.4666666666666666"/>
  </r>
  <r>
    <x v="357"/>
    <n v="13"/>
    <x v="17"/>
    <s v="Descripcion del Plato_4"/>
    <n v="10"/>
    <n v="18"/>
    <x v="1"/>
    <d v="1899-12-30T00:50:00"/>
    <s v="Sin cebolla"/>
    <n v="54"/>
    <n v="24"/>
    <n v="2.4"/>
  </r>
  <r>
    <x v="357"/>
    <n v="13"/>
    <x v="14"/>
    <s v="Descripcion del Plato_3"/>
    <n v="12"/>
    <n v="20"/>
    <x v="1"/>
    <d v="1899-12-30T00:52:00"/>
    <s v="Ninguna"/>
    <n v="60"/>
    <n v="24"/>
    <n v="2"/>
  </r>
  <r>
    <x v="358"/>
    <n v="11"/>
    <x v="12"/>
    <s v="Descripcion del Plato_5"/>
    <n v="13"/>
    <n v="22"/>
    <x v="2"/>
    <d v="1899-12-30T00:26:00"/>
    <s v="Sin cebolla"/>
    <n v="22"/>
    <n v="9"/>
    <n v="0.69230769230769229"/>
  </r>
  <r>
    <x v="358"/>
    <n v="11"/>
    <x v="8"/>
    <s v="Descripcion del Plato_16"/>
    <n v="16"/>
    <n v="28"/>
    <x v="1"/>
    <d v="1899-12-30T00:57:00"/>
    <s v="Sin cebolla"/>
    <n v="84"/>
    <n v="36"/>
    <n v="2.25"/>
  </r>
  <r>
    <x v="358"/>
    <n v="11"/>
    <x v="6"/>
    <s v="Descripcion del Plato_9"/>
    <n v="17"/>
    <n v="29"/>
    <x v="0"/>
    <d v="1899-12-30T00:12:00"/>
    <s v="Sin cebolla"/>
    <n v="58"/>
    <n v="24"/>
    <n v="1.411764705882353"/>
  </r>
  <r>
    <x v="358"/>
    <n v="11"/>
    <x v="18"/>
    <s v="Descripcion del Plato_10"/>
    <n v="15"/>
    <n v="26"/>
    <x v="2"/>
    <d v="1899-12-30T00:50:00"/>
    <s v="Sin cebolla"/>
    <n v="26"/>
    <n v="11"/>
    <n v="0.73333333333333328"/>
  </r>
  <r>
    <x v="359"/>
    <n v="16"/>
    <x v="16"/>
    <s v="Descripcion del Plato_13"/>
    <n v="13"/>
    <n v="21"/>
    <x v="2"/>
    <d v="1899-12-30T00:42:00"/>
    <s v="Ninguna"/>
    <n v="21"/>
    <n v="8"/>
    <n v="0.61538461538461542"/>
  </r>
  <r>
    <x v="359"/>
    <n v="16"/>
    <x v="1"/>
    <s v="Descripcion del Plato_2"/>
    <n v="18"/>
    <n v="30"/>
    <x v="1"/>
    <d v="1899-12-30T00:36:00"/>
    <s v="Sin cebolla"/>
    <n v="90"/>
    <n v="36"/>
    <n v="2"/>
  </r>
  <r>
    <x v="359"/>
    <n v="16"/>
    <x v="18"/>
    <s v="Descripcion del Plato_10"/>
    <n v="15"/>
    <n v="26"/>
    <x v="2"/>
    <d v="1899-12-30T00:51:00"/>
    <s v="Sin cebolla"/>
    <n v="26"/>
    <n v="11"/>
    <n v="0.73333333333333328"/>
  </r>
  <r>
    <x v="359"/>
    <n v="16"/>
    <x v="11"/>
    <s v="Descripcion del Plato_15"/>
    <n v="19"/>
    <n v="32"/>
    <x v="1"/>
    <d v="1899-12-30T00:30:00"/>
    <s v="Sin cebolla"/>
    <n v="96"/>
    <n v="39"/>
    <n v="2.0526315789473686"/>
  </r>
  <r>
    <x v="360"/>
    <n v="16"/>
    <x v="6"/>
    <s v="Descripcion del Plato_9"/>
    <n v="17"/>
    <n v="29"/>
    <x v="2"/>
    <d v="1899-12-30T00:58:00"/>
    <s v="Ninguna"/>
    <n v="29"/>
    <n v="12"/>
    <n v="0.70588235294117652"/>
  </r>
  <r>
    <x v="360"/>
    <n v="16"/>
    <x v="0"/>
    <s v="Descripcion del Plato_7"/>
    <n v="14"/>
    <n v="24"/>
    <x v="1"/>
    <d v="1899-12-30T00:54:00"/>
    <s v="Sin cebolla"/>
    <n v="72"/>
    <n v="30"/>
    <n v="2.1428571428571428"/>
  </r>
  <r>
    <x v="361"/>
    <n v="15"/>
    <x v="14"/>
    <s v="Descripcion del Plato_3"/>
    <n v="12"/>
    <n v="20"/>
    <x v="2"/>
    <d v="1899-12-30T00:41:00"/>
    <s v="Ninguna"/>
    <n v="20"/>
    <n v="8"/>
    <n v="0.66666666666666663"/>
  </r>
  <r>
    <x v="361"/>
    <n v="15"/>
    <x v="0"/>
    <s v="Descripcion del Plato_7"/>
    <n v="14"/>
    <n v="24"/>
    <x v="2"/>
    <d v="1899-12-30T00:58:00"/>
    <s v="Ninguna"/>
    <n v="24"/>
    <n v="10"/>
    <n v="0.7142857142857143"/>
  </r>
  <r>
    <x v="361"/>
    <n v="15"/>
    <x v="17"/>
    <s v="Descripcion del Plato_4"/>
    <n v="10"/>
    <n v="18"/>
    <x v="2"/>
    <d v="1899-12-30T00:24:00"/>
    <s v="Ninguna"/>
    <n v="18"/>
    <n v="8"/>
    <n v="0.8"/>
  </r>
  <r>
    <x v="362"/>
    <n v="5"/>
    <x v="1"/>
    <s v="Descripcion del Plato_2"/>
    <n v="18"/>
    <n v="30"/>
    <x v="2"/>
    <d v="1899-12-30T00:48:00"/>
    <s v="Ninguna"/>
    <n v="30"/>
    <n v="12"/>
    <n v="0.66666666666666663"/>
  </r>
  <r>
    <x v="362"/>
    <n v="5"/>
    <x v="0"/>
    <s v="Descripcion del Plato_7"/>
    <n v="14"/>
    <n v="24"/>
    <x v="1"/>
    <d v="1899-12-30T00:41:00"/>
    <s v="Sin cebolla"/>
    <n v="72"/>
    <n v="30"/>
    <n v="2.1428571428571428"/>
  </r>
  <r>
    <x v="362"/>
    <n v="5"/>
    <x v="5"/>
    <s v="Descripcion del Plato_19"/>
    <n v="22"/>
    <n v="36"/>
    <x v="0"/>
    <d v="1899-12-30T00:42:00"/>
    <s v="Ninguna"/>
    <n v="72"/>
    <n v="28"/>
    <n v="1.2727272727272727"/>
  </r>
  <r>
    <x v="362"/>
    <n v="5"/>
    <x v="7"/>
    <s v="Descripcion del Plato_11"/>
    <n v="20"/>
    <n v="33"/>
    <x v="0"/>
    <d v="1899-12-30T00:18:00"/>
    <s v="Ninguna"/>
    <n v="66"/>
    <n v="26"/>
    <n v="1.3"/>
  </r>
  <r>
    <x v="363"/>
    <n v="15"/>
    <x v="8"/>
    <s v="Descripcion del Plato_16"/>
    <n v="16"/>
    <n v="28"/>
    <x v="0"/>
    <d v="1899-12-30T00:52:00"/>
    <s v="Ninguna"/>
    <n v="56"/>
    <n v="24"/>
    <n v="1.5"/>
  </r>
  <r>
    <x v="363"/>
    <n v="15"/>
    <x v="12"/>
    <s v="Descripcion del Plato_5"/>
    <n v="13"/>
    <n v="22"/>
    <x v="2"/>
    <d v="1899-12-30T00:20:00"/>
    <s v="Ninguna"/>
    <n v="22"/>
    <n v="9"/>
    <n v="0.69230769230769229"/>
  </r>
  <r>
    <x v="363"/>
    <n v="15"/>
    <x v="19"/>
    <s v="Descripcion del Plato_1"/>
    <n v="15"/>
    <n v="25"/>
    <x v="0"/>
    <d v="1899-12-30T00:14:00"/>
    <s v="Ninguna"/>
    <n v="50"/>
    <n v="20"/>
    <n v="1.3333333333333333"/>
  </r>
  <r>
    <x v="363"/>
    <n v="15"/>
    <x v="6"/>
    <s v="Descripcion del Plato_9"/>
    <n v="17"/>
    <n v="29"/>
    <x v="2"/>
    <d v="1899-12-30T00:26:00"/>
    <s v="Ninguna"/>
    <n v="29"/>
    <n v="12"/>
    <n v="0.70588235294117652"/>
  </r>
  <r>
    <x v="364"/>
    <n v="4"/>
    <x v="5"/>
    <s v="Descripcion del Plato_19"/>
    <n v="22"/>
    <n v="36"/>
    <x v="1"/>
    <d v="1899-12-30T00:25:00"/>
    <s v="Sin cebolla"/>
    <n v="108"/>
    <n v="42"/>
    <n v="1.9090909090909092"/>
  </r>
  <r>
    <x v="365"/>
    <n v="17"/>
    <x v="3"/>
    <s v="Descripcion del Plato_6"/>
    <n v="16"/>
    <n v="27"/>
    <x v="0"/>
    <d v="1899-12-30T00:30:00"/>
    <s v="Ninguna"/>
    <n v="54"/>
    <n v="22"/>
    <n v="1.375"/>
  </r>
  <r>
    <x v="365"/>
    <n v="17"/>
    <x v="10"/>
    <s v="Descripcion del Plato_8"/>
    <n v="21"/>
    <n v="35"/>
    <x v="1"/>
    <d v="1899-12-30T00:51:00"/>
    <s v="Sin cebolla"/>
    <n v="105"/>
    <n v="42"/>
    <n v="2"/>
  </r>
  <r>
    <x v="365"/>
    <n v="17"/>
    <x v="4"/>
    <s v="Descripcion del Plato_20"/>
    <n v="25"/>
    <n v="40"/>
    <x v="0"/>
    <d v="1899-12-30T00:09:00"/>
    <s v="Ninguna"/>
    <n v="80"/>
    <n v="30"/>
    <n v="1.2"/>
  </r>
  <r>
    <x v="366"/>
    <n v="12"/>
    <x v="18"/>
    <s v="Descripcion del Plato_10"/>
    <n v="15"/>
    <n v="26"/>
    <x v="0"/>
    <d v="1899-12-30T00:34:00"/>
    <s v="Sin cebolla"/>
    <n v="52"/>
    <n v="22"/>
    <n v="1.4666666666666666"/>
  </r>
  <r>
    <x v="366"/>
    <n v="12"/>
    <x v="6"/>
    <s v="Descripcion del Plato_9"/>
    <n v="17"/>
    <n v="29"/>
    <x v="2"/>
    <d v="1899-12-30T00:26:00"/>
    <s v="Sin cebolla"/>
    <n v="29"/>
    <n v="12"/>
    <n v="0.70588235294117652"/>
  </r>
  <r>
    <x v="366"/>
    <n v="12"/>
    <x v="14"/>
    <s v="Descripcion del Plato_3"/>
    <n v="12"/>
    <n v="20"/>
    <x v="2"/>
    <d v="1899-12-30T00:13:00"/>
    <s v="Sin cebolla"/>
    <n v="20"/>
    <n v="8"/>
    <n v="0.66666666666666663"/>
  </r>
  <r>
    <x v="367"/>
    <n v="13"/>
    <x v="7"/>
    <s v="Descripcion del Plato_11"/>
    <n v="20"/>
    <n v="33"/>
    <x v="1"/>
    <d v="1899-12-30T00:45:00"/>
    <s v="Ninguna"/>
    <n v="99"/>
    <n v="39"/>
    <n v="1.95"/>
  </r>
  <r>
    <x v="367"/>
    <n v="13"/>
    <x v="0"/>
    <s v="Descripcion del Plato_7"/>
    <n v="14"/>
    <n v="24"/>
    <x v="2"/>
    <d v="1899-12-30T00:40:00"/>
    <s v="Sin cebolla"/>
    <n v="24"/>
    <n v="10"/>
    <n v="0.7142857142857143"/>
  </r>
  <r>
    <x v="368"/>
    <n v="20"/>
    <x v="2"/>
    <s v="Descripcion del Plato_17"/>
    <n v="19"/>
    <n v="31"/>
    <x v="0"/>
    <d v="1899-12-30T00:07:00"/>
    <s v="Sin cebolla"/>
    <n v="62"/>
    <n v="24"/>
    <n v="1.263157894736842"/>
  </r>
  <r>
    <x v="368"/>
    <n v="20"/>
    <x v="15"/>
    <s v="Descripcion del Plato_14"/>
    <n v="14"/>
    <n v="23"/>
    <x v="0"/>
    <d v="1899-12-30T00:07:00"/>
    <s v="Sin cebolla"/>
    <n v="46"/>
    <n v="18"/>
    <n v="1.2857142857142858"/>
  </r>
  <r>
    <x v="368"/>
    <n v="20"/>
    <x v="8"/>
    <s v="Descripcion del Plato_16"/>
    <n v="16"/>
    <n v="28"/>
    <x v="0"/>
    <d v="1899-12-30T00:08:00"/>
    <s v="Sin cebolla"/>
    <n v="56"/>
    <n v="24"/>
    <n v="1.5"/>
  </r>
  <r>
    <x v="368"/>
    <n v="20"/>
    <x v="18"/>
    <s v="Descripcion del Plato_10"/>
    <n v="15"/>
    <n v="26"/>
    <x v="1"/>
    <d v="1899-12-30T00:20:00"/>
    <s v="Sin cebolla"/>
    <n v="78"/>
    <n v="33"/>
    <n v="2.2000000000000002"/>
  </r>
  <r>
    <x v="369"/>
    <n v="13"/>
    <x v="5"/>
    <s v="Descripcion del Plato_19"/>
    <n v="22"/>
    <n v="36"/>
    <x v="0"/>
    <d v="1899-12-30T00:33:00"/>
    <s v="Sin cebolla"/>
    <n v="72"/>
    <n v="28"/>
    <n v="1.2727272727272727"/>
  </r>
  <r>
    <x v="370"/>
    <n v="4"/>
    <x v="2"/>
    <s v="Descripcion del Plato_17"/>
    <n v="19"/>
    <n v="31"/>
    <x v="0"/>
    <d v="1899-12-30T00:11:00"/>
    <s v="Sin cebolla"/>
    <n v="62"/>
    <n v="24"/>
    <n v="1.263157894736842"/>
  </r>
  <r>
    <x v="370"/>
    <n v="4"/>
    <x v="5"/>
    <s v="Descripcion del Plato_19"/>
    <n v="22"/>
    <n v="36"/>
    <x v="2"/>
    <d v="1899-12-30T00:13:00"/>
    <s v="Ninguna"/>
    <n v="36"/>
    <n v="14"/>
    <n v="0.63636363636363635"/>
  </r>
  <r>
    <x v="370"/>
    <n v="4"/>
    <x v="8"/>
    <s v="Descripcion del Plato_16"/>
    <n v="16"/>
    <n v="28"/>
    <x v="0"/>
    <d v="1899-12-30T00:11:00"/>
    <s v="Ninguna"/>
    <n v="56"/>
    <n v="24"/>
    <n v="1.5"/>
  </r>
  <r>
    <x v="370"/>
    <n v="4"/>
    <x v="15"/>
    <s v="Descripcion del Plato_14"/>
    <n v="14"/>
    <n v="23"/>
    <x v="0"/>
    <d v="1899-12-30T00:14:00"/>
    <s v="Sin cebolla"/>
    <n v="46"/>
    <n v="18"/>
    <n v="1.2857142857142858"/>
  </r>
  <r>
    <x v="371"/>
    <n v="14"/>
    <x v="17"/>
    <s v="Descripcion del Plato_4"/>
    <n v="10"/>
    <n v="18"/>
    <x v="0"/>
    <d v="1899-12-30T00:22:00"/>
    <s v="Ninguna"/>
    <n v="36"/>
    <n v="16"/>
    <n v="1.6"/>
  </r>
  <r>
    <x v="372"/>
    <n v="19"/>
    <x v="16"/>
    <s v="Descripcion del Plato_13"/>
    <n v="13"/>
    <n v="21"/>
    <x v="2"/>
    <d v="1899-12-30T00:41:00"/>
    <s v="Sin cebolla"/>
    <n v="21"/>
    <n v="8"/>
    <n v="0.61538461538461542"/>
  </r>
  <r>
    <x v="372"/>
    <n v="19"/>
    <x v="10"/>
    <s v="Descripcion del Plato_8"/>
    <n v="21"/>
    <n v="35"/>
    <x v="2"/>
    <d v="1899-12-30T00:49:00"/>
    <s v="Ninguna"/>
    <n v="35"/>
    <n v="14"/>
    <n v="0.66666666666666663"/>
  </r>
  <r>
    <x v="372"/>
    <n v="19"/>
    <x v="12"/>
    <s v="Descripcion del Plato_5"/>
    <n v="13"/>
    <n v="22"/>
    <x v="0"/>
    <d v="1899-12-30T00:17:00"/>
    <s v="Sin cebolla"/>
    <n v="44"/>
    <n v="18"/>
    <n v="1.3846153846153846"/>
  </r>
  <r>
    <x v="372"/>
    <n v="19"/>
    <x v="14"/>
    <s v="Descripcion del Plato_3"/>
    <n v="12"/>
    <n v="20"/>
    <x v="1"/>
    <d v="1899-12-30T00:09:00"/>
    <s v="Sin cebolla"/>
    <n v="60"/>
    <n v="24"/>
    <n v="2"/>
  </r>
  <r>
    <x v="373"/>
    <n v="18"/>
    <x v="10"/>
    <s v="Descripcion del Plato_8"/>
    <n v="21"/>
    <n v="35"/>
    <x v="2"/>
    <d v="1899-12-30T00:09:00"/>
    <s v="Sin cebolla"/>
    <n v="35"/>
    <n v="14"/>
    <n v="0.66666666666666663"/>
  </r>
  <r>
    <x v="374"/>
    <n v="18"/>
    <x v="2"/>
    <s v="Descripcion del Plato_17"/>
    <n v="19"/>
    <n v="31"/>
    <x v="1"/>
    <d v="1899-12-30T00:27:00"/>
    <s v="Ninguna"/>
    <n v="93"/>
    <n v="36"/>
    <n v="1.8947368421052631"/>
  </r>
  <r>
    <x v="375"/>
    <n v="16"/>
    <x v="15"/>
    <s v="Descripcion del Plato_14"/>
    <n v="14"/>
    <n v="23"/>
    <x v="0"/>
    <d v="1899-12-30T00:05:00"/>
    <s v="Sin cebolla"/>
    <n v="46"/>
    <n v="18"/>
    <n v="1.2857142857142858"/>
  </r>
  <r>
    <x v="376"/>
    <n v="5"/>
    <x v="13"/>
    <s v="Descripcion del Plato_18"/>
    <n v="20"/>
    <n v="34"/>
    <x v="0"/>
    <d v="1899-12-30T00:13:00"/>
    <s v="Ninguna"/>
    <n v="68"/>
    <n v="28"/>
    <n v="1.4"/>
  </r>
  <r>
    <x v="376"/>
    <n v="5"/>
    <x v="11"/>
    <s v="Descripcion del Plato_15"/>
    <n v="19"/>
    <n v="32"/>
    <x v="2"/>
    <d v="1899-12-30T00:33:00"/>
    <s v="Ninguna"/>
    <n v="32"/>
    <n v="13"/>
    <n v="0.68421052631578949"/>
  </r>
  <r>
    <x v="377"/>
    <n v="3"/>
    <x v="1"/>
    <s v="Descripcion del Plato_2"/>
    <n v="18"/>
    <n v="30"/>
    <x v="2"/>
    <d v="1899-12-30T00:14:00"/>
    <s v="Sin cebolla"/>
    <n v="30"/>
    <n v="12"/>
    <n v="0.66666666666666663"/>
  </r>
  <r>
    <x v="377"/>
    <n v="3"/>
    <x v="9"/>
    <s v="Descripcion del Plato_12"/>
    <n v="11"/>
    <n v="19"/>
    <x v="2"/>
    <d v="1899-12-30T00:07:00"/>
    <s v="Sin cebolla"/>
    <n v="19"/>
    <n v="8"/>
    <n v="0.72727272727272729"/>
  </r>
  <r>
    <x v="378"/>
    <n v="4"/>
    <x v="10"/>
    <s v="Descripcion del Plato_8"/>
    <n v="21"/>
    <n v="35"/>
    <x v="0"/>
    <d v="1899-12-30T00:06:00"/>
    <s v="Ninguna"/>
    <n v="70"/>
    <n v="28"/>
    <n v="1.3333333333333333"/>
  </r>
  <r>
    <x v="379"/>
    <n v="5"/>
    <x v="7"/>
    <s v="Descripcion del Plato_11"/>
    <n v="20"/>
    <n v="33"/>
    <x v="1"/>
    <d v="1899-12-30T00:58:00"/>
    <s v="Ninguna"/>
    <n v="99"/>
    <n v="39"/>
    <n v="1.95"/>
  </r>
  <r>
    <x v="379"/>
    <n v="5"/>
    <x v="9"/>
    <s v="Descripcion del Plato_12"/>
    <n v="11"/>
    <n v="19"/>
    <x v="0"/>
    <d v="1899-12-30T00:35:00"/>
    <s v="Ninguna"/>
    <n v="38"/>
    <n v="16"/>
    <n v="1.4545454545454546"/>
  </r>
  <r>
    <x v="380"/>
    <n v="4"/>
    <x v="18"/>
    <s v="Descripcion del Plato_10"/>
    <n v="15"/>
    <n v="26"/>
    <x v="1"/>
    <d v="1899-12-30T00:35:00"/>
    <s v="Ninguna"/>
    <n v="78"/>
    <n v="33"/>
    <n v="2.2000000000000002"/>
  </r>
  <r>
    <x v="380"/>
    <n v="4"/>
    <x v="7"/>
    <s v="Descripcion del Plato_11"/>
    <n v="20"/>
    <n v="33"/>
    <x v="0"/>
    <d v="1899-12-30T00:12:00"/>
    <s v="Ninguna"/>
    <n v="66"/>
    <n v="26"/>
    <n v="1.3"/>
  </r>
  <r>
    <x v="381"/>
    <n v="20"/>
    <x v="6"/>
    <s v="Descripcion del Plato_9"/>
    <n v="17"/>
    <n v="29"/>
    <x v="1"/>
    <d v="1899-12-30T00:54:00"/>
    <s v="Sin cebolla"/>
    <n v="87"/>
    <n v="36"/>
    <n v="2.1176470588235294"/>
  </r>
  <r>
    <x v="382"/>
    <n v="6"/>
    <x v="5"/>
    <s v="Descripcion del Plato_19"/>
    <n v="22"/>
    <n v="36"/>
    <x v="1"/>
    <d v="1899-12-30T00:09:00"/>
    <s v="Sin cebolla"/>
    <n v="108"/>
    <n v="42"/>
    <n v="1.9090909090909092"/>
  </r>
  <r>
    <x v="383"/>
    <n v="1"/>
    <x v="17"/>
    <s v="Descripcion del Plato_4"/>
    <n v="10"/>
    <n v="18"/>
    <x v="0"/>
    <d v="1899-12-30T00:26:00"/>
    <s v="Ninguna"/>
    <n v="36"/>
    <n v="16"/>
    <n v="1.6"/>
  </r>
  <r>
    <x v="383"/>
    <n v="1"/>
    <x v="9"/>
    <s v="Descripcion del Plato_12"/>
    <n v="11"/>
    <n v="19"/>
    <x v="1"/>
    <d v="1899-12-30T00:35:00"/>
    <s v="Sin cebolla"/>
    <n v="57"/>
    <n v="24"/>
    <n v="2.1818181818181817"/>
  </r>
  <r>
    <x v="383"/>
    <n v="1"/>
    <x v="3"/>
    <s v="Descripcion del Plato_6"/>
    <n v="16"/>
    <n v="27"/>
    <x v="2"/>
    <d v="1899-12-30T00:49:00"/>
    <s v="Sin cebolla"/>
    <n v="27"/>
    <n v="11"/>
    <n v="0.6875"/>
  </r>
  <r>
    <x v="384"/>
    <n v="6"/>
    <x v="1"/>
    <s v="Descripcion del Plato_2"/>
    <n v="18"/>
    <n v="30"/>
    <x v="0"/>
    <d v="1899-12-30T00:22:00"/>
    <s v="Ninguna"/>
    <n v="60"/>
    <n v="24"/>
    <n v="1.3333333333333333"/>
  </r>
  <r>
    <x v="385"/>
    <n v="5"/>
    <x v="7"/>
    <s v="Descripcion del Plato_11"/>
    <n v="20"/>
    <n v="33"/>
    <x v="1"/>
    <d v="1899-12-30T00:40:00"/>
    <s v="Sin cebolla"/>
    <n v="99"/>
    <n v="39"/>
    <n v="1.95"/>
  </r>
  <r>
    <x v="386"/>
    <n v="6"/>
    <x v="2"/>
    <s v="Descripcion del Plato_17"/>
    <n v="19"/>
    <n v="31"/>
    <x v="1"/>
    <d v="1899-12-30T00:18:00"/>
    <s v="Sin cebolla"/>
    <n v="93"/>
    <n v="36"/>
    <n v="1.8947368421052631"/>
  </r>
  <r>
    <x v="387"/>
    <n v="18"/>
    <x v="2"/>
    <s v="Descripcion del Plato_17"/>
    <n v="19"/>
    <n v="31"/>
    <x v="0"/>
    <d v="1899-12-30T00:52:00"/>
    <s v="Sin cebolla"/>
    <n v="62"/>
    <n v="24"/>
    <n v="1.263157894736842"/>
  </r>
  <r>
    <x v="387"/>
    <n v="18"/>
    <x v="5"/>
    <s v="Descripcion del Plato_19"/>
    <n v="22"/>
    <n v="36"/>
    <x v="0"/>
    <d v="1899-12-30T00:37:00"/>
    <s v="Ninguna"/>
    <n v="72"/>
    <n v="28"/>
    <n v="1.2727272727272727"/>
  </r>
  <r>
    <x v="387"/>
    <n v="18"/>
    <x v="6"/>
    <s v="Descripcion del Plato_9"/>
    <n v="17"/>
    <n v="29"/>
    <x v="0"/>
    <d v="1899-12-30T00:31:00"/>
    <s v="Sin cebolla"/>
    <n v="58"/>
    <n v="24"/>
    <n v="1.411764705882353"/>
  </r>
  <r>
    <x v="387"/>
    <n v="18"/>
    <x v="7"/>
    <s v="Descripcion del Plato_11"/>
    <n v="20"/>
    <n v="33"/>
    <x v="1"/>
    <d v="1899-12-30T00:51:00"/>
    <s v="Sin cebolla"/>
    <n v="99"/>
    <n v="39"/>
    <n v="1.95"/>
  </r>
  <r>
    <x v="388"/>
    <n v="19"/>
    <x v="7"/>
    <s v="Descripcion del Plato_11"/>
    <n v="20"/>
    <n v="33"/>
    <x v="2"/>
    <d v="1899-12-30T00:24:00"/>
    <s v="Ninguna"/>
    <n v="33"/>
    <n v="13"/>
    <n v="0.65"/>
  </r>
  <r>
    <x v="389"/>
    <n v="9"/>
    <x v="12"/>
    <s v="Descripcion del Plato_5"/>
    <n v="13"/>
    <n v="22"/>
    <x v="0"/>
    <d v="1899-12-30T00:52:00"/>
    <s v="Sin cebolla"/>
    <n v="44"/>
    <n v="18"/>
    <n v="1.3846153846153846"/>
  </r>
  <r>
    <x v="389"/>
    <n v="9"/>
    <x v="18"/>
    <s v="Descripcion del Plato_10"/>
    <n v="15"/>
    <n v="26"/>
    <x v="1"/>
    <d v="1899-12-30T00:13:00"/>
    <s v="Sin cebolla"/>
    <n v="78"/>
    <n v="33"/>
    <n v="2.2000000000000002"/>
  </r>
  <r>
    <x v="389"/>
    <n v="9"/>
    <x v="16"/>
    <s v="Descripcion del Plato_13"/>
    <n v="13"/>
    <n v="21"/>
    <x v="2"/>
    <d v="1899-12-30T00:28:00"/>
    <s v="Sin cebolla"/>
    <n v="21"/>
    <n v="8"/>
    <n v="0.61538461538461542"/>
  </r>
  <r>
    <x v="390"/>
    <n v="15"/>
    <x v="12"/>
    <s v="Descripcion del Plato_5"/>
    <n v="13"/>
    <n v="22"/>
    <x v="2"/>
    <d v="1899-12-30T00:35:00"/>
    <s v="Ninguna"/>
    <n v="22"/>
    <n v="9"/>
    <n v="0.69230769230769229"/>
  </r>
  <r>
    <x v="391"/>
    <n v="14"/>
    <x v="11"/>
    <s v="Descripcion del Plato_15"/>
    <n v="19"/>
    <n v="32"/>
    <x v="1"/>
    <d v="1899-12-30T00:17:00"/>
    <s v="Ninguna"/>
    <n v="96"/>
    <n v="39"/>
    <n v="2.0526315789473686"/>
  </r>
  <r>
    <x v="391"/>
    <n v="14"/>
    <x v="0"/>
    <s v="Descripcion del Plato_7"/>
    <n v="14"/>
    <n v="24"/>
    <x v="2"/>
    <d v="1899-12-30T00:37:00"/>
    <s v="Sin cebolla"/>
    <n v="24"/>
    <n v="10"/>
    <n v="0.7142857142857143"/>
  </r>
  <r>
    <x v="392"/>
    <n v="13"/>
    <x v="9"/>
    <s v="Descripcion del Plato_12"/>
    <n v="11"/>
    <n v="19"/>
    <x v="0"/>
    <d v="1899-12-30T00:40:00"/>
    <s v="Ninguna"/>
    <n v="38"/>
    <n v="16"/>
    <n v="1.4545454545454546"/>
  </r>
  <r>
    <x v="392"/>
    <n v="13"/>
    <x v="10"/>
    <s v="Descripcion del Plato_8"/>
    <n v="21"/>
    <n v="35"/>
    <x v="1"/>
    <d v="1899-12-30T00:23:00"/>
    <s v="Ninguna"/>
    <n v="105"/>
    <n v="42"/>
    <n v="2"/>
  </r>
  <r>
    <x v="392"/>
    <n v="13"/>
    <x v="16"/>
    <s v="Descripcion del Plato_13"/>
    <n v="13"/>
    <n v="21"/>
    <x v="2"/>
    <d v="1899-12-30T00:20:00"/>
    <s v="Sin cebolla"/>
    <n v="21"/>
    <n v="8"/>
    <n v="0.61538461538461542"/>
  </r>
  <r>
    <x v="392"/>
    <n v="13"/>
    <x v="12"/>
    <s v="Descripcion del Plato_5"/>
    <n v="13"/>
    <n v="22"/>
    <x v="0"/>
    <d v="1899-12-30T00:26:00"/>
    <s v="Sin cebolla"/>
    <n v="44"/>
    <n v="18"/>
    <n v="1.3846153846153846"/>
  </r>
  <r>
    <x v="393"/>
    <n v="17"/>
    <x v="0"/>
    <s v="Descripcion del Plato_7"/>
    <n v="14"/>
    <n v="24"/>
    <x v="0"/>
    <d v="1899-12-30T00:05:00"/>
    <s v="Ninguna"/>
    <n v="48"/>
    <n v="20"/>
    <n v="1.4285714285714286"/>
  </r>
  <r>
    <x v="393"/>
    <n v="17"/>
    <x v="6"/>
    <s v="Descripcion del Plato_9"/>
    <n v="17"/>
    <n v="29"/>
    <x v="2"/>
    <d v="1899-12-30T00:42:00"/>
    <s v="Sin cebolla"/>
    <n v="29"/>
    <n v="12"/>
    <n v="0.70588235294117652"/>
  </r>
  <r>
    <x v="394"/>
    <n v="2"/>
    <x v="9"/>
    <s v="Descripcion del Plato_12"/>
    <n v="11"/>
    <n v="19"/>
    <x v="0"/>
    <d v="1899-12-30T00:08:00"/>
    <s v="Ninguna"/>
    <n v="38"/>
    <n v="16"/>
    <n v="1.4545454545454546"/>
  </r>
  <r>
    <x v="395"/>
    <n v="11"/>
    <x v="14"/>
    <s v="Descripcion del Plato_3"/>
    <n v="12"/>
    <n v="20"/>
    <x v="2"/>
    <d v="1899-12-30T00:31:00"/>
    <s v="Sin cebolla"/>
    <n v="20"/>
    <n v="8"/>
    <n v="0.66666666666666663"/>
  </r>
  <r>
    <x v="395"/>
    <n v="11"/>
    <x v="16"/>
    <s v="Descripcion del Plato_13"/>
    <n v="13"/>
    <n v="21"/>
    <x v="1"/>
    <d v="1899-12-30T00:26:00"/>
    <s v="Sin cebolla"/>
    <n v="63"/>
    <n v="24"/>
    <n v="1.8461538461538463"/>
  </r>
  <r>
    <x v="396"/>
    <n v="4"/>
    <x v="3"/>
    <s v="Descripcion del Plato_6"/>
    <n v="16"/>
    <n v="27"/>
    <x v="0"/>
    <d v="1899-12-30T00:10:00"/>
    <s v="Sin cebolla"/>
    <n v="54"/>
    <n v="22"/>
    <n v="1.375"/>
  </r>
  <r>
    <x v="396"/>
    <n v="4"/>
    <x v="2"/>
    <s v="Descripcion del Plato_17"/>
    <n v="19"/>
    <n v="31"/>
    <x v="1"/>
    <d v="1899-12-30T00:59:00"/>
    <s v="Sin cebolla"/>
    <n v="93"/>
    <n v="36"/>
    <n v="1.8947368421052631"/>
  </r>
  <r>
    <x v="397"/>
    <n v="9"/>
    <x v="8"/>
    <s v="Descripcion del Plato_16"/>
    <n v="16"/>
    <n v="28"/>
    <x v="0"/>
    <d v="1899-12-30T00:50:00"/>
    <s v="Ninguna"/>
    <n v="56"/>
    <n v="24"/>
    <n v="1.5"/>
  </r>
  <r>
    <x v="397"/>
    <n v="9"/>
    <x v="7"/>
    <s v="Descripcion del Plato_11"/>
    <n v="20"/>
    <n v="33"/>
    <x v="0"/>
    <d v="1899-12-30T00:21:00"/>
    <s v="Sin cebolla"/>
    <n v="66"/>
    <n v="26"/>
    <n v="1.3"/>
  </r>
  <r>
    <x v="398"/>
    <n v="7"/>
    <x v="7"/>
    <s v="Descripcion del Plato_11"/>
    <n v="20"/>
    <n v="33"/>
    <x v="1"/>
    <d v="1899-12-30T00:45:00"/>
    <s v="Ninguna"/>
    <n v="99"/>
    <n v="39"/>
    <n v="1.95"/>
  </r>
  <r>
    <x v="398"/>
    <n v="7"/>
    <x v="5"/>
    <s v="Descripcion del Plato_19"/>
    <n v="22"/>
    <n v="36"/>
    <x v="1"/>
    <d v="1899-12-30T00:46:00"/>
    <s v="Sin cebolla"/>
    <n v="108"/>
    <n v="42"/>
    <n v="1.9090909090909092"/>
  </r>
  <r>
    <x v="399"/>
    <n v="9"/>
    <x v="4"/>
    <s v="Descripcion del Plato_20"/>
    <n v="25"/>
    <n v="40"/>
    <x v="0"/>
    <d v="1899-12-30T00:28:00"/>
    <s v="Ninguna"/>
    <n v="80"/>
    <n v="30"/>
    <n v="1.2"/>
  </r>
  <r>
    <x v="399"/>
    <n v="9"/>
    <x v="8"/>
    <s v="Descripcion del Plato_16"/>
    <n v="16"/>
    <n v="28"/>
    <x v="0"/>
    <d v="1899-12-30T00:13:00"/>
    <s v="Ninguna"/>
    <n v="56"/>
    <n v="24"/>
    <n v="1.5"/>
  </r>
  <r>
    <x v="399"/>
    <n v="9"/>
    <x v="2"/>
    <s v="Descripcion del Plato_17"/>
    <n v="19"/>
    <n v="31"/>
    <x v="0"/>
    <d v="1899-12-30T00:38:00"/>
    <s v="Sin cebolla"/>
    <n v="62"/>
    <n v="24"/>
    <n v="1.263157894736842"/>
  </r>
  <r>
    <x v="400"/>
    <n v="16"/>
    <x v="16"/>
    <s v="Descripcion del Plato_13"/>
    <n v="13"/>
    <n v="21"/>
    <x v="0"/>
    <d v="1899-12-30T00:20:00"/>
    <s v="Ninguna"/>
    <n v="42"/>
    <n v="16"/>
    <n v="1.2307692307692308"/>
  </r>
  <r>
    <x v="401"/>
    <n v="18"/>
    <x v="19"/>
    <s v="Descripcion del Plato_1"/>
    <n v="15"/>
    <n v="25"/>
    <x v="0"/>
    <d v="1899-12-30T00:16:00"/>
    <s v="Sin cebolla"/>
    <n v="50"/>
    <n v="20"/>
    <n v="1.3333333333333333"/>
  </r>
  <r>
    <x v="401"/>
    <n v="18"/>
    <x v="9"/>
    <s v="Descripcion del Plato_12"/>
    <n v="11"/>
    <n v="19"/>
    <x v="1"/>
    <d v="1899-12-30T00:29:00"/>
    <s v="Sin cebolla"/>
    <n v="57"/>
    <n v="24"/>
    <n v="2.1818181818181817"/>
  </r>
  <r>
    <x v="401"/>
    <n v="18"/>
    <x v="12"/>
    <s v="Descripcion del Plato_5"/>
    <n v="13"/>
    <n v="22"/>
    <x v="0"/>
    <d v="1899-12-30T00:21:00"/>
    <s v="Ninguna"/>
    <n v="44"/>
    <n v="18"/>
    <n v="1.3846153846153846"/>
  </r>
  <r>
    <x v="402"/>
    <n v="14"/>
    <x v="12"/>
    <s v="Descripcion del Plato_5"/>
    <n v="13"/>
    <n v="22"/>
    <x v="1"/>
    <d v="1899-12-30T00:17:00"/>
    <s v="Ninguna"/>
    <n v="66"/>
    <n v="27"/>
    <n v="2.0769230769230771"/>
  </r>
  <r>
    <x v="402"/>
    <n v="14"/>
    <x v="17"/>
    <s v="Descripcion del Plato_4"/>
    <n v="10"/>
    <n v="18"/>
    <x v="0"/>
    <d v="1899-12-30T00:05:00"/>
    <s v="Sin cebolla"/>
    <n v="36"/>
    <n v="16"/>
    <n v="1.6"/>
  </r>
  <r>
    <x v="402"/>
    <n v="14"/>
    <x v="11"/>
    <s v="Descripcion del Plato_15"/>
    <n v="19"/>
    <n v="32"/>
    <x v="0"/>
    <d v="1899-12-30T00:08:00"/>
    <s v="Sin cebolla"/>
    <n v="64"/>
    <n v="26"/>
    <n v="1.368421052631579"/>
  </r>
  <r>
    <x v="402"/>
    <n v="14"/>
    <x v="0"/>
    <s v="Descripcion del Plato_7"/>
    <n v="14"/>
    <n v="24"/>
    <x v="2"/>
    <d v="1899-12-30T00:55:00"/>
    <s v="Sin cebolla"/>
    <n v="24"/>
    <n v="10"/>
    <n v="0.7142857142857143"/>
  </r>
  <r>
    <x v="403"/>
    <n v="17"/>
    <x v="16"/>
    <s v="Descripcion del Plato_13"/>
    <n v="13"/>
    <n v="21"/>
    <x v="0"/>
    <d v="1899-12-30T00:20:00"/>
    <s v="Ninguna"/>
    <n v="42"/>
    <n v="16"/>
    <n v="1.2307692307692308"/>
  </r>
  <r>
    <x v="403"/>
    <n v="17"/>
    <x v="14"/>
    <s v="Descripcion del Plato_3"/>
    <n v="12"/>
    <n v="20"/>
    <x v="2"/>
    <d v="1899-12-30T00:53:00"/>
    <s v="Sin cebolla"/>
    <n v="20"/>
    <n v="8"/>
    <n v="0.66666666666666663"/>
  </r>
  <r>
    <x v="403"/>
    <n v="17"/>
    <x v="4"/>
    <s v="Descripcion del Plato_20"/>
    <n v="25"/>
    <n v="40"/>
    <x v="1"/>
    <d v="1899-12-30T00:29:00"/>
    <s v="Sin cebolla"/>
    <n v="120"/>
    <n v="45"/>
    <n v="1.8"/>
  </r>
  <r>
    <x v="404"/>
    <n v="5"/>
    <x v="18"/>
    <s v="Descripcion del Plato_10"/>
    <n v="15"/>
    <n v="26"/>
    <x v="2"/>
    <d v="1899-12-30T00:41:00"/>
    <s v="Sin cebolla"/>
    <n v="26"/>
    <n v="11"/>
    <n v="0.73333333333333328"/>
  </r>
  <r>
    <x v="404"/>
    <n v="5"/>
    <x v="4"/>
    <s v="Descripcion del Plato_20"/>
    <n v="25"/>
    <n v="40"/>
    <x v="2"/>
    <d v="1899-12-30T00:44:00"/>
    <s v="Ninguna"/>
    <n v="40"/>
    <n v="15"/>
    <n v="0.6"/>
  </r>
  <r>
    <x v="404"/>
    <n v="5"/>
    <x v="14"/>
    <s v="Descripcion del Plato_3"/>
    <n v="12"/>
    <n v="20"/>
    <x v="0"/>
    <d v="1899-12-30T00:13:00"/>
    <s v="Sin cebolla"/>
    <n v="40"/>
    <n v="16"/>
    <n v="1.3333333333333333"/>
  </r>
  <r>
    <x v="405"/>
    <n v="14"/>
    <x v="14"/>
    <s v="Descripcion del Plato_3"/>
    <n v="12"/>
    <n v="20"/>
    <x v="1"/>
    <d v="1899-12-30T00:06:00"/>
    <s v="Ninguna"/>
    <n v="60"/>
    <n v="24"/>
    <n v="2"/>
  </r>
  <r>
    <x v="405"/>
    <n v="14"/>
    <x v="10"/>
    <s v="Descripcion del Plato_8"/>
    <n v="21"/>
    <n v="35"/>
    <x v="0"/>
    <d v="1899-12-30T00:56:00"/>
    <s v="Ninguna"/>
    <n v="70"/>
    <n v="28"/>
    <n v="1.3333333333333333"/>
  </r>
  <r>
    <x v="405"/>
    <n v="14"/>
    <x v="19"/>
    <s v="Descripcion del Plato_1"/>
    <n v="15"/>
    <n v="25"/>
    <x v="2"/>
    <d v="1899-12-30T00:55:00"/>
    <s v="Sin cebolla"/>
    <n v="25"/>
    <n v="10"/>
    <n v="0.66666666666666663"/>
  </r>
  <r>
    <x v="406"/>
    <n v="4"/>
    <x v="14"/>
    <s v="Descripcion del Plato_3"/>
    <n v="12"/>
    <n v="20"/>
    <x v="1"/>
    <d v="1899-12-30T00:32:00"/>
    <s v="Ninguna"/>
    <n v="60"/>
    <n v="24"/>
    <n v="2"/>
  </r>
  <r>
    <x v="406"/>
    <n v="4"/>
    <x v="10"/>
    <s v="Descripcion del Plato_8"/>
    <n v="21"/>
    <n v="35"/>
    <x v="2"/>
    <d v="1899-12-30T00:18:00"/>
    <s v="Sin cebolla"/>
    <n v="35"/>
    <n v="14"/>
    <n v="0.66666666666666663"/>
  </r>
  <r>
    <x v="407"/>
    <n v="17"/>
    <x v="19"/>
    <s v="Descripcion del Plato_1"/>
    <n v="15"/>
    <n v="25"/>
    <x v="2"/>
    <d v="1899-12-30T00:58:00"/>
    <s v="Sin cebolla"/>
    <n v="25"/>
    <n v="10"/>
    <n v="0.66666666666666663"/>
  </r>
  <r>
    <x v="407"/>
    <n v="17"/>
    <x v="0"/>
    <s v="Descripcion del Plato_7"/>
    <n v="14"/>
    <n v="24"/>
    <x v="1"/>
    <d v="1899-12-30T00:11:00"/>
    <s v="Ninguna"/>
    <n v="72"/>
    <n v="30"/>
    <n v="2.1428571428571428"/>
  </r>
  <r>
    <x v="407"/>
    <n v="17"/>
    <x v="13"/>
    <s v="Descripcion del Plato_18"/>
    <n v="20"/>
    <n v="34"/>
    <x v="2"/>
    <d v="1899-12-30T00:37:00"/>
    <s v="Sin cebolla"/>
    <n v="34"/>
    <n v="14"/>
    <n v="0.7"/>
  </r>
  <r>
    <x v="408"/>
    <n v="15"/>
    <x v="16"/>
    <s v="Descripcion del Plato_13"/>
    <n v="13"/>
    <n v="21"/>
    <x v="1"/>
    <d v="1899-12-30T00:44:00"/>
    <s v="Sin cebolla"/>
    <n v="63"/>
    <n v="24"/>
    <n v="1.8461538461538463"/>
  </r>
  <r>
    <x v="408"/>
    <n v="15"/>
    <x v="4"/>
    <s v="Descripcion del Plato_20"/>
    <n v="25"/>
    <n v="40"/>
    <x v="2"/>
    <d v="1899-12-30T00:43:00"/>
    <s v="Ninguna"/>
    <n v="40"/>
    <n v="15"/>
    <n v="0.6"/>
  </r>
  <r>
    <x v="408"/>
    <n v="15"/>
    <x v="8"/>
    <s v="Descripcion del Plato_16"/>
    <n v="16"/>
    <n v="28"/>
    <x v="2"/>
    <d v="1899-12-30T00:47:00"/>
    <s v="Ninguna"/>
    <n v="28"/>
    <n v="12"/>
    <n v="0.75"/>
  </r>
  <r>
    <x v="408"/>
    <n v="15"/>
    <x v="0"/>
    <s v="Descripcion del Plato_7"/>
    <n v="14"/>
    <n v="24"/>
    <x v="1"/>
    <d v="1899-12-30T00:29:00"/>
    <s v="Ninguna"/>
    <n v="72"/>
    <n v="30"/>
    <n v="2.1428571428571428"/>
  </r>
  <r>
    <x v="409"/>
    <n v="1"/>
    <x v="14"/>
    <s v="Descripcion del Plato_3"/>
    <n v="12"/>
    <n v="20"/>
    <x v="2"/>
    <d v="1899-12-30T00:50:00"/>
    <s v="Sin cebolla"/>
    <n v="20"/>
    <n v="8"/>
    <n v="0.66666666666666663"/>
  </r>
  <r>
    <x v="409"/>
    <n v="1"/>
    <x v="5"/>
    <s v="Descripcion del Plato_19"/>
    <n v="22"/>
    <n v="36"/>
    <x v="2"/>
    <d v="1899-12-30T00:41:00"/>
    <s v="Ninguna"/>
    <n v="36"/>
    <n v="14"/>
    <n v="0.63636363636363635"/>
  </r>
  <r>
    <x v="410"/>
    <n v="3"/>
    <x v="4"/>
    <s v="Descripcion del Plato_20"/>
    <n v="25"/>
    <n v="40"/>
    <x v="1"/>
    <d v="1899-12-30T00:36:00"/>
    <s v="Sin cebolla"/>
    <n v="120"/>
    <n v="45"/>
    <n v="1.8"/>
  </r>
  <r>
    <x v="410"/>
    <n v="3"/>
    <x v="17"/>
    <s v="Descripcion del Plato_4"/>
    <n v="10"/>
    <n v="18"/>
    <x v="2"/>
    <d v="1899-12-30T00:33:00"/>
    <s v="Ninguna"/>
    <n v="18"/>
    <n v="8"/>
    <n v="0.8"/>
  </r>
  <r>
    <x v="410"/>
    <n v="3"/>
    <x v="3"/>
    <s v="Descripcion del Plato_6"/>
    <n v="16"/>
    <n v="27"/>
    <x v="1"/>
    <d v="1899-12-30T00:09:00"/>
    <s v="Ninguna"/>
    <n v="81"/>
    <n v="33"/>
    <n v="2.0625"/>
  </r>
  <r>
    <x v="411"/>
    <n v="11"/>
    <x v="2"/>
    <s v="Descripcion del Plato_17"/>
    <n v="19"/>
    <n v="31"/>
    <x v="1"/>
    <d v="1899-12-30T00:57:00"/>
    <s v="Sin cebolla"/>
    <n v="93"/>
    <n v="36"/>
    <n v="1.8947368421052631"/>
  </r>
  <r>
    <x v="412"/>
    <n v="13"/>
    <x v="10"/>
    <s v="Descripcion del Plato_8"/>
    <n v="21"/>
    <n v="35"/>
    <x v="2"/>
    <d v="1899-12-30T00:12:00"/>
    <s v="Sin cebolla"/>
    <n v="35"/>
    <n v="14"/>
    <n v="0.66666666666666663"/>
  </r>
  <r>
    <x v="413"/>
    <n v="14"/>
    <x v="7"/>
    <s v="Descripcion del Plato_11"/>
    <n v="20"/>
    <n v="33"/>
    <x v="2"/>
    <d v="1899-12-30T00:38:00"/>
    <s v="Ninguna"/>
    <n v="33"/>
    <n v="13"/>
    <n v="0.65"/>
  </r>
  <r>
    <x v="414"/>
    <n v="14"/>
    <x v="3"/>
    <s v="Descripcion del Plato_6"/>
    <n v="16"/>
    <n v="27"/>
    <x v="0"/>
    <d v="1899-12-30T00:32:00"/>
    <s v="Ninguna"/>
    <n v="54"/>
    <n v="22"/>
    <n v="1.375"/>
  </r>
  <r>
    <x v="414"/>
    <n v="14"/>
    <x v="13"/>
    <s v="Descripcion del Plato_18"/>
    <n v="20"/>
    <n v="34"/>
    <x v="0"/>
    <d v="1899-12-30T00:16:00"/>
    <s v="Sin cebolla"/>
    <n v="68"/>
    <n v="28"/>
    <n v="1.4"/>
  </r>
  <r>
    <x v="414"/>
    <n v="14"/>
    <x v="5"/>
    <s v="Descripcion del Plato_19"/>
    <n v="22"/>
    <n v="36"/>
    <x v="2"/>
    <d v="1899-12-30T00:39:00"/>
    <s v="Ninguna"/>
    <n v="36"/>
    <n v="14"/>
    <n v="0.63636363636363635"/>
  </r>
  <r>
    <x v="415"/>
    <n v="20"/>
    <x v="19"/>
    <s v="Descripcion del Plato_1"/>
    <n v="15"/>
    <n v="25"/>
    <x v="2"/>
    <d v="1899-12-30T00:09:00"/>
    <s v="Sin cebolla"/>
    <n v="25"/>
    <n v="10"/>
    <n v="0.66666666666666663"/>
  </r>
  <r>
    <x v="416"/>
    <n v="7"/>
    <x v="6"/>
    <s v="Descripcion del Plato_9"/>
    <n v="17"/>
    <n v="29"/>
    <x v="2"/>
    <d v="1899-12-30T00:23:00"/>
    <s v="Ninguna"/>
    <n v="29"/>
    <n v="12"/>
    <n v="0.70588235294117652"/>
  </r>
  <r>
    <x v="416"/>
    <n v="7"/>
    <x v="4"/>
    <s v="Descripcion del Plato_20"/>
    <n v="25"/>
    <n v="40"/>
    <x v="2"/>
    <d v="1899-12-30T00:17:00"/>
    <s v="Ninguna"/>
    <n v="40"/>
    <n v="15"/>
    <n v="0.6"/>
  </r>
  <r>
    <x v="416"/>
    <n v="7"/>
    <x v="9"/>
    <s v="Descripcion del Plato_12"/>
    <n v="11"/>
    <n v="19"/>
    <x v="2"/>
    <d v="1899-12-30T00:16:00"/>
    <s v="Sin cebolla"/>
    <n v="19"/>
    <n v="8"/>
    <n v="0.72727272727272729"/>
  </r>
  <r>
    <x v="416"/>
    <n v="7"/>
    <x v="3"/>
    <s v="Descripcion del Plato_6"/>
    <n v="16"/>
    <n v="27"/>
    <x v="0"/>
    <d v="1899-12-30T00:34:00"/>
    <s v="Sin cebolla"/>
    <n v="54"/>
    <n v="22"/>
    <n v="1.375"/>
  </r>
  <r>
    <x v="417"/>
    <n v="17"/>
    <x v="19"/>
    <s v="Descripcion del Plato_1"/>
    <n v="15"/>
    <n v="25"/>
    <x v="2"/>
    <d v="1899-12-30T00:45:00"/>
    <s v="Ninguna"/>
    <n v="25"/>
    <n v="10"/>
    <n v="0.66666666666666663"/>
  </r>
  <r>
    <x v="417"/>
    <n v="17"/>
    <x v="2"/>
    <s v="Descripcion del Plato_17"/>
    <n v="19"/>
    <n v="31"/>
    <x v="1"/>
    <d v="1899-12-30T00:55:00"/>
    <s v="Sin cebolla"/>
    <n v="93"/>
    <n v="36"/>
    <n v="1.8947368421052631"/>
  </r>
  <r>
    <x v="418"/>
    <n v="11"/>
    <x v="13"/>
    <s v="Descripcion del Plato_18"/>
    <n v="20"/>
    <n v="34"/>
    <x v="2"/>
    <d v="1899-12-30T00:07:00"/>
    <s v="Sin cebolla"/>
    <n v="34"/>
    <n v="14"/>
    <n v="0.7"/>
  </r>
  <r>
    <x v="418"/>
    <n v="11"/>
    <x v="7"/>
    <s v="Descripcion del Plato_11"/>
    <n v="20"/>
    <n v="33"/>
    <x v="2"/>
    <d v="1899-12-30T00:57:00"/>
    <s v="Ninguna"/>
    <n v="33"/>
    <n v="13"/>
    <n v="0.65"/>
  </r>
  <r>
    <x v="419"/>
    <n v="18"/>
    <x v="13"/>
    <s v="Descripcion del Plato_18"/>
    <n v="20"/>
    <n v="34"/>
    <x v="0"/>
    <d v="1899-12-30T00:33:00"/>
    <s v="Ninguna"/>
    <n v="68"/>
    <n v="28"/>
    <n v="1.4"/>
  </r>
  <r>
    <x v="419"/>
    <n v="18"/>
    <x v="14"/>
    <s v="Descripcion del Plato_3"/>
    <n v="12"/>
    <n v="20"/>
    <x v="1"/>
    <d v="1899-12-30T00:10:00"/>
    <s v="Ninguna"/>
    <n v="60"/>
    <n v="24"/>
    <n v="2"/>
  </r>
  <r>
    <x v="419"/>
    <n v="18"/>
    <x v="19"/>
    <s v="Descripcion del Plato_1"/>
    <n v="15"/>
    <n v="25"/>
    <x v="0"/>
    <d v="1899-12-30T00:28:00"/>
    <s v="Ninguna"/>
    <n v="50"/>
    <n v="20"/>
    <n v="1.3333333333333333"/>
  </r>
  <r>
    <x v="419"/>
    <n v="18"/>
    <x v="11"/>
    <s v="Descripcion del Plato_15"/>
    <n v="19"/>
    <n v="32"/>
    <x v="0"/>
    <d v="1899-12-30T00:34:00"/>
    <s v="Ninguna"/>
    <n v="64"/>
    <n v="26"/>
    <n v="1.368421052631579"/>
  </r>
  <r>
    <x v="420"/>
    <n v="10"/>
    <x v="2"/>
    <s v="Descripcion del Plato_17"/>
    <n v="19"/>
    <n v="31"/>
    <x v="2"/>
    <d v="1899-12-30T00:18:00"/>
    <s v="Sin cebolla"/>
    <n v="31"/>
    <n v="12"/>
    <n v="0.63157894736842102"/>
  </r>
  <r>
    <x v="420"/>
    <n v="10"/>
    <x v="17"/>
    <s v="Descripcion del Plato_4"/>
    <n v="10"/>
    <n v="18"/>
    <x v="1"/>
    <d v="1899-12-30T00:53:00"/>
    <s v="Sin cebolla"/>
    <n v="54"/>
    <n v="24"/>
    <n v="2.4"/>
  </r>
  <r>
    <x v="421"/>
    <n v="12"/>
    <x v="18"/>
    <s v="Descripcion del Plato_10"/>
    <n v="15"/>
    <n v="26"/>
    <x v="0"/>
    <d v="1899-12-30T00:07:00"/>
    <s v="Sin cebolla"/>
    <n v="52"/>
    <n v="22"/>
    <n v="1.4666666666666666"/>
  </r>
  <r>
    <x v="421"/>
    <n v="12"/>
    <x v="5"/>
    <s v="Descripcion del Plato_19"/>
    <n v="22"/>
    <n v="36"/>
    <x v="2"/>
    <d v="1899-12-30T00:27:00"/>
    <s v="Ninguna"/>
    <n v="36"/>
    <n v="14"/>
    <n v="0.63636363636363635"/>
  </r>
  <r>
    <x v="422"/>
    <n v="4"/>
    <x v="8"/>
    <s v="Descripcion del Plato_16"/>
    <n v="16"/>
    <n v="28"/>
    <x v="0"/>
    <d v="1899-12-30T00:24:00"/>
    <s v="Ninguna"/>
    <n v="56"/>
    <n v="24"/>
    <n v="1.5"/>
  </r>
  <r>
    <x v="422"/>
    <n v="4"/>
    <x v="11"/>
    <s v="Descripcion del Plato_15"/>
    <n v="19"/>
    <n v="32"/>
    <x v="1"/>
    <d v="1899-12-30T00:07:00"/>
    <s v="Sin cebolla"/>
    <n v="96"/>
    <n v="39"/>
    <n v="2.0526315789473686"/>
  </r>
  <r>
    <x v="423"/>
    <n v="13"/>
    <x v="12"/>
    <s v="Descripcion del Plato_5"/>
    <n v="13"/>
    <n v="22"/>
    <x v="1"/>
    <d v="1899-12-30T00:43:00"/>
    <s v="Ninguna"/>
    <n v="66"/>
    <n v="27"/>
    <n v="2.0769230769230771"/>
  </r>
  <r>
    <x v="423"/>
    <n v="13"/>
    <x v="3"/>
    <s v="Descripcion del Plato_6"/>
    <n v="16"/>
    <n v="27"/>
    <x v="1"/>
    <d v="1899-12-30T00:45:00"/>
    <s v="Sin cebolla"/>
    <n v="81"/>
    <n v="33"/>
    <n v="2.0625"/>
  </r>
  <r>
    <x v="424"/>
    <n v="18"/>
    <x v="9"/>
    <s v="Descripcion del Plato_12"/>
    <n v="11"/>
    <n v="19"/>
    <x v="2"/>
    <d v="1899-12-30T00:28:00"/>
    <s v="Sin cebolla"/>
    <n v="19"/>
    <n v="8"/>
    <n v="0.72727272727272729"/>
  </r>
  <r>
    <x v="425"/>
    <n v="5"/>
    <x v="7"/>
    <s v="Descripcion del Plato_11"/>
    <n v="20"/>
    <n v="33"/>
    <x v="2"/>
    <d v="1899-12-30T00:08:00"/>
    <s v="Sin cebolla"/>
    <n v="33"/>
    <n v="13"/>
    <n v="0.65"/>
  </r>
  <r>
    <x v="425"/>
    <n v="5"/>
    <x v="8"/>
    <s v="Descripcion del Plato_16"/>
    <n v="16"/>
    <n v="28"/>
    <x v="0"/>
    <d v="1899-12-30T00:38:00"/>
    <s v="Sin cebolla"/>
    <n v="56"/>
    <n v="24"/>
    <n v="1.5"/>
  </r>
  <r>
    <x v="425"/>
    <n v="5"/>
    <x v="19"/>
    <s v="Descripcion del Plato_1"/>
    <n v="15"/>
    <n v="25"/>
    <x v="0"/>
    <d v="1899-12-30T00:23:00"/>
    <s v="Ninguna"/>
    <n v="50"/>
    <n v="20"/>
    <n v="1.3333333333333333"/>
  </r>
  <r>
    <x v="425"/>
    <n v="5"/>
    <x v="5"/>
    <s v="Descripcion del Plato_19"/>
    <n v="22"/>
    <n v="36"/>
    <x v="1"/>
    <d v="1899-12-30T00:47:00"/>
    <s v="Sin cebolla"/>
    <n v="108"/>
    <n v="42"/>
    <n v="1.9090909090909092"/>
  </r>
  <r>
    <x v="426"/>
    <n v="2"/>
    <x v="19"/>
    <s v="Descripcion del Plato_1"/>
    <n v="15"/>
    <n v="25"/>
    <x v="1"/>
    <d v="1899-12-30T00:34:00"/>
    <s v="Sin cebolla"/>
    <n v="75"/>
    <n v="30"/>
    <n v="2"/>
  </r>
  <r>
    <x v="426"/>
    <n v="2"/>
    <x v="10"/>
    <s v="Descripcion del Plato_8"/>
    <n v="21"/>
    <n v="35"/>
    <x v="0"/>
    <d v="1899-12-30T00:52:00"/>
    <s v="Ninguna"/>
    <n v="70"/>
    <n v="28"/>
    <n v="1.3333333333333333"/>
  </r>
  <r>
    <x v="426"/>
    <n v="2"/>
    <x v="15"/>
    <s v="Descripcion del Plato_14"/>
    <n v="14"/>
    <n v="23"/>
    <x v="2"/>
    <d v="1899-12-30T00:24:00"/>
    <s v="Sin cebolla"/>
    <n v="23"/>
    <n v="9"/>
    <n v="0.6428571428571429"/>
  </r>
  <r>
    <x v="426"/>
    <n v="2"/>
    <x v="9"/>
    <s v="Descripcion del Plato_12"/>
    <n v="11"/>
    <n v="19"/>
    <x v="0"/>
    <d v="1899-12-30T00:56:00"/>
    <s v="Ninguna"/>
    <n v="38"/>
    <n v="16"/>
    <n v="1.4545454545454546"/>
  </r>
  <r>
    <x v="427"/>
    <n v="7"/>
    <x v="4"/>
    <s v="Descripcion del Plato_20"/>
    <n v="25"/>
    <n v="40"/>
    <x v="2"/>
    <d v="1899-12-30T00:38:00"/>
    <s v="Ninguna"/>
    <n v="40"/>
    <n v="15"/>
    <n v="0.6"/>
  </r>
  <r>
    <x v="427"/>
    <n v="7"/>
    <x v="15"/>
    <s v="Descripcion del Plato_14"/>
    <n v="14"/>
    <n v="23"/>
    <x v="2"/>
    <d v="1899-12-30T00:46:00"/>
    <s v="Ninguna"/>
    <n v="23"/>
    <n v="9"/>
    <n v="0.6428571428571429"/>
  </r>
  <r>
    <x v="427"/>
    <n v="7"/>
    <x v="19"/>
    <s v="Descripcion del Plato_1"/>
    <n v="15"/>
    <n v="25"/>
    <x v="0"/>
    <d v="1899-12-30T00:48:00"/>
    <s v="Ninguna"/>
    <n v="50"/>
    <n v="20"/>
    <n v="1.3333333333333333"/>
  </r>
  <r>
    <x v="427"/>
    <n v="7"/>
    <x v="2"/>
    <s v="Descripcion del Plato_17"/>
    <n v="19"/>
    <n v="31"/>
    <x v="0"/>
    <d v="1899-12-30T00:47:00"/>
    <s v="Ninguna"/>
    <n v="62"/>
    <n v="24"/>
    <n v="1.263157894736842"/>
  </r>
  <r>
    <x v="428"/>
    <n v="8"/>
    <x v="18"/>
    <s v="Descripcion del Plato_10"/>
    <n v="15"/>
    <n v="26"/>
    <x v="1"/>
    <d v="1899-12-30T00:27:00"/>
    <s v="Ninguna"/>
    <n v="78"/>
    <n v="33"/>
    <n v="2.2000000000000002"/>
  </r>
  <r>
    <x v="429"/>
    <n v="7"/>
    <x v="19"/>
    <s v="Descripcion del Plato_1"/>
    <n v="15"/>
    <n v="25"/>
    <x v="2"/>
    <d v="1899-12-30T00:49:00"/>
    <s v="Ninguna"/>
    <n v="25"/>
    <n v="10"/>
    <n v="0.66666666666666663"/>
  </r>
  <r>
    <x v="430"/>
    <n v="15"/>
    <x v="1"/>
    <s v="Descripcion del Plato_2"/>
    <n v="18"/>
    <n v="30"/>
    <x v="0"/>
    <d v="1899-12-30T00:20:00"/>
    <s v="Ninguna"/>
    <n v="60"/>
    <n v="24"/>
    <n v="1.3333333333333333"/>
  </r>
  <r>
    <x v="431"/>
    <n v="10"/>
    <x v="14"/>
    <s v="Descripcion del Plato_3"/>
    <n v="12"/>
    <n v="20"/>
    <x v="1"/>
    <d v="1899-12-30T00:16:00"/>
    <s v="Sin cebolla"/>
    <n v="60"/>
    <n v="24"/>
    <n v="2"/>
  </r>
  <r>
    <x v="431"/>
    <n v="10"/>
    <x v="16"/>
    <s v="Descripcion del Plato_13"/>
    <n v="13"/>
    <n v="21"/>
    <x v="2"/>
    <d v="1899-12-30T00:27:00"/>
    <s v="Ninguna"/>
    <n v="21"/>
    <n v="8"/>
    <n v="0.61538461538461542"/>
  </r>
  <r>
    <x v="431"/>
    <n v="10"/>
    <x v="8"/>
    <s v="Descripcion del Plato_16"/>
    <n v="16"/>
    <n v="28"/>
    <x v="2"/>
    <d v="1899-12-30T00:31:00"/>
    <s v="Ninguna"/>
    <n v="28"/>
    <n v="12"/>
    <n v="0.75"/>
  </r>
  <r>
    <x v="432"/>
    <n v="10"/>
    <x v="1"/>
    <s v="Descripcion del Plato_2"/>
    <n v="18"/>
    <n v="30"/>
    <x v="2"/>
    <d v="1899-12-30T00:56:00"/>
    <s v="Sin cebolla"/>
    <n v="30"/>
    <n v="12"/>
    <n v="0.66666666666666663"/>
  </r>
  <r>
    <x v="432"/>
    <n v="10"/>
    <x v="0"/>
    <s v="Descripcion del Plato_7"/>
    <n v="14"/>
    <n v="24"/>
    <x v="1"/>
    <d v="1899-12-30T00:18:00"/>
    <s v="Ninguna"/>
    <n v="72"/>
    <n v="30"/>
    <n v="2.1428571428571428"/>
  </r>
  <r>
    <x v="433"/>
    <n v="15"/>
    <x v="18"/>
    <s v="Descripcion del Plato_10"/>
    <n v="15"/>
    <n v="26"/>
    <x v="0"/>
    <d v="1899-12-30T00:26:00"/>
    <s v="Ninguna"/>
    <n v="52"/>
    <n v="22"/>
    <n v="1.4666666666666666"/>
  </r>
  <r>
    <x v="433"/>
    <n v="15"/>
    <x v="12"/>
    <s v="Descripcion del Plato_5"/>
    <n v="13"/>
    <n v="22"/>
    <x v="0"/>
    <d v="1899-12-30T00:32:00"/>
    <s v="Sin cebolla"/>
    <n v="44"/>
    <n v="18"/>
    <n v="1.3846153846153846"/>
  </r>
  <r>
    <x v="434"/>
    <n v="17"/>
    <x v="18"/>
    <s v="Descripcion del Plato_10"/>
    <n v="15"/>
    <n v="26"/>
    <x v="0"/>
    <d v="1899-12-30T00:14:00"/>
    <s v="Ninguna"/>
    <n v="52"/>
    <n v="22"/>
    <n v="1.4666666666666666"/>
  </r>
  <r>
    <x v="434"/>
    <n v="17"/>
    <x v="16"/>
    <s v="Descripcion del Plato_13"/>
    <n v="13"/>
    <n v="21"/>
    <x v="0"/>
    <d v="1899-12-30T00:42:00"/>
    <s v="Ninguna"/>
    <n v="42"/>
    <n v="16"/>
    <n v="1.2307692307692308"/>
  </r>
  <r>
    <x v="434"/>
    <n v="17"/>
    <x v="1"/>
    <s v="Descripcion del Plato_2"/>
    <n v="18"/>
    <n v="30"/>
    <x v="0"/>
    <d v="1899-12-30T00:55:00"/>
    <s v="Sin cebolla"/>
    <n v="60"/>
    <n v="24"/>
    <n v="1.3333333333333333"/>
  </r>
  <r>
    <x v="435"/>
    <n v="10"/>
    <x v="8"/>
    <s v="Descripcion del Plato_16"/>
    <n v="16"/>
    <n v="28"/>
    <x v="0"/>
    <d v="1899-12-30T00:45:00"/>
    <s v="Sin cebolla"/>
    <n v="56"/>
    <n v="24"/>
    <n v="1.5"/>
  </r>
  <r>
    <x v="436"/>
    <n v="16"/>
    <x v="10"/>
    <s v="Descripcion del Plato_8"/>
    <n v="21"/>
    <n v="35"/>
    <x v="0"/>
    <d v="1899-12-30T00:51:00"/>
    <s v="Sin cebolla"/>
    <n v="70"/>
    <n v="28"/>
    <n v="1.3333333333333333"/>
  </r>
  <r>
    <x v="437"/>
    <n v="2"/>
    <x v="7"/>
    <s v="Descripcion del Plato_11"/>
    <n v="20"/>
    <n v="33"/>
    <x v="2"/>
    <d v="1899-12-30T00:51:00"/>
    <s v="Sin cebolla"/>
    <n v="33"/>
    <n v="13"/>
    <n v="0.65"/>
  </r>
  <r>
    <x v="438"/>
    <n v="15"/>
    <x v="7"/>
    <s v="Descripcion del Plato_11"/>
    <n v="20"/>
    <n v="33"/>
    <x v="1"/>
    <d v="1899-12-30T00:35:00"/>
    <s v="Ninguna"/>
    <n v="99"/>
    <n v="39"/>
    <n v="1.95"/>
  </r>
  <r>
    <x v="438"/>
    <n v="15"/>
    <x v="18"/>
    <s v="Descripcion del Plato_10"/>
    <n v="15"/>
    <n v="26"/>
    <x v="1"/>
    <d v="1899-12-30T00:29:00"/>
    <s v="Sin cebolla"/>
    <n v="78"/>
    <n v="33"/>
    <n v="2.2000000000000002"/>
  </r>
  <r>
    <x v="439"/>
    <n v="13"/>
    <x v="15"/>
    <s v="Descripcion del Plato_14"/>
    <n v="14"/>
    <n v="23"/>
    <x v="0"/>
    <d v="1899-12-30T00:36:00"/>
    <s v="Ninguna"/>
    <n v="46"/>
    <n v="18"/>
    <n v="1.2857142857142858"/>
  </r>
  <r>
    <x v="439"/>
    <n v="13"/>
    <x v="9"/>
    <s v="Descripcion del Plato_12"/>
    <n v="11"/>
    <n v="19"/>
    <x v="0"/>
    <d v="1899-12-30T00:09:00"/>
    <s v="Ninguna"/>
    <n v="38"/>
    <n v="16"/>
    <n v="1.4545454545454546"/>
  </r>
  <r>
    <x v="440"/>
    <n v="13"/>
    <x v="10"/>
    <s v="Descripcion del Plato_8"/>
    <n v="21"/>
    <n v="35"/>
    <x v="1"/>
    <d v="1899-12-30T00:54:00"/>
    <s v="Ninguna"/>
    <n v="105"/>
    <n v="42"/>
    <n v="2"/>
  </r>
  <r>
    <x v="440"/>
    <n v="13"/>
    <x v="18"/>
    <s v="Descripcion del Plato_10"/>
    <n v="15"/>
    <n v="26"/>
    <x v="1"/>
    <d v="1899-12-30T00:36:00"/>
    <s v="Sin cebolla"/>
    <n v="78"/>
    <n v="33"/>
    <n v="2.2000000000000002"/>
  </r>
  <r>
    <x v="441"/>
    <n v="15"/>
    <x v="13"/>
    <s v="Descripcion del Plato_18"/>
    <n v="20"/>
    <n v="34"/>
    <x v="1"/>
    <d v="1899-12-30T00:29:00"/>
    <s v="Sin cebolla"/>
    <n v="102"/>
    <n v="42"/>
    <n v="2.1"/>
  </r>
  <r>
    <x v="441"/>
    <n v="15"/>
    <x v="19"/>
    <s v="Descripcion del Plato_1"/>
    <n v="15"/>
    <n v="25"/>
    <x v="2"/>
    <d v="1899-12-30T00:57:00"/>
    <s v="Ninguna"/>
    <n v="25"/>
    <n v="10"/>
    <n v="0.66666666666666663"/>
  </r>
  <r>
    <x v="441"/>
    <n v="15"/>
    <x v="5"/>
    <s v="Descripcion del Plato_19"/>
    <n v="22"/>
    <n v="36"/>
    <x v="1"/>
    <d v="1899-12-30T00:45:00"/>
    <s v="Ninguna"/>
    <n v="108"/>
    <n v="42"/>
    <n v="1.9090909090909092"/>
  </r>
  <r>
    <x v="442"/>
    <n v="4"/>
    <x v="15"/>
    <s v="Descripcion del Plato_14"/>
    <n v="14"/>
    <n v="23"/>
    <x v="2"/>
    <d v="1899-12-30T00:30:00"/>
    <s v="Ninguna"/>
    <n v="23"/>
    <n v="9"/>
    <n v="0.6428571428571429"/>
  </r>
  <r>
    <x v="442"/>
    <n v="4"/>
    <x v="11"/>
    <s v="Descripcion del Plato_15"/>
    <n v="19"/>
    <n v="32"/>
    <x v="2"/>
    <d v="1899-12-30T00:52:00"/>
    <s v="Ninguna"/>
    <n v="32"/>
    <n v="13"/>
    <n v="0.68421052631578949"/>
  </r>
  <r>
    <x v="442"/>
    <n v="4"/>
    <x v="18"/>
    <s v="Descripcion del Plato_10"/>
    <n v="15"/>
    <n v="26"/>
    <x v="1"/>
    <d v="1899-12-30T00:55:00"/>
    <s v="Ninguna"/>
    <n v="78"/>
    <n v="33"/>
    <n v="2.2000000000000002"/>
  </r>
  <r>
    <x v="442"/>
    <n v="4"/>
    <x v="8"/>
    <s v="Descripcion del Plato_16"/>
    <n v="16"/>
    <n v="28"/>
    <x v="1"/>
    <d v="1899-12-30T00:18:00"/>
    <s v="Ninguna"/>
    <n v="84"/>
    <n v="36"/>
    <n v="2.25"/>
  </r>
  <r>
    <x v="443"/>
    <n v="8"/>
    <x v="15"/>
    <s v="Descripcion del Plato_14"/>
    <n v="14"/>
    <n v="23"/>
    <x v="2"/>
    <d v="1899-12-30T00:32:00"/>
    <s v="Sin cebolla"/>
    <n v="23"/>
    <n v="9"/>
    <n v="0.6428571428571429"/>
  </r>
  <r>
    <x v="443"/>
    <n v="8"/>
    <x v="0"/>
    <s v="Descripcion del Plato_7"/>
    <n v="14"/>
    <n v="24"/>
    <x v="1"/>
    <d v="1899-12-30T00:49:00"/>
    <s v="Sin cebolla"/>
    <n v="72"/>
    <n v="30"/>
    <n v="2.1428571428571428"/>
  </r>
  <r>
    <x v="444"/>
    <n v="6"/>
    <x v="3"/>
    <s v="Descripcion del Plato_6"/>
    <n v="16"/>
    <n v="27"/>
    <x v="1"/>
    <d v="1899-12-30T00:26:00"/>
    <s v="Ninguna"/>
    <n v="81"/>
    <n v="33"/>
    <n v="2.0625"/>
  </r>
  <r>
    <x v="445"/>
    <n v="12"/>
    <x v="16"/>
    <s v="Descripcion del Plato_13"/>
    <n v="13"/>
    <n v="21"/>
    <x v="2"/>
    <d v="1899-12-30T00:08:00"/>
    <s v="Sin cebolla"/>
    <n v="21"/>
    <n v="8"/>
    <n v="0.61538461538461542"/>
  </r>
  <r>
    <x v="446"/>
    <n v="8"/>
    <x v="14"/>
    <s v="Descripcion del Plato_3"/>
    <n v="12"/>
    <n v="20"/>
    <x v="0"/>
    <d v="1899-12-30T00:29:00"/>
    <s v="Sin cebolla"/>
    <n v="40"/>
    <n v="16"/>
    <n v="1.3333333333333333"/>
  </r>
  <r>
    <x v="446"/>
    <n v="8"/>
    <x v="9"/>
    <s v="Descripcion del Plato_12"/>
    <n v="11"/>
    <n v="19"/>
    <x v="1"/>
    <d v="1899-12-30T00:50:00"/>
    <s v="Sin cebolla"/>
    <n v="57"/>
    <n v="24"/>
    <n v="2.1818181818181817"/>
  </r>
  <r>
    <x v="446"/>
    <n v="8"/>
    <x v="8"/>
    <s v="Descripcion del Plato_16"/>
    <n v="16"/>
    <n v="28"/>
    <x v="1"/>
    <d v="1899-12-30T00:07:00"/>
    <s v="Ninguna"/>
    <n v="84"/>
    <n v="36"/>
    <n v="2.25"/>
  </r>
  <r>
    <x v="447"/>
    <n v="4"/>
    <x v="9"/>
    <s v="Descripcion del Plato_12"/>
    <n v="11"/>
    <n v="19"/>
    <x v="0"/>
    <d v="1899-12-30T00:26:00"/>
    <s v="Sin cebolla"/>
    <n v="38"/>
    <n v="16"/>
    <n v="1.4545454545454546"/>
  </r>
  <r>
    <x v="447"/>
    <n v="4"/>
    <x v="7"/>
    <s v="Descripcion del Plato_11"/>
    <n v="20"/>
    <n v="33"/>
    <x v="1"/>
    <d v="1899-12-30T00:40:00"/>
    <s v="Sin cebolla"/>
    <n v="99"/>
    <n v="39"/>
    <n v="1.95"/>
  </r>
  <r>
    <x v="448"/>
    <n v="3"/>
    <x v="11"/>
    <s v="Descripcion del Plato_15"/>
    <n v="19"/>
    <n v="32"/>
    <x v="0"/>
    <d v="1899-12-30T00:33:00"/>
    <s v="Sin cebolla"/>
    <n v="64"/>
    <n v="26"/>
    <n v="1.368421052631579"/>
  </r>
  <r>
    <x v="449"/>
    <n v="9"/>
    <x v="17"/>
    <s v="Descripcion del Plato_4"/>
    <n v="10"/>
    <n v="18"/>
    <x v="0"/>
    <d v="1899-12-30T00:13:00"/>
    <s v="Sin cebolla"/>
    <n v="36"/>
    <n v="16"/>
    <n v="1.6"/>
  </r>
  <r>
    <x v="449"/>
    <n v="9"/>
    <x v="5"/>
    <s v="Descripcion del Plato_19"/>
    <n v="22"/>
    <n v="36"/>
    <x v="2"/>
    <d v="1899-12-30T00:21:00"/>
    <s v="Ninguna"/>
    <n v="36"/>
    <n v="14"/>
    <n v="0.63636363636363635"/>
  </r>
  <r>
    <x v="450"/>
    <n v="3"/>
    <x v="10"/>
    <s v="Descripcion del Plato_8"/>
    <n v="21"/>
    <n v="35"/>
    <x v="2"/>
    <d v="1899-12-30T00:23:00"/>
    <s v="Sin cebolla"/>
    <n v="35"/>
    <n v="14"/>
    <n v="0.66666666666666663"/>
  </r>
  <r>
    <x v="450"/>
    <n v="3"/>
    <x v="15"/>
    <s v="Descripcion del Plato_14"/>
    <n v="14"/>
    <n v="23"/>
    <x v="2"/>
    <d v="1899-12-30T00:41:00"/>
    <s v="Sin cebolla"/>
    <n v="23"/>
    <n v="9"/>
    <n v="0.6428571428571429"/>
  </r>
  <r>
    <x v="450"/>
    <n v="3"/>
    <x v="13"/>
    <s v="Descripcion del Plato_18"/>
    <n v="20"/>
    <n v="34"/>
    <x v="2"/>
    <d v="1899-12-30T00:39:00"/>
    <s v="Ninguna"/>
    <n v="34"/>
    <n v="14"/>
    <n v="0.7"/>
  </r>
  <r>
    <x v="451"/>
    <n v="9"/>
    <x v="2"/>
    <s v="Descripcion del Plato_17"/>
    <n v="19"/>
    <n v="31"/>
    <x v="1"/>
    <d v="1899-12-30T00:53:00"/>
    <s v="Ninguna"/>
    <n v="93"/>
    <n v="36"/>
    <n v="1.8947368421052631"/>
  </r>
  <r>
    <x v="451"/>
    <n v="9"/>
    <x v="12"/>
    <s v="Descripcion del Plato_5"/>
    <n v="13"/>
    <n v="22"/>
    <x v="0"/>
    <d v="1899-12-30T00:28:00"/>
    <s v="Ninguna"/>
    <n v="44"/>
    <n v="18"/>
    <n v="1.3846153846153846"/>
  </r>
  <r>
    <x v="451"/>
    <n v="9"/>
    <x v="16"/>
    <s v="Descripcion del Plato_13"/>
    <n v="13"/>
    <n v="21"/>
    <x v="2"/>
    <d v="1899-12-30T00:42:00"/>
    <s v="Sin cebolla"/>
    <n v="21"/>
    <n v="8"/>
    <n v="0.61538461538461542"/>
  </r>
  <r>
    <x v="452"/>
    <n v="6"/>
    <x v="13"/>
    <s v="Descripcion del Plato_18"/>
    <n v="20"/>
    <n v="34"/>
    <x v="2"/>
    <d v="1899-12-30T00:42:00"/>
    <s v="Ninguna"/>
    <n v="34"/>
    <n v="14"/>
    <n v="0.7"/>
  </r>
  <r>
    <x v="452"/>
    <n v="6"/>
    <x v="11"/>
    <s v="Descripcion del Plato_15"/>
    <n v="19"/>
    <n v="32"/>
    <x v="1"/>
    <d v="1899-12-30T00:58:00"/>
    <s v="Ninguna"/>
    <n v="96"/>
    <n v="39"/>
    <n v="2.0526315789473686"/>
  </r>
  <r>
    <x v="453"/>
    <n v="1"/>
    <x v="3"/>
    <s v="Descripcion del Plato_6"/>
    <n v="16"/>
    <n v="27"/>
    <x v="0"/>
    <d v="1899-12-30T00:49:00"/>
    <s v="Ninguna"/>
    <n v="54"/>
    <n v="22"/>
    <n v="1.375"/>
  </r>
  <r>
    <x v="453"/>
    <n v="1"/>
    <x v="9"/>
    <s v="Descripcion del Plato_12"/>
    <n v="11"/>
    <n v="19"/>
    <x v="1"/>
    <d v="1899-12-30T00:18:00"/>
    <s v="Sin cebolla"/>
    <n v="57"/>
    <n v="24"/>
    <n v="2.1818181818181817"/>
  </r>
  <r>
    <x v="453"/>
    <n v="1"/>
    <x v="5"/>
    <s v="Descripcion del Plato_19"/>
    <n v="22"/>
    <n v="36"/>
    <x v="0"/>
    <d v="1899-12-30T00:42:00"/>
    <s v="Sin cebolla"/>
    <n v="72"/>
    <n v="28"/>
    <n v="1.2727272727272727"/>
  </r>
  <r>
    <x v="453"/>
    <n v="1"/>
    <x v="19"/>
    <s v="Descripcion del Plato_1"/>
    <n v="15"/>
    <n v="25"/>
    <x v="0"/>
    <d v="1899-12-30T00:44:00"/>
    <s v="Ninguna"/>
    <n v="50"/>
    <n v="20"/>
    <n v="1.3333333333333333"/>
  </r>
  <r>
    <x v="454"/>
    <n v="12"/>
    <x v="0"/>
    <s v="Descripcion del Plato_7"/>
    <n v="14"/>
    <n v="24"/>
    <x v="0"/>
    <d v="1899-12-30T00:11:00"/>
    <s v="Ninguna"/>
    <n v="48"/>
    <n v="20"/>
    <n v="1.4285714285714286"/>
  </r>
  <r>
    <x v="455"/>
    <n v="13"/>
    <x v="4"/>
    <s v="Descripcion del Plato_20"/>
    <n v="25"/>
    <n v="40"/>
    <x v="0"/>
    <d v="1899-12-30T00:47:00"/>
    <s v="Sin cebolla"/>
    <n v="80"/>
    <n v="30"/>
    <n v="1.2"/>
  </r>
  <r>
    <x v="455"/>
    <n v="13"/>
    <x v="13"/>
    <s v="Descripcion del Plato_18"/>
    <n v="20"/>
    <n v="34"/>
    <x v="0"/>
    <d v="1899-12-30T00:24:00"/>
    <s v="Ninguna"/>
    <n v="68"/>
    <n v="28"/>
    <n v="1.4"/>
  </r>
  <r>
    <x v="456"/>
    <n v="18"/>
    <x v="7"/>
    <s v="Descripcion del Plato_11"/>
    <n v="20"/>
    <n v="33"/>
    <x v="1"/>
    <d v="1899-12-30T00:43:00"/>
    <s v="Sin cebolla"/>
    <n v="99"/>
    <n v="39"/>
    <n v="1.95"/>
  </r>
  <r>
    <x v="456"/>
    <n v="18"/>
    <x v="9"/>
    <s v="Descripcion del Plato_12"/>
    <n v="11"/>
    <n v="19"/>
    <x v="0"/>
    <d v="1899-12-30T00:15:00"/>
    <s v="Sin cebolla"/>
    <n v="38"/>
    <n v="16"/>
    <n v="1.4545454545454546"/>
  </r>
  <r>
    <x v="457"/>
    <n v="4"/>
    <x v="8"/>
    <s v="Descripcion del Plato_16"/>
    <n v="16"/>
    <n v="28"/>
    <x v="0"/>
    <d v="1899-12-30T00:11:00"/>
    <s v="Sin cebolla"/>
    <n v="56"/>
    <n v="24"/>
    <n v="1.5"/>
  </r>
  <r>
    <x v="457"/>
    <n v="4"/>
    <x v="13"/>
    <s v="Descripcion del Plato_18"/>
    <n v="20"/>
    <n v="34"/>
    <x v="1"/>
    <d v="1899-12-30T00:28:00"/>
    <s v="Ninguna"/>
    <n v="102"/>
    <n v="42"/>
    <n v="2.1"/>
  </r>
  <r>
    <x v="457"/>
    <n v="4"/>
    <x v="7"/>
    <s v="Descripcion del Plato_11"/>
    <n v="20"/>
    <n v="33"/>
    <x v="0"/>
    <d v="1899-12-30T00:06:00"/>
    <s v="Ninguna"/>
    <n v="66"/>
    <n v="26"/>
    <n v="1.3"/>
  </r>
  <r>
    <x v="457"/>
    <n v="4"/>
    <x v="12"/>
    <s v="Descripcion del Plato_5"/>
    <n v="13"/>
    <n v="22"/>
    <x v="0"/>
    <d v="1899-12-30T00:44:00"/>
    <s v="Ninguna"/>
    <n v="44"/>
    <n v="18"/>
    <n v="1.3846153846153846"/>
  </r>
  <r>
    <x v="458"/>
    <n v="20"/>
    <x v="8"/>
    <s v="Descripcion del Plato_16"/>
    <n v="16"/>
    <n v="28"/>
    <x v="1"/>
    <d v="1899-12-30T00:30:00"/>
    <s v="Ninguna"/>
    <n v="84"/>
    <n v="36"/>
    <n v="2.25"/>
  </r>
  <r>
    <x v="459"/>
    <n v="19"/>
    <x v="8"/>
    <s v="Descripcion del Plato_16"/>
    <n v="16"/>
    <n v="28"/>
    <x v="2"/>
    <d v="1899-12-30T00:40:00"/>
    <s v="Sin cebolla"/>
    <n v="28"/>
    <n v="12"/>
    <n v="0.75"/>
  </r>
  <r>
    <x v="459"/>
    <n v="19"/>
    <x v="18"/>
    <s v="Descripcion del Plato_10"/>
    <n v="15"/>
    <n v="26"/>
    <x v="2"/>
    <d v="1899-12-30T00:08:00"/>
    <s v="Sin cebolla"/>
    <n v="26"/>
    <n v="11"/>
    <n v="0.73333333333333328"/>
  </r>
  <r>
    <x v="459"/>
    <n v="19"/>
    <x v="19"/>
    <s v="Descripcion del Plato_1"/>
    <n v="15"/>
    <n v="25"/>
    <x v="0"/>
    <d v="1899-12-30T00:43:00"/>
    <s v="Ninguna"/>
    <n v="50"/>
    <n v="20"/>
    <n v="1.3333333333333333"/>
  </r>
  <r>
    <x v="459"/>
    <n v="19"/>
    <x v="0"/>
    <s v="Descripcion del Plato_7"/>
    <n v="14"/>
    <n v="24"/>
    <x v="1"/>
    <d v="1899-12-30T00:33:00"/>
    <s v="Ninguna"/>
    <n v="72"/>
    <n v="30"/>
    <n v="2.1428571428571428"/>
  </r>
  <r>
    <x v="460"/>
    <n v="4"/>
    <x v="10"/>
    <s v="Descripcion del Plato_8"/>
    <n v="21"/>
    <n v="35"/>
    <x v="0"/>
    <d v="1899-12-30T00:38:00"/>
    <s v="Sin cebolla"/>
    <n v="70"/>
    <n v="28"/>
    <n v="1.3333333333333333"/>
  </r>
  <r>
    <x v="460"/>
    <n v="4"/>
    <x v="6"/>
    <s v="Descripcion del Plato_9"/>
    <n v="17"/>
    <n v="29"/>
    <x v="2"/>
    <d v="1899-12-30T00:28:00"/>
    <s v="Ninguna"/>
    <n v="29"/>
    <n v="12"/>
    <n v="0.70588235294117652"/>
  </r>
  <r>
    <x v="461"/>
    <n v="9"/>
    <x v="7"/>
    <s v="Descripcion del Plato_11"/>
    <n v="20"/>
    <n v="33"/>
    <x v="1"/>
    <d v="1899-12-30T00:11:00"/>
    <s v="Ninguna"/>
    <n v="99"/>
    <n v="39"/>
    <n v="1.95"/>
  </r>
  <r>
    <x v="462"/>
    <n v="7"/>
    <x v="2"/>
    <s v="Descripcion del Plato_17"/>
    <n v="19"/>
    <n v="31"/>
    <x v="1"/>
    <d v="1899-12-30T00:14:00"/>
    <s v="Sin cebolla"/>
    <n v="93"/>
    <n v="36"/>
    <n v="1.8947368421052631"/>
  </r>
  <r>
    <x v="463"/>
    <n v="16"/>
    <x v="18"/>
    <s v="Descripcion del Plato_10"/>
    <n v="15"/>
    <n v="26"/>
    <x v="1"/>
    <d v="1899-12-30T00:50:00"/>
    <s v="Sin cebolla"/>
    <n v="78"/>
    <n v="33"/>
    <n v="2.2000000000000002"/>
  </r>
  <r>
    <x v="463"/>
    <n v="16"/>
    <x v="3"/>
    <s v="Descripcion del Plato_6"/>
    <n v="16"/>
    <n v="27"/>
    <x v="0"/>
    <d v="1899-12-30T00:24:00"/>
    <s v="Ninguna"/>
    <n v="54"/>
    <n v="22"/>
    <n v="1.375"/>
  </r>
  <r>
    <x v="463"/>
    <n v="16"/>
    <x v="12"/>
    <s v="Descripcion del Plato_5"/>
    <n v="13"/>
    <n v="22"/>
    <x v="2"/>
    <d v="1899-12-30T00:10:00"/>
    <s v="Ninguna"/>
    <n v="22"/>
    <n v="9"/>
    <n v="0.69230769230769229"/>
  </r>
  <r>
    <x v="464"/>
    <n v="4"/>
    <x v="19"/>
    <s v="Descripcion del Plato_1"/>
    <n v="15"/>
    <n v="25"/>
    <x v="1"/>
    <d v="1899-12-30T00:37:00"/>
    <s v="Ninguna"/>
    <n v="75"/>
    <n v="30"/>
    <n v="2"/>
  </r>
  <r>
    <x v="464"/>
    <n v="4"/>
    <x v="15"/>
    <s v="Descripcion del Plato_14"/>
    <n v="14"/>
    <n v="23"/>
    <x v="0"/>
    <d v="1899-12-30T00:23:00"/>
    <s v="Sin cebolla"/>
    <n v="46"/>
    <n v="18"/>
    <n v="1.2857142857142858"/>
  </r>
  <r>
    <x v="465"/>
    <n v="4"/>
    <x v="12"/>
    <s v="Descripcion del Plato_5"/>
    <n v="13"/>
    <n v="22"/>
    <x v="2"/>
    <d v="1899-12-30T00:50:00"/>
    <s v="Sin cebolla"/>
    <n v="22"/>
    <n v="9"/>
    <n v="0.69230769230769229"/>
  </r>
  <r>
    <x v="465"/>
    <n v="4"/>
    <x v="1"/>
    <s v="Descripcion del Plato_2"/>
    <n v="18"/>
    <n v="30"/>
    <x v="1"/>
    <d v="1899-12-30T00:52:00"/>
    <s v="Ninguna"/>
    <n v="90"/>
    <n v="36"/>
    <n v="2"/>
  </r>
  <r>
    <x v="465"/>
    <n v="4"/>
    <x v="8"/>
    <s v="Descripcion del Plato_16"/>
    <n v="16"/>
    <n v="28"/>
    <x v="2"/>
    <d v="1899-12-30T00:43:00"/>
    <s v="Ninguna"/>
    <n v="28"/>
    <n v="12"/>
    <n v="0.75"/>
  </r>
  <r>
    <x v="466"/>
    <n v="15"/>
    <x v="7"/>
    <s v="Descripcion del Plato_11"/>
    <n v="20"/>
    <n v="33"/>
    <x v="1"/>
    <d v="1899-12-30T00:13:00"/>
    <s v="Ninguna"/>
    <n v="99"/>
    <n v="39"/>
    <n v="1.95"/>
  </r>
  <r>
    <x v="466"/>
    <n v="15"/>
    <x v="12"/>
    <s v="Descripcion del Plato_5"/>
    <n v="13"/>
    <n v="22"/>
    <x v="0"/>
    <d v="1899-12-30T00:59:00"/>
    <s v="Ninguna"/>
    <n v="44"/>
    <n v="18"/>
    <n v="1.3846153846153846"/>
  </r>
  <r>
    <x v="467"/>
    <n v="14"/>
    <x v="9"/>
    <s v="Descripcion del Plato_12"/>
    <n v="11"/>
    <n v="19"/>
    <x v="0"/>
    <d v="1899-12-30T00:38:00"/>
    <s v="Sin cebolla"/>
    <n v="38"/>
    <n v="16"/>
    <n v="1.4545454545454546"/>
  </r>
  <r>
    <x v="467"/>
    <n v="14"/>
    <x v="14"/>
    <s v="Descripcion del Plato_3"/>
    <n v="12"/>
    <n v="20"/>
    <x v="0"/>
    <d v="1899-12-30T00:16:00"/>
    <s v="Sin cebolla"/>
    <n v="40"/>
    <n v="16"/>
    <n v="1.3333333333333333"/>
  </r>
  <r>
    <x v="467"/>
    <n v="14"/>
    <x v="8"/>
    <s v="Descripcion del Plato_16"/>
    <n v="16"/>
    <n v="28"/>
    <x v="2"/>
    <d v="1899-12-30T00:09:00"/>
    <s v="Sin cebolla"/>
    <n v="28"/>
    <n v="12"/>
    <n v="0.75"/>
  </r>
  <r>
    <x v="468"/>
    <n v="1"/>
    <x v="10"/>
    <s v="Descripcion del Plato_8"/>
    <n v="21"/>
    <n v="35"/>
    <x v="1"/>
    <d v="1899-12-30T00:22:00"/>
    <s v="Sin cebolla"/>
    <n v="105"/>
    <n v="42"/>
    <n v="2"/>
  </r>
  <r>
    <x v="468"/>
    <n v="1"/>
    <x v="11"/>
    <s v="Descripcion del Plato_15"/>
    <n v="19"/>
    <n v="32"/>
    <x v="2"/>
    <d v="1899-12-30T00:44:00"/>
    <s v="Ninguna"/>
    <n v="32"/>
    <n v="13"/>
    <n v="0.68421052631578949"/>
  </r>
  <r>
    <x v="469"/>
    <n v="17"/>
    <x v="0"/>
    <s v="Descripcion del Plato_7"/>
    <n v="14"/>
    <n v="24"/>
    <x v="2"/>
    <d v="1899-12-30T00:44:00"/>
    <s v="Ninguna"/>
    <n v="24"/>
    <n v="10"/>
    <n v="0.7142857142857143"/>
  </r>
  <r>
    <x v="469"/>
    <n v="17"/>
    <x v="17"/>
    <s v="Descripcion del Plato_4"/>
    <n v="10"/>
    <n v="18"/>
    <x v="1"/>
    <d v="1899-12-30T00:28:00"/>
    <s v="Ninguna"/>
    <n v="54"/>
    <n v="24"/>
    <n v="2.4"/>
  </r>
  <r>
    <x v="470"/>
    <n v="7"/>
    <x v="10"/>
    <s v="Descripcion del Plato_8"/>
    <n v="21"/>
    <n v="35"/>
    <x v="1"/>
    <d v="1899-12-30T00:57:00"/>
    <s v="Ninguna"/>
    <n v="105"/>
    <n v="42"/>
    <n v="2"/>
  </r>
  <r>
    <x v="471"/>
    <n v="20"/>
    <x v="10"/>
    <s v="Descripcion del Plato_8"/>
    <n v="21"/>
    <n v="35"/>
    <x v="0"/>
    <d v="1899-12-30T00:42:00"/>
    <s v="Ninguna"/>
    <n v="70"/>
    <n v="28"/>
    <n v="1.3333333333333333"/>
  </r>
  <r>
    <x v="471"/>
    <n v="20"/>
    <x v="12"/>
    <s v="Descripcion del Plato_5"/>
    <n v="13"/>
    <n v="22"/>
    <x v="0"/>
    <d v="1899-12-30T00:31:00"/>
    <s v="Sin cebolla"/>
    <n v="44"/>
    <n v="18"/>
    <n v="1.3846153846153846"/>
  </r>
  <r>
    <x v="472"/>
    <n v="13"/>
    <x v="12"/>
    <s v="Descripcion del Plato_5"/>
    <n v="13"/>
    <n v="22"/>
    <x v="0"/>
    <d v="1899-12-30T00:51:00"/>
    <s v="Sin cebolla"/>
    <n v="44"/>
    <n v="18"/>
    <n v="1.3846153846153846"/>
  </r>
  <r>
    <x v="472"/>
    <n v="13"/>
    <x v="10"/>
    <s v="Descripcion del Plato_8"/>
    <n v="21"/>
    <n v="35"/>
    <x v="2"/>
    <d v="1899-12-30T00:10:00"/>
    <s v="Ninguna"/>
    <n v="35"/>
    <n v="14"/>
    <n v="0.66666666666666663"/>
  </r>
  <r>
    <x v="473"/>
    <n v="2"/>
    <x v="13"/>
    <s v="Descripcion del Plato_18"/>
    <n v="20"/>
    <n v="34"/>
    <x v="2"/>
    <d v="1899-12-30T00:55:00"/>
    <s v="Sin cebolla"/>
    <n v="34"/>
    <n v="14"/>
    <n v="0.7"/>
  </r>
  <r>
    <x v="473"/>
    <n v="2"/>
    <x v="6"/>
    <s v="Descripcion del Plato_9"/>
    <n v="17"/>
    <n v="29"/>
    <x v="2"/>
    <d v="1899-12-30T00:37:00"/>
    <s v="Ninguna"/>
    <n v="29"/>
    <n v="12"/>
    <n v="0.70588235294117652"/>
  </r>
  <r>
    <x v="473"/>
    <n v="2"/>
    <x v="2"/>
    <s v="Descripcion del Plato_17"/>
    <n v="19"/>
    <n v="31"/>
    <x v="2"/>
    <d v="1899-12-30T00:34:00"/>
    <s v="Sin cebolla"/>
    <n v="31"/>
    <n v="12"/>
    <n v="0.63157894736842102"/>
  </r>
  <r>
    <x v="473"/>
    <n v="2"/>
    <x v="8"/>
    <s v="Descripcion del Plato_16"/>
    <n v="16"/>
    <n v="28"/>
    <x v="1"/>
    <d v="1899-12-30T00:35:00"/>
    <s v="Ninguna"/>
    <n v="84"/>
    <n v="36"/>
    <n v="2.25"/>
  </r>
  <r>
    <x v="474"/>
    <n v="18"/>
    <x v="0"/>
    <s v="Descripcion del Plato_7"/>
    <n v="14"/>
    <n v="24"/>
    <x v="1"/>
    <d v="1899-12-30T00:21:00"/>
    <s v="Sin cebolla"/>
    <n v="72"/>
    <n v="30"/>
    <n v="2.1428571428571428"/>
  </r>
  <r>
    <x v="474"/>
    <n v="18"/>
    <x v="13"/>
    <s v="Descripcion del Plato_18"/>
    <n v="20"/>
    <n v="34"/>
    <x v="1"/>
    <d v="1899-12-30T00:14:00"/>
    <s v="Sin cebolla"/>
    <n v="102"/>
    <n v="42"/>
    <n v="2.1"/>
  </r>
  <r>
    <x v="475"/>
    <n v="13"/>
    <x v="0"/>
    <s v="Descripcion del Plato_7"/>
    <n v="14"/>
    <n v="24"/>
    <x v="0"/>
    <d v="1899-12-30T00:55:00"/>
    <s v="Sin cebolla"/>
    <n v="48"/>
    <n v="20"/>
    <n v="1.4285714285714286"/>
  </r>
  <r>
    <x v="475"/>
    <n v="13"/>
    <x v="13"/>
    <s v="Descripcion del Plato_18"/>
    <n v="20"/>
    <n v="34"/>
    <x v="2"/>
    <d v="1899-12-30T00:34:00"/>
    <s v="Ninguna"/>
    <n v="34"/>
    <n v="14"/>
    <n v="0.7"/>
  </r>
  <r>
    <x v="475"/>
    <n v="13"/>
    <x v="11"/>
    <s v="Descripcion del Plato_15"/>
    <n v="19"/>
    <n v="32"/>
    <x v="1"/>
    <d v="1899-12-30T00:05:00"/>
    <s v="Sin cebolla"/>
    <n v="96"/>
    <n v="39"/>
    <n v="2.0526315789473686"/>
  </r>
  <r>
    <x v="475"/>
    <n v="13"/>
    <x v="4"/>
    <s v="Descripcion del Plato_20"/>
    <n v="25"/>
    <n v="40"/>
    <x v="2"/>
    <d v="1899-12-30T00:21:00"/>
    <s v="Ninguna"/>
    <n v="40"/>
    <n v="15"/>
    <n v="0.6"/>
  </r>
  <r>
    <x v="476"/>
    <n v="8"/>
    <x v="13"/>
    <s v="Descripcion del Plato_18"/>
    <n v="20"/>
    <n v="34"/>
    <x v="0"/>
    <d v="1899-12-30T00:34:00"/>
    <s v="Sin cebolla"/>
    <n v="68"/>
    <n v="28"/>
    <n v="1.4"/>
  </r>
  <r>
    <x v="476"/>
    <n v="8"/>
    <x v="15"/>
    <s v="Descripcion del Plato_14"/>
    <n v="14"/>
    <n v="23"/>
    <x v="0"/>
    <d v="1899-12-30T00:13:00"/>
    <s v="Sin cebolla"/>
    <n v="46"/>
    <n v="18"/>
    <n v="1.2857142857142858"/>
  </r>
  <r>
    <x v="476"/>
    <n v="8"/>
    <x v="0"/>
    <s v="Descripcion del Plato_7"/>
    <n v="14"/>
    <n v="24"/>
    <x v="0"/>
    <d v="1899-12-30T00:47:00"/>
    <s v="Sin cebolla"/>
    <n v="48"/>
    <n v="20"/>
    <n v="1.4285714285714286"/>
  </r>
  <r>
    <x v="476"/>
    <n v="8"/>
    <x v="16"/>
    <s v="Descripcion del Plato_13"/>
    <n v="13"/>
    <n v="21"/>
    <x v="0"/>
    <d v="1899-12-30T00:21:00"/>
    <s v="Ninguna"/>
    <n v="42"/>
    <n v="16"/>
    <n v="1.2307692307692308"/>
  </r>
  <r>
    <x v="477"/>
    <n v="7"/>
    <x v="1"/>
    <s v="Descripcion del Plato_2"/>
    <n v="18"/>
    <n v="30"/>
    <x v="0"/>
    <d v="1899-12-30T00:54:00"/>
    <s v="Sin cebolla"/>
    <n v="60"/>
    <n v="24"/>
    <n v="1.3333333333333333"/>
  </r>
  <r>
    <x v="477"/>
    <n v="7"/>
    <x v="6"/>
    <s v="Descripcion del Plato_9"/>
    <n v="17"/>
    <n v="29"/>
    <x v="0"/>
    <d v="1899-12-30T00:36:00"/>
    <s v="Sin cebolla"/>
    <n v="58"/>
    <n v="24"/>
    <n v="1.411764705882353"/>
  </r>
  <r>
    <x v="478"/>
    <n v="1"/>
    <x v="17"/>
    <s v="Descripcion del Plato_4"/>
    <n v="10"/>
    <n v="18"/>
    <x v="2"/>
    <d v="1899-12-30T00:45:00"/>
    <s v="Ninguna"/>
    <n v="18"/>
    <n v="8"/>
    <n v="0.8"/>
  </r>
  <r>
    <x v="478"/>
    <n v="1"/>
    <x v="13"/>
    <s v="Descripcion del Plato_18"/>
    <n v="20"/>
    <n v="34"/>
    <x v="2"/>
    <d v="1899-12-30T00:38:00"/>
    <s v="Sin cebolla"/>
    <n v="34"/>
    <n v="14"/>
    <n v="0.7"/>
  </r>
  <r>
    <x v="479"/>
    <n v="1"/>
    <x v="10"/>
    <s v="Descripcion del Plato_8"/>
    <n v="21"/>
    <n v="35"/>
    <x v="1"/>
    <d v="1899-12-30T00:57:00"/>
    <s v="Sin cebolla"/>
    <n v="105"/>
    <n v="42"/>
    <n v="2"/>
  </r>
  <r>
    <x v="479"/>
    <n v="1"/>
    <x v="3"/>
    <s v="Descripcion del Plato_6"/>
    <n v="16"/>
    <n v="27"/>
    <x v="0"/>
    <d v="1899-12-30T00:08:00"/>
    <s v="Ninguna"/>
    <n v="54"/>
    <n v="22"/>
    <n v="1.375"/>
  </r>
  <r>
    <x v="480"/>
    <n v="9"/>
    <x v="18"/>
    <s v="Descripcion del Plato_10"/>
    <n v="15"/>
    <n v="26"/>
    <x v="0"/>
    <d v="1899-12-30T00:58:00"/>
    <s v="Sin cebolla"/>
    <n v="52"/>
    <n v="22"/>
    <n v="1.4666666666666666"/>
  </r>
  <r>
    <x v="481"/>
    <n v="9"/>
    <x v="16"/>
    <s v="Descripcion del Plato_13"/>
    <n v="13"/>
    <n v="21"/>
    <x v="1"/>
    <d v="1899-12-30T00:21:00"/>
    <s v="Sin cebolla"/>
    <n v="63"/>
    <n v="24"/>
    <n v="1.8461538461538463"/>
  </r>
  <r>
    <x v="482"/>
    <n v="2"/>
    <x v="3"/>
    <s v="Descripcion del Plato_6"/>
    <n v="16"/>
    <n v="27"/>
    <x v="1"/>
    <d v="1899-12-30T00:53:00"/>
    <s v="Ninguna"/>
    <n v="81"/>
    <n v="33"/>
    <n v="2.0625"/>
  </r>
  <r>
    <x v="483"/>
    <n v="18"/>
    <x v="19"/>
    <s v="Descripcion del Plato_1"/>
    <n v="15"/>
    <n v="25"/>
    <x v="1"/>
    <d v="1899-12-30T00:34:00"/>
    <s v="Sin cebolla"/>
    <n v="75"/>
    <n v="30"/>
    <n v="2"/>
  </r>
  <r>
    <x v="484"/>
    <n v="6"/>
    <x v="0"/>
    <s v="Descripcion del Plato_7"/>
    <n v="14"/>
    <n v="24"/>
    <x v="1"/>
    <d v="1899-12-30T00:23:00"/>
    <s v="Ninguna"/>
    <n v="72"/>
    <n v="30"/>
    <n v="2.1428571428571428"/>
  </r>
  <r>
    <x v="484"/>
    <n v="6"/>
    <x v="5"/>
    <s v="Descripcion del Plato_19"/>
    <n v="22"/>
    <n v="36"/>
    <x v="0"/>
    <d v="1899-12-30T00:56:00"/>
    <s v="Ninguna"/>
    <n v="72"/>
    <n v="28"/>
    <n v="1.2727272727272727"/>
  </r>
  <r>
    <x v="485"/>
    <n v="15"/>
    <x v="5"/>
    <s v="Descripcion del Plato_19"/>
    <n v="22"/>
    <n v="36"/>
    <x v="0"/>
    <d v="1899-12-30T00:07:00"/>
    <s v="Ninguna"/>
    <n v="72"/>
    <n v="28"/>
    <n v="1.2727272727272727"/>
  </r>
  <r>
    <x v="485"/>
    <n v="15"/>
    <x v="14"/>
    <s v="Descripcion del Plato_3"/>
    <n v="12"/>
    <n v="20"/>
    <x v="2"/>
    <d v="1899-12-30T00:19:00"/>
    <s v="Ninguna"/>
    <n v="20"/>
    <n v="8"/>
    <n v="0.66666666666666663"/>
  </r>
  <r>
    <x v="485"/>
    <n v="15"/>
    <x v="13"/>
    <s v="Descripcion del Plato_18"/>
    <n v="20"/>
    <n v="34"/>
    <x v="2"/>
    <d v="1899-12-30T00:09:00"/>
    <s v="Ninguna"/>
    <n v="34"/>
    <n v="14"/>
    <n v="0.7"/>
  </r>
  <r>
    <x v="485"/>
    <n v="15"/>
    <x v="0"/>
    <s v="Descripcion del Plato_7"/>
    <n v="14"/>
    <n v="24"/>
    <x v="2"/>
    <d v="1899-12-30T00:24:00"/>
    <s v="Ninguna"/>
    <n v="24"/>
    <n v="10"/>
    <n v="0.7142857142857143"/>
  </r>
  <r>
    <x v="486"/>
    <n v="17"/>
    <x v="13"/>
    <s v="Descripcion del Plato_18"/>
    <n v="20"/>
    <n v="34"/>
    <x v="0"/>
    <d v="1899-12-30T00:58:00"/>
    <s v="Sin cebolla"/>
    <n v="68"/>
    <n v="28"/>
    <n v="1.4"/>
  </r>
  <r>
    <x v="486"/>
    <n v="17"/>
    <x v="2"/>
    <s v="Descripcion del Plato_17"/>
    <n v="19"/>
    <n v="31"/>
    <x v="0"/>
    <d v="1899-12-30T00:29:00"/>
    <s v="Sin cebolla"/>
    <n v="62"/>
    <n v="24"/>
    <n v="1.263157894736842"/>
  </r>
  <r>
    <x v="486"/>
    <n v="17"/>
    <x v="12"/>
    <s v="Descripcion del Plato_5"/>
    <n v="13"/>
    <n v="22"/>
    <x v="2"/>
    <d v="1899-12-30T00:05:00"/>
    <s v="Sin cebolla"/>
    <n v="22"/>
    <n v="9"/>
    <n v="0.69230769230769229"/>
  </r>
  <r>
    <x v="487"/>
    <n v="10"/>
    <x v="17"/>
    <s v="Descripcion del Plato_4"/>
    <n v="10"/>
    <n v="18"/>
    <x v="1"/>
    <d v="1899-12-30T00:54:00"/>
    <s v="Ninguna"/>
    <n v="54"/>
    <n v="24"/>
    <n v="2.4"/>
  </r>
  <r>
    <x v="487"/>
    <n v="10"/>
    <x v="15"/>
    <s v="Descripcion del Plato_14"/>
    <n v="14"/>
    <n v="23"/>
    <x v="1"/>
    <d v="1899-12-30T00:52:00"/>
    <s v="Ninguna"/>
    <n v="69"/>
    <n v="27"/>
    <n v="1.9285714285714286"/>
  </r>
  <r>
    <x v="487"/>
    <n v="10"/>
    <x v="2"/>
    <s v="Descripcion del Plato_17"/>
    <n v="19"/>
    <n v="31"/>
    <x v="0"/>
    <d v="1899-12-30T00:18:00"/>
    <s v="Sin cebolla"/>
    <n v="62"/>
    <n v="24"/>
    <n v="1.263157894736842"/>
  </r>
  <r>
    <x v="488"/>
    <n v="3"/>
    <x v="4"/>
    <s v="Descripcion del Plato_20"/>
    <n v="25"/>
    <n v="40"/>
    <x v="0"/>
    <d v="1899-12-30T00:28:00"/>
    <s v="Sin cebolla"/>
    <n v="80"/>
    <n v="30"/>
    <n v="1.2"/>
  </r>
  <r>
    <x v="488"/>
    <n v="3"/>
    <x v="15"/>
    <s v="Descripcion del Plato_14"/>
    <n v="14"/>
    <n v="23"/>
    <x v="1"/>
    <d v="1899-12-30T00:06:00"/>
    <s v="Sin cebolla"/>
    <n v="69"/>
    <n v="27"/>
    <n v="1.9285714285714286"/>
  </r>
  <r>
    <x v="489"/>
    <n v="1"/>
    <x v="18"/>
    <s v="Descripcion del Plato_10"/>
    <n v="15"/>
    <n v="26"/>
    <x v="1"/>
    <d v="1899-12-30T00:34:00"/>
    <s v="Ninguna"/>
    <n v="78"/>
    <n v="33"/>
    <n v="2.2000000000000002"/>
  </r>
  <r>
    <x v="489"/>
    <n v="1"/>
    <x v="11"/>
    <s v="Descripcion del Plato_15"/>
    <n v="19"/>
    <n v="32"/>
    <x v="2"/>
    <d v="1899-12-30T00:55:00"/>
    <s v="Ninguna"/>
    <n v="32"/>
    <n v="13"/>
    <n v="0.68421052631578949"/>
  </r>
  <r>
    <x v="489"/>
    <n v="1"/>
    <x v="13"/>
    <s v="Descripcion del Plato_18"/>
    <n v="20"/>
    <n v="34"/>
    <x v="1"/>
    <d v="1899-12-30T00:42:00"/>
    <s v="Ninguna"/>
    <n v="102"/>
    <n v="42"/>
    <n v="2.1"/>
  </r>
  <r>
    <x v="490"/>
    <n v="7"/>
    <x v="6"/>
    <s v="Descripcion del Plato_9"/>
    <n v="17"/>
    <n v="29"/>
    <x v="0"/>
    <d v="1899-12-30T00:30:00"/>
    <s v="Ninguna"/>
    <n v="58"/>
    <n v="24"/>
    <n v="1.411764705882353"/>
  </r>
  <r>
    <x v="490"/>
    <n v="7"/>
    <x v="1"/>
    <s v="Descripcion del Plato_2"/>
    <n v="18"/>
    <n v="30"/>
    <x v="0"/>
    <d v="1899-12-30T00:11:00"/>
    <s v="Ninguna"/>
    <n v="60"/>
    <n v="24"/>
    <n v="1.3333333333333333"/>
  </r>
  <r>
    <x v="491"/>
    <n v="4"/>
    <x v="7"/>
    <s v="Descripcion del Plato_11"/>
    <n v="20"/>
    <n v="33"/>
    <x v="1"/>
    <d v="1899-12-30T00:15:00"/>
    <s v="Ninguna"/>
    <n v="99"/>
    <n v="39"/>
    <n v="1.95"/>
  </r>
  <r>
    <x v="491"/>
    <n v="4"/>
    <x v="16"/>
    <s v="Descripcion del Plato_13"/>
    <n v="13"/>
    <n v="21"/>
    <x v="1"/>
    <d v="1899-12-30T00:08:00"/>
    <s v="Ninguna"/>
    <n v="63"/>
    <n v="24"/>
    <n v="1.8461538461538463"/>
  </r>
  <r>
    <x v="491"/>
    <n v="4"/>
    <x v="0"/>
    <s v="Descripcion del Plato_7"/>
    <n v="14"/>
    <n v="24"/>
    <x v="0"/>
    <d v="1899-12-30T00:26:00"/>
    <s v="Ninguna"/>
    <n v="48"/>
    <n v="20"/>
    <n v="1.4285714285714286"/>
  </r>
  <r>
    <x v="492"/>
    <n v="2"/>
    <x v="17"/>
    <s v="Descripcion del Plato_4"/>
    <n v="10"/>
    <n v="18"/>
    <x v="1"/>
    <d v="1899-12-30T00:08:00"/>
    <s v="Sin cebolla"/>
    <n v="54"/>
    <n v="24"/>
    <n v="2.4"/>
  </r>
  <r>
    <x v="493"/>
    <n v="20"/>
    <x v="11"/>
    <s v="Descripcion del Plato_15"/>
    <n v="19"/>
    <n v="32"/>
    <x v="0"/>
    <d v="1899-12-30T00:09:00"/>
    <s v="Ninguna"/>
    <n v="64"/>
    <n v="26"/>
    <n v="1.368421052631579"/>
  </r>
  <r>
    <x v="493"/>
    <n v="20"/>
    <x v="5"/>
    <s v="Descripcion del Plato_19"/>
    <n v="22"/>
    <n v="36"/>
    <x v="1"/>
    <d v="1899-12-30T00:22:00"/>
    <s v="Ninguna"/>
    <n v="108"/>
    <n v="42"/>
    <n v="1.9090909090909092"/>
  </r>
  <r>
    <x v="494"/>
    <n v="11"/>
    <x v="4"/>
    <s v="Descripcion del Plato_20"/>
    <n v="25"/>
    <n v="40"/>
    <x v="1"/>
    <d v="1899-12-30T00:13:00"/>
    <s v="Sin cebolla"/>
    <n v="120"/>
    <n v="45"/>
    <n v="1.8"/>
  </r>
  <r>
    <x v="494"/>
    <n v="11"/>
    <x v="3"/>
    <s v="Descripcion del Plato_6"/>
    <n v="16"/>
    <n v="27"/>
    <x v="0"/>
    <d v="1899-12-30T00:09:00"/>
    <s v="Sin cebolla"/>
    <n v="54"/>
    <n v="22"/>
    <n v="1.375"/>
  </r>
  <r>
    <x v="494"/>
    <n v="11"/>
    <x v="8"/>
    <s v="Descripcion del Plato_16"/>
    <n v="16"/>
    <n v="28"/>
    <x v="0"/>
    <d v="1899-12-30T00:44:00"/>
    <s v="Ninguna"/>
    <n v="56"/>
    <n v="24"/>
    <n v="1.5"/>
  </r>
  <r>
    <x v="494"/>
    <n v="11"/>
    <x v="7"/>
    <s v="Descripcion del Plato_11"/>
    <n v="20"/>
    <n v="33"/>
    <x v="2"/>
    <d v="1899-12-30T00:36:00"/>
    <s v="Sin cebolla"/>
    <n v="33"/>
    <n v="13"/>
    <n v="0.65"/>
  </r>
  <r>
    <x v="495"/>
    <n v="1"/>
    <x v="7"/>
    <s v="Descripcion del Plato_11"/>
    <n v="20"/>
    <n v="33"/>
    <x v="2"/>
    <d v="1899-12-30T00:28:00"/>
    <s v="Ninguna"/>
    <n v="33"/>
    <n v="13"/>
    <n v="0.65"/>
  </r>
  <r>
    <x v="495"/>
    <n v="1"/>
    <x v="13"/>
    <s v="Descripcion del Plato_18"/>
    <n v="20"/>
    <n v="34"/>
    <x v="1"/>
    <d v="1899-12-30T00:23:00"/>
    <s v="Ninguna"/>
    <n v="102"/>
    <n v="42"/>
    <n v="2.1"/>
  </r>
  <r>
    <x v="495"/>
    <n v="1"/>
    <x v="9"/>
    <s v="Descripcion del Plato_12"/>
    <n v="11"/>
    <n v="19"/>
    <x v="1"/>
    <d v="1899-12-30T00:41:00"/>
    <s v="Sin cebolla"/>
    <n v="57"/>
    <n v="24"/>
    <n v="2.1818181818181817"/>
  </r>
  <r>
    <x v="495"/>
    <n v="1"/>
    <x v="2"/>
    <s v="Descripcion del Plato_17"/>
    <n v="19"/>
    <n v="31"/>
    <x v="2"/>
    <d v="1899-12-30T00:41:00"/>
    <s v="Sin cebolla"/>
    <n v="31"/>
    <n v="12"/>
    <n v="0.63157894736842102"/>
  </r>
  <r>
    <x v="496"/>
    <n v="13"/>
    <x v="1"/>
    <s v="Descripcion del Plato_2"/>
    <n v="18"/>
    <n v="30"/>
    <x v="2"/>
    <d v="1899-12-30T00:06:00"/>
    <s v="Sin cebolla"/>
    <n v="30"/>
    <n v="12"/>
    <n v="0.66666666666666663"/>
  </r>
  <r>
    <x v="496"/>
    <n v="13"/>
    <x v="4"/>
    <s v="Descripcion del Plato_20"/>
    <n v="25"/>
    <n v="40"/>
    <x v="1"/>
    <d v="1899-12-30T00:32:00"/>
    <s v="Sin cebolla"/>
    <n v="120"/>
    <n v="45"/>
    <n v="1.8"/>
  </r>
  <r>
    <x v="497"/>
    <n v="20"/>
    <x v="9"/>
    <s v="Descripcion del Plato_12"/>
    <n v="11"/>
    <n v="19"/>
    <x v="2"/>
    <d v="1899-12-30T00:32:00"/>
    <s v="Ninguna"/>
    <n v="19"/>
    <n v="8"/>
    <n v="0.72727272727272729"/>
  </r>
  <r>
    <x v="498"/>
    <n v="5"/>
    <x v="18"/>
    <s v="Descripcion del Plato_10"/>
    <n v="15"/>
    <n v="26"/>
    <x v="1"/>
    <d v="1899-12-30T00:52:00"/>
    <s v="Ninguna"/>
    <n v="78"/>
    <n v="33"/>
    <n v="2.2000000000000002"/>
  </r>
  <r>
    <x v="498"/>
    <n v="5"/>
    <x v="1"/>
    <s v="Descripcion del Plato_2"/>
    <n v="18"/>
    <n v="30"/>
    <x v="2"/>
    <d v="1899-12-30T00:36:00"/>
    <s v="Sin cebolla"/>
    <n v="30"/>
    <n v="12"/>
    <n v="0.66666666666666663"/>
  </r>
  <r>
    <x v="498"/>
    <n v="5"/>
    <x v="19"/>
    <s v="Descripcion del Plato_1"/>
    <n v="15"/>
    <n v="25"/>
    <x v="0"/>
    <d v="1899-12-30T00:42:00"/>
    <s v="Sin cebolla"/>
    <n v="50"/>
    <n v="20"/>
    <n v="1.3333333333333333"/>
  </r>
  <r>
    <x v="499"/>
    <n v="4"/>
    <x v="3"/>
    <s v="Descripcion del Plato_6"/>
    <n v="16"/>
    <n v="27"/>
    <x v="2"/>
    <d v="1899-12-30T00:22:00"/>
    <s v="Sin cebolla"/>
    <n v="27"/>
    <n v="11"/>
    <n v="0.6875"/>
  </r>
  <r>
    <x v="499"/>
    <n v="4"/>
    <x v="12"/>
    <s v="Descripcion del Plato_5"/>
    <n v="13"/>
    <n v="22"/>
    <x v="1"/>
    <d v="1899-12-30T00:20:00"/>
    <s v="Ninguna"/>
    <n v="66"/>
    <n v="27"/>
    <n v="2.0769230769230771"/>
  </r>
  <r>
    <x v="500"/>
    <n v="7"/>
    <x v="4"/>
    <s v="Descripcion del Plato_20"/>
    <n v="25"/>
    <n v="40"/>
    <x v="2"/>
    <d v="1899-12-30T00:18:00"/>
    <s v="Sin cebolla"/>
    <n v="40"/>
    <n v="15"/>
    <n v="0.6"/>
  </r>
  <r>
    <x v="500"/>
    <n v="7"/>
    <x v="16"/>
    <s v="Descripcion del Plato_13"/>
    <n v="13"/>
    <n v="21"/>
    <x v="0"/>
    <d v="1899-12-30T00:15:00"/>
    <s v="Sin cebolla"/>
    <n v="42"/>
    <n v="16"/>
    <n v="1.2307692307692308"/>
  </r>
  <r>
    <x v="500"/>
    <n v="7"/>
    <x v="8"/>
    <s v="Descripcion del Plato_16"/>
    <n v="16"/>
    <n v="28"/>
    <x v="0"/>
    <d v="1899-12-30T00:06:00"/>
    <s v="Ninguna"/>
    <n v="56"/>
    <n v="24"/>
    <n v="1.5"/>
  </r>
  <r>
    <x v="501"/>
    <n v="5"/>
    <x v="12"/>
    <s v="Descripcion del Plato_5"/>
    <n v="13"/>
    <n v="22"/>
    <x v="2"/>
    <d v="1899-12-30T00:33:00"/>
    <s v="Ninguna"/>
    <n v="22"/>
    <n v="9"/>
    <n v="0.69230769230769229"/>
  </r>
  <r>
    <x v="501"/>
    <n v="5"/>
    <x v="17"/>
    <s v="Descripcion del Plato_4"/>
    <n v="10"/>
    <n v="18"/>
    <x v="2"/>
    <d v="1899-12-30T00:05:00"/>
    <s v="Ninguna"/>
    <n v="18"/>
    <n v="8"/>
    <n v="0.8"/>
  </r>
  <r>
    <x v="501"/>
    <n v="5"/>
    <x v="7"/>
    <s v="Descripcion del Plato_11"/>
    <n v="20"/>
    <n v="33"/>
    <x v="1"/>
    <d v="1899-12-30T00:35:00"/>
    <s v="Sin cebolla"/>
    <n v="99"/>
    <n v="39"/>
    <n v="1.95"/>
  </r>
  <r>
    <x v="502"/>
    <n v="3"/>
    <x v="4"/>
    <s v="Descripcion del Plato_20"/>
    <n v="25"/>
    <n v="40"/>
    <x v="0"/>
    <d v="1899-12-30T00:52:00"/>
    <s v="Ninguna"/>
    <n v="80"/>
    <n v="30"/>
    <n v="1.2"/>
  </r>
  <r>
    <x v="502"/>
    <n v="3"/>
    <x v="9"/>
    <s v="Descripcion del Plato_12"/>
    <n v="11"/>
    <n v="19"/>
    <x v="1"/>
    <d v="1899-12-30T00:33:00"/>
    <s v="Sin cebolla"/>
    <n v="57"/>
    <n v="24"/>
    <n v="2.1818181818181817"/>
  </r>
  <r>
    <x v="503"/>
    <n v="2"/>
    <x v="3"/>
    <s v="Descripcion del Plato_6"/>
    <n v="16"/>
    <n v="27"/>
    <x v="0"/>
    <d v="1899-12-30T00:19:00"/>
    <s v="Ninguna"/>
    <n v="54"/>
    <n v="22"/>
    <n v="1.375"/>
  </r>
  <r>
    <x v="504"/>
    <n v="5"/>
    <x v="4"/>
    <s v="Descripcion del Plato_20"/>
    <n v="25"/>
    <n v="40"/>
    <x v="0"/>
    <d v="1899-12-30T00:56:00"/>
    <s v="Ninguna"/>
    <n v="80"/>
    <n v="30"/>
    <n v="1.2"/>
  </r>
  <r>
    <x v="504"/>
    <n v="5"/>
    <x v="19"/>
    <s v="Descripcion del Plato_1"/>
    <n v="15"/>
    <n v="25"/>
    <x v="1"/>
    <d v="1899-12-30T00:59:00"/>
    <s v="Ninguna"/>
    <n v="75"/>
    <n v="30"/>
    <n v="2"/>
  </r>
  <r>
    <x v="505"/>
    <n v="18"/>
    <x v="10"/>
    <s v="Descripcion del Plato_8"/>
    <n v="21"/>
    <n v="35"/>
    <x v="0"/>
    <d v="1899-12-30T00:05:00"/>
    <s v="Sin cebolla"/>
    <n v="70"/>
    <n v="28"/>
    <n v="1.3333333333333333"/>
  </r>
  <r>
    <x v="506"/>
    <n v="18"/>
    <x v="13"/>
    <s v="Descripcion del Plato_18"/>
    <n v="20"/>
    <n v="34"/>
    <x v="1"/>
    <d v="1899-12-30T00:53:00"/>
    <s v="Ninguna"/>
    <n v="102"/>
    <n v="42"/>
    <n v="2.1"/>
  </r>
  <r>
    <x v="506"/>
    <n v="18"/>
    <x v="5"/>
    <s v="Descripcion del Plato_19"/>
    <n v="22"/>
    <n v="36"/>
    <x v="1"/>
    <d v="1899-12-30T00:16:00"/>
    <s v="Sin cebolla"/>
    <n v="108"/>
    <n v="42"/>
    <n v="1.9090909090909092"/>
  </r>
  <r>
    <x v="507"/>
    <n v="6"/>
    <x v="11"/>
    <s v="Descripcion del Plato_15"/>
    <n v="19"/>
    <n v="32"/>
    <x v="2"/>
    <d v="1899-12-30T00:34:00"/>
    <s v="Sin cebolla"/>
    <n v="32"/>
    <n v="13"/>
    <n v="0.68421052631578949"/>
  </r>
  <r>
    <x v="508"/>
    <n v="5"/>
    <x v="4"/>
    <s v="Descripcion del Plato_20"/>
    <n v="25"/>
    <n v="40"/>
    <x v="0"/>
    <d v="1899-12-30T00:47:00"/>
    <s v="Ninguna"/>
    <n v="80"/>
    <n v="30"/>
    <n v="1.2"/>
  </r>
  <r>
    <x v="509"/>
    <n v="6"/>
    <x v="5"/>
    <s v="Descripcion del Plato_19"/>
    <n v="22"/>
    <n v="36"/>
    <x v="2"/>
    <d v="1899-12-30T00:48:00"/>
    <s v="Ninguna"/>
    <n v="36"/>
    <n v="14"/>
    <n v="0.63636363636363635"/>
  </r>
  <r>
    <x v="510"/>
    <n v="2"/>
    <x v="15"/>
    <s v="Descripcion del Plato_14"/>
    <n v="14"/>
    <n v="23"/>
    <x v="1"/>
    <d v="1899-12-30T00:14:00"/>
    <s v="Ninguna"/>
    <n v="69"/>
    <n v="27"/>
    <n v="1.9285714285714286"/>
  </r>
  <r>
    <x v="510"/>
    <n v="2"/>
    <x v="13"/>
    <s v="Descripcion del Plato_18"/>
    <n v="20"/>
    <n v="34"/>
    <x v="0"/>
    <d v="1899-12-30T00:24:00"/>
    <s v="Ninguna"/>
    <n v="68"/>
    <n v="28"/>
    <n v="1.4"/>
  </r>
  <r>
    <x v="511"/>
    <n v="2"/>
    <x v="14"/>
    <s v="Descripcion del Plato_3"/>
    <n v="12"/>
    <n v="20"/>
    <x v="2"/>
    <d v="1899-12-30T00:06:00"/>
    <s v="Sin cebolla"/>
    <n v="20"/>
    <n v="8"/>
    <n v="0.66666666666666663"/>
  </r>
  <r>
    <x v="511"/>
    <n v="2"/>
    <x v="5"/>
    <s v="Descripcion del Plato_19"/>
    <n v="22"/>
    <n v="36"/>
    <x v="1"/>
    <d v="1899-12-30T00:53:00"/>
    <s v="Sin cebolla"/>
    <n v="108"/>
    <n v="42"/>
    <n v="1.9090909090909092"/>
  </r>
  <r>
    <x v="512"/>
    <n v="8"/>
    <x v="17"/>
    <s v="Descripcion del Plato_4"/>
    <n v="10"/>
    <n v="18"/>
    <x v="1"/>
    <d v="1899-12-30T00:56:00"/>
    <s v="Sin cebolla"/>
    <n v="54"/>
    <n v="24"/>
    <n v="2.4"/>
  </r>
  <r>
    <x v="513"/>
    <n v="18"/>
    <x v="18"/>
    <s v="Descripcion del Plato_10"/>
    <n v="15"/>
    <n v="26"/>
    <x v="0"/>
    <d v="1899-12-30T00:21:00"/>
    <s v="Ninguna"/>
    <n v="52"/>
    <n v="22"/>
    <n v="1.4666666666666666"/>
  </r>
  <r>
    <x v="513"/>
    <n v="18"/>
    <x v="9"/>
    <s v="Descripcion del Plato_12"/>
    <n v="11"/>
    <n v="19"/>
    <x v="0"/>
    <d v="1899-12-30T00:56:00"/>
    <s v="Sin cebolla"/>
    <n v="38"/>
    <n v="16"/>
    <n v="1.4545454545454546"/>
  </r>
  <r>
    <x v="513"/>
    <n v="18"/>
    <x v="14"/>
    <s v="Descripcion del Plato_3"/>
    <n v="12"/>
    <n v="20"/>
    <x v="2"/>
    <d v="1899-12-30T00:25:00"/>
    <s v="Sin cebolla"/>
    <n v="20"/>
    <n v="8"/>
    <n v="0.66666666666666663"/>
  </r>
  <r>
    <x v="513"/>
    <n v="18"/>
    <x v="11"/>
    <s v="Descripcion del Plato_15"/>
    <n v="19"/>
    <n v="32"/>
    <x v="0"/>
    <d v="1899-12-30T00:10:00"/>
    <s v="Ninguna"/>
    <n v="64"/>
    <n v="26"/>
    <n v="1.368421052631579"/>
  </r>
  <r>
    <x v="514"/>
    <n v="19"/>
    <x v="17"/>
    <s v="Descripcion del Plato_4"/>
    <n v="10"/>
    <n v="18"/>
    <x v="2"/>
    <d v="1899-12-30T00:13:00"/>
    <s v="Sin cebolla"/>
    <n v="18"/>
    <n v="8"/>
    <n v="0.8"/>
  </r>
  <r>
    <x v="515"/>
    <n v="7"/>
    <x v="9"/>
    <s v="Descripcion del Plato_12"/>
    <n v="11"/>
    <n v="19"/>
    <x v="1"/>
    <d v="1899-12-30T00:43:00"/>
    <s v="Ninguna"/>
    <n v="57"/>
    <n v="24"/>
    <n v="2.1818181818181817"/>
  </r>
  <r>
    <x v="515"/>
    <n v="7"/>
    <x v="15"/>
    <s v="Descripcion del Plato_14"/>
    <n v="14"/>
    <n v="23"/>
    <x v="1"/>
    <d v="1899-12-30T00:40:00"/>
    <s v="Ninguna"/>
    <n v="69"/>
    <n v="27"/>
    <n v="1.9285714285714286"/>
  </r>
  <r>
    <x v="515"/>
    <n v="7"/>
    <x v="14"/>
    <s v="Descripcion del Plato_3"/>
    <n v="12"/>
    <n v="20"/>
    <x v="2"/>
    <d v="1899-12-30T00:14:00"/>
    <s v="Ninguna"/>
    <n v="20"/>
    <n v="8"/>
    <n v="0.66666666666666663"/>
  </r>
  <r>
    <x v="516"/>
    <n v="4"/>
    <x v="0"/>
    <s v="Descripcion del Plato_7"/>
    <n v="14"/>
    <n v="24"/>
    <x v="2"/>
    <d v="1899-12-30T00:06:00"/>
    <s v="Ninguna"/>
    <n v="24"/>
    <n v="10"/>
    <n v="0.7142857142857143"/>
  </r>
  <r>
    <x v="516"/>
    <n v="4"/>
    <x v="9"/>
    <s v="Descripcion del Plato_12"/>
    <n v="11"/>
    <n v="19"/>
    <x v="1"/>
    <d v="1899-12-30T00:44:00"/>
    <s v="Ninguna"/>
    <n v="57"/>
    <n v="24"/>
    <n v="2.1818181818181817"/>
  </r>
  <r>
    <x v="516"/>
    <n v="4"/>
    <x v="12"/>
    <s v="Descripcion del Plato_5"/>
    <n v="13"/>
    <n v="22"/>
    <x v="2"/>
    <d v="1899-12-30T00:15:00"/>
    <s v="Sin cebolla"/>
    <n v="22"/>
    <n v="9"/>
    <n v="0.69230769230769229"/>
  </r>
  <r>
    <x v="517"/>
    <n v="5"/>
    <x v="7"/>
    <s v="Descripcion del Plato_11"/>
    <n v="20"/>
    <n v="33"/>
    <x v="2"/>
    <d v="1899-12-30T00:48:00"/>
    <s v="Ninguna"/>
    <n v="33"/>
    <n v="13"/>
    <n v="0.65"/>
  </r>
  <r>
    <x v="517"/>
    <n v="5"/>
    <x v="12"/>
    <s v="Descripcion del Plato_5"/>
    <n v="13"/>
    <n v="22"/>
    <x v="0"/>
    <d v="1899-12-30T00:05:00"/>
    <s v="Sin cebolla"/>
    <n v="44"/>
    <n v="18"/>
    <n v="1.3846153846153846"/>
  </r>
  <r>
    <x v="518"/>
    <n v="6"/>
    <x v="3"/>
    <s v="Descripcion del Plato_6"/>
    <n v="16"/>
    <n v="27"/>
    <x v="1"/>
    <d v="1899-12-30T00:49:00"/>
    <s v="Ninguna"/>
    <n v="81"/>
    <n v="33"/>
    <n v="2.0625"/>
  </r>
  <r>
    <x v="518"/>
    <n v="6"/>
    <x v="4"/>
    <s v="Descripcion del Plato_20"/>
    <n v="25"/>
    <n v="40"/>
    <x v="1"/>
    <d v="1899-12-30T00:51:00"/>
    <s v="Sin cebolla"/>
    <n v="120"/>
    <n v="45"/>
    <n v="1.8"/>
  </r>
  <r>
    <x v="518"/>
    <n v="6"/>
    <x v="12"/>
    <s v="Descripcion del Plato_5"/>
    <n v="13"/>
    <n v="22"/>
    <x v="0"/>
    <d v="1899-12-30T00:56:00"/>
    <s v="Ninguna"/>
    <n v="44"/>
    <n v="18"/>
    <n v="1.3846153846153846"/>
  </r>
  <r>
    <x v="519"/>
    <n v="4"/>
    <x v="6"/>
    <s v="Descripcion del Plato_9"/>
    <n v="17"/>
    <n v="29"/>
    <x v="2"/>
    <d v="1899-12-30T00:46:00"/>
    <s v="Ninguna"/>
    <n v="29"/>
    <n v="12"/>
    <n v="0.70588235294117652"/>
  </r>
  <r>
    <x v="519"/>
    <n v="4"/>
    <x v="13"/>
    <s v="Descripcion del Plato_18"/>
    <n v="20"/>
    <n v="34"/>
    <x v="0"/>
    <d v="1899-12-30T00:21:00"/>
    <s v="Ninguna"/>
    <n v="68"/>
    <n v="28"/>
    <n v="1.4"/>
  </r>
  <r>
    <x v="519"/>
    <n v="4"/>
    <x v="2"/>
    <s v="Descripcion del Plato_17"/>
    <n v="19"/>
    <n v="31"/>
    <x v="1"/>
    <d v="1899-12-30T00:22:00"/>
    <s v="Sin cebolla"/>
    <n v="93"/>
    <n v="36"/>
    <n v="1.8947368421052631"/>
  </r>
  <r>
    <x v="519"/>
    <n v="4"/>
    <x v="1"/>
    <s v="Descripcion del Plato_2"/>
    <n v="18"/>
    <n v="30"/>
    <x v="1"/>
    <d v="1899-12-30T00:32:00"/>
    <s v="Ninguna"/>
    <n v="90"/>
    <n v="36"/>
    <n v="2"/>
  </r>
  <r>
    <x v="520"/>
    <n v="18"/>
    <x v="19"/>
    <s v="Descripcion del Plato_1"/>
    <n v="15"/>
    <n v="25"/>
    <x v="0"/>
    <d v="1899-12-30T00:52:00"/>
    <s v="Sin cebolla"/>
    <n v="50"/>
    <n v="20"/>
    <n v="1.3333333333333333"/>
  </r>
  <r>
    <x v="520"/>
    <n v="18"/>
    <x v="6"/>
    <s v="Descripcion del Plato_9"/>
    <n v="17"/>
    <n v="29"/>
    <x v="0"/>
    <d v="1899-12-30T00:18:00"/>
    <s v="Ninguna"/>
    <n v="58"/>
    <n v="24"/>
    <n v="1.411764705882353"/>
  </r>
  <r>
    <x v="520"/>
    <n v="18"/>
    <x v="13"/>
    <s v="Descripcion del Plato_18"/>
    <n v="20"/>
    <n v="34"/>
    <x v="1"/>
    <d v="1899-12-30T00:21:00"/>
    <s v="Sin cebolla"/>
    <n v="102"/>
    <n v="42"/>
    <n v="2.1"/>
  </r>
  <r>
    <x v="521"/>
    <n v="2"/>
    <x v="8"/>
    <s v="Descripcion del Plato_16"/>
    <n v="16"/>
    <n v="28"/>
    <x v="1"/>
    <d v="1899-12-30T00:47:00"/>
    <s v="Sin cebolla"/>
    <n v="84"/>
    <n v="36"/>
    <n v="2.25"/>
  </r>
  <r>
    <x v="522"/>
    <n v="4"/>
    <x v="3"/>
    <s v="Descripcion del Plato_6"/>
    <n v="16"/>
    <n v="27"/>
    <x v="1"/>
    <d v="1899-12-30T00:51:00"/>
    <s v="Ninguna"/>
    <n v="81"/>
    <n v="33"/>
    <n v="2.0625"/>
  </r>
  <r>
    <x v="523"/>
    <n v="16"/>
    <x v="12"/>
    <s v="Descripcion del Plato_5"/>
    <n v="13"/>
    <n v="22"/>
    <x v="2"/>
    <d v="1899-12-30T00:46:00"/>
    <s v="Sin cebolla"/>
    <n v="22"/>
    <n v="9"/>
    <n v="0.69230769230769229"/>
  </r>
  <r>
    <x v="523"/>
    <n v="16"/>
    <x v="3"/>
    <s v="Descripcion del Plato_6"/>
    <n v="16"/>
    <n v="27"/>
    <x v="0"/>
    <d v="1899-12-30T00:15:00"/>
    <s v="Ninguna"/>
    <n v="54"/>
    <n v="22"/>
    <n v="1.375"/>
  </r>
  <r>
    <x v="524"/>
    <n v="16"/>
    <x v="15"/>
    <s v="Descripcion del Plato_14"/>
    <n v="14"/>
    <n v="23"/>
    <x v="1"/>
    <d v="1899-12-30T00:23:00"/>
    <s v="Sin cebolla"/>
    <n v="69"/>
    <n v="27"/>
    <n v="1.9285714285714286"/>
  </r>
  <r>
    <x v="524"/>
    <n v="16"/>
    <x v="10"/>
    <s v="Descripcion del Plato_8"/>
    <n v="21"/>
    <n v="35"/>
    <x v="2"/>
    <d v="1899-12-30T00:14:00"/>
    <s v="Ninguna"/>
    <n v="35"/>
    <n v="14"/>
    <n v="0.66666666666666663"/>
  </r>
  <r>
    <x v="524"/>
    <n v="16"/>
    <x v="2"/>
    <s v="Descripcion del Plato_17"/>
    <n v="19"/>
    <n v="31"/>
    <x v="1"/>
    <d v="1899-12-30T00:40:00"/>
    <s v="Sin cebolla"/>
    <n v="93"/>
    <n v="36"/>
    <n v="1.8947368421052631"/>
  </r>
  <r>
    <x v="525"/>
    <n v="4"/>
    <x v="7"/>
    <s v="Descripcion del Plato_11"/>
    <n v="20"/>
    <n v="33"/>
    <x v="2"/>
    <d v="1899-12-30T00:22:00"/>
    <s v="Ninguna"/>
    <n v="33"/>
    <n v="13"/>
    <n v="0.65"/>
  </r>
  <r>
    <x v="526"/>
    <n v="19"/>
    <x v="3"/>
    <s v="Descripcion del Plato_6"/>
    <n v="16"/>
    <n v="27"/>
    <x v="0"/>
    <d v="1899-12-30T00:31:00"/>
    <s v="Ninguna"/>
    <n v="54"/>
    <n v="22"/>
    <n v="1.375"/>
  </r>
  <r>
    <x v="527"/>
    <n v="14"/>
    <x v="14"/>
    <s v="Descripcion del Plato_3"/>
    <n v="12"/>
    <n v="20"/>
    <x v="2"/>
    <d v="1899-12-30T00:29:00"/>
    <s v="Ninguna"/>
    <n v="20"/>
    <n v="8"/>
    <n v="0.66666666666666663"/>
  </r>
  <r>
    <x v="527"/>
    <n v="14"/>
    <x v="4"/>
    <s v="Descripcion del Plato_20"/>
    <n v="25"/>
    <n v="40"/>
    <x v="2"/>
    <d v="1899-12-30T00:47:00"/>
    <s v="Ninguna"/>
    <n v="40"/>
    <n v="15"/>
    <n v="0.6"/>
  </r>
  <r>
    <x v="527"/>
    <n v="14"/>
    <x v="17"/>
    <s v="Descripcion del Plato_4"/>
    <n v="10"/>
    <n v="18"/>
    <x v="2"/>
    <d v="1899-12-30T00:45:00"/>
    <s v="Sin cebolla"/>
    <n v="18"/>
    <n v="8"/>
    <n v="0.8"/>
  </r>
  <r>
    <x v="528"/>
    <n v="1"/>
    <x v="13"/>
    <s v="Descripcion del Plato_18"/>
    <n v="20"/>
    <n v="34"/>
    <x v="2"/>
    <d v="1899-12-30T00:24:00"/>
    <s v="Sin cebolla"/>
    <n v="34"/>
    <n v="14"/>
    <n v="0.7"/>
  </r>
  <r>
    <x v="528"/>
    <n v="1"/>
    <x v="5"/>
    <s v="Descripcion del Plato_19"/>
    <n v="22"/>
    <n v="36"/>
    <x v="0"/>
    <d v="1899-12-30T00:51:00"/>
    <s v="Ninguna"/>
    <n v="72"/>
    <n v="28"/>
    <n v="1.2727272727272727"/>
  </r>
  <r>
    <x v="528"/>
    <n v="1"/>
    <x v="15"/>
    <s v="Descripcion del Plato_14"/>
    <n v="14"/>
    <n v="23"/>
    <x v="0"/>
    <d v="1899-12-30T00:27:00"/>
    <s v="Sin cebolla"/>
    <n v="46"/>
    <n v="18"/>
    <n v="1.2857142857142858"/>
  </r>
  <r>
    <x v="528"/>
    <n v="1"/>
    <x v="8"/>
    <s v="Descripcion del Plato_16"/>
    <n v="16"/>
    <n v="28"/>
    <x v="0"/>
    <d v="1899-12-30T00:55:00"/>
    <s v="Ninguna"/>
    <n v="56"/>
    <n v="24"/>
    <n v="1.5"/>
  </r>
  <r>
    <x v="529"/>
    <n v="7"/>
    <x v="17"/>
    <s v="Descripcion del Plato_4"/>
    <n v="10"/>
    <n v="18"/>
    <x v="1"/>
    <d v="1899-12-30T00:37:00"/>
    <s v="Sin cebolla"/>
    <n v="54"/>
    <n v="24"/>
    <n v="2.4"/>
  </r>
  <r>
    <x v="529"/>
    <n v="7"/>
    <x v="8"/>
    <s v="Descripcion del Plato_16"/>
    <n v="16"/>
    <n v="28"/>
    <x v="0"/>
    <d v="1899-12-30T00:50:00"/>
    <s v="Sin cebolla"/>
    <n v="56"/>
    <n v="24"/>
    <n v="1.5"/>
  </r>
  <r>
    <x v="529"/>
    <n v="7"/>
    <x v="19"/>
    <s v="Descripcion del Plato_1"/>
    <n v="15"/>
    <n v="25"/>
    <x v="0"/>
    <d v="1899-12-30T00:19:00"/>
    <s v="Ninguna"/>
    <n v="50"/>
    <n v="20"/>
    <n v="1.3333333333333333"/>
  </r>
  <r>
    <x v="530"/>
    <n v="9"/>
    <x v="16"/>
    <s v="Descripcion del Plato_13"/>
    <n v="13"/>
    <n v="21"/>
    <x v="1"/>
    <d v="1899-12-30T00:41:00"/>
    <s v="Ninguna"/>
    <n v="63"/>
    <n v="24"/>
    <n v="1.8461538461538463"/>
  </r>
  <r>
    <x v="530"/>
    <n v="9"/>
    <x v="4"/>
    <s v="Descripcion del Plato_20"/>
    <n v="25"/>
    <n v="40"/>
    <x v="2"/>
    <d v="1899-12-30T00:43:00"/>
    <s v="Ninguna"/>
    <n v="40"/>
    <n v="15"/>
    <n v="0.6"/>
  </r>
  <r>
    <x v="530"/>
    <n v="9"/>
    <x v="17"/>
    <s v="Descripcion del Plato_4"/>
    <n v="10"/>
    <n v="18"/>
    <x v="1"/>
    <d v="1899-12-30T00:56:00"/>
    <s v="Sin cebolla"/>
    <n v="54"/>
    <n v="24"/>
    <n v="2.4"/>
  </r>
  <r>
    <x v="530"/>
    <n v="9"/>
    <x v="6"/>
    <s v="Descripcion del Plato_9"/>
    <n v="17"/>
    <n v="29"/>
    <x v="1"/>
    <d v="1899-12-30T00:59:00"/>
    <s v="Sin cebolla"/>
    <n v="87"/>
    <n v="36"/>
    <n v="2.1176470588235294"/>
  </r>
  <r>
    <x v="531"/>
    <n v="13"/>
    <x v="16"/>
    <s v="Descripcion del Plato_13"/>
    <n v="13"/>
    <n v="21"/>
    <x v="2"/>
    <d v="1899-12-30T00:24:00"/>
    <s v="Sin cebolla"/>
    <n v="21"/>
    <n v="8"/>
    <n v="0.61538461538461542"/>
  </r>
  <r>
    <x v="531"/>
    <n v="13"/>
    <x v="18"/>
    <s v="Descripcion del Plato_10"/>
    <n v="15"/>
    <n v="26"/>
    <x v="0"/>
    <d v="1899-12-30T00:28:00"/>
    <s v="Ninguna"/>
    <n v="52"/>
    <n v="22"/>
    <n v="1.4666666666666666"/>
  </r>
  <r>
    <x v="531"/>
    <n v="13"/>
    <x v="11"/>
    <s v="Descripcion del Plato_15"/>
    <n v="19"/>
    <n v="32"/>
    <x v="0"/>
    <d v="1899-12-30T00:07:00"/>
    <s v="Sin cebolla"/>
    <n v="64"/>
    <n v="26"/>
    <n v="1.368421052631579"/>
  </r>
  <r>
    <x v="532"/>
    <n v="1"/>
    <x v="14"/>
    <s v="Descripcion del Plato_3"/>
    <n v="12"/>
    <n v="20"/>
    <x v="2"/>
    <d v="1899-12-30T00:34:00"/>
    <s v="Ninguna"/>
    <n v="20"/>
    <n v="8"/>
    <n v="0.66666666666666663"/>
  </r>
  <r>
    <x v="532"/>
    <n v="1"/>
    <x v="16"/>
    <s v="Descripcion del Plato_13"/>
    <n v="13"/>
    <n v="21"/>
    <x v="2"/>
    <d v="1899-12-30T00:14:00"/>
    <s v="Sin cebolla"/>
    <n v="21"/>
    <n v="8"/>
    <n v="0.61538461538461542"/>
  </r>
  <r>
    <x v="533"/>
    <n v="1"/>
    <x v="0"/>
    <s v="Descripcion del Plato_7"/>
    <n v="14"/>
    <n v="24"/>
    <x v="0"/>
    <d v="1899-12-30T00:56:00"/>
    <s v="Sin cebolla"/>
    <n v="48"/>
    <n v="20"/>
    <n v="1.4285714285714286"/>
  </r>
  <r>
    <x v="533"/>
    <n v="1"/>
    <x v="6"/>
    <s v="Descripcion del Plato_9"/>
    <n v="17"/>
    <n v="29"/>
    <x v="2"/>
    <d v="1899-12-30T00:10:00"/>
    <s v="Sin cebolla"/>
    <n v="29"/>
    <n v="12"/>
    <n v="0.70588235294117652"/>
  </r>
  <r>
    <x v="533"/>
    <n v="1"/>
    <x v="10"/>
    <s v="Descripcion del Plato_8"/>
    <n v="21"/>
    <n v="35"/>
    <x v="0"/>
    <d v="1899-12-30T00:10:00"/>
    <s v="Ninguna"/>
    <n v="70"/>
    <n v="28"/>
    <n v="1.3333333333333333"/>
  </r>
  <r>
    <x v="534"/>
    <n v="15"/>
    <x v="4"/>
    <s v="Descripcion del Plato_20"/>
    <n v="25"/>
    <n v="40"/>
    <x v="1"/>
    <d v="1899-12-30T00:48:00"/>
    <s v="Sin cebolla"/>
    <n v="120"/>
    <n v="45"/>
    <n v="1.8"/>
  </r>
  <r>
    <x v="534"/>
    <n v="15"/>
    <x v="6"/>
    <s v="Descripcion del Plato_9"/>
    <n v="17"/>
    <n v="29"/>
    <x v="1"/>
    <d v="1899-12-30T00:09:00"/>
    <s v="Ninguna"/>
    <n v="87"/>
    <n v="36"/>
    <n v="2.1176470588235294"/>
  </r>
  <r>
    <x v="534"/>
    <n v="15"/>
    <x v="0"/>
    <s v="Descripcion del Plato_7"/>
    <n v="14"/>
    <n v="24"/>
    <x v="0"/>
    <d v="1899-12-30T00:42:00"/>
    <s v="Ninguna"/>
    <n v="48"/>
    <n v="20"/>
    <n v="1.4285714285714286"/>
  </r>
  <r>
    <x v="534"/>
    <n v="15"/>
    <x v="16"/>
    <s v="Descripcion del Plato_13"/>
    <n v="13"/>
    <n v="21"/>
    <x v="2"/>
    <d v="1899-12-30T00:14:00"/>
    <s v="Ninguna"/>
    <n v="21"/>
    <n v="8"/>
    <n v="0.61538461538461542"/>
  </r>
  <r>
    <x v="535"/>
    <n v="9"/>
    <x v="17"/>
    <s v="Descripcion del Plato_4"/>
    <n v="10"/>
    <n v="18"/>
    <x v="2"/>
    <d v="1899-12-30T00:29:00"/>
    <s v="Sin cebolla"/>
    <n v="18"/>
    <n v="8"/>
    <n v="0.8"/>
  </r>
  <r>
    <x v="535"/>
    <n v="9"/>
    <x v="6"/>
    <s v="Descripcion del Plato_9"/>
    <n v="17"/>
    <n v="29"/>
    <x v="0"/>
    <d v="1899-12-30T00:52:00"/>
    <s v="Ninguna"/>
    <n v="58"/>
    <n v="24"/>
    <n v="1.411764705882353"/>
  </r>
  <r>
    <x v="535"/>
    <n v="9"/>
    <x v="15"/>
    <s v="Descripcion del Plato_14"/>
    <n v="14"/>
    <n v="23"/>
    <x v="0"/>
    <d v="1899-12-30T00:38:00"/>
    <s v="Ninguna"/>
    <n v="46"/>
    <n v="18"/>
    <n v="1.2857142857142858"/>
  </r>
  <r>
    <x v="535"/>
    <n v="9"/>
    <x v="1"/>
    <s v="Descripcion del Plato_2"/>
    <n v="18"/>
    <n v="30"/>
    <x v="1"/>
    <d v="1899-12-30T00:33:00"/>
    <s v="Ninguna"/>
    <n v="90"/>
    <n v="36"/>
    <n v="2"/>
  </r>
  <r>
    <x v="536"/>
    <n v="18"/>
    <x v="16"/>
    <s v="Descripcion del Plato_13"/>
    <n v="13"/>
    <n v="21"/>
    <x v="1"/>
    <d v="1899-12-30T00:21:00"/>
    <s v="Sin cebolla"/>
    <n v="63"/>
    <n v="24"/>
    <n v="1.8461538461538463"/>
  </r>
  <r>
    <x v="537"/>
    <n v="14"/>
    <x v="1"/>
    <s v="Descripcion del Plato_2"/>
    <n v="18"/>
    <n v="30"/>
    <x v="2"/>
    <d v="1899-12-30T00:55:00"/>
    <s v="Sin cebolla"/>
    <n v="30"/>
    <n v="12"/>
    <n v="0.66666666666666663"/>
  </r>
  <r>
    <x v="537"/>
    <n v="14"/>
    <x v="15"/>
    <s v="Descripcion del Plato_14"/>
    <n v="14"/>
    <n v="23"/>
    <x v="2"/>
    <d v="1899-12-30T00:39:00"/>
    <s v="Ninguna"/>
    <n v="23"/>
    <n v="9"/>
    <n v="0.6428571428571429"/>
  </r>
  <r>
    <x v="537"/>
    <n v="14"/>
    <x v="7"/>
    <s v="Descripcion del Plato_11"/>
    <n v="20"/>
    <n v="33"/>
    <x v="2"/>
    <d v="1899-12-30T00:58:00"/>
    <s v="Sin cebolla"/>
    <n v="33"/>
    <n v="13"/>
    <n v="0.65"/>
  </r>
  <r>
    <x v="537"/>
    <n v="14"/>
    <x v="8"/>
    <s v="Descripcion del Plato_16"/>
    <n v="16"/>
    <n v="28"/>
    <x v="0"/>
    <d v="1899-12-30T00:46:00"/>
    <s v="Ninguna"/>
    <n v="56"/>
    <n v="24"/>
    <n v="1.5"/>
  </r>
  <r>
    <x v="538"/>
    <n v="18"/>
    <x v="1"/>
    <s v="Descripcion del Plato_2"/>
    <n v="18"/>
    <n v="30"/>
    <x v="1"/>
    <d v="1899-12-30T00:43:00"/>
    <s v="Sin cebolla"/>
    <n v="90"/>
    <n v="36"/>
    <n v="2"/>
  </r>
  <r>
    <x v="538"/>
    <n v="18"/>
    <x v="3"/>
    <s v="Descripcion del Plato_6"/>
    <n v="16"/>
    <n v="27"/>
    <x v="2"/>
    <d v="1899-12-30T00:40:00"/>
    <s v="Sin cebolla"/>
    <n v="27"/>
    <n v="11"/>
    <n v="0.6875"/>
  </r>
  <r>
    <x v="538"/>
    <n v="18"/>
    <x v="6"/>
    <s v="Descripcion del Plato_9"/>
    <n v="17"/>
    <n v="29"/>
    <x v="1"/>
    <d v="1899-12-30T00:18:00"/>
    <s v="Ninguna"/>
    <n v="87"/>
    <n v="36"/>
    <n v="2.1176470588235294"/>
  </r>
  <r>
    <x v="538"/>
    <n v="18"/>
    <x v="17"/>
    <s v="Descripcion del Plato_4"/>
    <n v="10"/>
    <n v="18"/>
    <x v="0"/>
    <d v="1899-12-30T00:28:00"/>
    <s v="Ninguna"/>
    <n v="36"/>
    <n v="16"/>
    <n v="1.6"/>
  </r>
  <r>
    <x v="539"/>
    <n v="6"/>
    <x v="17"/>
    <s v="Descripcion del Plato_4"/>
    <n v="10"/>
    <n v="18"/>
    <x v="1"/>
    <d v="1899-12-30T00:47:00"/>
    <s v="Ninguna"/>
    <n v="54"/>
    <n v="24"/>
    <n v="2.4"/>
  </r>
  <r>
    <x v="539"/>
    <n v="6"/>
    <x v="10"/>
    <s v="Descripcion del Plato_8"/>
    <n v="21"/>
    <n v="35"/>
    <x v="0"/>
    <d v="1899-12-30T00:35:00"/>
    <s v="Ninguna"/>
    <n v="70"/>
    <n v="28"/>
    <n v="1.3333333333333333"/>
  </r>
  <r>
    <x v="540"/>
    <n v="19"/>
    <x v="9"/>
    <s v="Descripcion del Plato_12"/>
    <n v="11"/>
    <n v="19"/>
    <x v="0"/>
    <d v="1899-12-30T00:31:00"/>
    <s v="Ninguna"/>
    <n v="38"/>
    <n v="16"/>
    <n v="1.4545454545454546"/>
  </r>
  <r>
    <x v="540"/>
    <n v="19"/>
    <x v="7"/>
    <s v="Descripcion del Plato_11"/>
    <n v="20"/>
    <n v="33"/>
    <x v="0"/>
    <d v="1899-12-30T00:21:00"/>
    <s v="Ninguna"/>
    <n v="66"/>
    <n v="26"/>
    <n v="1.3"/>
  </r>
  <r>
    <x v="540"/>
    <n v="19"/>
    <x v="6"/>
    <s v="Descripcion del Plato_9"/>
    <n v="17"/>
    <n v="29"/>
    <x v="2"/>
    <d v="1899-12-30T00:35:00"/>
    <s v="Ninguna"/>
    <n v="29"/>
    <n v="12"/>
    <n v="0.70588235294117652"/>
  </r>
  <r>
    <x v="540"/>
    <n v="19"/>
    <x v="15"/>
    <s v="Descripcion del Plato_14"/>
    <n v="14"/>
    <n v="23"/>
    <x v="1"/>
    <d v="1899-12-30T00:37:00"/>
    <s v="Ninguna"/>
    <n v="69"/>
    <n v="27"/>
    <n v="1.9285714285714286"/>
  </r>
  <r>
    <x v="541"/>
    <n v="9"/>
    <x v="13"/>
    <s v="Descripcion del Plato_18"/>
    <n v="20"/>
    <n v="34"/>
    <x v="0"/>
    <d v="1899-12-30T00:17:00"/>
    <s v="Sin cebolla"/>
    <n v="68"/>
    <n v="28"/>
    <n v="1.4"/>
  </r>
  <r>
    <x v="541"/>
    <n v="9"/>
    <x v="18"/>
    <s v="Descripcion del Plato_10"/>
    <n v="15"/>
    <n v="26"/>
    <x v="2"/>
    <d v="1899-12-30T00:46:00"/>
    <s v="Ninguna"/>
    <n v="26"/>
    <n v="11"/>
    <n v="0.73333333333333328"/>
  </r>
  <r>
    <x v="541"/>
    <n v="9"/>
    <x v="3"/>
    <s v="Descripcion del Plato_6"/>
    <n v="16"/>
    <n v="27"/>
    <x v="0"/>
    <d v="1899-12-30T00:52:00"/>
    <s v="Sin cebolla"/>
    <n v="54"/>
    <n v="22"/>
    <n v="1.375"/>
  </r>
  <r>
    <x v="542"/>
    <n v="19"/>
    <x v="8"/>
    <s v="Descripcion del Plato_16"/>
    <n v="16"/>
    <n v="28"/>
    <x v="0"/>
    <d v="1899-12-30T00:27:00"/>
    <s v="Sin cebolla"/>
    <n v="56"/>
    <n v="24"/>
    <n v="1.5"/>
  </r>
  <r>
    <x v="542"/>
    <n v="19"/>
    <x v="3"/>
    <s v="Descripcion del Plato_6"/>
    <n v="16"/>
    <n v="27"/>
    <x v="0"/>
    <d v="1899-12-30T00:05:00"/>
    <s v="Ninguna"/>
    <n v="54"/>
    <n v="22"/>
    <n v="1.375"/>
  </r>
  <r>
    <x v="542"/>
    <n v="19"/>
    <x v="11"/>
    <s v="Descripcion del Plato_15"/>
    <n v="19"/>
    <n v="32"/>
    <x v="1"/>
    <d v="1899-12-30T00:42:00"/>
    <s v="Sin cebolla"/>
    <n v="96"/>
    <n v="39"/>
    <n v="2.0526315789473686"/>
  </r>
  <r>
    <x v="543"/>
    <n v="7"/>
    <x v="10"/>
    <s v="Descripcion del Plato_8"/>
    <n v="21"/>
    <n v="35"/>
    <x v="0"/>
    <d v="1899-12-30T00:48:00"/>
    <s v="Ninguna"/>
    <n v="70"/>
    <n v="28"/>
    <n v="1.3333333333333333"/>
  </r>
  <r>
    <x v="544"/>
    <n v="20"/>
    <x v="7"/>
    <s v="Descripcion del Plato_11"/>
    <n v="20"/>
    <n v="33"/>
    <x v="1"/>
    <d v="1899-12-30T00:57:00"/>
    <s v="Sin cebolla"/>
    <n v="99"/>
    <n v="39"/>
    <n v="1.95"/>
  </r>
  <r>
    <x v="544"/>
    <n v="20"/>
    <x v="2"/>
    <s v="Descripcion del Plato_17"/>
    <n v="19"/>
    <n v="31"/>
    <x v="2"/>
    <d v="1899-12-30T00:42:00"/>
    <s v="Sin cebolla"/>
    <n v="31"/>
    <n v="12"/>
    <n v="0.63157894736842102"/>
  </r>
  <r>
    <x v="545"/>
    <n v="5"/>
    <x v="11"/>
    <s v="Descripcion del Plato_15"/>
    <n v="19"/>
    <n v="32"/>
    <x v="0"/>
    <d v="1899-12-30T00:33:00"/>
    <s v="Sin cebolla"/>
    <n v="64"/>
    <n v="26"/>
    <n v="1.368421052631579"/>
  </r>
  <r>
    <x v="545"/>
    <n v="5"/>
    <x v="8"/>
    <s v="Descripcion del Plato_16"/>
    <n v="16"/>
    <n v="28"/>
    <x v="2"/>
    <d v="1899-12-30T00:58:00"/>
    <s v="Sin cebolla"/>
    <n v="28"/>
    <n v="12"/>
    <n v="0.75"/>
  </r>
  <r>
    <x v="546"/>
    <n v="9"/>
    <x v="2"/>
    <s v="Descripcion del Plato_17"/>
    <n v="19"/>
    <n v="31"/>
    <x v="1"/>
    <d v="1899-12-30T00:13:00"/>
    <s v="Ninguna"/>
    <n v="93"/>
    <n v="36"/>
    <n v="1.8947368421052631"/>
  </r>
  <r>
    <x v="546"/>
    <n v="9"/>
    <x v="7"/>
    <s v="Descripcion del Plato_11"/>
    <n v="20"/>
    <n v="33"/>
    <x v="1"/>
    <d v="1899-12-30T00:54:00"/>
    <s v="Sin cebolla"/>
    <n v="99"/>
    <n v="39"/>
    <n v="1.95"/>
  </r>
  <r>
    <x v="546"/>
    <n v="9"/>
    <x v="10"/>
    <s v="Descripcion del Plato_8"/>
    <n v="21"/>
    <n v="35"/>
    <x v="2"/>
    <d v="1899-12-30T00:30:00"/>
    <s v="Sin cebolla"/>
    <n v="35"/>
    <n v="14"/>
    <n v="0.66666666666666663"/>
  </r>
  <r>
    <x v="547"/>
    <n v="4"/>
    <x v="13"/>
    <s v="Descripcion del Plato_18"/>
    <n v="20"/>
    <n v="34"/>
    <x v="2"/>
    <d v="1899-12-30T00:58:00"/>
    <s v="Sin cebolla"/>
    <n v="34"/>
    <n v="14"/>
    <n v="0.7"/>
  </r>
  <r>
    <x v="547"/>
    <n v="4"/>
    <x v="2"/>
    <s v="Descripcion del Plato_17"/>
    <n v="19"/>
    <n v="31"/>
    <x v="0"/>
    <d v="1899-12-30T00:48:00"/>
    <s v="Sin cebolla"/>
    <n v="62"/>
    <n v="24"/>
    <n v="1.263157894736842"/>
  </r>
  <r>
    <x v="548"/>
    <n v="12"/>
    <x v="19"/>
    <s v="Descripcion del Plato_1"/>
    <n v="15"/>
    <n v="25"/>
    <x v="2"/>
    <d v="1899-12-30T00:19:00"/>
    <s v="Ninguna"/>
    <n v="25"/>
    <n v="10"/>
    <n v="0.66666666666666663"/>
  </r>
  <r>
    <x v="548"/>
    <n v="12"/>
    <x v="10"/>
    <s v="Descripcion del Plato_8"/>
    <n v="21"/>
    <n v="35"/>
    <x v="2"/>
    <d v="1899-12-30T00:20:00"/>
    <s v="Sin cebolla"/>
    <n v="35"/>
    <n v="14"/>
    <n v="0.66666666666666663"/>
  </r>
  <r>
    <x v="548"/>
    <n v="12"/>
    <x v="13"/>
    <s v="Descripcion del Plato_18"/>
    <n v="20"/>
    <n v="34"/>
    <x v="1"/>
    <d v="1899-12-30T00:59:00"/>
    <s v="Ninguna"/>
    <n v="102"/>
    <n v="42"/>
    <n v="2.1"/>
  </r>
  <r>
    <x v="549"/>
    <n v="1"/>
    <x v="1"/>
    <s v="Descripcion del Plato_2"/>
    <n v="18"/>
    <n v="30"/>
    <x v="0"/>
    <d v="1899-12-30T00:28:00"/>
    <s v="Sin cebolla"/>
    <n v="60"/>
    <n v="24"/>
    <n v="1.3333333333333333"/>
  </r>
  <r>
    <x v="549"/>
    <n v="1"/>
    <x v="0"/>
    <s v="Descripcion del Plato_7"/>
    <n v="14"/>
    <n v="24"/>
    <x v="2"/>
    <d v="1899-12-30T00:05:00"/>
    <s v="Ninguna"/>
    <n v="24"/>
    <n v="10"/>
    <n v="0.7142857142857143"/>
  </r>
  <r>
    <x v="549"/>
    <n v="1"/>
    <x v="14"/>
    <s v="Descripcion del Plato_3"/>
    <n v="12"/>
    <n v="20"/>
    <x v="0"/>
    <d v="1899-12-30T00:24:00"/>
    <s v="Ninguna"/>
    <n v="40"/>
    <n v="16"/>
    <n v="1.3333333333333333"/>
  </r>
  <r>
    <x v="550"/>
    <n v="4"/>
    <x v="1"/>
    <s v="Descripcion del Plato_2"/>
    <n v="18"/>
    <n v="30"/>
    <x v="2"/>
    <d v="1899-12-30T00:32:00"/>
    <s v="Sin cebolla"/>
    <n v="30"/>
    <n v="12"/>
    <n v="0.66666666666666663"/>
  </r>
  <r>
    <x v="550"/>
    <n v="4"/>
    <x v="14"/>
    <s v="Descripcion del Plato_3"/>
    <n v="12"/>
    <n v="20"/>
    <x v="1"/>
    <d v="1899-12-30T00:11:00"/>
    <s v="Ninguna"/>
    <n v="60"/>
    <n v="24"/>
    <n v="2"/>
  </r>
  <r>
    <x v="550"/>
    <n v="4"/>
    <x v="17"/>
    <s v="Descripcion del Plato_4"/>
    <n v="10"/>
    <n v="18"/>
    <x v="2"/>
    <d v="1899-12-30T00:29:00"/>
    <s v="Ninguna"/>
    <n v="18"/>
    <n v="8"/>
    <n v="0.8"/>
  </r>
  <r>
    <x v="550"/>
    <n v="4"/>
    <x v="16"/>
    <s v="Descripcion del Plato_13"/>
    <n v="13"/>
    <n v="21"/>
    <x v="1"/>
    <d v="1899-12-30T00:51:00"/>
    <s v="Sin cebolla"/>
    <n v="63"/>
    <n v="24"/>
    <n v="1.8461538461538463"/>
  </r>
  <r>
    <x v="551"/>
    <n v="11"/>
    <x v="4"/>
    <s v="Descripcion del Plato_20"/>
    <n v="25"/>
    <n v="40"/>
    <x v="1"/>
    <d v="1899-12-30T00:26:00"/>
    <s v="Sin cebolla"/>
    <n v="120"/>
    <n v="45"/>
    <n v="1.8"/>
  </r>
  <r>
    <x v="551"/>
    <n v="11"/>
    <x v="16"/>
    <s v="Descripcion del Plato_13"/>
    <n v="13"/>
    <n v="21"/>
    <x v="1"/>
    <d v="1899-12-30T00:57:00"/>
    <s v="Sin cebolla"/>
    <n v="63"/>
    <n v="24"/>
    <n v="1.8461538461538463"/>
  </r>
  <r>
    <x v="551"/>
    <n v="11"/>
    <x v="14"/>
    <s v="Descripcion del Plato_3"/>
    <n v="12"/>
    <n v="20"/>
    <x v="1"/>
    <d v="1899-12-30T00:32:00"/>
    <s v="Sin cebolla"/>
    <n v="60"/>
    <n v="24"/>
    <n v="2"/>
  </r>
  <r>
    <x v="552"/>
    <n v="14"/>
    <x v="1"/>
    <s v="Descripcion del Plato_2"/>
    <n v="18"/>
    <n v="30"/>
    <x v="1"/>
    <d v="1899-12-30T00:26:00"/>
    <s v="Sin cebolla"/>
    <n v="90"/>
    <n v="36"/>
    <n v="2"/>
  </r>
  <r>
    <x v="552"/>
    <n v="14"/>
    <x v="19"/>
    <s v="Descripcion del Plato_1"/>
    <n v="15"/>
    <n v="25"/>
    <x v="0"/>
    <d v="1899-12-30T00:56:00"/>
    <s v="Ninguna"/>
    <n v="50"/>
    <n v="20"/>
    <n v="1.3333333333333333"/>
  </r>
  <r>
    <x v="552"/>
    <n v="14"/>
    <x v="12"/>
    <s v="Descripcion del Plato_5"/>
    <n v="13"/>
    <n v="22"/>
    <x v="0"/>
    <d v="1899-12-30T00:54:00"/>
    <s v="Ninguna"/>
    <n v="44"/>
    <n v="18"/>
    <n v="1.3846153846153846"/>
  </r>
  <r>
    <x v="552"/>
    <n v="14"/>
    <x v="9"/>
    <s v="Descripcion del Plato_12"/>
    <n v="11"/>
    <n v="19"/>
    <x v="2"/>
    <d v="1899-12-30T00:42:00"/>
    <s v="Sin cebolla"/>
    <n v="19"/>
    <n v="8"/>
    <n v="0.72727272727272729"/>
  </r>
  <r>
    <x v="553"/>
    <n v="10"/>
    <x v="15"/>
    <s v="Descripcion del Plato_14"/>
    <n v="14"/>
    <n v="23"/>
    <x v="0"/>
    <d v="1899-12-30T00:55:00"/>
    <s v="Sin cebolla"/>
    <n v="46"/>
    <n v="18"/>
    <n v="1.2857142857142858"/>
  </r>
  <r>
    <x v="553"/>
    <n v="10"/>
    <x v="4"/>
    <s v="Descripcion del Plato_20"/>
    <n v="25"/>
    <n v="40"/>
    <x v="1"/>
    <d v="1899-12-30T00:16:00"/>
    <s v="Ninguna"/>
    <n v="120"/>
    <n v="45"/>
    <n v="1.8"/>
  </r>
  <r>
    <x v="554"/>
    <n v="20"/>
    <x v="1"/>
    <s v="Descripcion del Plato_2"/>
    <n v="18"/>
    <n v="30"/>
    <x v="2"/>
    <d v="1899-12-30T00:46:00"/>
    <s v="Ninguna"/>
    <n v="30"/>
    <n v="12"/>
    <n v="0.66666666666666663"/>
  </r>
  <r>
    <x v="555"/>
    <n v="9"/>
    <x v="12"/>
    <s v="Descripcion del Plato_5"/>
    <n v="13"/>
    <n v="22"/>
    <x v="2"/>
    <d v="1899-12-30T00:36:00"/>
    <s v="Ninguna"/>
    <n v="22"/>
    <n v="9"/>
    <n v="0.69230769230769229"/>
  </r>
  <r>
    <x v="555"/>
    <n v="9"/>
    <x v="17"/>
    <s v="Descripcion del Plato_4"/>
    <n v="10"/>
    <n v="18"/>
    <x v="1"/>
    <d v="1899-12-30T00:30:00"/>
    <s v="Sin cebolla"/>
    <n v="54"/>
    <n v="24"/>
    <n v="2.4"/>
  </r>
  <r>
    <x v="556"/>
    <n v="7"/>
    <x v="11"/>
    <s v="Descripcion del Plato_15"/>
    <n v="19"/>
    <n v="32"/>
    <x v="0"/>
    <d v="1899-12-30T00:47:00"/>
    <s v="Sin cebolla"/>
    <n v="64"/>
    <n v="26"/>
    <n v="1.368421052631579"/>
  </r>
  <r>
    <x v="556"/>
    <n v="7"/>
    <x v="16"/>
    <s v="Descripcion del Plato_13"/>
    <n v="13"/>
    <n v="21"/>
    <x v="1"/>
    <d v="1899-12-30T00:22:00"/>
    <s v="Sin cebolla"/>
    <n v="63"/>
    <n v="24"/>
    <n v="1.8461538461538463"/>
  </r>
  <r>
    <x v="556"/>
    <n v="7"/>
    <x v="19"/>
    <s v="Descripcion del Plato_1"/>
    <n v="15"/>
    <n v="25"/>
    <x v="0"/>
    <d v="1899-12-30T00:38:00"/>
    <s v="Ninguna"/>
    <n v="50"/>
    <n v="20"/>
    <n v="1.3333333333333333"/>
  </r>
  <r>
    <x v="557"/>
    <n v="6"/>
    <x v="11"/>
    <s v="Descripcion del Plato_15"/>
    <n v="19"/>
    <n v="32"/>
    <x v="1"/>
    <d v="1899-12-30T00:56:00"/>
    <s v="Ninguna"/>
    <n v="96"/>
    <n v="39"/>
    <n v="2.0526315789473686"/>
  </r>
  <r>
    <x v="557"/>
    <n v="6"/>
    <x v="19"/>
    <s v="Descripcion del Plato_1"/>
    <n v="15"/>
    <n v="25"/>
    <x v="0"/>
    <d v="1899-12-30T00:54:00"/>
    <s v="Sin cebolla"/>
    <n v="50"/>
    <n v="20"/>
    <n v="1.3333333333333333"/>
  </r>
  <r>
    <x v="557"/>
    <n v="6"/>
    <x v="7"/>
    <s v="Descripcion del Plato_11"/>
    <n v="20"/>
    <n v="33"/>
    <x v="2"/>
    <d v="1899-12-30T00:57:00"/>
    <s v="Ninguna"/>
    <n v="33"/>
    <n v="13"/>
    <n v="0.65"/>
  </r>
  <r>
    <x v="558"/>
    <n v="11"/>
    <x v="7"/>
    <s v="Descripcion del Plato_11"/>
    <n v="20"/>
    <n v="33"/>
    <x v="1"/>
    <d v="1899-12-30T00:41:00"/>
    <s v="Sin cebolla"/>
    <n v="99"/>
    <n v="39"/>
    <n v="1.95"/>
  </r>
  <r>
    <x v="559"/>
    <n v="6"/>
    <x v="17"/>
    <s v="Descripcion del Plato_4"/>
    <n v="10"/>
    <n v="18"/>
    <x v="0"/>
    <d v="1899-12-30T00:36:00"/>
    <s v="Sin cebolla"/>
    <n v="36"/>
    <n v="16"/>
    <n v="1.6"/>
  </r>
  <r>
    <x v="559"/>
    <n v="6"/>
    <x v="19"/>
    <s v="Descripcion del Plato_1"/>
    <n v="15"/>
    <n v="25"/>
    <x v="1"/>
    <d v="1899-12-30T00:12:00"/>
    <s v="Sin cebolla"/>
    <n v="75"/>
    <n v="30"/>
    <n v="2"/>
  </r>
  <r>
    <x v="560"/>
    <n v="4"/>
    <x v="17"/>
    <s v="Descripcion del Plato_4"/>
    <n v="10"/>
    <n v="18"/>
    <x v="2"/>
    <d v="1899-12-30T00:56:00"/>
    <s v="Sin cebolla"/>
    <n v="18"/>
    <n v="8"/>
    <n v="0.8"/>
  </r>
  <r>
    <x v="560"/>
    <n v="4"/>
    <x v="15"/>
    <s v="Descripcion del Plato_14"/>
    <n v="14"/>
    <n v="23"/>
    <x v="0"/>
    <d v="1899-12-30T00:08:00"/>
    <s v="Sin cebolla"/>
    <n v="46"/>
    <n v="18"/>
    <n v="1.2857142857142858"/>
  </r>
  <r>
    <x v="561"/>
    <n v="20"/>
    <x v="4"/>
    <s v="Descripcion del Plato_20"/>
    <n v="25"/>
    <n v="40"/>
    <x v="1"/>
    <d v="1899-12-30T00:41:00"/>
    <s v="Ninguna"/>
    <n v="120"/>
    <n v="45"/>
    <n v="1.8"/>
  </r>
  <r>
    <x v="561"/>
    <n v="20"/>
    <x v="6"/>
    <s v="Descripcion del Plato_9"/>
    <n v="17"/>
    <n v="29"/>
    <x v="0"/>
    <d v="1899-12-30T00:07:00"/>
    <s v="Ninguna"/>
    <n v="58"/>
    <n v="24"/>
    <n v="1.411764705882353"/>
  </r>
  <r>
    <x v="561"/>
    <n v="20"/>
    <x v="0"/>
    <s v="Descripcion del Plato_7"/>
    <n v="14"/>
    <n v="24"/>
    <x v="0"/>
    <d v="1899-12-30T00:22:00"/>
    <s v="Ninguna"/>
    <n v="48"/>
    <n v="20"/>
    <n v="1.4285714285714286"/>
  </r>
  <r>
    <x v="561"/>
    <n v="20"/>
    <x v="2"/>
    <s v="Descripcion del Plato_17"/>
    <n v="19"/>
    <n v="31"/>
    <x v="0"/>
    <d v="1899-12-30T00:42:00"/>
    <s v="Sin cebolla"/>
    <n v="62"/>
    <n v="24"/>
    <n v="1.263157894736842"/>
  </r>
  <r>
    <x v="562"/>
    <n v="12"/>
    <x v="3"/>
    <s v="Descripcion del Plato_6"/>
    <n v="16"/>
    <n v="27"/>
    <x v="0"/>
    <d v="1899-12-30T00:37:00"/>
    <s v="Sin cebolla"/>
    <n v="54"/>
    <n v="22"/>
    <n v="1.375"/>
  </r>
  <r>
    <x v="563"/>
    <n v="9"/>
    <x v="5"/>
    <s v="Descripcion del Plato_19"/>
    <n v="22"/>
    <n v="36"/>
    <x v="2"/>
    <d v="1899-12-30T00:07:00"/>
    <s v="Sin cebolla"/>
    <n v="36"/>
    <n v="14"/>
    <n v="0.63636363636363635"/>
  </r>
  <r>
    <x v="563"/>
    <n v="9"/>
    <x v="4"/>
    <s v="Descripcion del Plato_20"/>
    <n v="25"/>
    <n v="40"/>
    <x v="0"/>
    <d v="1899-12-30T00:36:00"/>
    <s v="Sin cebolla"/>
    <n v="80"/>
    <n v="30"/>
    <n v="1.2"/>
  </r>
  <r>
    <x v="563"/>
    <n v="9"/>
    <x v="14"/>
    <s v="Descripcion del Plato_3"/>
    <n v="12"/>
    <n v="20"/>
    <x v="0"/>
    <d v="1899-12-30T00:11:00"/>
    <s v="Sin cebolla"/>
    <n v="40"/>
    <n v="16"/>
    <n v="1.3333333333333333"/>
  </r>
  <r>
    <x v="564"/>
    <n v="3"/>
    <x v="11"/>
    <s v="Descripcion del Plato_15"/>
    <n v="19"/>
    <n v="32"/>
    <x v="1"/>
    <d v="1899-12-30T00:19:00"/>
    <s v="Ninguna"/>
    <n v="96"/>
    <n v="39"/>
    <n v="2.0526315789473686"/>
  </r>
  <r>
    <x v="564"/>
    <n v="3"/>
    <x v="17"/>
    <s v="Descripcion del Plato_4"/>
    <n v="10"/>
    <n v="18"/>
    <x v="1"/>
    <d v="1899-12-30T00:53:00"/>
    <s v="Sin cebolla"/>
    <n v="54"/>
    <n v="24"/>
    <n v="2.4"/>
  </r>
  <r>
    <x v="564"/>
    <n v="3"/>
    <x v="7"/>
    <s v="Descripcion del Plato_11"/>
    <n v="20"/>
    <n v="33"/>
    <x v="0"/>
    <d v="1899-12-30T00:21:00"/>
    <s v="Sin cebolla"/>
    <n v="66"/>
    <n v="26"/>
    <n v="1.3"/>
  </r>
  <r>
    <x v="564"/>
    <n v="3"/>
    <x v="10"/>
    <s v="Descripcion del Plato_8"/>
    <n v="21"/>
    <n v="35"/>
    <x v="2"/>
    <d v="1899-12-30T00:05:00"/>
    <s v="Sin cebolla"/>
    <n v="35"/>
    <n v="14"/>
    <n v="0.66666666666666663"/>
  </r>
  <r>
    <x v="565"/>
    <n v="4"/>
    <x v="18"/>
    <s v="Descripcion del Plato_10"/>
    <n v="15"/>
    <n v="26"/>
    <x v="1"/>
    <d v="1899-12-30T00:56:00"/>
    <s v="Ninguna"/>
    <n v="78"/>
    <n v="33"/>
    <n v="2.2000000000000002"/>
  </r>
  <r>
    <x v="566"/>
    <n v="15"/>
    <x v="8"/>
    <s v="Descripcion del Plato_16"/>
    <n v="16"/>
    <n v="28"/>
    <x v="0"/>
    <d v="1899-12-30T00:09:00"/>
    <s v="Ninguna"/>
    <n v="56"/>
    <n v="24"/>
    <n v="1.5"/>
  </r>
  <r>
    <x v="566"/>
    <n v="15"/>
    <x v="7"/>
    <s v="Descripcion del Plato_11"/>
    <n v="20"/>
    <n v="33"/>
    <x v="0"/>
    <d v="1899-12-30T00:34:00"/>
    <s v="Sin cebolla"/>
    <n v="66"/>
    <n v="26"/>
    <n v="1.3"/>
  </r>
  <r>
    <x v="566"/>
    <n v="15"/>
    <x v="13"/>
    <s v="Descripcion del Plato_18"/>
    <n v="20"/>
    <n v="34"/>
    <x v="0"/>
    <d v="1899-12-30T00:18:00"/>
    <s v="Ninguna"/>
    <n v="68"/>
    <n v="28"/>
    <n v="1.4"/>
  </r>
  <r>
    <x v="566"/>
    <n v="15"/>
    <x v="16"/>
    <s v="Descripcion del Plato_13"/>
    <n v="13"/>
    <n v="21"/>
    <x v="1"/>
    <d v="1899-12-30T00:41:00"/>
    <s v="Sin cebolla"/>
    <n v="63"/>
    <n v="24"/>
    <n v="1.8461538461538463"/>
  </r>
  <r>
    <x v="567"/>
    <n v="5"/>
    <x v="13"/>
    <s v="Descripcion del Plato_18"/>
    <n v="20"/>
    <n v="34"/>
    <x v="1"/>
    <d v="1899-12-30T00:40:00"/>
    <s v="Ninguna"/>
    <n v="102"/>
    <n v="42"/>
    <n v="2.1"/>
  </r>
  <r>
    <x v="567"/>
    <n v="5"/>
    <x v="4"/>
    <s v="Descripcion del Plato_20"/>
    <n v="25"/>
    <n v="40"/>
    <x v="0"/>
    <d v="1899-12-30T00:44:00"/>
    <s v="Sin cebolla"/>
    <n v="80"/>
    <n v="30"/>
    <n v="1.2"/>
  </r>
  <r>
    <x v="568"/>
    <n v="12"/>
    <x v="13"/>
    <s v="Descripcion del Plato_18"/>
    <n v="20"/>
    <n v="34"/>
    <x v="0"/>
    <d v="1899-12-30T00:26:00"/>
    <s v="Ninguna"/>
    <n v="68"/>
    <n v="28"/>
    <n v="1.4"/>
  </r>
  <r>
    <x v="568"/>
    <n v="12"/>
    <x v="16"/>
    <s v="Descripcion del Plato_13"/>
    <n v="13"/>
    <n v="21"/>
    <x v="1"/>
    <d v="1899-12-30T00:32:00"/>
    <s v="Sin cebolla"/>
    <n v="63"/>
    <n v="24"/>
    <n v="1.8461538461538463"/>
  </r>
  <r>
    <x v="569"/>
    <n v="1"/>
    <x v="7"/>
    <s v="Descripcion del Plato_11"/>
    <n v="20"/>
    <n v="33"/>
    <x v="2"/>
    <d v="1899-12-30T00:38:00"/>
    <s v="Ninguna"/>
    <n v="33"/>
    <n v="13"/>
    <n v="0.65"/>
  </r>
  <r>
    <x v="569"/>
    <n v="1"/>
    <x v="18"/>
    <s v="Descripcion del Plato_10"/>
    <n v="15"/>
    <n v="26"/>
    <x v="0"/>
    <d v="1899-12-30T00:08:00"/>
    <s v="Sin cebolla"/>
    <n v="52"/>
    <n v="22"/>
    <n v="1.4666666666666666"/>
  </r>
  <r>
    <x v="570"/>
    <n v="15"/>
    <x v="3"/>
    <s v="Descripcion del Plato_6"/>
    <n v="16"/>
    <n v="27"/>
    <x v="0"/>
    <d v="1899-12-30T00:26:00"/>
    <s v="Ninguna"/>
    <n v="54"/>
    <n v="22"/>
    <n v="1.375"/>
  </r>
  <r>
    <x v="571"/>
    <n v="19"/>
    <x v="1"/>
    <s v="Descripcion del Plato_2"/>
    <n v="18"/>
    <n v="30"/>
    <x v="2"/>
    <d v="1899-12-30T00:34:00"/>
    <s v="Sin cebolla"/>
    <n v="30"/>
    <n v="12"/>
    <n v="0.66666666666666663"/>
  </r>
  <r>
    <x v="571"/>
    <n v="19"/>
    <x v="12"/>
    <s v="Descripcion del Plato_5"/>
    <n v="13"/>
    <n v="22"/>
    <x v="0"/>
    <d v="1899-12-30T00:10:00"/>
    <s v="Sin cebolla"/>
    <n v="44"/>
    <n v="18"/>
    <n v="1.3846153846153846"/>
  </r>
  <r>
    <x v="572"/>
    <n v="7"/>
    <x v="16"/>
    <s v="Descripcion del Plato_13"/>
    <n v="13"/>
    <n v="21"/>
    <x v="1"/>
    <d v="1899-12-30T00:41:00"/>
    <s v="Ninguna"/>
    <n v="63"/>
    <n v="24"/>
    <n v="1.8461538461538463"/>
  </r>
  <r>
    <x v="572"/>
    <n v="7"/>
    <x v="13"/>
    <s v="Descripcion del Plato_18"/>
    <n v="20"/>
    <n v="34"/>
    <x v="1"/>
    <d v="1899-12-30T00:28:00"/>
    <s v="Sin cebolla"/>
    <n v="102"/>
    <n v="42"/>
    <n v="2.1"/>
  </r>
  <r>
    <x v="573"/>
    <n v="20"/>
    <x v="18"/>
    <s v="Descripcion del Plato_10"/>
    <n v="15"/>
    <n v="26"/>
    <x v="1"/>
    <d v="1899-12-30T00:50:00"/>
    <s v="Sin cebolla"/>
    <n v="78"/>
    <n v="33"/>
    <n v="2.2000000000000002"/>
  </r>
  <r>
    <x v="573"/>
    <n v="20"/>
    <x v="5"/>
    <s v="Descripcion del Plato_19"/>
    <n v="22"/>
    <n v="36"/>
    <x v="0"/>
    <d v="1899-12-30T00:40:00"/>
    <s v="Ninguna"/>
    <n v="72"/>
    <n v="28"/>
    <n v="1.2727272727272727"/>
  </r>
  <r>
    <x v="573"/>
    <n v="20"/>
    <x v="17"/>
    <s v="Descripcion del Plato_4"/>
    <n v="10"/>
    <n v="18"/>
    <x v="0"/>
    <d v="1899-12-30T00:37:00"/>
    <s v="Sin cebolla"/>
    <n v="36"/>
    <n v="16"/>
    <n v="1.6"/>
  </r>
  <r>
    <x v="573"/>
    <n v="20"/>
    <x v="16"/>
    <s v="Descripcion del Plato_13"/>
    <n v="13"/>
    <n v="21"/>
    <x v="2"/>
    <d v="1899-12-30T00:41:00"/>
    <s v="Sin cebolla"/>
    <n v="21"/>
    <n v="8"/>
    <n v="0.61538461538461542"/>
  </r>
  <r>
    <x v="574"/>
    <n v="15"/>
    <x v="17"/>
    <s v="Descripcion del Plato_4"/>
    <n v="10"/>
    <n v="18"/>
    <x v="2"/>
    <d v="1899-12-30T00:44:00"/>
    <s v="Ninguna"/>
    <n v="18"/>
    <n v="8"/>
    <n v="0.8"/>
  </r>
  <r>
    <x v="575"/>
    <n v="9"/>
    <x v="7"/>
    <s v="Descripcion del Plato_11"/>
    <n v="20"/>
    <n v="33"/>
    <x v="2"/>
    <d v="1899-12-30T00:46:00"/>
    <s v="Ninguna"/>
    <n v="33"/>
    <n v="13"/>
    <n v="0.65"/>
  </r>
  <r>
    <x v="575"/>
    <n v="9"/>
    <x v="2"/>
    <s v="Descripcion del Plato_17"/>
    <n v="19"/>
    <n v="31"/>
    <x v="1"/>
    <d v="1899-12-30T00:32:00"/>
    <s v="Ninguna"/>
    <n v="93"/>
    <n v="36"/>
    <n v="1.8947368421052631"/>
  </r>
  <r>
    <x v="575"/>
    <n v="9"/>
    <x v="5"/>
    <s v="Descripcion del Plato_19"/>
    <n v="22"/>
    <n v="36"/>
    <x v="1"/>
    <d v="1899-12-30T00:37:00"/>
    <s v="Sin cebolla"/>
    <n v="108"/>
    <n v="42"/>
    <n v="1.9090909090909092"/>
  </r>
  <r>
    <x v="576"/>
    <n v="5"/>
    <x v="17"/>
    <s v="Descripcion del Plato_4"/>
    <n v="10"/>
    <n v="18"/>
    <x v="2"/>
    <d v="1899-12-30T00:10:00"/>
    <s v="Sin cebolla"/>
    <n v="18"/>
    <n v="8"/>
    <n v="0.8"/>
  </r>
  <r>
    <x v="576"/>
    <n v="5"/>
    <x v="12"/>
    <s v="Descripcion del Plato_5"/>
    <n v="13"/>
    <n v="22"/>
    <x v="2"/>
    <d v="1899-12-30T00:15:00"/>
    <s v="Ninguna"/>
    <n v="22"/>
    <n v="9"/>
    <n v="0.69230769230769229"/>
  </r>
  <r>
    <x v="577"/>
    <n v="11"/>
    <x v="1"/>
    <s v="Descripcion del Plato_2"/>
    <n v="18"/>
    <n v="30"/>
    <x v="1"/>
    <d v="1899-12-30T00:44:00"/>
    <s v="Ninguna"/>
    <n v="90"/>
    <n v="36"/>
    <n v="2"/>
  </r>
  <r>
    <x v="578"/>
    <n v="9"/>
    <x v="19"/>
    <s v="Descripcion del Plato_1"/>
    <n v="15"/>
    <n v="25"/>
    <x v="0"/>
    <d v="1899-12-30T00:48:00"/>
    <s v="Ninguna"/>
    <n v="50"/>
    <n v="20"/>
    <n v="1.3333333333333333"/>
  </r>
  <r>
    <x v="579"/>
    <n v="10"/>
    <x v="7"/>
    <s v="Descripcion del Plato_11"/>
    <n v="20"/>
    <n v="33"/>
    <x v="2"/>
    <d v="1899-12-30T00:30:00"/>
    <s v="Ninguna"/>
    <n v="33"/>
    <n v="13"/>
    <n v="0.65"/>
  </r>
  <r>
    <x v="580"/>
    <n v="18"/>
    <x v="7"/>
    <s v="Descripcion del Plato_11"/>
    <n v="20"/>
    <n v="33"/>
    <x v="2"/>
    <d v="1899-12-30T00:15:00"/>
    <s v="Ninguna"/>
    <n v="33"/>
    <n v="13"/>
    <n v="0.65"/>
  </r>
  <r>
    <x v="580"/>
    <n v="18"/>
    <x v="1"/>
    <s v="Descripcion del Plato_2"/>
    <n v="18"/>
    <n v="30"/>
    <x v="1"/>
    <d v="1899-12-30T00:40:00"/>
    <s v="Ninguna"/>
    <n v="90"/>
    <n v="36"/>
    <n v="2"/>
  </r>
  <r>
    <x v="581"/>
    <n v="3"/>
    <x v="3"/>
    <s v="Descripcion del Plato_6"/>
    <n v="16"/>
    <n v="27"/>
    <x v="0"/>
    <d v="1899-12-30T00:42:00"/>
    <s v="Sin cebolla"/>
    <n v="54"/>
    <n v="22"/>
    <n v="1.375"/>
  </r>
  <r>
    <x v="582"/>
    <n v="9"/>
    <x v="9"/>
    <s v="Descripcion del Plato_12"/>
    <n v="11"/>
    <n v="19"/>
    <x v="1"/>
    <d v="1899-12-30T00:15:00"/>
    <s v="Ninguna"/>
    <n v="57"/>
    <n v="24"/>
    <n v="2.1818181818181817"/>
  </r>
  <r>
    <x v="582"/>
    <n v="9"/>
    <x v="17"/>
    <s v="Descripcion del Plato_4"/>
    <n v="10"/>
    <n v="18"/>
    <x v="2"/>
    <d v="1899-12-30T00:11:00"/>
    <s v="Ninguna"/>
    <n v="18"/>
    <n v="8"/>
    <n v="0.8"/>
  </r>
  <r>
    <x v="582"/>
    <n v="9"/>
    <x v="0"/>
    <s v="Descripcion del Plato_7"/>
    <n v="14"/>
    <n v="24"/>
    <x v="0"/>
    <d v="1899-12-30T00:29:00"/>
    <s v="Sin cebolla"/>
    <n v="48"/>
    <n v="20"/>
    <n v="1.4285714285714286"/>
  </r>
  <r>
    <x v="582"/>
    <n v="9"/>
    <x v="4"/>
    <s v="Descripcion del Plato_20"/>
    <n v="25"/>
    <n v="40"/>
    <x v="1"/>
    <d v="1899-12-30T00:50:00"/>
    <s v="Sin cebolla"/>
    <n v="120"/>
    <n v="45"/>
    <n v="1.8"/>
  </r>
  <r>
    <x v="583"/>
    <n v="9"/>
    <x v="16"/>
    <s v="Descripcion del Plato_13"/>
    <n v="13"/>
    <n v="21"/>
    <x v="2"/>
    <d v="1899-12-30T00:57:00"/>
    <s v="Sin cebolla"/>
    <n v="21"/>
    <n v="8"/>
    <n v="0.61538461538461542"/>
  </r>
  <r>
    <x v="583"/>
    <n v="9"/>
    <x v="2"/>
    <s v="Descripcion del Plato_17"/>
    <n v="19"/>
    <n v="31"/>
    <x v="0"/>
    <d v="1899-12-30T00:34:00"/>
    <s v="Ninguna"/>
    <n v="62"/>
    <n v="24"/>
    <n v="1.263157894736842"/>
  </r>
  <r>
    <x v="583"/>
    <n v="9"/>
    <x v="8"/>
    <s v="Descripcion del Plato_16"/>
    <n v="16"/>
    <n v="28"/>
    <x v="0"/>
    <d v="1899-12-30T00:23:00"/>
    <s v="Ninguna"/>
    <n v="56"/>
    <n v="24"/>
    <n v="1.5"/>
  </r>
  <r>
    <x v="584"/>
    <n v="3"/>
    <x v="11"/>
    <s v="Descripcion del Plato_15"/>
    <n v="19"/>
    <n v="32"/>
    <x v="2"/>
    <d v="1899-12-30T00:35:00"/>
    <s v="Sin cebolla"/>
    <n v="32"/>
    <n v="13"/>
    <n v="0.68421052631578949"/>
  </r>
  <r>
    <x v="584"/>
    <n v="3"/>
    <x v="10"/>
    <s v="Descripcion del Plato_8"/>
    <n v="21"/>
    <n v="35"/>
    <x v="2"/>
    <d v="1899-12-30T00:08:00"/>
    <s v="Sin cebolla"/>
    <n v="35"/>
    <n v="14"/>
    <n v="0.66666666666666663"/>
  </r>
  <r>
    <x v="584"/>
    <n v="3"/>
    <x v="17"/>
    <s v="Descripcion del Plato_4"/>
    <n v="10"/>
    <n v="18"/>
    <x v="0"/>
    <d v="1899-12-30T00:22:00"/>
    <s v="Ninguna"/>
    <n v="36"/>
    <n v="16"/>
    <n v="1.6"/>
  </r>
  <r>
    <x v="584"/>
    <n v="3"/>
    <x v="19"/>
    <s v="Descripcion del Plato_1"/>
    <n v="15"/>
    <n v="25"/>
    <x v="2"/>
    <d v="1899-12-30T00:30:00"/>
    <s v="Sin cebolla"/>
    <n v="25"/>
    <n v="10"/>
    <n v="0.66666666666666663"/>
  </r>
  <r>
    <x v="585"/>
    <n v="17"/>
    <x v="7"/>
    <s v="Descripcion del Plato_11"/>
    <n v="20"/>
    <n v="33"/>
    <x v="1"/>
    <d v="1899-12-30T00:47:00"/>
    <s v="Sin cebolla"/>
    <n v="99"/>
    <n v="39"/>
    <n v="1.95"/>
  </r>
  <r>
    <x v="585"/>
    <n v="17"/>
    <x v="0"/>
    <s v="Descripcion del Plato_7"/>
    <n v="14"/>
    <n v="24"/>
    <x v="1"/>
    <d v="1899-12-30T00:45:00"/>
    <s v="Ninguna"/>
    <n v="72"/>
    <n v="30"/>
    <n v="2.1428571428571428"/>
  </r>
  <r>
    <x v="586"/>
    <n v="7"/>
    <x v="0"/>
    <s v="Descripcion del Plato_7"/>
    <n v="14"/>
    <n v="24"/>
    <x v="0"/>
    <d v="1899-12-30T00:43:00"/>
    <s v="Sin cebolla"/>
    <n v="48"/>
    <n v="20"/>
    <n v="1.4285714285714286"/>
  </r>
  <r>
    <x v="587"/>
    <n v="15"/>
    <x v="18"/>
    <s v="Descripcion del Plato_10"/>
    <n v="15"/>
    <n v="26"/>
    <x v="2"/>
    <d v="1899-12-30T00:25:00"/>
    <s v="Sin cebolla"/>
    <n v="26"/>
    <n v="11"/>
    <n v="0.73333333333333328"/>
  </r>
  <r>
    <x v="587"/>
    <n v="15"/>
    <x v="19"/>
    <s v="Descripcion del Plato_1"/>
    <n v="15"/>
    <n v="25"/>
    <x v="1"/>
    <d v="1899-12-30T00:12:00"/>
    <s v="Sin cebolla"/>
    <n v="75"/>
    <n v="30"/>
    <n v="2"/>
  </r>
  <r>
    <x v="588"/>
    <n v="10"/>
    <x v="15"/>
    <s v="Descripcion del Plato_14"/>
    <n v="14"/>
    <n v="23"/>
    <x v="2"/>
    <d v="1899-12-30T00:45:00"/>
    <s v="Ninguna"/>
    <n v="23"/>
    <n v="9"/>
    <n v="0.6428571428571429"/>
  </r>
  <r>
    <x v="588"/>
    <n v="10"/>
    <x v="13"/>
    <s v="Descripcion del Plato_18"/>
    <n v="20"/>
    <n v="34"/>
    <x v="1"/>
    <d v="1899-12-30T00:59:00"/>
    <s v="Ninguna"/>
    <n v="102"/>
    <n v="42"/>
    <n v="2.1"/>
  </r>
  <r>
    <x v="588"/>
    <n v="10"/>
    <x v="16"/>
    <s v="Descripcion del Plato_13"/>
    <n v="13"/>
    <n v="21"/>
    <x v="1"/>
    <d v="1899-12-30T00:07:00"/>
    <s v="Ninguna"/>
    <n v="63"/>
    <n v="24"/>
    <n v="1.8461538461538463"/>
  </r>
  <r>
    <x v="588"/>
    <n v="10"/>
    <x v="11"/>
    <s v="Descripcion del Plato_15"/>
    <n v="19"/>
    <n v="32"/>
    <x v="1"/>
    <d v="1899-12-30T00:09:00"/>
    <s v="Ninguna"/>
    <n v="96"/>
    <n v="39"/>
    <n v="2.0526315789473686"/>
  </r>
  <r>
    <x v="589"/>
    <n v="3"/>
    <x v="13"/>
    <s v="Descripcion del Plato_18"/>
    <n v="20"/>
    <n v="34"/>
    <x v="1"/>
    <d v="1899-12-30T00:43:00"/>
    <s v="Sin cebolla"/>
    <n v="102"/>
    <n v="42"/>
    <n v="2.1"/>
  </r>
  <r>
    <x v="589"/>
    <n v="3"/>
    <x v="14"/>
    <s v="Descripcion del Plato_3"/>
    <n v="12"/>
    <n v="20"/>
    <x v="2"/>
    <d v="1899-12-30T00:21:00"/>
    <s v="Sin cebolla"/>
    <n v="20"/>
    <n v="8"/>
    <n v="0.66666666666666663"/>
  </r>
  <r>
    <x v="590"/>
    <n v="11"/>
    <x v="4"/>
    <s v="Descripcion del Plato_20"/>
    <n v="25"/>
    <n v="40"/>
    <x v="1"/>
    <d v="1899-12-30T00:51:00"/>
    <s v="Ninguna"/>
    <n v="120"/>
    <n v="45"/>
    <n v="1.8"/>
  </r>
  <r>
    <x v="591"/>
    <n v="5"/>
    <x v="12"/>
    <s v="Descripcion del Plato_5"/>
    <n v="13"/>
    <n v="22"/>
    <x v="0"/>
    <d v="1899-12-30T00:59:00"/>
    <s v="Ninguna"/>
    <n v="44"/>
    <n v="18"/>
    <n v="1.3846153846153846"/>
  </r>
  <r>
    <x v="591"/>
    <n v="5"/>
    <x v="19"/>
    <s v="Descripcion del Plato_1"/>
    <n v="15"/>
    <n v="25"/>
    <x v="0"/>
    <d v="1899-12-30T00:42:00"/>
    <s v="Ninguna"/>
    <n v="50"/>
    <n v="20"/>
    <n v="1.3333333333333333"/>
  </r>
  <r>
    <x v="592"/>
    <n v="17"/>
    <x v="4"/>
    <s v="Descripcion del Plato_20"/>
    <n v="25"/>
    <n v="40"/>
    <x v="2"/>
    <d v="1899-12-30T00:30:00"/>
    <s v="Ninguna"/>
    <n v="40"/>
    <n v="15"/>
    <n v="0.6"/>
  </r>
  <r>
    <x v="592"/>
    <n v="17"/>
    <x v="2"/>
    <s v="Descripcion del Plato_17"/>
    <n v="19"/>
    <n v="31"/>
    <x v="2"/>
    <d v="1899-12-30T00:08:00"/>
    <s v="Ninguna"/>
    <n v="31"/>
    <n v="12"/>
    <n v="0.63157894736842102"/>
  </r>
  <r>
    <x v="592"/>
    <n v="17"/>
    <x v="7"/>
    <s v="Descripcion del Plato_11"/>
    <n v="20"/>
    <n v="33"/>
    <x v="0"/>
    <d v="1899-12-30T00:05:00"/>
    <s v="Sin cebolla"/>
    <n v="66"/>
    <n v="26"/>
    <n v="1.3"/>
  </r>
  <r>
    <x v="592"/>
    <n v="17"/>
    <x v="5"/>
    <s v="Descripcion del Plato_19"/>
    <n v="22"/>
    <n v="36"/>
    <x v="0"/>
    <d v="1899-12-30T00:05:00"/>
    <s v="Ninguna"/>
    <n v="72"/>
    <n v="28"/>
    <n v="1.2727272727272727"/>
  </r>
  <r>
    <x v="593"/>
    <n v="17"/>
    <x v="7"/>
    <s v="Descripcion del Plato_11"/>
    <n v="20"/>
    <n v="33"/>
    <x v="2"/>
    <d v="1899-12-30T00:05:00"/>
    <s v="Ninguna"/>
    <n v="33"/>
    <n v="13"/>
    <n v="0.65"/>
  </r>
  <r>
    <x v="593"/>
    <n v="17"/>
    <x v="12"/>
    <s v="Descripcion del Plato_5"/>
    <n v="13"/>
    <n v="22"/>
    <x v="1"/>
    <d v="1899-12-30T00:44:00"/>
    <s v="Ninguna"/>
    <n v="66"/>
    <n v="27"/>
    <n v="2.0769230769230771"/>
  </r>
  <r>
    <x v="593"/>
    <n v="17"/>
    <x v="14"/>
    <s v="Descripcion del Plato_3"/>
    <n v="12"/>
    <n v="20"/>
    <x v="0"/>
    <d v="1899-12-30T00:49:00"/>
    <s v="Ninguna"/>
    <n v="40"/>
    <n v="16"/>
    <n v="1.3333333333333333"/>
  </r>
  <r>
    <x v="594"/>
    <n v="9"/>
    <x v="16"/>
    <s v="Descripcion del Plato_13"/>
    <n v="13"/>
    <n v="21"/>
    <x v="0"/>
    <d v="1899-12-30T00:05:00"/>
    <s v="Ninguna"/>
    <n v="42"/>
    <n v="16"/>
    <n v="1.2307692307692308"/>
  </r>
  <r>
    <x v="594"/>
    <n v="9"/>
    <x v="1"/>
    <s v="Descripcion del Plato_2"/>
    <n v="18"/>
    <n v="30"/>
    <x v="2"/>
    <d v="1899-12-30T00:44:00"/>
    <s v="Sin cebolla"/>
    <n v="30"/>
    <n v="12"/>
    <n v="0.66666666666666663"/>
  </r>
  <r>
    <x v="595"/>
    <n v="18"/>
    <x v="15"/>
    <s v="Descripcion del Plato_14"/>
    <n v="14"/>
    <n v="23"/>
    <x v="0"/>
    <d v="1899-12-30T00:47:00"/>
    <s v="Sin cebolla"/>
    <n v="46"/>
    <n v="18"/>
    <n v="1.2857142857142858"/>
  </r>
  <r>
    <x v="595"/>
    <n v="18"/>
    <x v="0"/>
    <s v="Descripcion del Plato_7"/>
    <n v="14"/>
    <n v="24"/>
    <x v="0"/>
    <d v="1899-12-30T00:50:00"/>
    <s v="Sin cebolla"/>
    <n v="48"/>
    <n v="20"/>
    <n v="1.4285714285714286"/>
  </r>
  <r>
    <x v="595"/>
    <n v="18"/>
    <x v="11"/>
    <s v="Descripcion del Plato_15"/>
    <n v="19"/>
    <n v="32"/>
    <x v="1"/>
    <d v="1899-12-30T00:42:00"/>
    <s v="Sin cebolla"/>
    <n v="96"/>
    <n v="39"/>
    <n v="2.0526315789473686"/>
  </r>
  <r>
    <x v="595"/>
    <n v="18"/>
    <x v="19"/>
    <s v="Descripcion del Plato_1"/>
    <n v="15"/>
    <n v="25"/>
    <x v="0"/>
    <d v="1899-12-30T00:19:00"/>
    <s v="Ninguna"/>
    <n v="50"/>
    <n v="20"/>
    <n v="1.3333333333333333"/>
  </r>
  <r>
    <x v="596"/>
    <n v="16"/>
    <x v="8"/>
    <s v="Descripcion del Plato_16"/>
    <n v="16"/>
    <n v="28"/>
    <x v="2"/>
    <d v="1899-12-30T00:39:00"/>
    <s v="Sin cebolla"/>
    <n v="28"/>
    <n v="12"/>
    <n v="0.75"/>
  </r>
  <r>
    <x v="596"/>
    <n v="16"/>
    <x v="17"/>
    <s v="Descripcion del Plato_4"/>
    <n v="10"/>
    <n v="18"/>
    <x v="2"/>
    <d v="1899-12-30T00:55:00"/>
    <s v="Sin cebolla"/>
    <n v="18"/>
    <n v="8"/>
    <n v="0.8"/>
  </r>
  <r>
    <x v="596"/>
    <n v="16"/>
    <x v="4"/>
    <s v="Descripcion del Plato_20"/>
    <n v="25"/>
    <n v="40"/>
    <x v="0"/>
    <d v="1899-12-30T00:39:00"/>
    <s v="Sin cebolla"/>
    <n v="80"/>
    <n v="30"/>
    <n v="1.2"/>
  </r>
  <r>
    <x v="596"/>
    <n v="16"/>
    <x v="0"/>
    <s v="Descripcion del Plato_7"/>
    <n v="14"/>
    <n v="24"/>
    <x v="2"/>
    <d v="1899-12-30T00:08:00"/>
    <s v="Sin cebolla"/>
    <n v="24"/>
    <n v="10"/>
    <n v="0.7142857142857143"/>
  </r>
  <r>
    <x v="597"/>
    <n v="9"/>
    <x v="18"/>
    <s v="Descripcion del Plato_10"/>
    <n v="15"/>
    <n v="26"/>
    <x v="0"/>
    <d v="1899-12-30T00:44:00"/>
    <s v="Ninguna"/>
    <n v="52"/>
    <n v="22"/>
    <n v="1.4666666666666666"/>
  </r>
  <r>
    <x v="597"/>
    <n v="9"/>
    <x v="11"/>
    <s v="Descripcion del Plato_15"/>
    <n v="19"/>
    <n v="32"/>
    <x v="0"/>
    <d v="1899-12-30T00:22:00"/>
    <s v="Ninguna"/>
    <n v="64"/>
    <n v="26"/>
    <n v="1.368421052631579"/>
  </r>
  <r>
    <x v="597"/>
    <n v="9"/>
    <x v="2"/>
    <s v="Descripcion del Plato_17"/>
    <n v="19"/>
    <n v="31"/>
    <x v="1"/>
    <d v="1899-12-30T00:15:00"/>
    <s v="Ninguna"/>
    <n v="93"/>
    <n v="36"/>
    <n v="1.8947368421052631"/>
  </r>
  <r>
    <x v="598"/>
    <n v="11"/>
    <x v="13"/>
    <s v="Descripcion del Plato_18"/>
    <n v="20"/>
    <n v="34"/>
    <x v="0"/>
    <d v="1899-12-30T00:05:00"/>
    <s v="Ninguna"/>
    <n v="68"/>
    <n v="28"/>
    <n v="1.4"/>
  </r>
  <r>
    <x v="598"/>
    <n v="11"/>
    <x v="2"/>
    <s v="Descripcion del Plato_17"/>
    <n v="19"/>
    <n v="31"/>
    <x v="2"/>
    <d v="1899-12-30T00:49:00"/>
    <s v="Ninguna"/>
    <n v="31"/>
    <n v="12"/>
    <n v="0.63157894736842102"/>
  </r>
  <r>
    <x v="598"/>
    <n v="11"/>
    <x v="10"/>
    <s v="Descripcion del Plato_8"/>
    <n v="21"/>
    <n v="35"/>
    <x v="0"/>
    <d v="1899-12-30T00:54:00"/>
    <s v="Ninguna"/>
    <n v="70"/>
    <n v="28"/>
    <n v="1.3333333333333333"/>
  </r>
  <r>
    <x v="599"/>
    <n v="14"/>
    <x v="8"/>
    <s v="Descripcion del Plato_16"/>
    <n v="16"/>
    <n v="28"/>
    <x v="1"/>
    <d v="1899-12-30T00:22:00"/>
    <s v="Sin cebolla"/>
    <n v="84"/>
    <n v="36"/>
    <n v="2.25"/>
  </r>
  <r>
    <x v="599"/>
    <n v="14"/>
    <x v="1"/>
    <s v="Descripcion del Plato_2"/>
    <n v="18"/>
    <n v="30"/>
    <x v="0"/>
    <d v="1899-12-30T00:43:00"/>
    <s v="Ninguna"/>
    <n v="60"/>
    <n v="24"/>
    <n v="1.3333333333333333"/>
  </r>
  <r>
    <x v="600"/>
    <n v="13"/>
    <x v="4"/>
    <s v="Descripcion del Plato_20"/>
    <n v="25"/>
    <n v="40"/>
    <x v="0"/>
    <d v="1899-12-30T00:11:00"/>
    <s v="Sin cebolla"/>
    <n v="80"/>
    <n v="30"/>
    <n v="1.2"/>
  </r>
  <r>
    <x v="600"/>
    <n v="13"/>
    <x v="8"/>
    <s v="Descripcion del Plato_16"/>
    <n v="16"/>
    <n v="28"/>
    <x v="1"/>
    <d v="1899-12-30T00:28:00"/>
    <s v="Ninguna"/>
    <n v="84"/>
    <n v="36"/>
    <n v="2.25"/>
  </r>
  <r>
    <x v="600"/>
    <n v="13"/>
    <x v="15"/>
    <s v="Descripcion del Plato_14"/>
    <n v="14"/>
    <n v="23"/>
    <x v="2"/>
    <d v="1899-12-30T00:44:00"/>
    <s v="Sin cebolla"/>
    <n v="23"/>
    <n v="9"/>
    <n v="0.6428571428571429"/>
  </r>
  <r>
    <x v="600"/>
    <n v="13"/>
    <x v="10"/>
    <s v="Descripcion del Plato_8"/>
    <n v="21"/>
    <n v="35"/>
    <x v="1"/>
    <d v="1899-12-30T00:32:00"/>
    <s v="Ninguna"/>
    <n v="105"/>
    <n v="42"/>
    <n v="2"/>
  </r>
  <r>
    <x v="601"/>
    <n v="12"/>
    <x v="10"/>
    <s v="Descripcion del Plato_8"/>
    <n v="21"/>
    <n v="35"/>
    <x v="0"/>
    <d v="1899-12-30T00:56:00"/>
    <s v="Ninguna"/>
    <n v="70"/>
    <n v="28"/>
    <n v="1.3333333333333333"/>
  </r>
  <r>
    <x v="601"/>
    <n v="12"/>
    <x v="12"/>
    <s v="Descripcion del Plato_5"/>
    <n v="13"/>
    <n v="22"/>
    <x v="1"/>
    <d v="1899-12-30T00:58:00"/>
    <s v="Ninguna"/>
    <n v="66"/>
    <n v="27"/>
    <n v="2.0769230769230771"/>
  </r>
  <r>
    <x v="601"/>
    <n v="12"/>
    <x v="1"/>
    <s v="Descripcion del Plato_2"/>
    <n v="18"/>
    <n v="30"/>
    <x v="1"/>
    <d v="1899-12-30T00:12:00"/>
    <s v="Ninguna"/>
    <n v="90"/>
    <n v="36"/>
    <n v="2"/>
  </r>
  <r>
    <x v="601"/>
    <n v="12"/>
    <x v="4"/>
    <s v="Descripcion del Plato_20"/>
    <n v="25"/>
    <n v="40"/>
    <x v="2"/>
    <d v="1899-12-30T00:36:00"/>
    <s v="Sin cebolla"/>
    <n v="40"/>
    <n v="15"/>
    <n v="0.6"/>
  </r>
  <r>
    <x v="602"/>
    <n v="19"/>
    <x v="2"/>
    <s v="Descripcion del Plato_17"/>
    <n v="19"/>
    <n v="31"/>
    <x v="0"/>
    <d v="1899-12-30T00:17:00"/>
    <s v="Ninguna"/>
    <n v="62"/>
    <n v="24"/>
    <n v="1.263157894736842"/>
  </r>
  <r>
    <x v="603"/>
    <n v="14"/>
    <x v="10"/>
    <s v="Descripcion del Plato_8"/>
    <n v="21"/>
    <n v="35"/>
    <x v="1"/>
    <d v="1899-12-30T00:42:00"/>
    <s v="Ninguna"/>
    <n v="105"/>
    <n v="42"/>
    <n v="2"/>
  </r>
  <r>
    <x v="604"/>
    <n v="19"/>
    <x v="14"/>
    <s v="Descripcion del Plato_3"/>
    <n v="12"/>
    <n v="20"/>
    <x v="2"/>
    <d v="1899-12-30T00:47:00"/>
    <s v="Ninguna"/>
    <n v="20"/>
    <n v="8"/>
    <n v="0.66666666666666663"/>
  </r>
  <r>
    <x v="604"/>
    <n v="19"/>
    <x v="4"/>
    <s v="Descripcion del Plato_20"/>
    <n v="25"/>
    <n v="40"/>
    <x v="2"/>
    <d v="1899-12-30T00:24:00"/>
    <s v="Sin cebolla"/>
    <n v="40"/>
    <n v="15"/>
    <n v="0.6"/>
  </r>
  <r>
    <x v="604"/>
    <n v="19"/>
    <x v="10"/>
    <s v="Descripcion del Plato_8"/>
    <n v="21"/>
    <n v="35"/>
    <x v="0"/>
    <d v="1899-12-30T00:55:00"/>
    <s v="Sin cebolla"/>
    <n v="70"/>
    <n v="28"/>
    <n v="1.3333333333333333"/>
  </r>
  <r>
    <x v="604"/>
    <n v="19"/>
    <x v="1"/>
    <s v="Descripcion del Plato_2"/>
    <n v="18"/>
    <n v="30"/>
    <x v="1"/>
    <d v="1899-12-30T00:50:00"/>
    <s v="Sin cebolla"/>
    <n v="90"/>
    <n v="36"/>
    <n v="2"/>
  </r>
  <r>
    <x v="605"/>
    <n v="1"/>
    <x v="19"/>
    <s v="Descripcion del Plato_1"/>
    <n v="15"/>
    <n v="25"/>
    <x v="0"/>
    <d v="1899-12-30T00:47:00"/>
    <s v="Ninguna"/>
    <n v="50"/>
    <n v="20"/>
    <n v="1.3333333333333333"/>
  </r>
  <r>
    <x v="605"/>
    <n v="1"/>
    <x v="3"/>
    <s v="Descripcion del Plato_6"/>
    <n v="16"/>
    <n v="27"/>
    <x v="1"/>
    <d v="1899-12-30T00:48:00"/>
    <s v="Sin cebolla"/>
    <n v="81"/>
    <n v="33"/>
    <n v="2.0625"/>
  </r>
  <r>
    <x v="605"/>
    <n v="1"/>
    <x v="18"/>
    <s v="Descripcion del Plato_10"/>
    <n v="15"/>
    <n v="26"/>
    <x v="0"/>
    <d v="1899-12-30T00:50:00"/>
    <s v="Sin cebolla"/>
    <n v="52"/>
    <n v="22"/>
    <n v="1.4666666666666666"/>
  </r>
  <r>
    <x v="606"/>
    <n v="10"/>
    <x v="4"/>
    <s v="Descripcion del Plato_20"/>
    <n v="25"/>
    <n v="40"/>
    <x v="2"/>
    <d v="1899-12-30T00:25:00"/>
    <s v="Ninguna"/>
    <n v="40"/>
    <n v="15"/>
    <n v="0.6"/>
  </r>
  <r>
    <x v="606"/>
    <n v="10"/>
    <x v="8"/>
    <s v="Descripcion del Plato_16"/>
    <n v="16"/>
    <n v="28"/>
    <x v="2"/>
    <d v="1899-12-30T00:44:00"/>
    <s v="Ninguna"/>
    <n v="28"/>
    <n v="12"/>
    <n v="0.75"/>
  </r>
  <r>
    <x v="607"/>
    <n v="7"/>
    <x v="6"/>
    <s v="Descripcion del Plato_9"/>
    <n v="17"/>
    <n v="29"/>
    <x v="2"/>
    <d v="1899-12-30T00:45:00"/>
    <s v="Ninguna"/>
    <n v="29"/>
    <n v="12"/>
    <n v="0.70588235294117652"/>
  </r>
  <r>
    <x v="608"/>
    <n v="1"/>
    <x v="11"/>
    <s v="Descripcion del Plato_15"/>
    <n v="19"/>
    <n v="32"/>
    <x v="2"/>
    <d v="1899-12-30T00:27:00"/>
    <s v="Sin cebolla"/>
    <n v="32"/>
    <n v="13"/>
    <n v="0.68421052631578949"/>
  </r>
  <r>
    <x v="609"/>
    <n v="19"/>
    <x v="18"/>
    <s v="Descripcion del Plato_10"/>
    <n v="15"/>
    <n v="26"/>
    <x v="2"/>
    <d v="1899-12-30T00:39:00"/>
    <s v="Sin cebolla"/>
    <n v="26"/>
    <n v="11"/>
    <n v="0.73333333333333328"/>
  </r>
  <r>
    <x v="609"/>
    <n v="19"/>
    <x v="17"/>
    <s v="Descripcion del Plato_4"/>
    <n v="10"/>
    <n v="18"/>
    <x v="2"/>
    <d v="1899-12-30T00:08:00"/>
    <s v="Ninguna"/>
    <n v="18"/>
    <n v="8"/>
    <n v="0.8"/>
  </r>
  <r>
    <x v="610"/>
    <n v="13"/>
    <x v="16"/>
    <s v="Descripcion del Plato_13"/>
    <n v="13"/>
    <n v="21"/>
    <x v="0"/>
    <d v="1899-12-30T00:53:00"/>
    <s v="Sin cebolla"/>
    <n v="42"/>
    <n v="16"/>
    <n v="1.2307692307692308"/>
  </r>
  <r>
    <x v="610"/>
    <n v="13"/>
    <x v="5"/>
    <s v="Descripcion del Plato_19"/>
    <n v="22"/>
    <n v="36"/>
    <x v="2"/>
    <d v="1899-12-30T00:30:00"/>
    <s v="Sin cebolla"/>
    <n v="36"/>
    <n v="14"/>
    <n v="0.63636363636363635"/>
  </r>
  <r>
    <x v="611"/>
    <n v="11"/>
    <x v="3"/>
    <s v="Descripcion del Plato_6"/>
    <n v="16"/>
    <n v="27"/>
    <x v="2"/>
    <d v="1899-12-30T00:26:00"/>
    <s v="Ninguna"/>
    <n v="27"/>
    <n v="11"/>
    <n v="0.6875"/>
  </r>
  <r>
    <x v="611"/>
    <n v="11"/>
    <x v="5"/>
    <s v="Descripcion del Plato_19"/>
    <n v="22"/>
    <n v="36"/>
    <x v="1"/>
    <d v="1899-12-30T00:37:00"/>
    <s v="Ninguna"/>
    <n v="108"/>
    <n v="42"/>
    <n v="1.9090909090909092"/>
  </r>
  <r>
    <x v="611"/>
    <n v="11"/>
    <x v="8"/>
    <s v="Descripcion del Plato_16"/>
    <n v="16"/>
    <n v="28"/>
    <x v="0"/>
    <d v="1899-12-30T00:15:00"/>
    <s v="Ninguna"/>
    <n v="56"/>
    <n v="24"/>
    <n v="1.5"/>
  </r>
  <r>
    <x v="611"/>
    <n v="11"/>
    <x v="14"/>
    <s v="Descripcion del Plato_3"/>
    <n v="12"/>
    <n v="20"/>
    <x v="0"/>
    <d v="1899-12-30T00:51:00"/>
    <s v="Ninguna"/>
    <n v="40"/>
    <n v="16"/>
    <n v="1.3333333333333333"/>
  </r>
  <r>
    <x v="612"/>
    <n v="1"/>
    <x v="9"/>
    <s v="Descripcion del Plato_12"/>
    <n v="11"/>
    <n v="19"/>
    <x v="1"/>
    <d v="1899-12-30T00:41:00"/>
    <s v="Sin cebolla"/>
    <n v="57"/>
    <n v="24"/>
    <n v="2.1818181818181817"/>
  </r>
  <r>
    <x v="612"/>
    <n v="1"/>
    <x v="15"/>
    <s v="Descripcion del Plato_14"/>
    <n v="14"/>
    <n v="23"/>
    <x v="1"/>
    <d v="1899-12-30T00:23:00"/>
    <s v="Sin cebolla"/>
    <n v="69"/>
    <n v="27"/>
    <n v="1.9285714285714286"/>
  </r>
  <r>
    <x v="612"/>
    <n v="1"/>
    <x v="17"/>
    <s v="Descripcion del Plato_4"/>
    <n v="10"/>
    <n v="18"/>
    <x v="1"/>
    <d v="1899-12-30T00:31:00"/>
    <s v="Sin cebolla"/>
    <n v="54"/>
    <n v="24"/>
    <n v="2.4"/>
  </r>
  <r>
    <x v="612"/>
    <n v="1"/>
    <x v="10"/>
    <s v="Descripcion del Plato_8"/>
    <n v="21"/>
    <n v="35"/>
    <x v="1"/>
    <d v="1899-12-30T00:57:00"/>
    <s v="Sin cebolla"/>
    <n v="105"/>
    <n v="42"/>
    <n v="2"/>
  </r>
  <r>
    <x v="613"/>
    <n v="19"/>
    <x v="0"/>
    <s v="Descripcion del Plato_7"/>
    <n v="14"/>
    <n v="24"/>
    <x v="1"/>
    <d v="1899-12-30T00:50:00"/>
    <s v="Ninguna"/>
    <n v="72"/>
    <n v="30"/>
    <n v="2.1428571428571428"/>
  </r>
  <r>
    <x v="614"/>
    <n v="7"/>
    <x v="2"/>
    <s v="Descripcion del Plato_17"/>
    <n v="19"/>
    <n v="31"/>
    <x v="1"/>
    <d v="1899-12-30T00:50:00"/>
    <s v="Ninguna"/>
    <n v="93"/>
    <n v="36"/>
    <n v="1.8947368421052631"/>
  </r>
  <r>
    <x v="614"/>
    <n v="7"/>
    <x v="15"/>
    <s v="Descripcion del Plato_14"/>
    <n v="14"/>
    <n v="23"/>
    <x v="1"/>
    <d v="1899-12-30T00:43:00"/>
    <s v="Ninguna"/>
    <n v="69"/>
    <n v="27"/>
    <n v="1.9285714285714286"/>
  </r>
  <r>
    <x v="614"/>
    <n v="7"/>
    <x v="19"/>
    <s v="Descripcion del Plato_1"/>
    <n v="15"/>
    <n v="25"/>
    <x v="1"/>
    <d v="1899-12-30T00:41:00"/>
    <s v="Ninguna"/>
    <n v="75"/>
    <n v="30"/>
    <n v="2"/>
  </r>
  <r>
    <x v="614"/>
    <n v="7"/>
    <x v="11"/>
    <s v="Descripcion del Plato_15"/>
    <n v="19"/>
    <n v="32"/>
    <x v="1"/>
    <d v="1899-12-30T00:22:00"/>
    <s v="Sin cebolla"/>
    <n v="96"/>
    <n v="39"/>
    <n v="2.0526315789473686"/>
  </r>
  <r>
    <x v="615"/>
    <n v="4"/>
    <x v="0"/>
    <s v="Descripcion del Plato_7"/>
    <n v="14"/>
    <n v="24"/>
    <x v="1"/>
    <d v="1899-12-30T00:33:00"/>
    <s v="Ninguna"/>
    <n v="72"/>
    <n v="30"/>
    <n v="2.1428571428571428"/>
  </r>
  <r>
    <x v="615"/>
    <n v="4"/>
    <x v="1"/>
    <s v="Descripcion del Plato_2"/>
    <n v="18"/>
    <n v="30"/>
    <x v="0"/>
    <d v="1899-12-30T00:14:00"/>
    <s v="Sin cebolla"/>
    <n v="60"/>
    <n v="24"/>
    <n v="1.3333333333333333"/>
  </r>
  <r>
    <x v="616"/>
    <n v="13"/>
    <x v="18"/>
    <s v="Descripcion del Plato_10"/>
    <n v="15"/>
    <n v="26"/>
    <x v="0"/>
    <d v="1899-12-30T00:18:00"/>
    <s v="Sin cebolla"/>
    <n v="52"/>
    <n v="22"/>
    <n v="1.4666666666666666"/>
  </r>
  <r>
    <x v="616"/>
    <n v="13"/>
    <x v="1"/>
    <s v="Descripcion del Plato_2"/>
    <n v="18"/>
    <n v="30"/>
    <x v="1"/>
    <d v="1899-12-30T00:33:00"/>
    <s v="Sin cebolla"/>
    <n v="90"/>
    <n v="36"/>
    <n v="2"/>
  </r>
  <r>
    <x v="617"/>
    <n v="3"/>
    <x v="11"/>
    <s v="Descripcion del Plato_15"/>
    <n v="19"/>
    <n v="32"/>
    <x v="0"/>
    <d v="1899-12-30T00:06:00"/>
    <s v="Sin cebolla"/>
    <n v="64"/>
    <n v="26"/>
    <n v="1.368421052631579"/>
  </r>
  <r>
    <x v="617"/>
    <n v="3"/>
    <x v="2"/>
    <s v="Descripcion del Plato_17"/>
    <n v="19"/>
    <n v="31"/>
    <x v="1"/>
    <d v="1899-12-30T00:35:00"/>
    <s v="Ninguna"/>
    <n v="93"/>
    <n v="36"/>
    <n v="1.8947368421052631"/>
  </r>
  <r>
    <x v="617"/>
    <n v="3"/>
    <x v="17"/>
    <s v="Descripcion del Plato_4"/>
    <n v="10"/>
    <n v="18"/>
    <x v="1"/>
    <d v="1899-12-30T00:24:00"/>
    <s v="Ninguna"/>
    <n v="54"/>
    <n v="24"/>
    <n v="2.4"/>
  </r>
  <r>
    <x v="617"/>
    <n v="3"/>
    <x v="5"/>
    <s v="Descripcion del Plato_19"/>
    <n v="22"/>
    <n v="36"/>
    <x v="1"/>
    <d v="1899-12-30T00:53:00"/>
    <s v="Ninguna"/>
    <n v="108"/>
    <n v="42"/>
    <n v="1.9090909090909092"/>
  </r>
  <r>
    <x v="618"/>
    <n v="6"/>
    <x v="3"/>
    <s v="Descripcion del Plato_6"/>
    <n v="16"/>
    <n v="27"/>
    <x v="0"/>
    <d v="1899-12-30T00:40:00"/>
    <s v="Ninguna"/>
    <n v="54"/>
    <n v="22"/>
    <n v="1.375"/>
  </r>
  <r>
    <x v="618"/>
    <n v="6"/>
    <x v="18"/>
    <s v="Descripcion del Plato_10"/>
    <n v="15"/>
    <n v="26"/>
    <x v="1"/>
    <d v="1899-12-30T00:56:00"/>
    <s v="Sin cebolla"/>
    <n v="78"/>
    <n v="33"/>
    <n v="2.2000000000000002"/>
  </r>
  <r>
    <x v="619"/>
    <n v="16"/>
    <x v="9"/>
    <s v="Descripcion del Plato_12"/>
    <n v="11"/>
    <n v="19"/>
    <x v="1"/>
    <d v="1899-12-30T00:40:00"/>
    <s v="Sin cebolla"/>
    <n v="57"/>
    <n v="24"/>
    <n v="2.1818181818181817"/>
  </r>
  <r>
    <x v="620"/>
    <n v="5"/>
    <x v="10"/>
    <s v="Descripcion del Plato_8"/>
    <n v="21"/>
    <n v="35"/>
    <x v="1"/>
    <d v="1899-12-30T00:08:00"/>
    <s v="Sin cebolla"/>
    <n v="105"/>
    <n v="42"/>
    <n v="2"/>
  </r>
  <r>
    <x v="621"/>
    <n v="7"/>
    <x v="2"/>
    <s v="Descripcion del Plato_17"/>
    <n v="19"/>
    <n v="31"/>
    <x v="1"/>
    <d v="1899-12-30T00:53:00"/>
    <s v="Ninguna"/>
    <n v="93"/>
    <n v="36"/>
    <n v="1.8947368421052631"/>
  </r>
  <r>
    <x v="621"/>
    <n v="7"/>
    <x v="8"/>
    <s v="Descripcion del Plato_16"/>
    <n v="16"/>
    <n v="28"/>
    <x v="2"/>
    <d v="1899-12-30T00:25:00"/>
    <s v="Ninguna"/>
    <n v="28"/>
    <n v="12"/>
    <n v="0.75"/>
  </r>
  <r>
    <x v="622"/>
    <n v="13"/>
    <x v="12"/>
    <s v="Descripcion del Plato_5"/>
    <n v="13"/>
    <n v="22"/>
    <x v="0"/>
    <d v="1899-12-30T00:23:00"/>
    <s v="Ninguna"/>
    <n v="44"/>
    <n v="18"/>
    <n v="1.3846153846153846"/>
  </r>
  <r>
    <x v="622"/>
    <n v="13"/>
    <x v="10"/>
    <s v="Descripcion del Plato_8"/>
    <n v="21"/>
    <n v="35"/>
    <x v="0"/>
    <d v="1899-12-30T00:59:00"/>
    <s v="Ninguna"/>
    <n v="70"/>
    <n v="28"/>
    <n v="1.3333333333333333"/>
  </r>
  <r>
    <x v="622"/>
    <n v="13"/>
    <x v="19"/>
    <s v="Descripcion del Plato_1"/>
    <n v="15"/>
    <n v="25"/>
    <x v="2"/>
    <d v="1899-12-30T00:20:00"/>
    <s v="Ninguna"/>
    <n v="25"/>
    <n v="10"/>
    <n v="0.66666666666666663"/>
  </r>
  <r>
    <x v="622"/>
    <n v="13"/>
    <x v="11"/>
    <s v="Descripcion del Plato_15"/>
    <n v="19"/>
    <n v="32"/>
    <x v="1"/>
    <d v="1899-12-30T00:43:00"/>
    <s v="Sin cebolla"/>
    <n v="96"/>
    <n v="39"/>
    <n v="2.0526315789473686"/>
  </r>
  <r>
    <x v="623"/>
    <n v="1"/>
    <x v="5"/>
    <s v="Descripcion del Plato_19"/>
    <n v="22"/>
    <n v="36"/>
    <x v="2"/>
    <d v="1899-12-30T00:19:00"/>
    <s v="Sin cebolla"/>
    <n v="36"/>
    <n v="14"/>
    <n v="0.63636363636363635"/>
  </r>
  <r>
    <x v="623"/>
    <n v="1"/>
    <x v="0"/>
    <s v="Descripcion del Plato_7"/>
    <n v="14"/>
    <n v="24"/>
    <x v="2"/>
    <d v="1899-12-30T00:45:00"/>
    <s v="Ninguna"/>
    <n v="24"/>
    <n v="10"/>
    <n v="0.7142857142857143"/>
  </r>
  <r>
    <x v="623"/>
    <n v="1"/>
    <x v="16"/>
    <s v="Descripcion del Plato_13"/>
    <n v="13"/>
    <n v="21"/>
    <x v="0"/>
    <d v="1899-12-30T00:15:00"/>
    <s v="Sin cebolla"/>
    <n v="42"/>
    <n v="16"/>
    <n v="1.2307692307692308"/>
  </r>
  <r>
    <x v="624"/>
    <n v="5"/>
    <x v="17"/>
    <s v="Descripcion del Plato_4"/>
    <n v="10"/>
    <n v="18"/>
    <x v="0"/>
    <d v="1899-12-30T00:12:00"/>
    <s v="Ninguna"/>
    <n v="36"/>
    <n v="16"/>
    <n v="1.6"/>
  </r>
  <r>
    <x v="624"/>
    <n v="5"/>
    <x v="4"/>
    <s v="Descripcion del Plato_20"/>
    <n v="25"/>
    <n v="40"/>
    <x v="2"/>
    <d v="1899-12-30T00:46:00"/>
    <s v="Sin cebolla"/>
    <n v="40"/>
    <n v="15"/>
    <n v="0.6"/>
  </r>
  <r>
    <x v="624"/>
    <n v="5"/>
    <x v="16"/>
    <s v="Descripcion del Plato_13"/>
    <n v="13"/>
    <n v="21"/>
    <x v="1"/>
    <d v="1899-12-30T00:39:00"/>
    <s v="Ninguna"/>
    <n v="63"/>
    <n v="24"/>
    <n v="1.8461538461538463"/>
  </r>
  <r>
    <x v="625"/>
    <n v="14"/>
    <x v="1"/>
    <s v="Descripcion del Plato_2"/>
    <n v="18"/>
    <n v="30"/>
    <x v="0"/>
    <d v="1899-12-30T00:11:00"/>
    <s v="Ninguna"/>
    <n v="60"/>
    <n v="24"/>
    <n v="1.3333333333333333"/>
  </r>
  <r>
    <x v="625"/>
    <n v="14"/>
    <x v="0"/>
    <s v="Descripcion del Plato_7"/>
    <n v="14"/>
    <n v="24"/>
    <x v="0"/>
    <d v="1899-12-30T00:36:00"/>
    <s v="Sin cebolla"/>
    <n v="48"/>
    <n v="20"/>
    <n v="1.4285714285714286"/>
  </r>
  <r>
    <x v="625"/>
    <n v="14"/>
    <x v="6"/>
    <s v="Descripcion del Plato_9"/>
    <n v="17"/>
    <n v="29"/>
    <x v="2"/>
    <d v="1899-12-30T00:11:00"/>
    <s v="Sin cebolla"/>
    <n v="29"/>
    <n v="12"/>
    <n v="0.70588235294117652"/>
  </r>
  <r>
    <x v="626"/>
    <n v="4"/>
    <x v="16"/>
    <s v="Descripcion del Plato_13"/>
    <n v="13"/>
    <n v="21"/>
    <x v="2"/>
    <d v="1899-12-30T00:37:00"/>
    <s v="Ninguna"/>
    <n v="21"/>
    <n v="8"/>
    <n v="0.61538461538461542"/>
  </r>
  <r>
    <x v="627"/>
    <n v="2"/>
    <x v="0"/>
    <s v="Descripcion del Plato_7"/>
    <n v="14"/>
    <n v="24"/>
    <x v="0"/>
    <d v="1899-12-30T00:10:00"/>
    <s v="Ninguna"/>
    <n v="48"/>
    <n v="20"/>
    <n v="1.4285714285714286"/>
  </r>
  <r>
    <x v="627"/>
    <n v="2"/>
    <x v="4"/>
    <s v="Descripcion del Plato_20"/>
    <n v="25"/>
    <n v="40"/>
    <x v="1"/>
    <d v="1899-12-30T00:33:00"/>
    <s v="Sin cebolla"/>
    <n v="120"/>
    <n v="45"/>
    <n v="1.8"/>
  </r>
  <r>
    <x v="628"/>
    <n v="17"/>
    <x v="13"/>
    <s v="Descripcion del Plato_18"/>
    <n v="20"/>
    <n v="34"/>
    <x v="2"/>
    <d v="1899-12-30T00:22:00"/>
    <s v="Sin cebolla"/>
    <n v="34"/>
    <n v="14"/>
    <n v="0.7"/>
  </r>
  <r>
    <x v="628"/>
    <n v="17"/>
    <x v="14"/>
    <s v="Descripcion del Plato_3"/>
    <n v="12"/>
    <n v="20"/>
    <x v="1"/>
    <d v="1899-12-30T00:19:00"/>
    <s v="Ninguna"/>
    <n v="60"/>
    <n v="24"/>
    <n v="2"/>
  </r>
  <r>
    <x v="628"/>
    <n v="17"/>
    <x v="17"/>
    <s v="Descripcion del Plato_4"/>
    <n v="10"/>
    <n v="18"/>
    <x v="0"/>
    <d v="1899-12-30T00:43:00"/>
    <s v="Sin cebolla"/>
    <n v="36"/>
    <n v="16"/>
    <n v="1.6"/>
  </r>
  <r>
    <x v="629"/>
    <n v="2"/>
    <x v="2"/>
    <s v="Descripcion del Plato_17"/>
    <n v="19"/>
    <n v="31"/>
    <x v="0"/>
    <d v="1899-12-30T00:19:00"/>
    <s v="Ninguna"/>
    <n v="62"/>
    <n v="24"/>
    <n v="1.263157894736842"/>
  </r>
  <r>
    <x v="629"/>
    <n v="2"/>
    <x v="4"/>
    <s v="Descripcion del Plato_20"/>
    <n v="25"/>
    <n v="40"/>
    <x v="1"/>
    <d v="1899-12-30T00:56:00"/>
    <s v="Ninguna"/>
    <n v="120"/>
    <n v="45"/>
    <n v="1.8"/>
  </r>
  <r>
    <x v="630"/>
    <n v="6"/>
    <x v="12"/>
    <s v="Descripcion del Plato_5"/>
    <n v="13"/>
    <n v="22"/>
    <x v="1"/>
    <d v="1899-12-30T00:46:00"/>
    <s v="Ninguna"/>
    <n v="66"/>
    <n v="27"/>
    <n v="2.0769230769230771"/>
  </r>
  <r>
    <x v="631"/>
    <n v="16"/>
    <x v="11"/>
    <s v="Descripcion del Plato_15"/>
    <n v="19"/>
    <n v="32"/>
    <x v="1"/>
    <d v="1899-12-30T00:41:00"/>
    <s v="Sin cebolla"/>
    <n v="96"/>
    <n v="39"/>
    <n v="2.0526315789473686"/>
  </r>
  <r>
    <x v="631"/>
    <n v="16"/>
    <x v="7"/>
    <s v="Descripcion del Plato_11"/>
    <n v="20"/>
    <n v="33"/>
    <x v="2"/>
    <d v="1899-12-30T00:47:00"/>
    <s v="Ninguna"/>
    <n v="33"/>
    <n v="13"/>
    <n v="0.65"/>
  </r>
  <r>
    <x v="632"/>
    <n v="16"/>
    <x v="1"/>
    <s v="Descripcion del Plato_2"/>
    <n v="18"/>
    <n v="30"/>
    <x v="1"/>
    <d v="1899-12-30T00:10:00"/>
    <s v="Ninguna"/>
    <n v="90"/>
    <n v="36"/>
    <n v="2"/>
  </r>
  <r>
    <x v="632"/>
    <n v="16"/>
    <x v="0"/>
    <s v="Descripcion del Plato_7"/>
    <n v="14"/>
    <n v="24"/>
    <x v="0"/>
    <d v="1899-12-30T00:51:00"/>
    <s v="Sin cebolla"/>
    <n v="48"/>
    <n v="20"/>
    <n v="1.4285714285714286"/>
  </r>
  <r>
    <x v="632"/>
    <n v="16"/>
    <x v="12"/>
    <s v="Descripcion del Plato_5"/>
    <n v="13"/>
    <n v="22"/>
    <x v="0"/>
    <d v="1899-12-30T00:34:00"/>
    <s v="Ninguna"/>
    <n v="44"/>
    <n v="18"/>
    <n v="1.3846153846153846"/>
  </r>
  <r>
    <x v="632"/>
    <n v="16"/>
    <x v="17"/>
    <s v="Descripcion del Plato_4"/>
    <n v="10"/>
    <n v="18"/>
    <x v="1"/>
    <d v="1899-12-30T00:54:00"/>
    <s v="Sin cebolla"/>
    <n v="54"/>
    <n v="24"/>
    <n v="2.4"/>
  </r>
  <r>
    <x v="633"/>
    <n v="2"/>
    <x v="12"/>
    <s v="Descripcion del Plato_5"/>
    <n v="13"/>
    <n v="22"/>
    <x v="0"/>
    <d v="1899-12-30T00:25:00"/>
    <s v="Ninguna"/>
    <n v="44"/>
    <n v="18"/>
    <n v="1.3846153846153846"/>
  </r>
  <r>
    <x v="633"/>
    <n v="2"/>
    <x v="4"/>
    <s v="Descripcion del Plato_20"/>
    <n v="25"/>
    <n v="40"/>
    <x v="1"/>
    <d v="1899-12-30T00:38:00"/>
    <s v="Sin cebolla"/>
    <n v="120"/>
    <n v="45"/>
    <n v="1.8"/>
  </r>
  <r>
    <x v="633"/>
    <n v="2"/>
    <x v="19"/>
    <s v="Descripcion del Plato_1"/>
    <n v="15"/>
    <n v="25"/>
    <x v="1"/>
    <d v="1899-12-30T00:43:00"/>
    <s v="Sin cebolla"/>
    <n v="75"/>
    <n v="30"/>
    <n v="2"/>
  </r>
  <r>
    <x v="633"/>
    <n v="2"/>
    <x v="10"/>
    <s v="Descripcion del Plato_8"/>
    <n v="21"/>
    <n v="35"/>
    <x v="1"/>
    <d v="1899-12-30T00:51:00"/>
    <s v="Ninguna"/>
    <n v="105"/>
    <n v="42"/>
    <n v="2"/>
  </r>
  <r>
    <x v="634"/>
    <n v="5"/>
    <x v="6"/>
    <s v="Descripcion del Plato_9"/>
    <n v="17"/>
    <n v="29"/>
    <x v="0"/>
    <d v="1899-12-30T00:25:00"/>
    <s v="Sin cebolla"/>
    <n v="58"/>
    <n v="24"/>
    <n v="1.411764705882353"/>
  </r>
  <r>
    <x v="635"/>
    <n v="14"/>
    <x v="0"/>
    <s v="Descripcion del Plato_7"/>
    <n v="14"/>
    <n v="24"/>
    <x v="0"/>
    <d v="1899-12-30T00:45:00"/>
    <s v="Ninguna"/>
    <n v="48"/>
    <n v="20"/>
    <n v="1.4285714285714286"/>
  </r>
  <r>
    <x v="635"/>
    <n v="14"/>
    <x v="9"/>
    <s v="Descripcion del Plato_12"/>
    <n v="11"/>
    <n v="19"/>
    <x v="1"/>
    <d v="1899-12-30T00:54:00"/>
    <s v="Sin cebolla"/>
    <n v="57"/>
    <n v="24"/>
    <n v="2.1818181818181817"/>
  </r>
  <r>
    <x v="635"/>
    <n v="14"/>
    <x v="16"/>
    <s v="Descripcion del Plato_13"/>
    <n v="13"/>
    <n v="21"/>
    <x v="2"/>
    <d v="1899-12-30T00:52:00"/>
    <s v="Sin cebolla"/>
    <n v="21"/>
    <n v="8"/>
    <n v="0.61538461538461542"/>
  </r>
  <r>
    <x v="636"/>
    <n v="6"/>
    <x v="7"/>
    <s v="Descripcion del Plato_11"/>
    <n v="20"/>
    <n v="33"/>
    <x v="2"/>
    <d v="1899-12-30T00:23:00"/>
    <s v="Sin cebolla"/>
    <n v="33"/>
    <n v="13"/>
    <n v="0.65"/>
  </r>
  <r>
    <x v="636"/>
    <n v="6"/>
    <x v="13"/>
    <s v="Descripcion del Plato_18"/>
    <n v="20"/>
    <n v="34"/>
    <x v="2"/>
    <d v="1899-12-30T00:06:00"/>
    <s v="Sin cebolla"/>
    <n v="34"/>
    <n v="14"/>
    <n v="0.7"/>
  </r>
  <r>
    <x v="636"/>
    <n v="6"/>
    <x v="19"/>
    <s v="Descripcion del Plato_1"/>
    <n v="15"/>
    <n v="25"/>
    <x v="0"/>
    <d v="1899-12-30T00:32:00"/>
    <s v="Ninguna"/>
    <n v="50"/>
    <n v="20"/>
    <n v="1.3333333333333333"/>
  </r>
  <r>
    <x v="637"/>
    <n v="16"/>
    <x v="1"/>
    <s v="Descripcion del Plato_2"/>
    <n v="18"/>
    <n v="30"/>
    <x v="1"/>
    <d v="1899-12-30T00:44:00"/>
    <s v="Ninguna"/>
    <n v="90"/>
    <n v="36"/>
    <n v="2"/>
  </r>
  <r>
    <x v="638"/>
    <n v="8"/>
    <x v="18"/>
    <s v="Descripcion del Plato_10"/>
    <n v="15"/>
    <n v="26"/>
    <x v="0"/>
    <d v="1899-12-30T00:52:00"/>
    <s v="Ninguna"/>
    <n v="52"/>
    <n v="22"/>
    <n v="1.4666666666666666"/>
  </r>
  <r>
    <x v="638"/>
    <n v="8"/>
    <x v="2"/>
    <s v="Descripcion del Plato_17"/>
    <n v="19"/>
    <n v="31"/>
    <x v="0"/>
    <d v="1899-12-30T00:29:00"/>
    <s v="Ninguna"/>
    <n v="62"/>
    <n v="24"/>
    <n v="1.263157894736842"/>
  </r>
  <r>
    <x v="638"/>
    <n v="8"/>
    <x v="9"/>
    <s v="Descripcion del Plato_12"/>
    <n v="11"/>
    <n v="19"/>
    <x v="0"/>
    <d v="1899-12-30T00:55:00"/>
    <s v="Ninguna"/>
    <n v="38"/>
    <n v="16"/>
    <n v="1.4545454545454546"/>
  </r>
  <r>
    <x v="639"/>
    <n v="14"/>
    <x v="18"/>
    <s v="Descripcion del Plato_10"/>
    <n v="15"/>
    <n v="26"/>
    <x v="1"/>
    <d v="1899-12-30T00:07:00"/>
    <s v="Sin cebolla"/>
    <n v="78"/>
    <n v="33"/>
    <n v="2.2000000000000002"/>
  </r>
  <r>
    <x v="639"/>
    <n v="14"/>
    <x v="16"/>
    <s v="Descripcion del Plato_13"/>
    <n v="13"/>
    <n v="21"/>
    <x v="0"/>
    <d v="1899-12-30T00:12:00"/>
    <s v="Ninguna"/>
    <n v="42"/>
    <n v="16"/>
    <n v="1.2307692307692308"/>
  </r>
  <r>
    <x v="639"/>
    <n v="14"/>
    <x v="7"/>
    <s v="Descripcion del Plato_11"/>
    <n v="20"/>
    <n v="33"/>
    <x v="1"/>
    <d v="1899-12-30T00:56:00"/>
    <s v="Sin cebolla"/>
    <n v="99"/>
    <n v="39"/>
    <n v="1.95"/>
  </r>
  <r>
    <x v="640"/>
    <n v="2"/>
    <x v="6"/>
    <s v="Descripcion del Plato_9"/>
    <n v="17"/>
    <n v="29"/>
    <x v="1"/>
    <d v="1899-12-30T00:17:00"/>
    <s v="Ninguna"/>
    <n v="87"/>
    <n v="36"/>
    <n v="2.1176470588235294"/>
  </r>
  <r>
    <x v="640"/>
    <n v="2"/>
    <x v="19"/>
    <s v="Descripcion del Plato_1"/>
    <n v="15"/>
    <n v="25"/>
    <x v="1"/>
    <d v="1899-12-30T00:28:00"/>
    <s v="Sin cebolla"/>
    <n v="75"/>
    <n v="30"/>
    <n v="2"/>
  </r>
  <r>
    <x v="640"/>
    <n v="2"/>
    <x v="15"/>
    <s v="Descripcion del Plato_14"/>
    <n v="14"/>
    <n v="23"/>
    <x v="0"/>
    <d v="1899-12-30T00:29:00"/>
    <s v="Ninguna"/>
    <n v="46"/>
    <n v="18"/>
    <n v="1.2857142857142858"/>
  </r>
  <r>
    <x v="641"/>
    <n v="15"/>
    <x v="16"/>
    <s v="Descripcion del Plato_13"/>
    <n v="13"/>
    <n v="21"/>
    <x v="1"/>
    <d v="1899-12-30T00:06:00"/>
    <s v="Sin cebolla"/>
    <n v="63"/>
    <n v="24"/>
    <n v="1.8461538461538463"/>
  </r>
  <r>
    <x v="641"/>
    <n v="15"/>
    <x v="18"/>
    <s v="Descripcion del Plato_10"/>
    <n v="15"/>
    <n v="26"/>
    <x v="2"/>
    <d v="1899-12-30T00:57:00"/>
    <s v="Sin cebolla"/>
    <n v="26"/>
    <n v="11"/>
    <n v="0.73333333333333328"/>
  </r>
  <r>
    <x v="641"/>
    <n v="15"/>
    <x v="6"/>
    <s v="Descripcion del Plato_9"/>
    <n v="17"/>
    <n v="29"/>
    <x v="1"/>
    <d v="1899-12-30T00:18:00"/>
    <s v="Sin cebolla"/>
    <n v="87"/>
    <n v="36"/>
    <n v="2.1176470588235294"/>
  </r>
  <r>
    <x v="642"/>
    <n v="17"/>
    <x v="7"/>
    <s v="Descripcion del Plato_11"/>
    <n v="20"/>
    <n v="33"/>
    <x v="2"/>
    <d v="1899-12-30T00:18:00"/>
    <s v="Ninguna"/>
    <n v="33"/>
    <n v="13"/>
    <n v="0.65"/>
  </r>
  <r>
    <x v="643"/>
    <n v="9"/>
    <x v="2"/>
    <s v="Descripcion del Plato_17"/>
    <n v="19"/>
    <n v="31"/>
    <x v="1"/>
    <d v="1899-12-30T00:51:00"/>
    <s v="Ninguna"/>
    <n v="93"/>
    <n v="36"/>
    <n v="1.8947368421052631"/>
  </r>
  <r>
    <x v="644"/>
    <n v="6"/>
    <x v="7"/>
    <s v="Descripcion del Plato_11"/>
    <n v="20"/>
    <n v="33"/>
    <x v="1"/>
    <d v="1899-12-30T00:43:00"/>
    <s v="Sin cebolla"/>
    <n v="99"/>
    <n v="39"/>
    <n v="1.95"/>
  </r>
  <r>
    <x v="644"/>
    <n v="6"/>
    <x v="3"/>
    <s v="Descripcion del Plato_6"/>
    <n v="16"/>
    <n v="27"/>
    <x v="1"/>
    <d v="1899-12-30T00:54:00"/>
    <s v="Ninguna"/>
    <n v="81"/>
    <n v="33"/>
    <n v="2.0625"/>
  </r>
  <r>
    <x v="645"/>
    <n v="12"/>
    <x v="10"/>
    <s v="Descripcion del Plato_8"/>
    <n v="21"/>
    <n v="35"/>
    <x v="0"/>
    <d v="1899-12-30T00:36:00"/>
    <s v="Ninguna"/>
    <n v="70"/>
    <n v="28"/>
    <n v="1.3333333333333333"/>
  </r>
  <r>
    <x v="646"/>
    <n v="12"/>
    <x v="17"/>
    <s v="Descripcion del Plato_4"/>
    <n v="10"/>
    <n v="18"/>
    <x v="0"/>
    <d v="1899-12-30T00:13:00"/>
    <s v="Sin cebolla"/>
    <n v="36"/>
    <n v="16"/>
    <n v="1.6"/>
  </r>
  <r>
    <x v="646"/>
    <n v="12"/>
    <x v="2"/>
    <s v="Descripcion del Plato_17"/>
    <n v="19"/>
    <n v="31"/>
    <x v="0"/>
    <d v="1899-12-30T00:26:00"/>
    <s v="Sin cebolla"/>
    <n v="62"/>
    <n v="24"/>
    <n v="1.263157894736842"/>
  </r>
  <r>
    <x v="647"/>
    <n v="9"/>
    <x v="8"/>
    <s v="Descripcion del Plato_16"/>
    <n v="16"/>
    <n v="28"/>
    <x v="0"/>
    <d v="1899-12-30T00:47:00"/>
    <s v="Ninguna"/>
    <n v="56"/>
    <n v="24"/>
    <n v="1.5"/>
  </r>
  <r>
    <x v="648"/>
    <n v="9"/>
    <x v="6"/>
    <s v="Descripcion del Plato_9"/>
    <n v="17"/>
    <n v="29"/>
    <x v="1"/>
    <d v="1899-12-30T00:22:00"/>
    <s v="Sin cebolla"/>
    <n v="87"/>
    <n v="36"/>
    <n v="2.1176470588235294"/>
  </r>
  <r>
    <x v="648"/>
    <n v="9"/>
    <x v="8"/>
    <s v="Descripcion del Plato_16"/>
    <n v="16"/>
    <n v="28"/>
    <x v="1"/>
    <d v="1899-12-30T00:40:00"/>
    <s v="Ninguna"/>
    <n v="84"/>
    <n v="36"/>
    <n v="2.25"/>
  </r>
  <r>
    <x v="648"/>
    <n v="9"/>
    <x v="19"/>
    <s v="Descripcion del Plato_1"/>
    <n v="15"/>
    <n v="25"/>
    <x v="2"/>
    <d v="1899-12-30T00:32:00"/>
    <s v="Sin cebolla"/>
    <n v="25"/>
    <n v="10"/>
    <n v="0.66666666666666663"/>
  </r>
  <r>
    <x v="648"/>
    <n v="9"/>
    <x v="14"/>
    <s v="Descripcion del Plato_3"/>
    <n v="12"/>
    <n v="20"/>
    <x v="1"/>
    <d v="1899-12-30T00:15:00"/>
    <s v="Ninguna"/>
    <n v="60"/>
    <n v="24"/>
    <n v="2"/>
  </r>
  <r>
    <x v="649"/>
    <n v="11"/>
    <x v="16"/>
    <s v="Descripcion del Plato_13"/>
    <n v="13"/>
    <n v="21"/>
    <x v="0"/>
    <d v="1899-12-30T00:18:00"/>
    <s v="Sin cebolla"/>
    <n v="42"/>
    <n v="16"/>
    <n v="1.2307692307692308"/>
  </r>
  <r>
    <x v="649"/>
    <n v="11"/>
    <x v="6"/>
    <s v="Descripcion del Plato_9"/>
    <n v="17"/>
    <n v="29"/>
    <x v="0"/>
    <d v="1899-12-30T00:35:00"/>
    <s v="Sin cebolla"/>
    <n v="58"/>
    <n v="24"/>
    <n v="1.411764705882353"/>
  </r>
  <r>
    <x v="649"/>
    <n v="11"/>
    <x v="11"/>
    <s v="Descripcion del Plato_15"/>
    <n v="19"/>
    <n v="32"/>
    <x v="2"/>
    <d v="1899-12-30T00:12:00"/>
    <s v="Sin cebolla"/>
    <n v="32"/>
    <n v="13"/>
    <n v="0.68421052631578949"/>
  </r>
  <r>
    <x v="649"/>
    <n v="11"/>
    <x v="10"/>
    <s v="Descripcion del Plato_8"/>
    <n v="21"/>
    <n v="35"/>
    <x v="1"/>
    <d v="1899-12-30T00:11:00"/>
    <s v="Ninguna"/>
    <n v="105"/>
    <n v="42"/>
    <n v="2"/>
  </r>
  <r>
    <x v="650"/>
    <n v="16"/>
    <x v="4"/>
    <s v="Descripcion del Plato_20"/>
    <n v="25"/>
    <n v="40"/>
    <x v="0"/>
    <d v="1899-12-30T00:50:00"/>
    <s v="Ninguna"/>
    <n v="80"/>
    <n v="30"/>
    <n v="1.2"/>
  </r>
  <r>
    <x v="650"/>
    <n v="16"/>
    <x v="16"/>
    <s v="Descripcion del Plato_13"/>
    <n v="13"/>
    <n v="21"/>
    <x v="1"/>
    <d v="1899-12-30T00:09:00"/>
    <s v="Ninguna"/>
    <n v="63"/>
    <n v="24"/>
    <n v="1.8461538461538463"/>
  </r>
  <r>
    <x v="650"/>
    <n v="16"/>
    <x v="7"/>
    <s v="Descripcion del Plato_11"/>
    <n v="20"/>
    <n v="33"/>
    <x v="0"/>
    <d v="1899-12-30T00:29:00"/>
    <s v="Ninguna"/>
    <n v="66"/>
    <n v="26"/>
    <n v="1.3"/>
  </r>
  <r>
    <x v="651"/>
    <n v="14"/>
    <x v="2"/>
    <s v="Descripcion del Plato_17"/>
    <n v="19"/>
    <n v="31"/>
    <x v="0"/>
    <d v="1899-12-30T00:12:00"/>
    <s v="Ninguna"/>
    <n v="62"/>
    <n v="24"/>
    <n v="1.263157894736842"/>
  </r>
  <r>
    <x v="651"/>
    <n v="14"/>
    <x v="5"/>
    <s v="Descripcion del Plato_19"/>
    <n v="22"/>
    <n v="36"/>
    <x v="1"/>
    <d v="1899-12-30T00:38:00"/>
    <s v="Sin cebolla"/>
    <n v="108"/>
    <n v="42"/>
    <n v="1.9090909090909092"/>
  </r>
  <r>
    <x v="652"/>
    <n v="13"/>
    <x v="8"/>
    <s v="Descripcion del Plato_16"/>
    <n v="16"/>
    <n v="28"/>
    <x v="1"/>
    <d v="1899-12-30T00:51:00"/>
    <s v="Sin cebolla"/>
    <n v="84"/>
    <n v="36"/>
    <n v="2.25"/>
  </r>
  <r>
    <x v="652"/>
    <n v="13"/>
    <x v="1"/>
    <s v="Descripcion del Plato_2"/>
    <n v="18"/>
    <n v="30"/>
    <x v="1"/>
    <d v="1899-12-30T00:46:00"/>
    <s v="Ninguna"/>
    <n v="90"/>
    <n v="36"/>
    <n v="2"/>
  </r>
  <r>
    <x v="652"/>
    <n v="13"/>
    <x v="10"/>
    <s v="Descripcion del Plato_8"/>
    <n v="21"/>
    <n v="35"/>
    <x v="0"/>
    <d v="1899-12-30T00:53:00"/>
    <s v="Ninguna"/>
    <n v="70"/>
    <n v="28"/>
    <n v="1.3333333333333333"/>
  </r>
  <r>
    <x v="653"/>
    <n v="12"/>
    <x v="12"/>
    <s v="Descripcion del Plato_5"/>
    <n v="13"/>
    <n v="22"/>
    <x v="2"/>
    <d v="1899-12-30T00:31:00"/>
    <s v="Ninguna"/>
    <n v="22"/>
    <n v="9"/>
    <n v="0.69230769230769229"/>
  </r>
  <r>
    <x v="653"/>
    <n v="12"/>
    <x v="14"/>
    <s v="Descripcion del Plato_3"/>
    <n v="12"/>
    <n v="20"/>
    <x v="2"/>
    <d v="1899-12-30T00:13:00"/>
    <s v="Ninguna"/>
    <n v="20"/>
    <n v="8"/>
    <n v="0.66666666666666663"/>
  </r>
  <r>
    <x v="654"/>
    <n v="5"/>
    <x v="2"/>
    <s v="Descripcion del Plato_17"/>
    <n v="19"/>
    <n v="31"/>
    <x v="1"/>
    <d v="1899-12-30T00:36:00"/>
    <s v="Sin cebolla"/>
    <n v="93"/>
    <n v="36"/>
    <n v="1.8947368421052631"/>
  </r>
  <r>
    <x v="655"/>
    <n v="19"/>
    <x v="15"/>
    <s v="Descripcion del Plato_14"/>
    <n v="14"/>
    <n v="23"/>
    <x v="2"/>
    <d v="1899-12-30T00:13:00"/>
    <s v="Ninguna"/>
    <n v="23"/>
    <n v="9"/>
    <n v="0.6428571428571429"/>
  </r>
  <r>
    <x v="655"/>
    <n v="19"/>
    <x v="14"/>
    <s v="Descripcion del Plato_3"/>
    <n v="12"/>
    <n v="20"/>
    <x v="1"/>
    <d v="1899-12-30T00:44:00"/>
    <s v="Sin cebolla"/>
    <n v="60"/>
    <n v="24"/>
    <n v="2"/>
  </r>
  <r>
    <x v="655"/>
    <n v="19"/>
    <x v="9"/>
    <s v="Descripcion del Plato_12"/>
    <n v="11"/>
    <n v="19"/>
    <x v="0"/>
    <d v="1899-12-30T00:39:00"/>
    <s v="Sin cebolla"/>
    <n v="38"/>
    <n v="16"/>
    <n v="1.4545454545454546"/>
  </r>
  <r>
    <x v="655"/>
    <n v="19"/>
    <x v="5"/>
    <s v="Descripcion del Plato_19"/>
    <n v="22"/>
    <n v="36"/>
    <x v="2"/>
    <d v="1899-12-30T00:14:00"/>
    <s v="Ninguna"/>
    <n v="36"/>
    <n v="14"/>
    <n v="0.63636363636363635"/>
  </r>
  <r>
    <x v="656"/>
    <n v="1"/>
    <x v="4"/>
    <s v="Descripcion del Plato_20"/>
    <n v="25"/>
    <n v="40"/>
    <x v="0"/>
    <d v="1899-12-30T00:55:00"/>
    <s v="Sin cebolla"/>
    <n v="80"/>
    <n v="30"/>
    <n v="1.2"/>
  </r>
  <r>
    <x v="656"/>
    <n v="1"/>
    <x v="15"/>
    <s v="Descripcion del Plato_14"/>
    <n v="14"/>
    <n v="23"/>
    <x v="0"/>
    <d v="1899-12-30T00:39:00"/>
    <s v="Sin cebolla"/>
    <n v="46"/>
    <n v="18"/>
    <n v="1.2857142857142858"/>
  </r>
  <r>
    <x v="656"/>
    <n v="1"/>
    <x v="10"/>
    <s v="Descripcion del Plato_8"/>
    <n v="21"/>
    <n v="35"/>
    <x v="0"/>
    <d v="1899-12-30T00:40:00"/>
    <s v="Sin cebolla"/>
    <n v="70"/>
    <n v="28"/>
    <n v="1.3333333333333333"/>
  </r>
  <r>
    <x v="657"/>
    <n v="19"/>
    <x v="11"/>
    <s v="Descripcion del Plato_15"/>
    <n v="19"/>
    <n v="32"/>
    <x v="2"/>
    <d v="1899-12-30T00:21:00"/>
    <s v="Sin cebolla"/>
    <n v="32"/>
    <n v="13"/>
    <n v="0.68421052631578949"/>
  </r>
  <r>
    <x v="657"/>
    <n v="19"/>
    <x v="3"/>
    <s v="Descripcion del Plato_6"/>
    <n v="16"/>
    <n v="27"/>
    <x v="0"/>
    <d v="1899-12-30T00:27:00"/>
    <s v="Sin cebolla"/>
    <n v="54"/>
    <n v="22"/>
    <n v="1.375"/>
  </r>
  <r>
    <x v="658"/>
    <n v="9"/>
    <x v="6"/>
    <s v="Descripcion del Plato_9"/>
    <n v="17"/>
    <n v="29"/>
    <x v="1"/>
    <d v="1899-12-30T00:31:00"/>
    <s v="Ninguna"/>
    <n v="87"/>
    <n v="36"/>
    <n v="2.1176470588235294"/>
  </r>
  <r>
    <x v="659"/>
    <n v="19"/>
    <x v="9"/>
    <s v="Descripcion del Plato_12"/>
    <n v="11"/>
    <n v="19"/>
    <x v="0"/>
    <d v="1899-12-30T00:24:00"/>
    <s v="Sin cebolla"/>
    <n v="38"/>
    <n v="16"/>
    <n v="1.4545454545454546"/>
  </r>
  <r>
    <x v="659"/>
    <n v="19"/>
    <x v="1"/>
    <s v="Descripcion del Plato_2"/>
    <n v="18"/>
    <n v="30"/>
    <x v="1"/>
    <d v="1899-12-30T00:16:00"/>
    <s v="Ninguna"/>
    <n v="90"/>
    <n v="36"/>
    <n v="2"/>
  </r>
  <r>
    <x v="659"/>
    <n v="19"/>
    <x v="4"/>
    <s v="Descripcion del Plato_20"/>
    <n v="25"/>
    <n v="40"/>
    <x v="0"/>
    <d v="1899-12-30T00:05:00"/>
    <s v="Sin cebolla"/>
    <n v="80"/>
    <n v="30"/>
    <n v="1.2"/>
  </r>
  <r>
    <x v="660"/>
    <n v="16"/>
    <x v="15"/>
    <s v="Descripcion del Plato_14"/>
    <n v="14"/>
    <n v="23"/>
    <x v="1"/>
    <d v="1899-12-30T00:56:00"/>
    <s v="Sin cebolla"/>
    <n v="69"/>
    <n v="27"/>
    <n v="1.9285714285714286"/>
  </r>
  <r>
    <x v="660"/>
    <n v="16"/>
    <x v="2"/>
    <s v="Descripcion del Plato_17"/>
    <n v="19"/>
    <n v="31"/>
    <x v="2"/>
    <d v="1899-12-30T00:22:00"/>
    <s v="Sin cebolla"/>
    <n v="31"/>
    <n v="12"/>
    <n v="0.63157894736842102"/>
  </r>
  <r>
    <x v="660"/>
    <n v="16"/>
    <x v="19"/>
    <s v="Descripcion del Plato_1"/>
    <n v="15"/>
    <n v="25"/>
    <x v="0"/>
    <d v="1899-12-30T00:30:00"/>
    <s v="Ninguna"/>
    <n v="50"/>
    <n v="20"/>
    <n v="1.3333333333333333"/>
  </r>
  <r>
    <x v="660"/>
    <n v="16"/>
    <x v="8"/>
    <s v="Descripcion del Plato_16"/>
    <n v="16"/>
    <n v="28"/>
    <x v="0"/>
    <d v="1899-12-30T00:27:00"/>
    <s v="Sin cebolla"/>
    <n v="56"/>
    <n v="24"/>
    <n v="1.5"/>
  </r>
  <r>
    <x v="661"/>
    <n v="15"/>
    <x v="0"/>
    <s v="Descripcion del Plato_7"/>
    <n v="14"/>
    <n v="24"/>
    <x v="1"/>
    <d v="1899-12-30T00:34:00"/>
    <s v="Ninguna"/>
    <n v="72"/>
    <n v="30"/>
    <n v="2.1428571428571428"/>
  </r>
  <r>
    <x v="661"/>
    <n v="15"/>
    <x v="19"/>
    <s v="Descripcion del Plato_1"/>
    <n v="15"/>
    <n v="25"/>
    <x v="2"/>
    <d v="1899-12-30T00:10:00"/>
    <s v="Sin cebolla"/>
    <n v="25"/>
    <n v="10"/>
    <n v="0.66666666666666663"/>
  </r>
  <r>
    <x v="661"/>
    <n v="15"/>
    <x v="5"/>
    <s v="Descripcion del Plato_19"/>
    <n v="22"/>
    <n v="36"/>
    <x v="2"/>
    <d v="1899-12-30T00:41:00"/>
    <s v="Ninguna"/>
    <n v="36"/>
    <n v="14"/>
    <n v="0.63636363636363635"/>
  </r>
  <r>
    <x v="662"/>
    <n v="3"/>
    <x v="17"/>
    <s v="Descripcion del Plato_4"/>
    <n v="10"/>
    <n v="18"/>
    <x v="0"/>
    <d v="1899-12-30T00:40:00"/>
    <s v="Sin cebolla"/>
    <n v="36"/>
    <n v="16"/>
    <n v="1.6"/>
  </r>
  <r>
    <x v="662"/>
    <n v="3"/>
    <x v="6"/>
    <s v="Descripcion del Plato_9"/>
    <n v="17"/>
    <n v="29"/>
    <x v="0"/>
    <d v="1899-12-30T00:05:00"/>
    <s v="Sin cebolla"/>
    <n v="58"/>
    <n v="24"/>
    <n v="1.411764705882353"/>
  </r>
  <r>
    <x v="662"/>
    <n v="3"/>
    <x v="14"/>
    <s v="Descripcion del Plato_3"/>
    <n v="12"/>
    <n v="20"/>
    <x v="2"/>
    <d v="1899-12-30T00:42:00"/>
    <s v="Sin cebolla"/>
    <n v="20"/>
    <n v="8"/>
    <n v="0.66666666666666663"/>
  </r>
  <r>
    <x v="663"/>
    <n v="20"/>
    <x v="17"/>
    <s v="Descripcion del Plato_4"/>
    <n v="10"/>
    <n v="18"/>
    <x v="2"/>
    <d v="1899-12-30T00:09:00"/>
    <s v="Ninguna"/>
    <n v="18"/>
    <n v="8"/>
    <n v="0.8"/>
  </r>
  <r>
    <x v="663"/>
    <n v="20"/>
    <x v="9"/>
    <s v="Descripcion del Plato_12"/>
    <n v="11"/>
    <n v="19"/>
    <x v="0"/>
    <d v="1899-12-30T00:42:00"/>
    <s v="Ninguna"/>
    <n v="38"/>
    <n v="16"/>
    <n v="1.4545454545454546"/>
  </r>
  <r>
    <x v="663"/>
    <n v="20"/>
    <x v="12"/>
    <s v="Descripcion del Plato_5"/>
    <n v="13"/>
    <n v="22"/>
    <x v="1"/>
    <d v="1899-12-30T00:48:00"/>
    <s v="Sin cebolla"/>
    <n v="66"/>
    <n v="27"/>
    <n v="2.0769230769230771"/>
  </r>
  <r>
    <x v="664"/>
    <n v="6"/>
    <x v="19"/>
    <s v="Descripcion del Plato_1"/>
    <n v="15"/>
    <n v="25"/>
    <x v="1"/>
    <d v="1899-12-30T00:25:00"/>
    <s v="Sin cebolla"/>
    <n v="75"/>
    <n v="30"/>
    <n v="2"/>
  </r>
  <r>
    <x v="664"/>
    <n v="6"/>
    <x v="3"/>
    <s v="Descripcion del Plato_6"/>
    <n v="16"/>
    <n v="27"/>
    <x v="0"/>
    <d v="1899-12-30T00:15:00"/>
    <s v="Sin cebolla"/>
    <n v="54"/>
    <n v="22"/>
    <n v="1.375"/>
  </r>
  <r>
    <x v="665"/>
    <n v="8"/>
    <x v="14"/>
    <s v="Descripcion del Plato_3"/>
    <n v="12"/>
    <n v="20"/>
    <x v="0"/>
    <d v="1899-12-30T00:27:00"/>
    <s v="Sin cebolla"/>
    <n v="40"/>
    <n v="16"/>
    <n v="1.3333333333333333"/>
  </r>
  <r>
    <x v="666"/>
    <n v="6"/>
    <x v="5"/>
    <s v="Descripcion del Plato_19"/>
    <n v="22"/>
    <n v="36"/>
    <x v="2"/>
    <d v="1899-12-30T00:12:00"/>
    <s v="Ninguna"/>
    <n v="36"/>
    <n v="14"/>
    <n v="0.63636363636363635"/>
  </r>
  <r>
    <x v="667"/>
    <n v="12"/>
    <x v="18"/>
    <s v="Descripcion del Plato_10"/>
    <n v="15"/>
    <n v="26"/>
    <x v="1"/>
    <d v="1899-12-30T00:59:00"/>
    <s v="Ninguna"/>
    <n v="78"/>
    <n v="33"/>
    <n v="2.2000000000000002"/>
  </r>
  <r>
    <x v="667"/>
    <n v="12"/>
    <x v="0"/>
    <s v="Descripcion del Plato_7"/>
    <n v="14"/>
    <n v="24"/>
    <x v="0"/>
    <d v="1899-12-30T00:09:00"/>
    <s v="Sin cebolla"/>
    <n v="48"/>
    <n v="20"/>
    <n v="1.4285714285714286"/>
  </r>
  <r>
    <x v="667"/>
    <n v="12"/>
    <x v="19"/>
    <s v="Descripcion del Plato_1"/>
    <n v="15"/>
    <n v="25"/>
    <x v="1"/>
    <d v="1899-12-30T00:47:00"/>
    <s v="Ninguna"/>
    <n v="75"/>
    <n v="30"/>
    <n v="2"/>
  </r>
  <r>
    <x v="668"/>
    <n v="10"/>
    <x v="2"/>
    <s v="Descripcion del Plato_17"/>
    <n v="19"/>
    <n v="31"/>
    <x v="2"/>
    <d v="1899-12-30T00:13:00"/>
    <s v="Sin cebolla"/>
    <n v="31"/>
    <n v="12"/>
    <n v="0.63157894736842102"/>
  </r>
  <r>
    <x v="668"/>
    <n v="10"/>
    <x v="3"/>
    <s v="Descripcion del Plato_6"/>
    <n v="16"/>
    <n v="27"/>
    <x v="0"/>
    <d v="1899-12-30T00:14:00"/>
    <s v="Sin cebolla"/>
    <n v="54"/>
    <n v="22"/>
    <n v="1.375"/>
  </r>
  <r>
    <x v="668"/>
    <n v="10"/>
    <x v="11"/>
    <s v="Descripcion del Plato_15"/>
    <n v="19"/>
    <n v="32"/>
    <x v="1"/>
    <d v="1899-12-30T00:42:00"/>
    <s v="Sin cebolla"/>
    <n v="96"/>
    <n v="39"/>
    <n v="2.0526315789473686"/>
  </r>
  <r>
    <x v="669"/>
    <n v="16"/>
    <x v="15"/>
    <s v="Descripcion del Plato_14"/>
    <n v="14"/>
    <n v="23"/>
    <x v="2"/>
    <d v="1899-12-30T00:26:00"/>
    <s v="Ninguna"/>
    <n v="23"/>
    <n v="9"/>
    <n v="0.6428571428571429"/>
  </r>
  <r>
    <x v="669"/>
    <n v="16"/>
    <x v="10"/>
    <s v="Descripcion del Plato_8"/>
    <n v="21"/>
    <n v="35"/>
    <x v="2"/>
    <d v="1899-12-30T00:17:00"/>
    <s v="Sin cebolla"/>
    <n v="35"/>
    <n v="14"/>
    <n v="0.66666666666666663"/>
  </r>
  <r>
    <x v="669"/>
    <n v="16"/>
    <x v="5"/>
    <s v="Descripcion del Plato_19"/>
    <n v="22"/>
    <n v="36"/>
    <x v="2"/>
    <d v="1899-12-30T00:32:00"/>
    <s v="Ninguna"/>
    <n v="36"/>
    <n v="14"/>
    <n v="0.63636363636363635"/>
  </r>
  <r>
    <x v="670"/>
    <n v="17"/>
    <x v="10"/>
    <s v="Descripcion del Plato_8"/>
    <n v="21"/>
    <n v="35"/>
    <x v="0"/>
    <d v="1899-12-30T00:29:00"/>
    <s v="Sin cebolla"/>
    <n v="70"/>
    <n v="28"/>
    <n v="1.3333333333333333"/>
  </r>
  <r>
    <x v="670"/>
    <n v="17"/>
    <x v="19"/>
    <s v="Descripcion del Plato_1"/>
    <n v="15"/>
    <n v="25"/>
    <x v="0"/>
    <d v="1899-12-30T00:32:00"/>
    <s v="Ninguna"/>
    <n v="50"/>
    <n v="20"/>
    <n v="1.3333333333333333"/>
  </r>
  <r>
    <x v="670"/>
    <n v="17"/>
    <x v="11"/>
    <s v="Descripcion del Plato_15"/>
    <n v="19"/>
    <n v="32"/>
    <x v="0"/>
    <d v="1899-12-30T00:34:00"/>
    <s v="Ninguna"/>
    <n v="64"/>
    <n v="26"/>
    <n v="1.368421052631579"/>
  </r>
  <r>
    <x v="671"/>
    <n v="12"/>
    <x v="11"/>
    <s v="Descripcion del Plato_15"/>
    <n v="19"/>
    <n v="32"/>
    <x v="1"/>
    <d v="1899-12-30T00:21:00"/>
    <s v="Sin cebolla"/>
    <n v="96"/>
    <n v="39"/>
    <n v="2.0526315789473686"/>
  </r>
  <r>
    <x v="671"/>
    <n v="12"/>
    <x v="16"/>
    <s v="Descripcion del Plato_13"/>
    <n v="13"/>
    <n v="21"/>
    <x v="0"/>
    <d v="1899-12-30T00:15:00"/>
    <s v="Sin cebolla"/>
    <n v="42"/>
    <n v="16"/>
    <n v="1.2307692307692308"/>
  </r>
  <r>
    <x v="671"/>
    <n v="12"/>
    <x v="9"/>
    <s v="Descripcion del Plato_12"/>
    <n v="11"/>
    <n v="19"/>
    <x v="2"/>
    <d v="1899-12-30T00:42:00"/>
    <s v="Ninguna"/>
    <n v="19"/>
    <n v="8"/>
    <n v="0.72727272727272729"/>
  </r>
  <r>
    <x v="672"/>
    <n v="20"/>
    <x v="4"/>
    <s v="Descripcion del Plato_20"/>
    <n v="25"/>
    <n v="40"/>
    <x v="0"/>
    <d v="1899-12-30T00:13:00"/>
    <s v="Ninguna"/>
    <n v="80"/>
    <n v="30"/>
    <n v="1.2"/>
  </r>
  <r>
    <x v="672"/>
    <n v="20"/>
    <x v="10"/>
    <s v="Descripcion del Plato_8"/>
    <n v="21"/>
    <n v="35"/>
    <x v="1"/>
    <d v="1899-12-30T00:10:00"/>
    <s v="Ninguna"/>
    <n v="105"/>
    <n v="42"/>
    <n v="2"/>
  </r>
  <r>
    <x v="672"/>
    <n v="20"/>
    <x v="1"/>
    <s v="Descripcion del Plato_2"/>
    <n v="18"/>
    <n v="30"/>
    <x v="2"/>
    <d v="1899-12-30T00:25:00"/>
    <s v="Ninguna"/>
    <n v="30"/>
    <n v="12"/>
    <n v="0.66666666666666663"/>
  </r>
  <r>
    <x v="672"/>
    <n v="20"/>
    <x v="19"/>
    <s v="Descripcion del Plato_1"/>
    <n v="15"/>
    <n v="25"/>
    <x v="0"/>
    <d v="1899-12-30T00:45:00"/>
    <s v="Sin cebolla"/>
    <n v="50"/>
    <n v="20"/>
    <n v="1.3333333333333333"/>
  </r>
  <r>
    <x v="673"/>
    <n v="1"/>
    <x v="9"/>
    <s v="Descripcion del Plato_12"/>
    <n v="11"/>
    <n v="19"/>
    <x v="1"/>
    <d v="1899-12-30T00:11:00"/>
    <s v="Ninguna"/>
    <n v="57"/>
    <n v="24"/>
    <n v="2.1818181818181817"/>
  </r>
  <r>
    <x v="673"/>
    <n v="1"/>
    <x v="17"/>
    <s v="Descripcion del Plato_4"/>
    <n v="10"/>
    <n v="18"/>
    <x v="0"/>
    <d v="1899-12-30T00:12:00"/>
    <s v="Ninguna"/>
    <n v="36"/>
    <n v="16"/>
    <n v="1.6"/>
  </r>
  <r>
    <x v="673"/>
    <n v="1"/>
    <x v="2"/>
    <s v="Descripcion del Plato_17"/>
    <n v="19"/>
    <n v="31"/>
    <x v="1"/>
    <d v="1899-12-30T00:07:00"/>
    <s v="Sin cebolla"/>
    <n v="93"/>
    <n v="36"/>
    <n v="1.8947368421052631"/>
  </r>
  <r>
    <x v="673"/>
    <n v="1"/>
    <x v="16"/>
    <s v="Descripcion del Plato_13"/>
    <n v="13"/>
    <n v="21"/>
    <x v="2"/>
    <d v="1899-12-30T00:35:00"/>
    <s v="Ninguna"/>
    <n v="21"/>
    <n v="8"/>
    <n v="0.61538461538461542"/>
  </r>
  <r>
    <x v="674"/>
    <n v="5"/>
    <x v="19"/>
    <s v="Descripcion del Plato_1"/>
    <n v="15"/>
    <n v="25"/>
    <x v="2"/>
    <d v="1899-12-30T00:08:00"/>
    <s v="Ninguna"/>
    <n v="25"/>
    <n v="10"/>
    <n v="0.66666666666666663"/>
  </r>
  <r>
    <x v="674"/>
    <n v="5"/>
    <x v="14"/>
    <s v="Descripcion del Plato_3"/>
    <n v="12"/>
    <n v="20"/>
    <x v="1"/>
    <d v="1899-12-30T00:54:00"/>
    <s v="Sin cebolla"/>
    <n v="60"/>
    <n v="24"/>
    <n v="2"/>
  </r>
  <r>
    <x v="674"/>
    <n v="5"/>
    <x v="5"/>
    <s v="Descripcion del Plato_19"/>
    <n v="22"/>
    <n v="36"/>
    <x v="1"/>
    <d v="1899-12-30T00:59:00"/>
    <s v="Ninguna"/>
    <n v="108"/>
    <n v="42"/>
    <n v="1.9090909090909092"/>
  </r>
  <r>
    <x v="675"/>
    <n v="7"/>
    <x v="2"/>
    <s v="Descripcion del Plato_17"/>
    <n v="19"/>
    <n v="31"/>
    <x v="2"/>
    <d v="1899-12-30T00:45:00"/>
    <s v="Ninguna"/>
    <n v="31"/>
    <n v="12"/>
    <n v="0.63157894736842102"/>
  </r>
  <r>
    <x v="675"/>
    <n v="7"/>
    <x v="15"/>
    <s v="Descripcion del Plato_14"/>
    <n v="14"/>
    <n v="23"/>
    <x v="2"/>
    <d v="1899-12-30T00:40:00"/>
    <s v="Sin cebolla"/>
    <n v="23"/>
    <n v="9"/>
    <n v="0.6428571428571429"/>
  </r>
  <r>
    <x v="675"/>
    <n v="7"/>
    <x v="8"/>
    <s v="Descripcion del Plato_16"/>
    <n v="16"/>
    <n v="28"/>
    <x v="2"/>
    <d v="1899-12-30T00:12:00"/>
    <s v="Sin cebolla"/>
    <n v="28"/>
    <n v="12"/>
    <n v="0.75"/>
  </r>
  <r>
    <x v="675"/>
    <n v="7"/>
    <x v="16"/>
    <s v="Descripcion del Plato_13"/>
    <n v="13"/>
    <n v="21"/>
    <x v="0"/>
    <d v="1899-12-30T00:24:00"/>
    <s v="Ninguna"/>
    <n v="42"/>
    <n v="16"/>
    <n v="1.2307692307692308"/>
  </r>
  <r>
    <x v="676"/>
    <n v="14"/>
    <x v="14"/>
    <s v="Descripcion del Plato_3"/>
    <n v="12"/>
    <n v="20"/>
    <x v="0"/>
    <d v="1899-12-30T00:55:00"/>
    <s v="Ninguna"/>
    <n v="40"/>
    <n v="16"/>
    <n v="1.3333333333333333"/>
  </r>
  <r>
    <x v="676"/>
    <n v="14"/>
    <x v="10"/>
    <s v="Descripcion del Plato_8"/>
    <n v="21"/>
    <n v="35"/>
    <x v="0"/>
    <d v="1899-12-30T00:59:00"/>
    <s v="Sin cebolla"/>
    <n v="70"/>
    <n v="28"/>
    <n v="1.3333333333333333"/>
  </r>
  <r>
    <x v="676"/>
    <n v="14"/>
    <x v="13"/>
    <s v="Descripcion del Plato_18"/>
    <n v="20"/>
    <n v="34"/>
    <x v="2"/>
    <d v="1899-12-30T00:34:00"/>
    <s v="Sin cebolla"/>
    <n v="34"/>
    <n v="14"/>
    <n v="0.7"/>
  </r>
  <r>
    <x v="677"/>
    <n v="19"/>
    <x v="6"/>
    <s v="Descripcion del Plato_9"/>
    <n v="17"/>
    <n v="29"/>
    <x v="2"/>
    <d v="1899-12-30T00:27:00"/>
    <s v="Ninguna"/>
    <n v="29"/>
    <n v="12"/>
    <n v="0.70588235294117652"/>
  </r>
  <r>
    <x v="677"/>
    <n v="19"/>
    <x v="9"/>
    <s v="Descripcion del Plato_12"/>
    <n v="11"/>
    <n v="19"/>
    <x v="1"/>
    <d v="1899-12-30T00:37:00"/>
    <s v="Sin cebolla"/>
    <n v="57"/>
    <n v="24"/>
    <n v="2.1818181818181817"/>
  </r>
  <r>
    <x v="677"/>
    <n v="19"/>
    <x v="10"/>
    <s v="Descripcion del Plato_8"/>
    <n v="21"/>
    <n v="35"/>
    <x v="0"/>
    <d v="1899-12-30T00:37:00"/>
    <s v="Sin cebolla"/>
    <n v="70"/>
    <n v="28"/>
    <n v="1.3333333333333333"/>
  </r>
  <r>
    <x v="677"/>
    <n v="19"/>
    <x v="0"/>
    <s v="Descripcion del Plato_7"/>
    <n v="14"/>
    <n v="24"/>
    <x v="0"/>
    <d v="1899-12-30T00:20:00"/>
    <s v="Sin cebolla"/>
    <n v="48"/>
    <n v="20"/>
    <n v="1.4285714285714286"/>
  </r>
  <r>
    <x v="678"/>
    <n v="9"/>
    <x v="16"/>
    <s v="Descripcion del Plato_13"/>
    <n v="13"/>
    <n v="21"/>
    <x v="0"/>
    <d v="1899-12-30T00:27:00"/>
    <s v="Sin cebolla"/>
    <n v="42"/>
    <n v="16"/>
    <n v="1.2307692307692308"/>
  </r>
  <r>
    <x v="678"/>
    <n v="9"/>
    <x v="18"/>
    <s v="Descripcion del Plato_10"/>
    <n v="15"/>
    <n v="26"/>
    <x v="2"/>
    <d v="1899-12-30T00:11:00"/>
    <s v="Sin cebolla"/>
    <n v="26"/>
    <n v="11"/>
    <n v="0.73333333333333328"/>
  </r>
  <r>
    <x v="678"/>
    <n v="9"/>
    <x v="8"/>
    <s v="Descripcion del Plato_16"/>
    <n v="16"/>
    <n v="28"/>
    <x v="0"/>
    <d v="1899-12-30T00:16:00"/>
    <s v="Sin cebolla"/>
    <n v="56"/>
    <n v="24"/>
    <n v="1.5"/>
  </r>
  <r>
    <x v="678"/>
    <n v="9"/>
    <x v="19"/>
    <s v="Descripcion del Plato_1"/>
    <n v="15"/>
    <n v="25"/>
    <x v="1"/>
    <d v="1899-12-30T00:52:00"/>
    <s v="Sin cebolla"/>
    <n v="75"/>
    <n v="30"/>
    <n v="2"/>
  </r>
  <r>
    <x v="679"/>
    <n v="5"/>
    <x v="17"/>
    <s v="Descripcion del Plato_4"/>
    <n v="10"/>
    <n v="18"/>
    <x v="0"/>
    <d v="1899-12-30T00:06:00"/>
    <s v="Sin cebolla"/>
    <n v="36"/>
    <n v="16"/>
    <n v="1.6"/>
  </r>
  <r>
    <x v="679"/>
    <n v="5"/>
    <x v="14"/>
    <s v="Descripcion del Plato_3"/>
    <n v="12"/>
    <n v="20"/>
    <x v="1"/>
    <d v="1899-12-30T00:49:00"/>
    <s v="Sin cebolla"/>
    <n v="60"/>
    <n v="24"/>
    <n v="2"/>
  </r>
  <r>
    <x v="679"/>
    <n v="5"/>
    <x v="7"/>
    <s v="Descripcion del Plato_11"/>
    <n v="20"/>
    <n v="33"/>
    <x v="0"/>
    <d v="1899-12-30T00:56:00"/>
    <s v="Ninguna"/>
    <n v="66"/>
    <n v="26"/>
    <n v="1.3"/>
  </r>
  <r>
    <x v="680"/>
    <n v="2"/>
    <x v="7"/>
    <s v="Descripcion del Plato_11"/>
    <n v="20"/>
    <n v="33"/>
    <x v="2"/>
    <d v="1899-12-30T00:44:00"/>
    <s v="Ninguna"/>
    <n v="33"/>
    <n v="13"/>
    <n v="0.65"/>
  </r>
  <r>
    <x v="680"/>
    <n v="2"/>
    <x v="16"/>
    <s v="Descripcion del Plato_13"/>
    <n v="13"/>
    <n v="21"/>
    <x v="0"/>
    <d v="1899-12-30T00:21:00"/>
    <s v="Sin cebolla"/>
    <n v="42"/>
    <n v="16"/>
    <n v="1.2307692307692308"/>
  </r>
  <r>
    <x v="681"/>
    <n v="1"/>
    <x v="15"/>
    <s v="Descripcion del Plato_14"/>
    <n v="14"/>
    <n v="23"/>
    <x v="2"/>
    <d v="1899-12-30T00:43:00"/>
    <s v="Ninguna"/>
    <n v="23"/>
    <n v="9"/>
    <n v="0.6428571428571429"/>
  </r>
  <r>
    <x v="682"/>
    <n v="2"/>
    <x v="12"/>
    <s v="Descripcion del Plato_5"/>
    <n v="13"/>
    <n v="22"/>
    <x v="2"/>
    <d v="1899-12-30T00:25:00"/>
    <s v="Sin cebolla"/>
    <n v="22"/>
    <n v="9"/>
    <n v="0.69230769230769229"/>
  </r>
  <r>
    <x v="682"/>
    <n v="2"/>
    <x v="14"/>
    <s v="Descripcion del Plato_3"/>
    <n v="12"/>
    <n v="20"/>
    <x v="0"/>
    <d v="1899-12-30T00:35:00"/>
    <s v="Ninguna"/>
    <n v="40"/>
    <n v="16"/>
    <n v="1.3333333333333333"/>
  </r>
  <r>
    <x v="682"/>
    <n v="2"/>
    <x v="4"/>
    <s v="Descripcion del Plato_20"/>
    <n v="25"/>
    <n v="40"/>
    <x v="2"/>
    <d v="1899-12-30T00:06:00"/>
    <s v="Sin cebolla"/>
    <n v="40"/>
    <n v="15"/>
    <n v="0.6"/>
  </r>
  <r>
    <x v="682"/>
    <n v="2"/>
    <x v="2"/>
    <s v="Descripcion del Plato_17"/>
    <n v="19"/>
    <n v="31"/>
    <x v="0"/>
    <d v="1899-12-30T00:16:00"/>
    <s v="Sin cebolla"/>
    <n v="62"/>
    <n v="24"/>
    <n v="1.263157894736842"/>
  </r>
  <r>
    <x v="683"/>
    <n v="10"/>
    <x v="5"/>
    <s v="Descripcion del Plato_19"/>
    <n v="22"/>
    <n v="36"/>
    <x v="2"/>
    <d v="1899-12-30T00:38:00"/>
    <s v="Ninguna"/>
    <n v="36"/>
    <n v="14"/>
    <n v="0.63636363636363635"/>
  </r>
  <r>
    <x v="683"/>
    <n v="10"/>
    <x v="2"/>
    <s v="Descripcion del Plato_17"/>
    <n v="19"/>
    <n v="31"/>
    <x v="2"/>
    <d v="1899-12-30T00:10:00"/>
    <s v="Sin cebolla"/>
    <n v="31"/>
    <n v="12"/>
    <n v="0.63157894736842102"/>
  </r>
  <r>
    <x v="683"/>
    <n v="10"/>
    <x v="18"/>
    <s v="Descripcion del Plato_10"/>
    <n v="15"/>
    <n v="26"/>
    <x v="2"/>
    <d v="1899-12-30T00:25:00"/>
    <s v="Ninguna"/>
    <n v="26"/>
    <n v="11"/>
    <n v="0.73333333333333328"/>
  </r>
  <r>
    <x v="683"/>
    <n v="10"/>
    <x v="6"/>
    <s v="Descripcion del Plato_9"/>
    <n v="17"/>
    <n v="29"/>
    <x v="1"/>
    <d v="1899-12-30T00:37:00"/>
    <s v="Ninguna"/>
    <n v="87"/>
    <n v="36"/>
    <n v="2.1176470588235294"/>
  </r>
  <r>
    <x v="684"/>
    <n v="5"/>
    <x v="3"/>
    <s v="Descripcion del Plato_6"/>
    <n v="16"/>
    <n v="27"/>
    <x v="0"/>
    <d v="1899-12-30T00:17:00"/>
    <s v="Sin cebolla"/>
    <n v="54"/>
    <n v="22"/>
    <n v="1.375"/>
  </r>
  <r>
    <x v="685"/>
    <n v="10"/>
    <x v="2"/>
    <s v="Descripcion del Plato_17"/>
    <n v="19"/>
    <n v="31"/>
    <x v="0"/>
    <d v="1899-12-30T00:37:00"/>
    <s v="Ninguna"/>
    <n v="62"/>
    <n v="24"/>
    <n v="1.263157894736842"/>
  </r>
  <r>
    <x v="685"/>
    <n v="10"/>
    <x v="14"/>
    <s v="Descripcion del Plato_3"/>
    <n v="12"/>
    <n v="20"/>
    <x v="0"/>
    <d v="1899-12-30T00:21:00"/>
    <s v="Sin cebolla"/>
    <n v="40"/>
    <n v="16"/>
    <n v="1.3333333333333333"/>
  </r>
  <r>
    <x v="686"/>
    <n v="2"/>
    <x v="5"/>
    <s v="Descripcion del Plato_19"/>
    <n v="22"/>
    <n v="36"/>
    <x v="0"/>
    <d v="1899-12-30T00:29:00"/>
    <s v="Ninguna"/>
    <n v="72"/>
    <n v="28"/>
    <n v="1.2727272727272727"/>
  </r>
  <r>
    <x v="687"/>
    <n v="3"/>
    <x v="6"/>
    <s v="Descripcion del Plato_9"/>
    <n v="17"/>
    <n v="29"/>
    <x v="2"/>
    <d v="1899-12-30T00:14:00"/>
    <s v="Sin cebolla"/>
    <n v="29"/>
    <n v="12"/>
    <n v="0.70588235294117652"/>
  </r>
  <r>
    <x v="688"/>
    <n v="14"/>
    <x v="15"/>
    <s v="Descripcion del Plato_14"/>
    <n v="14"/>
    <n v="23"/>
    <x v="1"/>
    <d v="1899-12-30T00:16:00"/>
    <s v="Ninguna"/>
    <n v="69"/>
    <n v="27"/>
    <n v="1.9285714285714286"/>
  </r>
  <r>
    <x v="688"/>
    <n v="14"/>
    <x v="19"/>
    <s v="Descripcion del Plato_1"/>
    <n v="15"/>
    <n v="25"/>
    <x v="1"/>
    <d v="1899-12-30T00:07:00"/>
    <s v="Ninguna"/>
    <n v="75"/>
    <n v="30"/>
    <n v="2"/>
  </r>
  <r>
    <x v="688"/>
    <n v="14"/>
    <x v="16"/>
    <s v="Descripcion del Plato_13"/>
    <n v="13"/>
    <n v="21"/>
    <x v="2"/>
    <d v="1899-12-30T00:06:00"/>
    <s v="Sin cebolla"/>
    <n v="21"/>
    <n v="8"/>
    <n v="0.61538461538461542"/>
  </r>
  <r>
    <x v="689"/>
    <n v="15"/>
    <x v="4"/>
    <s v="Descripcion del Plato_20"/>
    <n v="25"/>
    <n v="40"/>
    <x v="2"/>
    <d v="1899-12-30T00:49:00"/>
    <s v="Ninguna"/>
    <n v="40"/>
    <n v="15"/>
    <n v="0.6"/>
  </r>
  <r>
    <x v="689"/>
    <n v="15"/>
    <x v="2"/>
    <s v="Descripcion del Plato_17"/>
    <n v="19"/>
    <n v="31"/>
    <x v="0"/>
    <d v="1899-12-30T00:16:00"/>
    <s v="Ninguna"/>
    <n v="62"/>
    <n v="24"/>
    <n v="1.263157894736842"/>
  </r>
  <r>
    <x v="689"/>
    <n v="15"/>
    <x v="8"/>
    <s v="Descripcion del Plato_16"/>
    <n v="16"/>
    <n v="28"/>
    <x v="0"/>
    <d v="1899-12-30T00:54:00"/>
    <s v="Ninguna"/>
    <n v="56"/>
    <n v="24"/>
    <n v="1.5"/>
  </r>
  <r>
    <x v="689"/>
    <n v="15"/>
    <x v="7"/>
    <s v="Descripcion del Plato_11"/>
    <n v="20"/>
    <n v="33"/>
    <x v="2"/>
    <d v="1899-12-30T00:24:00"/>
    <s v="Ninguna"/>
    <n v="33"/>
    <n v="13"/>
    <n v="0.65"/>
  </r>
  <r>
    <x v="690"/>
    <n v="19"/>
    <x v="12"/>
    <s v="Descripcion del Plato_5"/>
    <n v="13"/>
    <n v="22"/>
    <x v="1"/>
    <d v="1899-12-30T00:34:00"/>
    <s v="Ninguna"/>
    <n v="66"/>
    <n v="27"/>
    <n v="2.0769230769230771"/>
  </r>
  <r>
    <x v="691"/>
    <n v="9"/>
    <x v="10"/>
    <s v="Descripcion del Plato_8"/>
    <n v="21"/>
    <n v="35"/>
    <x v="1"/>
    <d v="1899-12-30T00:33:00"/>
    <s v="Sin cebolla"/>
    <n v="105"/>
    <n v="42"/>
    <n v="2"/>
  </r>
  <r>
    <x v="691"/>
    <n v="9"/>
    <x v="1"/>
    <s v="Descripcion del Plato_2"/>
    <n v="18"/>
    <n v="30"/>
    <x v="2"/>
    <d v="1899-12-30T00:49:00"/>
    <s v="Ninguna"/>
    <n v="30"/>
    <n v="12"/>
    <n v="0.66666666666666663"/>
  </r>
  <r>
    <x v="691"/>
    <n v="9"/>
    <x v="17"/>
    <s v="Descripcion del Plato_4"/>
    <n v="10"/>
    <n v="18"/>
    <x v="2"/>
    <d v="1899-12-30T00:11:00"/>
    <s v="Ninguna"/>
    <n v="18"/>
    <n v="8"/>
    <n v="0.8"/>
  </r>
  <r>
    <x v="691"/>
    <n v="9"/>
    <x v="14"/>
    <s v="Descripcion del Plato_3"/>
    <n v="12"/>
    <n v="20"/>
    <x v="2"/>
    <d v="1899-12-30T00:07:00"/>
    <s v="Ninguna"/>
    <n v="20"/>
    <n v="8"/>
    <n v="0.66666666666666663"/>
  </r>
  <r>
    <x v="692"/>
    <n v="15"/>
    <x v="5"/>
    <s v="Descripcion del Plato_19"/>
    <n v="22"/>
    <n v="36"/>
    <x v="2"/>
    <d v="1899-12-30T00:20:00"/>
    <s v="Ninguna"/>
    <n v="36"/>
    <n v="14"/>
    <n v="0.63636363636363635"/>
  </r>
  <r>
    <x v="692"/>
    <n v="15"/>
    <x v="16"/>
    <s v="Descripcion del Plato_13"/>
    <n v="13"/>
    <n v="21"/>
    <x v="0"/>
    <d v="1899-12-30T00:24:00"/>
    <s v="Ninguna"/>
    <n v="42"/>
    <n v="16"/>
    <n v="1.2307692307692308"/>
  </r>
  <r>
    <x v="693"/>
    <n v="5"/>
    <x v="14"/>
    <s v="Descripcion del Plato_3"/>
    <n v="12"/>
    <n v="20"/>
    <x v="1"/>
    <d v="1899-12-30T00:20:00"/>
    <s v="Ninguna"/>
    <n v="60"/>
    <n v="24"/>
    <n v="2"/>
  </r>
  <r>
    <x v="693"/>
    <n v="5"/>
    <x v="17"/>
    <s v="Descripcion del Plato_4"/>
    <n v="10"/>
    <n v="18"/>
    <x v="0"/>
    <d v="1899-12-30T00:26:00"/>
    <s v="Sin cebolla"/>
    <n v="36"/>
    <n v="16"/>
    <n v="1.6"/>
  </r>
  <r>
    <x v="693"/>
    <n v="5"/>
    <x v="4"/>
    <s v="Descripcion del Plato_20"/>
    <n v="25"/>
    <n v="40"/>
    <x v="2"/>
    <d v="1899-12-30T00:40:00"/>
    <s v="Ninguna"/>
    <n v="40"/>
    <n v="15"/>
    <n v="0.6"/>
  </r>
  <r>
    <x v="693"/>
    <n v="5"/>
    <x v="16"/>
    <s v="Descripcion del Plato_13"/>
    <n v="13"/>
    <n v="21"/>
    <x v="2"/>
    <d v="1899-12-30T00:42:00"/>
    <s v="Sin cebolla"/>
    <n v="21"/>
    <n v="8"/>
    <n v="0.61538461538461542"/>
  </r>
  <r>
    <x v="694"/>
    <n v="9"/>
    <x v="8"/>
    <s v="Descripcion del Plato_16"/>
    <n v="16"/>
    <n v="28"/>
    <x v="0"/>
    <d v="1899-12-30T00:30:00"/>
    <s v="Sin cebolla"/>
    <n v="56"/>
    <n v="24"/>
    <n v="1.5"/>
  </r>
  <r>
    <x v="694"/>
    <n v="9"/>
    <x v="1"/>
    <s v="Descripcion del Plato_2"/>
    <n v="18"/>
    <n v="30"/>
    <x v="0"/>
    <d v="1899-12-30T00:07:00"/>
    <s v="Sin cebolla"/>
    <n v="60"/>
    <n v="24"/>
    <n v="1.3333333333333333"/>
  </r>
  <r>
    <x v="695"/>
    <n v="2"/>
    <x v="15"/>
    <s v="Descripcion del Plato_14"/>
    <n v="14"/>
    <n v="23"/>
    <x v="0"/>
    <d v="1899-12-30T00:23:00"/>
    <s v="Ninguna"/>
    <n v="46"/>
    <n v="18"/>
    <n v="1.2857142857142858"/>
  </r>
  <r>
    <x v="696"/>
    <n v="4"/>
    <x v="15"/>
    <s v="Descripcion del Plato_14"/>
    <n v="14"/>
    <n v="23"/>
    <x v="0"/>
    <d v="1899-12-30T00:24:00"/>
    <s v="Ninguna"/>
    <n v="46"/>
    <n v="18"/>
    <n v="1.2857142857142858"/>
  </r>
  <r>
    <x v="696"/>
    <n v="4"/>
    <x v="7"/>
    <s v="Descripcion del Plato_11"/>
    <n v="20"/>
    <n v="33"/>
    <x v="0"/>
    <d v="1899-12-30T00:41:00"/>
    <s v="Sin cebolla"/>
    <n v="66"/>
    <n v="26"/>
    <n v="1.3"/>
  </r>
  <r>
    <x v="696"/>
    <n v="4"/>
    <x v="1"/>
    <s v="Descripcion del Plato_2"/>
    <n v="18"/>
    <n v="30"/>
    <x v="0"/>
    <d v="1899-12-30T00:35:00"/>
    <s v="Sin cebolla"/>
    <n v="60"/>
    <n v="24"/>
    <n v="1.3333333333333333"/>
  </r>
  <r>
    <x v="696"/>
    <n v="4"/>
    <x v="3"/>
    <s v="Descripcion del Plato_6"/>
    <n v="16"/>
    <n v="27"/>
    <x v="2"/>
    <d v="1899-12-30T00:07:00"/>
    <s v="Ninguna"/>
    <n v="27"/>
    <n v="11"/>
    <n v="0.6875"/>
  </r>
  <r>
    <x v="697"/>
    <n v="19"/>
    <x v="3"/>
    <s v="Descripcion del Plato_6"/>
    <n v="16"/>
    <n v="27"/>
    <x v="2"/>
    <d v="1899-12-30T00:55:00"/>
    <s v="Sin cebolla"/>
    <n v="27"/>
    <n v="11"/>
    <n v="0.6875"/>
  </r>
  <r>
    <x v="697"/>
    <n v="19"/>
    <x v="18"/>
    <s v="Descripcion del Plato_10"/>
    <n v="15"/>
    <n v="26"/>
    <x v="2"/>
    <d v="1899-12-30T00:12:00"/>
    <s v="Sin cebolla"/>
    <n v="26"/>
    <n v="11"/>
    <n v="0.73333333333333328"/>
  </r>
  <r>
    <x v="697"/>
    <n v="19"/>
    <x v="15"/>
    <s v="Descripcion del Plato_14"/>
    <n v="14"/>
    <n v="23"/>
    <x v="1"/>
    <d v="1899-12-30T00:19:00"/>
    <s v="Sin cebolla"/>
    <n v="69"/>
    <n v="27"/>
    <n v="1.9285714285714286"/>
  </r>
  <r>
    <x v="697"/>
    <n v="19"/>
    <x v="16"/>
    <s v="Descripcion del Plato_13"/>
    <n v="13"/>
    <n v="21"/>
    <x v="1"/>
    <d v="1899-12-30T00:15:00"/>
    <s v="Sin cebolla"/>
    <n v="63"/>
    <n v="24"/>
    <n v="1.8461538461538463"/>
  </r>
  <r>
    <x v="698"/>
    <n v="8"/>
    <x v="6"/>
    <s v="Descripcion del Plato_9"/>
    <n v="17"/>
    <n v="29"/>
    <x v="0"/>
    <d v="1899-12-30T00:11:00"/>
    <s v="Sin cebolla"/>
    <n v="58"/>
    <n v="24"/>
    <n v="1.411764705882353"/>
  </r>
  <r>
    <x v="699"/>
    <n v="8"/>
    <x v="13"/>
    <s v="Descripcion del Plato_18"/>
    <n v="20"/>
    <n v="34"/>
    <x v="1"/>
    <d v="1899-12-30T00:37:00"/>
    <s v="Sin cebolla"/>
    <n v="102"/>
    <n v="42"/>
    <n v="2.1"/>
  </r>
  <r>
    <x v="699"/>
    <n v="8"/>
    <x v="18"/>
    <s v="Descripcion del Plato_10"/>
    <n v="15"/>
    <n v="26"/>
    <x v="1"/>
    <d v="1899-12-30T00:35:00"/>
    <s v="Sin cebolla"/>
    <n v="78"/>
    <n v="33"/>
    <n v="2.2000000000000002"/>
  </r>
  <r>
    <x v="699"/>
    <n v="8"/>
    <x v="3"/>
    <s v="Descripcion del Plato_6"/>
    <n v="16"/>
    <n v="27"/>
    <x v="0"/>
    <d v="1899-12-30T00:14:00"/>
    <s v="Sin cebolla"/>
    <n v="54"/>
    <n v="22"/>
    <n v="1.375"/>
  </r>
  <r>
    <x v="700"/>
    <n v="19"/>
    <x v="7"/>
    <s v="Descripcion del Plato_11"/>
    <n v="20"/>
    <n v="33"/>
    <x v="0"/>
    <d v="1899-12-30T00:42:00"/>
    <s v="Sin cebolla"/>
    <n v="66"/>
    <n v="26"/>
    <n v="1.3"/>
  </r>
  <r>
    <x v="700"/>
    <n v="19"/>
    <x v="17"/>
    <s v="Descripcion del Plato_4"/>
    <n v="10"/>
    <n v="18"/>
    <x v="0"/>
    <d v="1899-12-30T00:55:00"/>
    <s v="Sin cebolla"/>
    <n v="36"/>
    <n v="16"/>
    <n v="1.6"/>
  </r>
  <r>
    <x v="701"/>
    <n v="13"/>
    <x v="17"/>
    <s v="Descripcion del Plato_4"/>
    <n v="10"/>
    <n v="18"/>
    <x v="0"/>
    <d v="1899-12-30T00:59:00"/>
    <s v="Ninguna"/>
    <n v="36"/>
    <n v="16"/>
    <n v="1.6"/>
  </r>
  <r>
    <x v="701"/>
    <n v="13"/>
    <x v="16"/>
    <s v="Descripcion del Plato_13"/>
    <n v="13"/>
    <n v="21"/>
    <x v="2"/>
    <d v="1899-12-30T00:36:00"/>
    <s v="Ninguna"/>
    <n v="21"/>
    <n v="8"/>
    <n v="0.61538461538461542"/>
  </r>
  <r>
    <x v="701"/>
    <n v="13"/>
    <x v="3"/>
    <s v="Descripcion del Plato_6"/>
    <n v="16"/>
    <n v="27"/>
    <x v="0"/>
    <d v="1899-12-30T00:29:00"/>
    <s v="Sin cebolla"/>
    <n v="54"/>
    <n v="22"/>
    <n v="1.375"/>
  </r>
  <r>
    <x v="701"/>
    <n v="13"/>
    <x v="8"/>
    <s v="Descripcion del Plato_16"/>
    <n v="16"/>
    <n v="28"/>
    <x v="1"/>
    <d v="1899-12-30T00:31:00"/>
    <s v="Ninguna"/>
    <n v="84"/>
    <n v="36"/>
    <n v="2.25"/>
  </r>
  <r>
    <x v="702"/>
    <n v="9"/>
    <x v="16"/>
    <s v="Descripcion del Plato_13"/>
    <n v="13"/>
    <n v="21"/>
    <x v="1"/>
    <d v="1899-12-30T00:29:00"/>
    <s v="Sin cebolla"/>
    <n v="63"/>
    <n v="24"/>
    <n v="1.8461538461538463"/>
  </r>
  <r>
    <x v="703"/>
    <n v="13"/>
    <x v="17"/>
    <s v="Descripcion del Plato_4"/>
    <n v="10"/>
    <n v="18"/>
    <x v="2"/>
    <d v="1899-12-30T00:38:00"/>
    <s v="Ninguna"/>
    <n v="18"/>
    <n v="8"/>
    <n v="0.8"/>
  </r>
  <r>
    <x v="704"/>
    <n v="12"/>
    <x v="14"/>
    <s v="Descripcion del Plato_3"/>
    <n v="12"/>
    <n v="20"/>
    <x v="1"/>
    <d v="1899-12-30T00:25:00"/>
    <s v="Sin cebolla"/>
    <n v="60"/>
    <n v="24"/>
    <n v="2"/>
  </r>
  <r>
    <x v="704"/>
    <n v="12"/>
    <x v="18"/>
    <s v="Descripcion del Plato_10"/>
    <n v="15"/>
    <n v="26"/>
    <x v="0"/>
    <d v="1899-12-30T00:08:00"/>
    <s v="Ninguna"/>
    <n v="52"/>
    <n v="22"/>
    <n v="1.4666666666666666"/>
  </r>
  <r>
    <x v="705"/>
    <n v="20"/>
    <x v="17"/>
    <s v="Descripcion del Plato_4"/>
    <n v="10"/>
    <n v="18"/>
    <x v="1"/>
    <d v="1899-12-30T00:33:00"/>
    <s v="Sin cebolla"/>
    <n v="54"/>
    <n v="24"/>
    <n v="2.4"/>
  </r>
  <r>
    <x v="706"/>
    <n v="15"/>
    <x v="11"/>
    <s v="Descripcion del Plato_15"/>
    <n v="19"/>
    <n v="32"/>
    <x v="2"/>
    <d v="1899-12-30T00:31:00"/>
    <s v="Ninguna"/>
    <n v="32"/>
    <n v="13"/>
    <n v="0.68421052631578949"/>
  </r>
  <r>
    <x v="706"/>
    <n v="15"/>
    <x v="16"/>
    <s v="Descripcion del Plato_13"/>
    <n v="13"/>
    <n v="21"/>
    <x v="2"/>
    <d v="1899-12-30T00:42:00"/>
    <s v="Sin cebolla"/>
    <n v="21"/>
    <n v="8"/>
    <n v="0.61538461538461542"/>
  </r>
  <r>
    <x v="706"/>
    <n v="15"/>
    <x v="1"/>
    <s v="Descripcion del Plato_2"/>
    <n v="18"/>
    <n v="30"/>
    <x v="0"/>
    <d v="1899-12-30T00:53:00"/>
    <s v="Ninguna"/>
    <n v="60"/>
    <n v="24"/>
    <n v="1.3333333333333333"/>
  </r>
  <r>
    <x v="706"/>
    <n v="15"/>
    <x v="5"/>
    <s v="Descripcion del Plato_19"/>
    <n v="22"/>
    <n v="36"/>
    <x v="0"/>
    <d v="1899-12-30T00:11:00"/>
    <s v="Ninguna"/>
    <n v="72"/>
    <n v="28"/>
    <n v="1.2727272727272727"/>
  </r>
  <r>
    <x v="707"/>
    <n v="5"/>
    <x v="3"/>
    <s v="Descripcion del Plato_6"/>
    <n v="16"/>
    <n v="27"/>
    <x v="0"/>
    <d v="1899-12-30T00:24:00"/>
    <s v="Sin cebolla"/>
    <n v="54"/>
    <n v="22"/>
    <n v="1.375"/>
  </r>
  <r>
    <x v="708"/>
    <n v="8"/>
    <x v="16"/>
    <s v="Descripcion del Plato_13"/>
    <n v="13"/>
    <n v="21"/>
    <x v="0"/>
    <d v="1899-12-30T00:07:00"/>
    <s v="Ninguna"/>
    <n v="42"/>
    <n v="16"/>
    <n v="1.2307692307692308"/>
  </r>
  <r>
    <x v="708"/>
    <n v="8"/>
    <x v="10"/>
    <s v="Descripcion del Plato_8"/>
    <n v="21"/>
    <n v="35"/>
    <x v="2"/>
    <d v="1899-12-30T00:33:00"/>
    <s v="Sin cebolla"/>
    <n v="35"/>
    <n v="14"/>
    <n v="0.66666666666666663"/>
  </r>
  <r>
    <x v="708"/>
    <n v="8"/>
    <x v="7"/>
    <s v="Descripcion del Plato_11"/>
    <n v="20"/>
    <n v="33"/>
    <x v="0"/>
    <d v="1899-12-30T00:27:00"/>
    <s v="Sin cebolla"/>
    <n v="66"/>
    <n v="26"/>
    <n v="1.3"/>
  </r>
  <r>
    <x v="708"/>
    <n v="8"/>
    <x v="19"/>
    <s v="Descripcion del Plato_1"/>
    <n v="15"/>
    <n v="25"/>
    <x v="0"/>
    <d v="1899-12-30T00:31:00"/>
    <s v="Ninguna"/>
    <n v="50"/>
    <n v="20"/>
    <n v="1.3333333333333333"/>
  </r>
  <r>
    <x v="709"/>
    <n v="18"/>
    <x v="14"/>
    <s v="Descripcion del Plato_3"/>
    <n v="12"/>
    <n v="20"/>
    <x v="0"/>
    <d v="1899-12-30T00:32:00"/>
    <s v="Ninguna"/>
    <n v="40"/>
    <n v="16"/>
    <n v="1.3333333333333333"/>
  </r>
  <r>
    <x v="709"/>
    <n v="18"/>
    <x v="9"/>
    <s v="Descripcion del Plato_12"/>
    <n v="11"/>
    <n v="19"/>
    <x v="1"/>
    <d v="1899-12-30T00:45:00"/>
    <s v="Sin cebolla"/>
    <n v="57"/>
    <n v="24"/>
    <n v="2.1818181818181817"/>
  </r>
  <r>
    <x v="709"/>
    <n v="18"/>
    <x v="17"/>
    <s v="Descripcion del Plato_4"/>
    <n v="10"/>
    <n v="18"/>
    <x v="2"/>
    <d v="1899-12-30T00:20:00"/>
    <s v="Sin cebolla"/>
    <n v="18"/>
    <n v="8"/>
    <n v="0.8"/>
  </r>
  <r>
    <x v="709"/>
    <n v="18"/>
    <x v="15"/>
    <s v="Descripcion del Plato_14"/>
    <n v="14"/>
    <n v="23"/>
    <x v="2"/>
    <d v="1899-12-30T00:43:00"/>
    <s v="Sin cebolla"/>
    <n v="23"/>
    <n v="9"/>
    <n v="0.6428571428571429"/>
  </r>
  <r>
    <x v="710"/>
    <n v="20"/>
    <x v="13"/>
    <s v="Descripcion del Plato_18"/>
    <n v="20"/>
    <n v="34"/>
    <x v="1"/>
    <d v="1899-12-30T00:43:00"/>
    <s v="Ninguna"/>
    <n v="102"/>
    <n v="42"/>
    <n v="2.1"/>
  </r>
  <r>
    <x v="710"/>
    <n v="20"/>
    <x v="11"/>
    <s v="Descripcion del Plato_15"/>
    <n v="19"/>
    <n v="32"/>
    <x v="0"/>
    <d v="1899-12-30T00:16:00"/>
    <s v="Sin cebolla"/>
    <n v="64"/>
    <n v="26"/>
    <n v="1.368421052631579"/>
  </r>
  <r>
    <x v="711"/>
    <n v="10"/>
    <x v="0"/>
    <s v="Descripcion del Plato_7"/>
    <n v="14"/>
    <n v="24"/>
    <x v="0"/>
    <d v="1899-12-30T00:49:00"/>
    <s v="Ninguna"/>
    <n v="48"/>
    <n v="20"/>
    <n v="1.4285714285714286"/>
  </r>
  <r>
    <x v="712"/>
    <n v="6"/>
    <x v="7"/>
    <s v="Descripcion del Plato_11"/>
    <n v="20"/>
    <n v="33"/>
    <x v="1"/>
    <d v="1899-12-30T00:41:00"/>
    <s v="Sin cebolla"/>
    <n v="99"/>
    <n v="39"/>
    <n v="1.95"/>
  </r>
  <r>
    <x v="712"/>
    <n v="6"/>
    <x v="6"/>
    <s v="Descripcion del Plato_9"/>
    <n v="17"/>
    <n v="29"/>
    <x v="1"/>
    <d v="1899-12-30T00:14:00"/>
    <s v="Sin cebolla"/>
    <n v="87"/>
    <n v="36"/>
    <n v="2.1176470588235294"/>
  </r>
  <r>
    <x v="712"/>
    <n v="6"/>
    <x v="11"/>
    <s v="Descripcion del Plato_15"/>
    <n v="19"/>
    <n v="32"/>
    <x v="1"/>
    <d v="1899-12-30T00:45:00"/>
    <s v="Ninguna"/>
    <n v="96"/>
    <n v="39"/>
    <n v="2.0526315789473686"/>
  </r>
  <r>
    <x v="712"/>
    <n v="6"/>
    <x v="18"/>
    <s v="Descripcion del Plato_10"/>
    <n v="15"/>
    <n v="26"/>
    <x v="1"/>
    <d v="1899-12-30T00:25:00"/>
    <s v="Ninguna"/>
    <n v="78"/>
    <n v="33"/>
    <n v="2.2000000000000002"/>
  </r>
  <r>
    <x v="713"/>
    <n v="19"/>
    <x v="13"/>
    <s v="Descripcion del Plato_18"/>
    <n v="20"/>
    <n v="34"/>
    <x v="1"/>
    <d v="1899-12-30T00:17:00"/>
    <s v="Sin cebolla"/>
    <n v="102"/>
    <n v="42"/>
    <n v="2.1"/>
  </r>
  <r>
    <x v="713"/>
    <n v="19"/>
    <x v="1"/>
    <s v="Descripcion del Plato_2"/>
    <n v="18"/>
    <n v="30"/>
    <x v="1"/>
    <d v="1899-12-30T00:17:00"/>
    <s v="Sin cebolla"/>
    <n v="90"/>
    <n v="36"/>
    <n v="2"/>
  </r>
  <r>
    <x v="713"/>
    <n v="19"/>
    <x v="7"/>
    <s v="Descripcion del Plato_11"/>
    <n v="20"/>
    <n v="33"/>
    <x v="2"/>
    <d v="1899-12-30T00:29:00"/>
    <s v="Sin cebolla"/>
    <n v="33"/>
    <n v="13"/>
    <n v="0.65"/>
  </r>
  <r>
    <x v="714"/>
    <n v="12"/>
    <x v="1"/>
    <s v="Descripcion del Plato_2"/>
    <n v="18"/>
    <n v="30"/>
    <x v="1"/>
    <d v="1899-12-30T00:35:00"/>
    <s v="Ninguna"/>
    <n v="90"/>
    <n v="36"/>
    <n v="2"/>
  </r>
  <r>
    <x v="714"/>
    <n v="12"/>
    <x v="3"/>
    <s v="Descripcion del Plato_6"/>
    <n v="16"/>
    <n v="27"/>
    <x v="2"/>
    <d v="1899-12-30T00:14:00"/>
    <s v="Ninguna"/>
    <n v="27"/>
    <n v="11"/>
    <n v="0.6875"/>
  </r>
  <r>
    <x v="714"/>
    <n v="12"/>
    <x v="19"/>
    <s v="Descripcion del Plato_1"/>
    <n v="15"/>
    <n v="25"/>
    <x v="1"/>
    <d v="1899-12-30T00:38:00"/>
    <s v="Ninguna"/>
    <n v="75"/>
    <n v="30"/>
    <n v="2"/>
  </r>
  <r>
    <x v="714"/>
    <n v="12"/>
    <x v="17"/>
    <s v="Descripcion del Plato_4"/>
    <n v="10"/>
    <n v="18"/>
    <x v="1"/>
    <d v="1899-12-30T00:49:00"/>
    <s v="Sin cebolla"/>
    <n v="54"/>
    <n v="24"/>
    <n v="2.4"/>
  </r>
  <r>
    <x v="715"/>
    <n v="12"/>
    <x v="16"/>
    <s v="Descripcion del Plato_13"/>
    <n v="13"/>
    <n v="21"/>
    <x v="1"/>
    <d v="1899-12-30T00:12:00"/>
    <s v="Ninguna"/>
    <n v="63"/>
    <n v="24"/>
    <n v="1.8461538461538463"/>
  </r>
  <r>
    <x v="715"/>
    <n v="12"/>
    <x v="19"/>
    <s v="Descripcion del Plato_1"/>
    <n v="15"/>
    <n v="25"/>
    <x v="1"/>
    <d v="1899-12-30T00:48:00"/>
    <s v="Ninguna"/>
    <n v="75"/>
    <n v="30"/>
    <n v="2"/>
  </r>
  <r>
    <x v="715"/>
    <n v="12"/>
    <x v="2"/>
    <s v="Descripcion del Plato_17"/>
    <n v="19"/>
    <n v="31"/>
    <x v="1"/>
    <d v="1899-12-30T00:30:00"/>
    <s v="Sin cebolla"/>
    <n v="93"/>
    <n v="36"/>
    <n v="1.8947368421052631"/>
  </r>
  <r>
    <x v="716"/>
    <n v="8"/>
    <x v="12"/>
    <s v="Descripcion del Plato_5"/>
    <n v="13"/>
    <n v="22"/>
    <x v="0"/>
    <d v="1899-12-30T00:23:00"/>
    <s v="Sin cebolla"/>
    <n v="44"/>
    <n v="18"/>
    <n v="1.3846153846153846"/>
  </r>
  <r>
    <x v="716"/>
    <n v="8"/>
    <x v="1"/>
    <s v="Descripcion del Plato_2"/>
    <n v="18"/>
    <n v="30"/>
    <x v="2"/>
    <d v="1899-12-30T00:36:00"/>
    <s v="Sin cebolla"/>
    <n v="30"/>
    <n v="12"/>
    <n v="0.66666666666666663"/>
  </r>
  <r>
    <x v="716"/>
    <n v="8"/>
    <x v="3"/>
    <s v="Descripcion del Plato_6"/>
    <n v="16"/>
    <n v="27"/>
    <x v="1"/>
    <d v="1899-12-30T00:13:00"/>
    <s v="Sin cebolla"/>
    <n v="81"/>
    <n v="33"/>
    <n v="2.0625"/>
  </r>
  <r>
    <x v="717"/>
    <n v="7"/>
    <x v="14"/>
    <s v="Descripcion del Plato_3"/>
    <n v="12"/>
    <n v="20"/>
    <x v="2"/>
    <d v="1899-12-30T00:58:00"/>
    <s v="Sin cebolla"/>
    <n v="20"/>
    <n v="8"/>
    <n v="0.66666666666666663"/>
  </r>
  <r>
    <x v="718"/>
    <n v="16"/>
    <x v="4"/>
    <s v="Descripcion del Plato_20"/>
    <n v="25"/>
    <n v="40"/>
    <x v="2"/>
    <d v="1899-12-30T00:15:00"/>
    <s v="Ninguna"/>
    <n v="40"/>
    <n v="15"/>
    <n v="0.6"/>
  </r>
  <r>
    <x v="718"/>
    <n v="16"/>
    <x v="9"/>
    <s v="Descripcion del Plato_12"/>
    <n v="11"/>
    <n v="19"/>
    <x v="0"/>
    <d v="1899-12-30T00:34:00"/>
    <s v="Ninguna"/>
    <n v="38"/>
    <n v="16"/>
    <n v="1.4545454545454546"/>
  </r>
  <r>
    <x v="718"/>
    <n v="16"/>
    <x v="6"/>
    <s v="Descripcion del Plato_9"/>
    <n v="17"/>
    <n v="29"/>
    <x v="2"/>
    <d v="1899-12-30T00:21:00"/>
    <s v="Ninguna"/>
    <n v="29"/>
    <n v="12"/>
    <n v="0.70588235294117652"/>
  </r>
  <r>
    <x v="719"/>
    <n v="4"/>
    <x v="7"/>
    <s v="Descripcion del Plato_11"/>
    <n v="20"/>
    <n v="33"/>
    <x v="2"/>
    <d v="1899-12-30T00:36:00"/>
    <s v="Ninguna"/>
    <n v="33"/>
    <n v="13"/>
    <n v="0.65"/>
  </r>
  <r>
    <x v="719"/>
    <n v="4"/>
    <x v="6"/>
    <s v="Descripcion del Plato_9"/>
    <n v="17"/>
    <n v="29"/>
    <x v="1"/>
    <d v="1899-12-30T00:44:00"/>
    <s v="Sin cebolla"/>
    <n v="87"/>
    <n v="36"/>
    <n v="2.1176470588235294"/>
  </r>
  <r>
    <x v="719"/>
    <n v="4"/>
    <x v="0"/>
    <s v="Descripcion del Plato_7"/>
    <n v="14"/>
    <n v="24"/>
    <x v="0"/>
    <d v="1899-12-30T00:53:00"/>
    <s v="Sin cebolla"/>
    <n v="48"/>
    <n v="20"/>
    <n v="1.4285714285714286"/>
  </r>
  <r>
    <x v="720"/>
    <n v="6"/>
    <x v="6"/>
    <s v="Descripcion del Plato_9"/>
    <n v="17"/>
    <n v="29"/>
    <x v="2"/>
    <d v="1899-12-30T00:20:00"/>
    <s v="Sin cebolla"/>
    <n v="29"/>
    <n v="12"/>
    <n v="0.70588235294117652"/>
  </r>
  <r>
    <x v="720"/>
    <n v="6"/>
    <x v="5"/>
    <s v="Descripcion del Plato_19"/>
    <n v="22"/>
    <n v="36"/>
    <x v="2"/>
    <d v="1899-12-30T00:15:00"/>
    <s v="Sin cebolla"/>
    <n v="36"/>
    <n v="14"/>
    <n v="0.63636363636363635"/>
  </r>
  <r>
    <x v="720"/>
    <n v="6"/>
    <x v="0"/>
    <s v="Descripcion del Plato_7"/>
    <n v="14"/>
    <n v="24"/>
    <x v="1"/>
    <d v="1899-12-30T00:44:00"/>
    <s v="Ninguna"/>
    <n v="72"/>
    <n v="30"/>
    <n v="2.1428571428571428"/>
  </r>
  <r>
    <x v="720"/>
    <n v="6"/>
    <x v="3"/>
    <s v="Descripcion del Plato_6"/>
    <n v="16"/>
    <n v="27"/>
    <x v="1"/>
    <d v="1899-12-30T00:54:00"/>
    <s v="Sin cebolla"/>
    <n v="81"/>
    <n v="33"/>
    <n v="2.0625"/>
  </r>
  <r>
    <x v="721"/>
    <n v="13"/>
    <x v="16"/>
    <s v="Descripcion del Plato_13"/>
    <n v="13"/>
    <n v="21"/>
    <x v="1"/>
    <d v="1899-12-30T00:43:00"/>
    <s v="Ninguna"/>
    <n v="63"/>
    <n v="24"/>
    <n v="1.8461538461538463"/>
  </r>
  <r>
    <x v="721"/>
    <n v="13"/>
    <x v="12"/>
    <s v="Descripcion del Plato_5"/>
    <n v="13"/>
    <n v="22"/>
    <x v="2"/>
    <d v="1899-12-30T00:16:00"/>
    <s v="Ninguna"/>
    <n v="22"/>
    <n v="9"/>
    <n v="0.69230769230769229"/>
  </r>
  <r>
    <x v="722"/>
    <n v="12"/>
    <x v="8"/>
    <s v="Descripcion del Plato_16"/>
    <n v="16"/>
    <n v="28"/>
    <x v="0"/>
    <d v="1899-12-30T00:22:00"/>
    <s v="Ninguna"/>
    <n v="56"/>
    <n v="24"/>
    <n v="1.5"/>
  </r>
  <r>
    <x v="722"/>
    <n v="12"/>
    <x v="10"/>
    <s v="Descripcion del Plato_8"/>
    <n v="21"/>
    <n v="35"/>
    <x v="0"/>
    <d v="1899-12-30T00:09:00"/>
    <s v="Ninguna"/>
    <n v="70"/>
    <n v="28"/>
    <n v="1.3333333333333333"/>
  </r>
  <r>
    <x v="723"/>
    <n v="8"/>
    <x v="12"/>
    <s v="Descripcion del Plato_5"/>
    <n v="13"/>
    <n v="22"/>
    <x v="1"/>
    <d v="1899-12-30T00:56:00"/>
    <s v="Ninguna"/>
    <n v="66"/>
    <n v="27"/>
    <n v="2.0769230769230771"/>
  </r>
  <r>
    <x v="724"/>
    <n v="10"/>
    <x v="13"/>
    <s v="Descripcion del Plato_18"/>
    <n v="20"/>
    <n v="34"/>
    <x v="1"/>
    <d v="1899-12-30T00:30:00"/>
    <s v="Ninguna"/>
    <n v="102"/>
    <n v="42"/>
    <n v="2.1"/>
  </r>
  <r>
    <x v="724"/>
    <n v="10"/>
    <x v="12"/>
    <s v="Descripcion del Plato_5"/>
    <n v="13"/>
    <n v="22"/>
    <x v="1"/>
    <d v="1899-12-30T00:55:00"/>
    <s v="Ninguna"/>
    <n v="66"/>
    <n v="27"/>
    <n v="2.0769230769230771"/>
  </r>
  <r>
    <x v="725"/>
    <n v="11"/>
    <x v="12"/>
    <s v="Descripcion del Plato_5"/>
    <n v="13"/>
    <n v="22"/>
    <x v="0"/>
    <d v="1899-12-30T00:06:00"/>
    <s v="Ninguna"/>
    <n v="44"/>
    <n v="18"/>
    <n v="1.3846153846153846"/>
  </r>
  <r>
    <x v="725"/>
    <n v="11"/>
    <x v="5"/>
    <s v="Descripcion del Plato_19"/>
    <n v="22"/>
    <n v="36"/>
    <x v="2"/>
    <d v="1899-12-30T00:13:00"/>
    <s v="Ninguna"/>
    <n v="36"/>
    <n v="14"/>
    <n v="0.63636363636363635"/>
  </r>
  <r>
    <x v="725"/>
    <n v="11"/>
    <x v="15"/>
    <s v="Descripcion del Plato_14"/>
    <n v="14"/>
    <n v="23"/>
    <x v="0"/>
    <d v="1899-12-30T00:55:00"/>
    <s v="Ninguna"/>
    <n v="46"/>
    <n v="18"/>
    <n v="1.2857142857142858"/>
  </r>
  <r>
    <x v="726"/>
    <n v="17"/>
    <x v="14"/>
    <s v="Descripcion del Plato_3"/>
    <n v="12"/>
    <n v="20"/>
    <x v="0"/>
    <d v="1899-12-30T00:21:00"/>
    <s v="Sin cebolla"/>
    <n v="40"/>
    <n v="16"/>
    <n v="1.3333333333333333"/>
  </r>
  <r>
    <x v="727"/>
    <n v="9"/>
    <x v="17"/>
    <s v="Descripcion del Plato_4"/>
    <n v="10"/>
    <n v="18"/>
    <x v="2"/>
    <d v="1899-12-30T00:42:00"/>
    <s v="Ninguna"/>
    <n v="18"/>
    <n v="8"/>
    <n v="0.8"/>
  </r>
  <r>
    <x v="727"/>
    <n v="9"/>
    <x v="3"/>
    <s v="Descripcion del Plato_6"/>
    <n v="16"/>
    <n v="27"/>
    <x v="1"/>
    <d v="1899-12-30T00:08:00"/>
    <s v="Ninguna"/>
    <n v="81"/>
    <n v="33"/>
    <n v="2.0625"/>
  </r>
  <r>
    <x v="727"/>
    <n v="9"/>
    <x v="11"/>
    <s v="Descripcion del Plato_15"/>
    <n v="19"/>
    <n v="32"/>
    <x v="1"/>
    <d v="1899-12-30T00:22:00"/>
    <s v="Ninguna"/>
    <n v="96"/>
    <n v="39"/>
    <n v="2.0526315789473686"/>
  </r>
  <r>
    <x v="728"/>
    <n v="20"/>
    <x v="13"/>
    <s v="Descripcion del Plato_18"/>
    <n v="20"/>
    <n v="34"/>
    <x v="0"/>
    <d v="1899-12-30T00:57:00"/>
    <s v="Ninguna"/>
    <n v="68"/>
    <n v="28"/>
    <n v="1.4"/>
  </r>
  <r>
    <x v="728"/>
    <n v="20"/>
    <x v="14"/>
    <s v="Descripcion del Plato_3"/>
    <n v="12"/>
    <n v="20"/>
    <x v="1"/>
    <d v="1899-12-30T00:08:00"/>
    <s v="Sin cebolla"/>
    <n v="60"/>
    <n v="24"/>
    <n v="2"/>
  </r>
  <r>
    <x v="729"/>
    <n v="8"/>
    <x v="1"/>
    <s v="Descripcion del Plato_2"/>
    <n v="18"/>
    <n v="30"/>
    <x v="1"/>
    <d v="1899-12-30T00:32:00"/>
    <s v="Sin cebolla"/>
    <n v="90"/>
    <n v="36"/>
    <n v="2"/>
  </r>
  <r>
    <x v="729"/>
    <n v="8"/>
    <x v="0"/>
    <s v="Descripcion del Plato_7"/>
    <n v="14"/>
    <n v="24"/>
    <x v="2"/>
    <d v="1899-12-30T00:47:00"/>
    <s v="Sin cebolla"/>
    <n v="24"/>
    <n v="10"/>
    <n v="0.7142857142857143"/>
  </r>
  <r>
    <x v="730"/>
    <n v="17"/>
    <x v="11"/>
    <s v="Descripcion del Plato_15"/>
    <n v="19"/>
    <n v="32"/>
    <x v="0"/>
    <d v="1899-12-30T00:47:00"/>
    <s v="Sin cebolla"/>
    <n v="64"/>
    <n v="26"/>
    <n v="1.368421052631579"/>
  </r>
  <r>
    <x v="731"/>
    <n v="12"/>
    <x v="4"/>
    <s v="Descripcion del Plato_20"/>
    <n v="25"/>
    <n v="40"/>
    <x v="1"/>
    <d v="1899-12-30T00:29:00"/>
    <s v="Ninguna"/>
    <n v="120"/>
    <n v="45"/>
    <n v="1.8"/>
  </r>
  <r>
    <x v="731"/>
    <n v="12"/>
    <x v="18"/>
    <s v="Descripcion del Plato_10"/>
    <n v="15"/>
    <n v="26"/>
    <x v="1"/>
    <d v="1899-12-30T00:36:00"/>
    <s v="Sin cebolla"/>
    <n v="78"/>
    <n v="33"/>
    <n v="2.2000000000000002"/>
  </r>
  <r>
    <x v="731"/>
    <n v="12"/>
    <x v="5"/>
    <s v="Descripcion del Plato_19"/>
    <n v="22"/>
    <n v="36"/>
    <x v="1"/>
    <d v="1899-12-30T00:56:00"/>
    <s v="Sin cebolla"/>
    <n v="108"/>
    <n v="42"/>
    <n v="1.9090909090909092"/>
  </r>
  <r>
    <x v="732"/>
    <n v="14"/>
    <x v="5"/>
    <s v="Descripcion del Plato_19"/>
    <n v="22"/>
    <n v="36"/>
    <x v="1"/>
    <d v="1899-12-30T00:31:00"/>
    <s v="Sin cebolla"/>
    <n v="108"/>
    <n v="42"/>
    <n v="1.9090909090909092"/>
  </r>
  <r>
    <x v="732"/>
    <n v="14"/>
    <x v="0"/>
    <s v="Descripcion del Plato_7"/>
    <n v="14"/>
    <n v="24"/>
    <x v="2"/>
    <d v="1899-12-30T00:34:00"/>
    <s v="Ninguna"/>
    <n v="24"/>
    <n v="10"/>
    <n v="0.7142857142857143"/>
  </r>
  <r>
    <x v="732"/>
    <n v="14"/>
    <x v="3"/>
    <s v="Descripcion del Plato_6"/>
    <n v="16"/>
    <n v="27"/>
    <x v="0"/>
    <d v="1899-12-30T00:09:00"/>
    <s v="Sin cebolla"/>
    <n v="54"/>
    <n v="22"/>
    <n v="1.375"/>
  </r>
  <r>
    <x v="733"/>
    <n v="14"/>
    <x v="11"/>
    <s v="Descripcion del Plato_15"/>
    <n v="19"/>
    <n v="32"/>
    <x v="1"/>
    <d v="1899-12-30T00:11:00"/>
    <s v="Sin cebolla"/>
    <n v="96"/>
    <n v="39"/>
    <n v="2.0526315789473686"/>
  </r>
  <r>
    <x v="733"/>
    <n v="14"/>
    <x v="0"/>
    <s v="Descripcion del Plato_7"/>
    <n v="14"/>
    <n v="24"/>
    <x v="2"/>
    <d v="1899-12-30T00:16:00"/>
    <s v="Ninguna"/>
    <n v="24"/>
    <n v="10"/>
    <n v="0.7142857142857143"/>
  </r>
  <r>
    <x v="733"/>
    <n v="14"/>
    <x v="9"/>
    <s v="Descripcion del Plato_12"/>
    <n v="11"/>
    <n v="19"/>
    <x v="2"/>
    <d v="1899-12-30T00:25:00"/>
    <s v="Ninguna"/>
    <n v="19"/>
    <n v="8"/>
    <n v="0.72727272727272729"/>
  </r>
  <r>
    <x v="734"/>
    <n v="20"/>
    <x v="15"/>
    <s v="Descripcion del Plato_14"/>
    <n v="14"/>
    <n v="23"/>
    <x v="0"/>
    <d v="1899-12-30T00:30:00"/>
    <s v="Sin cebolla"/>
    <n v="46"/>
    <n v="18"/>
    <n v="1.2857142857142858"/>
  </r>
  <r>
    <x v="734"/>
    <n v="20"/>
    <x v="11"/>
    <s v="Descripcion del Plato_15"/>
    <n v="19"/>
    <n v="32"/>
    <x v="1"/>
    <d v="1899-12-30T00:57:00"/>
    <s v="Ninguna"/>
    <n v="96"/>
    <n v="39"/>
    <n v="2.0526315789473686"/>
  </r>
  <r>
    <x v="735"/>
    <n v="17"/>
    <x v="12"/>
    <s v="Descripcion del Plato_5"/>
    <n v="13"/>
    <n v="22"/>
    <x v="1"/>
    <d v="1899-12-30T00:22:00"/>
    <s v="Sin cebolla"/>
    <n v="66"/>
    <n v="27"/>
    <n v="2.0769230769230771"/>
  </r>
  <r>
    <x v="735"/>
    <n v="17"/>
    <x v="8"/>
    <s v="Descripcion del Plato_16"/>
    <n v="16"/>
    <n v="28"/>
    <x v="0"/>
    <d v="1899-12-30T00:43:00"/>
    <s v="Ninguna"/>
    <n v="56"/>
    <n v="24"/>
    <n v="1.5"/>
  </r>
  <r>
    <x v="735"/>
    <n v="17"/>
    <x v="2"/>
    <s v="Descripcion del Plato_17"/>
    <n v="19"/>
    <n v="31"/>
    <x v="1"/>
    <d v="1899-12-30T00:27:00"/>
    <s v="Sin cebolla"/>
    <n v="93"/>
    <n v="36"/>
    <n v="1.8947368421052631"/>
  </r>
  <r>
    <x v="736"/>
    <n v="6"/>
    <x v="6"/>
    <s v="Descripcion del Plato_9"/>
    <n v="17"/>
    <n v="29"/>
    <x v="0"/>
    <d v="1899-12-30T00:17:00"/>
    <s v="Sin cebolla"/>
    <n v="58"/>
    <n v="24"/>
    <n v="1.411764705882353"/>
  </r>
  <r>
    <x v="736"/>
    <n v="6"/>
    <x v="1"/>
    <s v="Descripcion del Plato_2"/>
    <n v="18"/>
    <n v="30"/>
    <x v="0"/>
    <d v="1899-12-30T00:05:00"/>
    <s v="Ninguna"/>
    <n v="60"/>
    <n v="24"/>
    <n v="1.3333333333333333"/>
  </r>
  <r>
    <x v="737"/>
    <n v="15"/>
    <x v="18"/>
    <s v="Descripcion del Plato_10"/>
    <n v="15"/>
    <n v="26"/>
    <x v="0"/>
    <d v="1899-12-30T00:59:00"/>
    <s v="Ninguna"/>
    <n v="52"/>
    <n v="22"/>
    <n v="1.4666666666666666"/>
  </r>
  <r>
    <x v="737"/>
    <n v="15"/>
    <x v="8"/>
    <s v="Descripcion del Plato_16"/>
    <n v="16"/>
    <n v="28"/>
    <x v="2"/>
    <d v="1899-12-30T00:15:00"/>
    <s v="Ninguna"/>
    <n v="28"/>
    <n v="12"/>
    <n v="0.75"/>
  </r>
  <r>
    <x v="737"/>
    <n v="15"/>
    <x v="17"/>
    <s v="Descripcion del Plato_4"/>
    <n v="10"/>
    <n v="18"/>
    <x v="1"/>
    <d v="1899-12-30T00:20:00"/>
    <s v="Sin cebolla"/>
    <n v="54"/>
    <n v="24"/>
    <n v="2.4"/>
  </r>
  <r>
    <x v="738"/>
    <n v="10"/>
    <x v="15"/>
    <s v="Descripcion del Plato_14"/>
    <n v="14"/>
    <n v="23"/>
    <x v="0"/>
    <d v="1899-12-30T00:54:00"/>
    <s v="Ninguna"/>
    <n v="46"/>
    <n v="18"/>
    <n v="1.2857142857142858"/>
  </r>
  <r>
    <x v="739"/>
    <n v="16"/>
    <x v="8"/>
    <s v="Descripcion del Plato_16"/>
    <n v="16"/>
    <n v="28"/>
    <x v="1"/>
    <d v="1899-12-30T00:31:00"/>
    <s v="Ninguna"/>
    <n v="84"/>
    <n v="36"/>
    <n v="2.25"/>
  </r>
  <r>
    <x v="739"/>
    <n v="16"/>
    <x v="11"/>
    <s v="Descripcion del Plato_15"/>
    <n v="19"/>
    <n v="32"/>
    <x v="2"/>
    <d v="1899-12-30T00:16:00"/>
    <s v="Sin cebolla"/>
    <n v="32"/>
    <n v="13"/>
    <n v="0.68421052631578949"/>
  </r>
  <r>
    <x v="739"/>
    <n v="16"/>
    <x v="5"/>
    <s v="Descripcion del Plato_19"/>
    <n v="22"/>
    <n v="36"/>
    <x v="1"/>
    <d v="1899-12-30T00:45:00"/>
    <s v="Sin cebolla"/>
    <n v="108"/>
    <n v="42"/>
    <n v="1.9090909090909092"/>
  </r>
  <r>
    <x v="739"/>
    <n v="16"/>
    <x v="15"/>
    <s v="Descripcion del Plato_14"/>
    <n v="14"/>
    <n v="23"/>
    <x v="1"/>
    <d v="1899-12-30T00:21:00"/>
    <s v="Sin cebolla"/>
    <n v="69"/>
    <n v="27"/>
    <n v="1.9285714285714286"/>
  </r>
  <r>
    <x v="740"/>
    <n v="14"/>
    <x v="0"/>
    <s v="Descripcion del Plato_7"/>
    <n v="14"/>
    <n v="24"/>
    <x v="1"/>
    <d v="1899-12-30T00:52:00"/>
    <s v="Sin cebolla"/>
    <n v="72"/>
    <n v="30"/>
    <n v="2.1428571428571428"/>
  </r>
  <r>
    <x v="740"/>
    <n v="14"/>
    <x v="6"/>
    <s v="Descripcion del Plato_9"/>
    <n v="17"/>
    <n v="29"/>
    <x v="0"/>
    <d v="1899-12-30T00:40:00"/>
    <s v="Ninguna"/>
    <n v="58"/>
    <n v="24"/>
    <n v="1.411764705882353"/>
  </r>
  <r>
    <x v="740"/>
    <n v="14"/>
    <x v="7"/>
    <s v="Descripcion del Plato_11"/>
    <n v="20"/>
    <n v="33"/>
    <x v="1"/>
    <d v="1899-12-30T00:39:00"/>
    <s v="Sin cebolla"/>
    <n v="99"/>
    <n v="39"/>
    <n v="1.95"/>
  </r>
  <r>
    <x v="740"/>
    <n v="14"/>
    <x v="8"/>
    <s v="Descripcion del Plato_16"/>
    <n v="16"/>
    <n v="28"/>
    <x v="0"/>
    <d v="1899-12-30T00:34:00"/>
    <s v="Sin cebolla"/>
    <n v="56"/>
    <n v="24"/>
    <n v="1.5"/>
  </r>
  <r>
    <x v="741"/>
    <n v="20"/>
    <x v="2"/>
    <s v="Descripcion del Plato_17"/>
    <n v="19"/>
    <n v="31"/>
    <x v="2"/>
    <d v="1899-12-30T00:41:00"/>
    <s v="Sin cebolla"/>
    <n v="31"/>
    <n v="12"/>
    <n v="0.63157894736842102"/>
  </r>
  <r>
    <x v="741"/>
    <n v="20"/>
    <x v="1"/>
    <s v="Descripcion del Plato_2"/>
    <n v="18"/>
    <n v="30"/>
    <x v="1"/>
    <d v="1899-12-30T00:43:00"/>
    <s v="Ninguna"/>
    <n v="90"/>
    <n v="36"/>
    <n v="2"/>
  </r>
  <r>
    <x v="741"/>
    <n v="20"/>
    <x v="18"/>
    <s v="Descripcion del Plato_10"/>
    <n v="15"/>
    <n v="26"/>
    <x v="2"/>
    <d v="1899-12-30T00:26:00"/>
    <s v="Sin cebolla"/>
    <n v="26"/>
    <n v="11"/>
    <n v="0.73333333333333328"/>
  </r>
  <r>
    <x v="741"/>
    <n v="20"/>
    <x v="9"/>
    <s v="Descripcion del Plato_12"/>
    <n v="11"/>
    <n v="19"/>
    <x v="2"/>
    <d v="1899-12-30T00:35:00"/>
    <s v="Ninguna"/>
    <n v="19"/>
    <n v="8"/>
    <n v="0.72727272727272729"/>
  </r>
  <r>
    <x v="742"/>
    <n v="19"/>
    <x v="18"/>
    <s v="Descripcion del Plato_10"/>
    <n v="15"/>
    <n v="26"/>
    <x v="0"/>
    <d v="1899-12-30T00:59:00"/>
    <s v="Sin cebolla"/>
    <n v="52"/>
    <n v="22"/>
    <n v="1.4666666666666666"/>
  </r>
  <r>
    <x v="742"/>
    <n v="19"/>
    <x v="17"/>
    <s v="Descripcion del Plato_4"/>
    <n v="10"/>
    <n v="18"/>
    <x v="0"/>
    <d v="1899-12-30T00:41:00"/>
    <s v="Ninguna"/>
    <n v="36"/>
    <n v="16"/>
    <n v="1.6"/>
  </r>
  <r>
    <x v="742"/>
    <n v="19"/>
    <x v="15"/>
    <s v="Descripcion del Plato_14"/>
    <n v="14"/>
    <n v="23"/>
    <x v="0"/>
    <d v="1899-12-30T00:43:00"/>
    <s v="Sin cebolla"/>
    <n v="46"/>
    <n v="18"/>
    <n v="1.2857142857142858"/>
  </r>
  <r>
    <x v="743"/>
    <n v="11"/>
    <x v="17"/>
    <s v="Descripcion del Plato_4"/>
    <n v="10"/>
    <n v="18"/>
    <x v="2"/>
    <d v="1899-12-30T00:57:00"/>
    <s v="Ninguna"/>
    <n v="18"/>
    <n v="8"/>
    <n v="0.8"/>
  </r>
  <r>
    <x v="743"/>
    <n v="11"/>
    <x v="6"/>
    <s v="Descripcion del Plato_9"/>
    <n v="17"/>
    <n v="29"/>
    <x v="0"/>
    <d v="1899-12-30T00:10:00"/>
    <s v="Ninguna"/>
    <n v="58"/>
    <n v="24"/>
    <n v="1.411764705882353"/>
  </r>
  <r>
    <x v="744"/>
    <n v="3"/>
    <x v="10"/>
    <s v="Descripcion del Plato_8"/>
    <n v="21"/>
    <n v="35"/>
    <x v="1"/>
    <d v="1899-12-30T00:34:00"/>
    <s v="Ninguna"/>
    <n v="105"/>
    <n v="42"/>
    <n v="2"/>
  </r>
  <r>
    <x v="744"/>
    <n v="3"/>
    <x v="0"/>
    <s v="Descripcion del Plato_7"/>
    <n v="14"/>
    <n v="24"/>
    <x v="0"/>
    <d v="1899-12-30T00:09:00"/>
    <s v="Ninguna"/>
    <n v="48"/>
    <n v="20"/>
    <n v="1.4285714285714286"/>
  </r>
  <r>
    <x v="744"/>
    <n v="3"/>
    <x v="19"/>
    <s v="Descripcion del Plato_1"/>
    <n v="15"/>
    <n v="25"/>
    <x v="0"/>
    <d v="1899-12-30T00:23:00"/>
    <s v="Ninguna"/>
    <n v="50"/>
    <n v="20"/>
    <n v="1.3333333333333333"/>
  </r>
  <r>
    <x v="744"/>
    <n v="3"/>
    <x v="3"/>
    <s v="Descripcion del Plato_6"/>
    <n v="16"/>
    <n v="27"/>
    <x v="1"/>
    <d v="1899-12-30T00:07:00"/>
    <s v="Sin cebolla"/>
    <n v="81"/>
    <n v="33"/>
    <n v="2.0625"/>
  </r>
  <r>
    <x v="745"/>
    <n v="13"/>
    <x v="10"/>
    <s v="Descripcion del Plato_8"/>
    <n v="21"/>
    <n v="35"/>
    <x v="1"/>
    <d v="1899-12-30T00:34:00"/>
    <s v="Ninguna"/>
    <n v="105"/>
    <n v="42"/>
    <n v="2"/>
  </r>
  <r>
    <x v="745"/>
    <n v="13"/>
    <x v="11"/>
    <s v="Descripcion del Plato_15"/>
    <n v="19"/>
    <n v="32"/>
    <x v="1"/>
    <d v="1899-12-30T00:43:00"/>
    <s v="Ninguna"/>
    <n v="96"/>
    <n v="39"/>
    <n v="2.0526315789473686"/>
  </r>
  <r>
    <x v="746"/>
    <n v="16"/>
    <x v="19"/>
    <s v="Descripcion del Plato_1"/>
    <n v="15"/>
    <n v="25"/>
    <x v="2"/>
    <d v="1899-12-30T00:28:00"/>
    <s v="Ninguna"/>
    <n v="25"/>
    <n v="10"/>
    <n v="0.66666666666666663"/>
  </r>
  <r>
    <x v="747"/>
    <n v="2"/>
    <x v="11"/>
    <s v="Descripcion del Plato_15"/>
    <n v="19"/>
    <n v="32"/>
    <x v="2"/>
    <d v="1899-12-30T00:05:00"/>
    <s v="Sin cebolla"/>
    <n v="32"/>
    <n v="13"/>
    <n v="0.68421052631578949"/>
  </r>
  <r>
    <x v="747"/>
    <n v="2"/>
    <x v="18"/>
    <s v="Descripcion del Plato_10"/>
    <n v="15"/>
    <n v="26"/>
    <x v="1"/>
    <d v="1899-12-30T00:32:00"/>
    <s v="Ninguna"/>
    <n v="78"/>
    <n v="33"/>
    <n v="2.2000000000000002"/>
  </r>
  <r>
    <x v="748"/>
    <n v="1"/>
    <x v="10"/>
    <s v="Descripcion del Plato_8"/>
    <n v="21"/>
    <n v="35"/>
    <x v="0"/>
    <d v="1899-12-30T00:08:00"/>
    <s v="Ninguna"/>
    <n v="70"/>
    <n v="28"/>
    <n v="1.3333333333333333"/>
  </r>
  <r>
    <x v="749"/>
    <n v="6"/>
    <x v="2"/>
    <s v="Descripcion del Plato_17"/>
    <n v="19"/>
    <n v="31"/>
    <x v="1"/>
    <d v="1899-12-30T00:47:00"/>
    <s v="Ninguna"/>
    <n v="93"/>
    <n v="36"/>
    <n v="1.8947368421052631"/>
  </r>
  <r>
    <x v="749"/>
    <n v="6"/>
    <x v="18"/>
    <s v="Descripcion del Plato_10"/>
    <n v="15"/>
    <n v="26"/>
    <x v="2"/>
    <d v="1899-12-30T00:39:00"/>
    <s v="Ninguna"/>
    <n v="26"/>
    <n v="11"/>
    <n v="0.73333333333333328"/>
  </r>
  <r>
    <x v="750"/>
    <n v="17"/>
    <x v="6"/>
    <s v="Descripcion del Plato_9"/>
    <n v="17"/>
    <n v="29"/>
    <x v="2"/>
    <d v="1899-12-30T00:37:00"/>
    <s v="Ninguna"/>
    <n v="29"/>
    <n v="12"/>
    <n v="0.70588235294117652"/>
  </r>
  <r>
    <x v="750"/>
    <n v="17"/>
    <x v="19"/>
    <s v="Descripcion del Plato_1"/>
    <n v="15"/>
    <n v="25"/>
    <x v="1"/>
    <d v="1899-12-30T00:31:00"/>
    <s v="Sin cebolla"/>
    <n v="75"/>
    <n v="30"/>
    <n v="2"/>
  </r>
  <r>
    <x v="750"/>
    <n v="17"/>
    <x v="12"/>
    <s v="Descripcion del Plato_5"/>
    <n v="13"/>
    <n v="22"/>
    <x v="1"/>
    <d v="1899-12-30T00:19:00"/>
    <s v="Ninguna"/>
    <n v="66"/>
    <n v="27"/>
    <n v="2.0769230769230771"/>
  </r>
  <r>
    <x v="751"/>
    <n v="3"/>
    <x v="1"/>
    <s v="Descripcion del Plato_2"/>
    <n v="18"/>
    <n v="30"/>
    <x v="0"/>
    <d v="1899-12-30T00:30:00"/>
    <s v="Sin cebolla"/>
    <n v="60"/>
    <n v="24"/>
    <n v="1.3333333333333333"/>
  </r>
  <r>
    <x v="752"/>
    <n v="11"/>
    <x v="11"/>
    <s v="Descripcion del Plato_15"/>
    <n v="19"/>
    <n v="32"/>
    <x v="2"/>
    <d v="1899-12-30T00:35:00"/>
    <s v="Sin cebolla"/>
    <n v="32"/>
    <n v="13"/>
    <n v="0.68421052631578949"/>
  </r>
  <r>
    <x v="752"/>
    <n v="11"/>
    <x v="15"/>
    <s v="Descripcion del Plato_14"/>
    <n v="14"/>
    <n v="23"/>
    <x v="2"/>
    <d v="1899-12-30T00:23:00"/>
    <s v="Sin cebolla"/>
    <n v="23"/>
    <n v="9"/>
    <n v="0.6428571428571429"/>
  </r>
  <r>
    <x v="752"/>
    <n v="11"/>
    <x v="0"/>
    <s v="Descripcion del Plato_7"/>
    <n v="14"/>
    <n v="24"/>
    <x v="1"/>
    <d v="1899-12-30T00:24:00"/>
    <s v="Ninguna"/>
    <n v="72"/>
    <n v="30"/>
    <n v="2.1428571428571428"/>
  </r>
  <r>
    <x v="752"/>
    <n v="11"/>
    <x v="5"/>
    <s v="Descripcion del Plato_19"/>
    <n v="22"/>
    <n v="36"/>
    <x v="2"/>
    <d v="1899-12-30T00:46:00"/>
    <s v="Ninguna"/>
    <n v="36"/>
    <n v="14"/>
    <n v="0.63636363636363635"/>
  </r>
  <r>
    <x v="753"/>
    <n v="8"/>
    <x v="0"/>
    <s v="Descripcion del Plato_7"/>
    <n v="14"/>
    <n v="24"/>
    <x v="1"/>
    <d v="1899-12-30T00:26:00"/>
    <s v="Ninguna"/>
    <n v="72"/>
    <n v="30"/>
    <n v="2.1428571428571428"/>
  </r>
  <r>
    <x v="753"/>
    <n v="8"/>
    <x v="3"/>
    <s v="Descripcion del Plato_6"/>
    <n v="16"/>
    <n v="27"/>
    <x v="1"/>
    <d v="1899-12-30T00:11:00"/>
    <s v="Sin cebolla"/>
    <n v="81"/>
    <n v="33"/>
    <n v="2.0625"/>
  </r>
  <r>
    <x v="753"/>
    <n v="8"/>
    <x v="8"/>
    <s v="Descripcion del Plato_16"/>
    <n v="16"/>
    <n v="28"/>
    <x v="1"/>
    <d v="1899-12-30T00:52:00"/>
    <s v="Ninguna"/>
    <n v="84"/>
    <n v="36"/>
    <n v="2.25"/>
  </r>
  <r>
    <x v="754"/>
    <n v="12"/>
    <x v="16"/>
    <s v="Descripcion del Plato_13"/>
    <n v="13"/>
    <n v="21"/>
    <x v="2"/>
    <d v="1899-12-30T00:06:00"/>
    <s v="Ninguna"/>
    <n v="21"/>
    <n v="8"/>
    <n v="0.61538461538461542"/>
  </r>
  <r>
    <x v="754"/>
    <n v="12"/>
    <x v="19"/>
    <s v="Descripcion del Plato_1"/>
    <n v="15"/>
    <n v="25"/>
    <x v="1"/>
    <d v="1899-12-30T00:37:00"/>
    <s v="Ninguna"/>
    <n v="75"/>
    <n v="30"/>
    <n v="2"/>
  </r>
  <r>
    <x v="754"/>
    <n v="12"/>
    <x v="9"/>
    <s v="Descripcion del Plato_12"/>
    <n v="11"/>
    <n v="19"/>
    <x v="1"/>
    <d v="1899-12-30T00:46:00"/>
    <s v="Ninguna"/>
    <n v="57"/>
    <n v="24"/>
    <n v="2.1818181818181817"/>
  </r>
  <r>
    <x v="754"/>
    <n v="12"/>
    <x v="6"/>
    <s v="Descripcion del Plato_9"/>
    <n v="17"/>
    <n v="29"/>
    <x v="0"/>
    <d v="1899-12-30T00:20:00"/>
    <s v="Sin cebolla"/>
    <n v="58"/>
    <n v="24"/>
    <n v="1.411764705882353"/>
  </r>
  <r>
    <x v="755"/>
    <n v="11"/>
    <x v="2"/>
    <s v="Descripcion del Plato_17"/>
    <n v="19"/>
    <n v="31"/>
    <x v="2"/>
    <d v="1899-12-30T00:21:00"/>
    <s v="Ninguna"/>
    <n v="31"/>
    <n v="12"/>
    <n v="0.63157894736842102"/>
  </r>
  <r>
    <x v="755"/>
    <n v="11"/>
    <x v="9"/>
    <s v="Descripcion del Plato_12"/>
    <n v="11"/>
    <n v="19"/>
    <x v="2"/>
    <d v="1899-12-30T00:13:00"/>
    <s v="Ninguna"/>
    <n v="19"/>
    <n v="8"/>
    <n v="0.72727272727272729"/>
  </r>
  <r>
    <x v="756"/>
    <n v="3"/>
    <x v="1"/>
    <s v="Descripcion del Plato_2"/>
    <n v="18"/>
    <n v="30"/>
    <x v="0"/>
    <d v="1899-12-30T00:40:00"/>
    <s v="Ninguna"/>
    <n v="60"/>
    <n v="24"/>
    <n v="1.3333333333333333"/>
  </r>
  <r>
    <x v="757"/>
    <n v="18"/>
    <x v="1"/>
    <s v="Descripcion del Plato_2"/>
    <n v="18"/>
    <n v="30"/>
    <x v="2"/>
    <d v="1899-12-30T00:32:00"/>
    <s v="Ninguna"/>
    <n v="30"/>
    <n v="12"/>
    <n v="0.66666666666666663"/>
  </r>
  <r>
    <x v="757"/>
    <n v="18"/>
    <x v="12"/>
    <s v="Descripcion del Plato_5"/>
    <n v="13"/>
    <n v="22"/>
    <x v="2"/>
    <d v="1899-12-30T00:09:00"/>
    <s v="Sin cebolla"/>
    <n v="22"/>
    <n v="9"/>
    <n v="0.69230769230769229"/>
  </r>
  <r>
    <x v="758"/>
    <n v="20"/>
    <x v="7"/>
    <s v="Descripcion del Plato_11"/>
    <n v="20"/>
    <n v="33"/>
    <x v="1"/>
    <d v="1899-12-30T00:48:00"/>
    <s v="Ninguna"/>
    <n v="99"/>
    <n v="39"/>
    <n v="1.95"/>
  </r>
  <r>
    <x v="758"/>
    <n v="20"/>
    <x v="3"/>
    <s v="Descripcion del Plato_6"/>
    <n v="16"/>
    <n v="27"/>
    <x v="1"/>
    <d v="1899-12-30T00:51:00"/>
    <s v="Ninguna"/>
    <n v="81"/>
    <n v="33"/>
    <n v="2.0625"/>
  </r>
  <r>
    <x v="758"/>
    <n v="20"/>
    <x v="19"/>
    <s v="Descripcion del Plato_1"/>
    <n v="15"/>
    <n v="25"/>
    <x v="1"/>
    <d v="1899-12-30T00:41:00"/>
    <s v="Ninguna"/>
    <n v="75"/>
    <n v="30"/>
    <n v="2"/>
  </r>
  <r>
    <x v="758"/>
    <n v="20"/>
    <x v="6"/>
    <s v="Descripcion del Plato_9"/>
    <n v="17"/>
    <n v="29"/>
    <x v="1"/>
    <d v="1899-12-30T00:56:00"/>
    <s v="Sin cebolla"/>
    <n v="87"/>
    <n v="36"/>
    <n v="2.1176470588235294"/>
  </r>
  <r>
    <x v="759"/>
    <n v="5"/>
    <x v="10"/>
    <s v="Descripcion del Plato_8"/>
    <n v="21"/>
    <n v="35"/>
    <x v="1"/>
    <d v="1899-12-30T00:20:00"/>
    <s v="Ninguna"/>
    <n v="105"/>
    <n v="42"/>
    <n v="2"/>
  </r>
  <r>
    <x v="760"/>
    <n v="4"/>
    <x v="0"/>
    <s v="Descripcion del Plato_7"/>
    <n v="14"/>
    <n v="24"/>
    <x v="1"/>
    <d v="1899-12-30T00:54:00"/>
    <s v="Sin cebolla"/>
    <n v="72"/>
    <n v="30"/>
    <n v="2.1428571428571428"/>
  </r>
  <r>
    <x v="760"/>
    <n v="4"/>
    <x v="8"/>
    <s v="Descripcion del Plato_16"/>
    <n v="16"/>
    <n v="28"/>
    <x v="0"/>
    <d v="1899-12-30T00:20:00"/>
    <s v="Ninguna"/>
    <n v="56"/>
    <n v="24"/>
    <n v="1.5"/>
  </r>
  <r>
    <x v="760"/>
    <n v="4"/>
    <x v="15"/>
    <s v="Descripcion del Plato_14"/>
    <n v="14"/>
    <n v="23"/>
    <x v="0"/>
    <d v="1899-12-30T00:28:00"/>
    <s v="Ninguna"/>
    <n v="46"/>
    <n v="18"/>
    <n v="1.2857142857142858"/>
  </r>
  <r>
    <x v="761"/>
    <n v="4"/>
    <x v="16"/>
    <s v="Descripcion del Plato_13"/>
    <n v="13"/>
    <n v="21"/>
    <x v="2"/>
    <d v="1899-12-30T00:20:00"/>
    <s v="Sin cebolla"/>
    <n v="21"/>
    <n v="8"/>
    <n v="0.61538461538461542"/>
  </r>
  <r>
    <x v="761"/>
    <n v="4"/>
    <x v="18"/>
    <s v="Descripcion del Plato_10"/>
    <n v="15"/>
    <n v="26"/>
    <x v="1"/>
    <d v="1899-12-30T00:09:00"/>
    <s v="Ninguna"/>
    <n v="78"/>
    <n v="33"/>
    <n v="2.2000000000000002"/>
  </r>
  <r>
    <x v="762"/>
    <n v="18"/>
    <x v="7"/>
    <s v="Descripcion del Plato_11"/>
    <n v="20"/>
    <n v="33"/>
    <x v="0"/>
    <d v="1899-12-30T00:14:00"/>
    <s v="Sin cebolla"/>
    <n v="66"/>
    <n v="26"/>
    <n v="1.3"/>
  </r>
  <r>
    <x v="762"/>
    <n v="18"/>
    <x v="9"/>
    <s v="Descripcion del Plato_12"/>
    <n v="11"/>
    <n v="19"/>
    <x v="0"/>
    <d v="1899-12-30T00:18:00"/>
    <s v="Sin cebolla"/>
    <n v="38"/>
    <n v="16"/>
    <n v="1.4545454545454546"/>
  </r>
  <r>
    <x v="763"/>
    <n v="20"/>
    <x v="3"/>
    <s v="Descripcion del Plato_6"/>
    <n v="16"/>
    <n v="27"/>
    <x v="2"/>
    <d v="1899-12-30T00:53:00"/>
    <s v="Ninguna"/>
    <n v="27"/>
    <n v="11"/>
    <n v="0.6875"/>
  </r>
  <r>
    <x v="763"/>
    <n v="20"/>
    <x v="13"/>
    <s v="Descripcion del Plato_18"/>
    <n v="20"/>
    <n v="34"/>
    <x v="2"/>
    <d v="1899-12-30T00:24:00"/>
    <s v="Ninguna"/>
    <n v="34"/>
    <n v="14"/>
    <n v="0.7"/>
  </r>
  <r>
    <x v="763"/>
    <n v="20"/>
    <x v="0"/>
    <s v="Descripcion del Plato_7"/>
    <n v="14"/>
    <n v="24"/>
    <x v="2"/>
    <d v="1899-12-30T00:35:00"/>
    <s v="Ninguna"/>
    <n v="24"/>
    <n v="10"/>
    <n v="0.7142857142857143"/>
  </r>
  <r>
    <x v="764"/>
    <n v="20"/>
    <x v="18"/>
    <s v="Descripcion del Plato_10"/>
    <n v="15"/>
    <n v="26"/>
    <x v="1"/>
    <d v="1899-12-30T00:55:00"/>
    <s v="Sin cebolla"/>
    <n v="78"/>
    <n v="33"/>
    <n v="2.2000000000000002"/>
  </r>
  <r>
    <x v="764"/>
    <n v="20"/>
    <x v="8"/>
    <s v="Descripcion del Plato_16"/>
    <n v="16"/>
    <n v="28"/>
    <x v="0"/>
    <d v="1899-12-30T00:14:00"/>
    <s v="Ninguna"/>
    <n v="56"/>
    <n v="24"/>
    <n v="1.5"/>
  </r>
  <r>
    <x v="764"/>
    <n v="20"/>
    <x v="16"/>
    <s v="Descripcion del Plato_13"/>
    <n v="13"/>
    <n v="21"/>
    <x v="1"/>
    <d v="1899-12-30T00:52:00"/>
    <s v="Ninguna"/>
    <n v="63"/>
    <n v="24"/>
    <n v="1.8461538461538463"/>
  </r>
  <r>
    <x v="764"/>
    <n v="20"/>
    <x v="5"/>
    <s v="Descripcion del Plato_19"/>
    <n v="22"/>
    <n v="36"/>
    <x v="2"/>
    <d v="1899-12-30T00:43:00"/>
    <s v="Ninguna"/>
    <n v="36"/>
    <n v="14"/>
    <n v="0.63636363636363635"/>
  </r>
  <r>
    <x v="765"/>
    <n v="17"/>
    <x v="1"/>
    <s v="Descripcion del Plato_2"/>
    <n v="18"/>
    <n v="30"/>
    <x v="0"/>
    <d v="1899-12-30T00:52:00"/>
    <s v="Ninguna"/>
    <n v="60"/>
    <n v="24"/>
    <n v="1.3333333333333333"/>
  </r>
  <r>
    <x v="765"/>
    <n v="17"/>
    <x v="9"/>
    <s v="Descripcion del Plato_12"/>
    <n v="11"/>
    <n v="19"/>
    <x v="2"/>
    <d v="1899-12-30T00:59:00"/>
    <s v="Ninguna"/>
    <n v="19"/>
    <n v="8"/>
    <n v="0.72727272727272729"/>
  </r>
  <r>
    <x v="765"/>
    <n v="17"/>
    <x v="14"/>
    <s v="Descripcion del Plato_3"/>
    <n v="12"/>
    <n v="20"/>
    <x v="1"/>
    <d v="1899-12-30T00:07:00"/>
    <s v="Ninguna"/>
    <n v="60"/>
    <n v="24"/>
    <n v="2"/>
  </r>
  <r>
    <x v="765"/>
    <n v="17"/>
    <x v="15"/>
    <s v="Descripcion del Plato_14"/>
    <n v="14"/>
    <n v="23"/>
    <x v="0"/>
    <d v="1899-12-30T00:16:00"/>
    <s v="Sin cebolla"/>
    <n v="46"/>
    <n v="18"/>
    <n v="1.2857142857142858"/>
  </r>
  <r>
    <x v="766"/>
    <n v="10"/>
    <x v="6"/>
    <s v="Descripcion del Plato_9"/>
    <n v="17"/>
    <n v="29"/>
    <x v="0"/>
    <d v="1899-12-30T00:12:00"/>
    <s v="Sin cebolla"/>
    <n v="58"/>
    <n v="24"/>
    <n v="1.411764705882353"/>
  </r>
  <r>
    <x v="766"/>
    <n v="10"/>
    <x v="0"/>
    <s v="Descripcion del Plato_7"/>
    <n v="14"/>
    <n v="24"/>
    <x v="0"/>
    <d v="1899-12-30T00:30:00"/>
    <s v="Sin cebolla"/>
    <n v="48"/>
    <n v="20"/>
    <n v="1.4285714285714286"/>
  </r>
  <r>
    <x v="766"/>
    <n v="10"/>
    <x v="16"/>
    <s v="Descripcion del Plato_13"/>
    <n v="13"/>
    <n v="21"/>
    <x v="1"/>
    <d v="1899-12-30T00:43:00"/>
    <s v="Sin cebolla"/>
    <n v="63"/>
    <n v="24"/>
    <n v="1.846153846153846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n v="10"/>
    <s v="Cliente_724"/>
    <n v="6"/>
    <d v="2023-04-01T01:07:00"/>
    <d v="2023-04-01T01:07:00"/>
    <d v="2023-04-01T03:50:00"/>
    <d v="1899-12-30T02:43:00"/>
    <s v="Mesero_3"/>
    <s v="Almuerzo"/>
    <s v="Tarjeta de débito"/>
    <s v="48.55"/>
    <x v="0"/>
    <x v="0"/>
    <x v="0"/>
    <x v="0"/>
    <x v="0"/>
    <x v="0"/>
    <x v="0"/>
    <n v="138"/>
    <d v="1899-12-30T00:57:00"/>
    <d v="1899-12-30T01:46:00"/>
    <x v="0"/>
  </r>
  <r>
    <n v="6"/>
    <s v="Cliente_538"/>
    <n v="6"/>
    <d v="2023-04-01T01:28:00"/>
    <d v="2023-04-01T01:28:00"/>
    <d v="2023-04-01T03:49:00"/>
    <d v="1899-12-30T02:21:00"/>
    <s v="Mesero_1"/>
    <s v="Desayuno"/>
    <s v="Efectivo"/>
    <s v="43.3"/>
    <x v="0"/>
    <x v="1"/>
    <x v="1"/>
    <x v="1"/>
    <x v="1"/>
    <x v="0"/>
    <x v="0"/>
    <n v="58"/>
    <d v="1899-12-30T01:25:00"/>
    <d v="1899-12-30T00:56:00"/>
    <x v="0"/>
  </r>
  <r>
    <n v="20"/>
    <s v="Cliente_911"/>
    <n v="1"/>
    <d v="2023-04-01T00:29:00"/>
    <d v="2023-04-01T00:29:00"/>
    <d v="2023-04-01T03:56:00"/>
    <d v="1899-12-30T03:27:00"/>
    <s v="Mesero_2"/>
    <s v="Desayuno"/>
    <s v="Tarjeta de crédito"/>
    <s v="30.87"/>
    <x v="1"/>
    <x v="2"/>
    <x v="2"/>
    <x v="2"/>
    <x v="2"/>
    <x v="1"/>
    <x v="1"/>
    <n v="165"/>
    <d v="1899-12-30T02:06:00"/>
    <d v="1899-12-30T01:21:00"/>
    <x v="0"/>
  </r>
  <r>
    <n v="3"/>
    <s v="Cliente_129"/>
    <n v="1"/>
    <d v="2023-04-01T03:03:00"/>
    <d v="2023-04-01T03:03:00"/>
    <d v="2023-04-01T04:31:00"/>
    <d v="1899-12-30T01:28:00"/>
    <s v="Mesero_5"/>
    <s v="Almuerzo"/>
    <s v="Tarjeta de crédito"/>
    <s v="34.68"/>
    <x v="1"/>
    <x v="3"/>
    <x v="3"/>
    <x v="3"/>
    <x v="3"/>
    <x v="0"/>
    <x v="0"/>
    <n v="183"/>
    <d v="1899-12-30T00:40:00"/>
    <d v="1899-12-30T00:48:00"/>
    <x v="0"/>
  </r>
  <r>
    <n v="8"/>
    <s v="Cliente_938"/>
    <n v="2"/>
    <d v="2023-04-01T00:01:00"/>
    <d v="2023-04-01T00:01:00"/>
    <d v="2023-04-01T02:06:00"/>
    <d v="1899-12-30T02:05:00"/>
    <s v="Mesero_4"/>
    <s v="Almuerzo"/>
    <s v="Tarjeta de crédito"/>
    <s v="24.33"/>
    <x v="1"/>
    <x v="4"/>
    <x v="4"/>
    <x v="4"/>
    <x v="4"/>
    <x v="0"/>
    <x v="0"/>
    <n v="67"/>
    <d v="1899-12-30T00:17:00"/>
    <d v="1899-12-30T01:48:00"/>
    <x v="0"/>
  </r>
  <r>
    <n v="7"/>
    <s v="Cliente_965"/>
    <n v="5"/>
    <d v="2023-04-01T01:24:00"/>
    <d v="2023-04-01T01:24:00"/>
    <d v="2023-04-01T03:32:00"/>
    <d v="1899-12-30T02:08:00"/>
    <s v="Mesero_4"/>
    <s v="Cena"/>
    <s v="Tarjeta de crédito"/>
    <s v="26.57"/>
    <x v="1"/>
    <x v="5"/>
    <x v="4"/>
    <x v="5"/>
    <x v="5"/>
    <x v="0"/>
    <x v="0"/>
    <n v="70"/>
    <d v="1899-12-30T00:11:00"/>
    <d v="1899-12-30T01:57:00"/>
    <x v="0"/>
  </r>
  <r>
    <n v="17"/>
    <s v="Cliente_306"/>
    <n v="6"/>
    <d v="2023-04-01T01:57:00"/>
    <d v="2023-04-01T01:57:00"/>
    <d v="2023-04-01T04:22:00"/>
    <d v="1899-12-30T02:40:00"/>
    <s v="Mesero_2"/>
    <s v="Cena"/>
    <s v="Tarjeta de crédito"/>
    <s v="10.54"/>
    <x v="2"/>
    <x v="6"/>
    <x v="5"/>
    <x v="6"/>
    <x v="6"/>
    <x v="0"/>
    <x v="0"/>
    <n v="172"/>
    <d v="1899-12-30T00:41:00"/>
    <d v="1899-12-30T01:59:00"/>
    <x v="0"/>
  </r>
  <r>
    <n v="11"/>
    <s v="Cliente_974"/>
    <n v="1"/>
    <d v="2023-04-01T02:11:00"/>
    <d v="2023-04-01T02:11:00"/>
    <d v="2023-04-01T04:49:00"/>
    <d v="1899-12-30T02:38:00"/>
    <s v="Mesero_2"/>
    <s v="Desayuno"/>
    <s v="Tarjeta de crédito"/>
    <s v="49.18"/>
    <x v="0"/>
    <x v="7"/>
    <x v="3"/>
    <x v="7"/>
    <x v="3"/>
    <x v="2"/>
    <x v="0"/>
    <n v="242"/>
    <d v="1899-12-30T00:55:00"/>
    <d v="1899-12-30T01:43:00"/>
    <x v="0"/>
  </r>
  <r>
    <n v="15"/>
    <s v="Cliente_740"/>
    <n v="5"/>
    <d v="2023-04-01T02:03:00"/>
    <d v="2023-04-01T02:03:00"/>
    <d v="2023-04-01T04:25:00"/>
    <d v="1899-12-30T02:22:00"/>
    <s v="Mesero_2"/>
    <s v="Almuerzo"/>
    <s v="Tarjeta de débito"/>
    <s v="46.85"/>
    <x v="1"/>
    <x v="8"/>
    <x v="6"/>
    <x v="8"/>
    <x v="4"/>
    <x v="3"/>
    <x v="2"/>
    <n v="169"/>
    <d v="1899-12-30T02:26:00"/>
    <d v="1899-12-30T00:00:00"/>
    <x v="1"/>
  </r>
  <r>
    <n v="17"/>
    <s v="Cliente_33"/>
    <n v="1"/>
    <d v="2023-04-01T00:02:00"/>
    <d v="2023-04-01T00:02:00"/>
    <d v="2023-04-01T01:53:00"/>
    <d v="1899-12-30T02:06:00"/>
    <s v="Mesero_4"/>
    <s v="Almuerzo"/>
    <s v="Tarjeta de crédito"/>
    <s v="16.6"/>
    <x v="2"/>
    <x v="9"/>
    <x v="7"/>
    <x v="9"/>
    <x v="7"/>
    <x v="0"/>
    <x v="0"/>
    <n v="148"/>
    <d v="1899-12-30T00:29:00"/>
    <d v="1899-12-30T01:37:00"/>
    <x v="0"/>
  </r>
  <r>
    <n v="14"/>
    <s v="Cliente_881"/>
    <n v="1"/>
    <d v="2023-04-01T03:46:00"/>
    <d v="2023-04-01T03:46:00"/>
    <d v="2023-04-01T06:33:00"/>
    <d v="1899-12-30T02:47:00"/>
    <s v="Mesero_1"/>
    <s v="Almuerzo"/>
    <s v="Tarjeta de crédito"/>
    <s v="32.89"/>
    <x v="1"/>
    <x v="10"/>
    <x v="4"/>
    <x v="10"/>
    <x v="0"/>
    <x v="0"/>
    <x v="0"/>
    <n v="88"/>
    <d v="1899-12-30T00:56:00"/>
    <d v="1899-12-30T01:51:00"/>
    <x v="0"/>
  </r>
  <r>
    <n v="14"/>
    <s v="Cliente_890"/>
    <n v="6"/>
    <d v="2023-04-01T00:04:00"/>
    <d v="2023-04-01T00:04:00"/>
    <d v="2023-04-01T03:23:00"/>
    <d v="1899-12-30T03:34:00"/>
    <s v="Mesero_4"/>
    <s v="Cena"/>
    <s v="Tarjeta de crédito"/>
    <s v="45.27"/>
    <x v="2"/>
    <x v="11"/>
    <x v="1"/>
    <x v="10"/>
    <x v="6"/>
    <x v="4"/>
    <x v="3"/>
    <n v="326"/>
    <d v="1899-12-30T01:35:00"/>
    <d v="1899-12-30T01:59:00"/>
    <x v="0"/>
  </r>
  <r>
    <n v="2"/>
    <s v="Cliente_873"/>
    <n v="1"/>
    <d v="2023-04-01T03:09:00"/>
    <d v="2023-04-01T03:09:00"/>
    <d v="2023-04-01T05:32:00"/>
    <d v="1899-12-30T02:38:00"/>
    <s v="Mesero_5"/>
    <s v="Almuerzo"/>
    <s v="Efectivo"/>
    <s v="22.06"/>
    <x v="2"/>
    <x v="12"/>
    <x v="2"/>
    <x v="11"/>
    <x v="5"/>
    <x v="0"/>
    <x v="0"/>
    <n v="87"/>
    <d v="1899-12-30T00:59:00"/>
    <d v="1899-12-30T01:39:00"/>
    <x v="0"/>
  </r>
  <r>
    <n v="16"/>
    <s v="Cliente_780"/>
    <n v="6"/>
    <d v="2023-04-01T00:18:00"/>
    <d v="2023-04-01T00:18:00"/>
    <d v="2023-04-01T01:58:00"/>
    <d v="1899-12-30T01:40:00"/>
    <s v="Mesero_2"/>
    <s v="Almuerzo"/>
    <s v="Efectivo"/>
    <s v="48.76"/>
    <x v="1"/>
    <x v="13"/>
    <x v="4"/>
    <x v="12"/>
    <x v="8"/>
    <x v="5"/>
    <x v="4"/>
    <n v="129"/>
    <d v="1899-12-30T02:34:00"/>
    <d v="1899-12-30T00:00:00"/>
    <x v="1"/>
  </r>
  <r>
    <n v="6"/>
    <s v="Cliente_728"/>
    <n v="4"/>
    <d v="2023-04-01T03:24:00"/>
    <d v="2023-04-01T03:24:00"/>
    <d v="2023-04-01T04:59:00"/>
    <d v="1899-12-30T01:50:00"/>
    <s v="Mesero_1"/>
    <s v="Desayuno"/>
    <s v="Tarjeta de crédito"/>
    <s v="28.77"/>
    <x v="2"/>
    <x v="14"/>
    <x v="7"/>
    <x v="10"/>
    <x v="9"/>
    <x v="4"/>
    <x v="0"/>
    <n v="224"/>
    <d v="1899-12-30T01:43:00"/>
    <d v="1899-12-30T00:07:00"/>
    <x v="0"/>
  </r>
  <r>
    <n v="20"/>
    <s v="Cliente_175"/>
    <n v="5"/>
    <d v="2023-04-01T02:31:00"/>
    <d v="2023-04-01T02:31:00"/>
    <d v="2023-04-01T04:24:00"/>
    <d v="1899-12-30T01:53:00"/>
    <s v="Mesero_4"/>
    <s v="Almuerzo"/>
    <s v="Efectivo"/>
    <s v="37.9"/>
    <x v="0"/>
    <x v="15"/>
    <x v="6"/>
    <x v="10"/>
    <x v="5"/>
    <x v="0"/>
    <x v="0"/>
    <n v="28"/>
    <d v="1899-12-30T00:38:00"/>
    <d v="1899-12-30T01:15:00"/>
    <x v="0"/>
  </r>
  <r>
    <n v="14"/>
    <s v="Cliente_200"/>
    <n v="6"/>
    <d v="2023-04-01T00:09:00"/>
    <d v="2023-04-01T00:09:00"/>
    <d v="2023-04-01T03:27:00"/>
    <d v="1899-12-30T03:18:00"/>
    <s v="Mesero_2"/>
    <s v="Desayuno"/>
    <s v="Tarjeta de crédito"/>
    <s v="12.17"/>
    <x v="1"/>
    <x v="16"/>
    <x v="8"/>
    <x v="5"/>
    <x v="10"/>
    <x v="6"/>
    <x v="0"/>
    <n v="137"/>
    <d v="1899-12-30T02:38:00"/>
    <d v="1899-12-30T00:40:00"/>
    <x v="0"/>
  </r>
  <r>
    <n v="9"/>
    <s v="Cliente_190"/>
    <n v="2"/>
    <d v="2023-04-01T02:06:00"/>
    <d v="2023-04-01T02:06:00"/>
    <d v="2023-04-01T04:26:00"/>
    <d v="1899-12-30T02:20:00"/>
    <s v="Mesero_2"/>
    <s v="Desayuno"/>
    <s v="Tarjeta de crédito"/>
    <s v="33.09"/>
    <x v="1"/>
    <x v="17"/>
    <x v="1"/>
    <x v="11"/>
    <x v="7"/>
    <x v="7"/>
    <x v="2"/>
    <n v="251"/>
    <d v="1899-12-30T02:14:00"/>
    <d v="1899-12-30T00:06:00"/>
    <x v="0"/>
  </r>
  <r>
    <n v="18"/>
    <s v="Cliente_290"/>
    <n v="3"/>
    <d v="2023-04-01T00:35:00"/>
    <d v="2023-04-01T00:35:00"/>
    <d v="2023-04-01T03:29:00"/>
    <d v="1899-12-30T02:54:00"/>
    <s v="Mesero_2"/>
    <s v="Almuerzo"/>
    <s v="Tarjeta de crédito"/>
    <s v="17.45"/>
    <x v="1"/>
    <x v="18"/>
    <x v="9"/>
    <x v="2"/>
    <x v="5"/>
    <x v="0"/>
    <x v="0"/>
    <n v="80"/>
    <d v="1899-12-30T00:44:00"/>
    <d v="1899-12-30T02:10:00"/>
    <x v="0"/>
  </r>
  <r>
    <n v="8"/>
    <s v="Cliente_972"/>
    <n v="2"/>
    <d v="2023-04-01T01:25:00"/>
    <d v="2023-04-01T01:25:00"/>
    <d v="2023-04-01T05:12:00"/>
    <d v="1899-12-30T03:47:00"/>
    <s v="Mesero_3"/>
    <s v="Almuerzo"/>
    <s v="Tarjeta de crédito"/>
    <s v="31.7"/>
    <x v="0"/>
    <x v="19"/>
    <x v="9"/>
    <x v="5"/>
    <x v="11"/>
    <x v="5"/>
    <x v="0"/>
    <n v="178"/>
    <d v="1899-12-30T01:10:00"/>
    <d v="1899-12-30T02:37:00"/>
    <x v="0"/>
  </r>
  <r>
    <n v="12"/>
    <s v="Cliente_210"/>
    <n v="2"/>
    <d v="2023-04-01T03:39:00"/>
    <d v="2023-04-01T03:39:00"/>
    <d v="2023-04-01T05:52:00"/>
    <d v="1899-12-30T02:13:00"/>
    <s v="Mesero_3"/>
    <s v="Almuerzo"/>
    <s v="Tarjeta de crédito"/>
    <s v="20.53"/>
    <x v="0"/>
    <x v="20"/>
    <x v="7"/>
    <x v="2"/>
    <x v="12"/>
    <x v="8"/>
    <x v="5"/>
    <n v="274"/>
    <d v="1899-12-30T02:32:00"/>
    <d v="1899-12-30T00:00:00"/>
    <x v="1"/>
  </r>
  <r>
    <n v="15"/>
    <s v="Cliente_88"/>
    <n v="1"/>
    <d v="2023-04-01T02:16:00"/>
    <d v="2023-04-01T02:16:00"/>
    <d v="2023-04-01T04:47:00"/>
    <d v="1899-12-30T02:31:00"/>
    <s v="Mesero_4"/>
    <s v="Almuerzo"/>
    <s v="Tarjeta de crédito"/>
    <s v="45.41"/>
    <x v="1"/>
    <x v="21"/>
    <x v="8"/>
    <x v="13"/>
    <x v="13"/>
    <x v="9"/>
    <x v="6"/>
    <n v="213"/>
    <d v="1899-12-30T02:03:00"/>
    <d v="1899-12-30T00:28:00"/>
    <x v="0"/>
  </r>
  <r>
    <n v="1"/>
    <s v="Cliente_427"/>
    <n v="5"/>
    <d v="2023-04-01T02:44:00"/>
    <d v="2023-04-01T02:44:00"/>
    <d v="2023-04-01T04:09:00"/>
    <d v="1899-12-30T01:25:00"/>
    <s v="Mesero_5"/>
    <s v="Cena"/>
    <s v="Tarjeta de crédito"/>
    <s v="38.46"/>
    <x v="1"/>
    <x v="22"/>
    <x v="9"/>
    <x v="4"/>
    <x v="1"/>
    <x v="0"/>
    <x v="0"/>
    <n v="138"/>
    <d v="1899-12-30T01:03:00"/>
    <d v="1899-12-30T00:22:00"/>
    <x v="0"/>
  </r>
  <r>
    <n v="5"/>
    <s v="Cliente_424"/>
    <n v="5"/>
    <d v="2023-04-01T03:01:00"/>
    <d v="2023-04-01T03:01:00"/>
    <d v="2023-04-01T06:20:00"/>
    <d v="1899-12-30T03:34:00"/>
    <s v="Mesero_3"/>
    <s v="Almuerzo"/>
    <s v="Tarjeta de crédito"/>
    <s v="38.18"/>
    <x v="2"/>
    <x v="23"/>
    <x v="5"/>
    <x v="14"/>
    <x v="14"/>
    <x v="5"/>
    <x v="3"/>
    <n v="233"/>
    <d v="1899-12-30T03:00:00"/>
    <d v="1899-12-30T00:34:00"/>
    <x v="0"/>
  </r>
  <r>
    <n v="12"/>
    <s v="Cliente_824"/>
    <n v="5"/>
    <d v="2023-04-01T03:01:00"/>
    <d v="2023-04-01T03:01:00"/>
    <d v="2023-04-01T04:59:00"/>
    <d v="1899-12-30T02:13:00"/>
    <s v="Mesero_5"/>
    <s v="Cena"/>
    <s v="Tarjeta de débito"/>
    <s v="46.15"/>
    <x v="2"/>
    <x v="24"/>
    <x v="1"/>
    <x v="9"/>
    <x v="5"/>
    <x v="0"/>
    <x v="0"/>
    <n v="34"/>
    <d v="1899-12-30T00:35:00"/>
    <d v="1899-12-30T01:38:00"/>
    <x v="0"/>
  </r>
  <r>
    <n v="18"/>
    <s v="Cliente_107"/>
    <n v="2"/>
    <d v="2023-04-01T02:04:00"/>
    <d v="2023-04-01T02:04:00"/>
    <d v="2023-04-01T05:47:00"/>
    <d v="1899-12-30T03:58:00"/>
    <s v="Mesero_5"/>
    <s v="Desayuno"/>
    <s v="Tarjeta de crédito"/>
    <s v="10.37"/>
    <x v="2"/>
    <x v="25"/>
    <x v="7"/>
    <x v="13"/>
    <x v="9"/>
    <x v="10"/>
    <x v="0"/>
    <n v="126"/>
    <d v="1899-12-30T01:49:00"/>
    <d v="1899-12-30T02:09:00"/>
    <x v="0"/>
  </r>
  <r>
    <n v="4"/>
    <s v="Cliente_775"/>
    <n v="2"/>
    <d v="2023-04-01T01:19:00"/>
    <d v="2023-04-01T01:19:00"/>
    <d v="2023-04-01T02:27:00"/>
    <d v="1899-12-30T01:23:00"/>
    <s v="Mesero_5"/>
    <s v="Almuerzo"/>
    <s v="Tarjeta de crédito"/>
    <s v="19.27"/>
    <x v="2"/>
    <x v="26"/>
    <x v="2"/>
    <x v="5"/>
    <x v="15"/>
    <x v="0"/>
    <x v="0"/>
    <n v="61"/>
    <d v="1899-12-30T00:55:00"/>
    <d v="1899-12-30T00:28:00"/>
    <x v="0"/>
  </r>
  <r>
    <n v="2"/>
    <s v="Cliente_358"/>
    <n v="2"/>
    <d v="2023-04-01T00:49:00"/>
    <d v="2023-04-01T00:49:00"/>
    <d v="2023-04-01T03:16:00"/>
    <d v="1899-12-30T02:27:00"/>
    <s v="Mesero_4"/>
    <s v="Cena"/>
    <s v="Tarjeta de crédito"/>
    <s v="41.22"/>
    <x v="0"/>
    <x v="27"/>
    <x v="10"/>
    <x v="13"/>
    <x v="14"/>
    <x v="0"/>
    <x v="0"/>
    <n v="94"/>
    <d v="1899-12-30T00:56:00"/>
    <d v="1899-12-30T01:31:00"/>
    <x v="0"/>
  </r>
  <r>
    <n v="20"/>
    <s v="Cliente_377"/>
    <n v="5"/>
    <d v="2023-04-01T03:02:00"/>
    <d v="2023-04-01T03:02:00"/>
    <d v="2023-04-01T06:10:00"/>
    <d v="1899-12-30T03:23:00"/>
    <s v="Mesero_2"/>
    <s v="Almuerzo"/>
    <s v="Tarjeta de crédito"/>
    <s v="14.83"/>
    <x v="2"/>
    <x v="28"/>
    <x v="8"/>
    <x v="15"/>
    <x v="10"/>
    <x v="11"/>
    <x v="0"/>
    <n v="173"/>
    <d v="1899-12-30T01:11:00"/>
    <d v="1899-12-30T02:12:00"/>
    <x v="0"/>
  </r>
  <r>
    <n v="14"/>
    <s v="Cliente_361"/>
    <n v="4"/>
    <d v="2023-04-01T02:55:00"/>
    <d v="2023-04-01T02:55:00"/>
    <d v="2023-04-01T06:13:00"/>
    <d v="1899-12-30T03:18:00"/>
    <s v="Mesero_4"/>
    <s v="Almuerzo"/>
    <s v="Efectivo"/>
    <s v="26.29"/>
    <x v="1"/>
    <x v="29"/>
    <x v="5"/>
    <x v="14"/>
    <x v="12"/>
    <x v="0"/>
    <x v="0"/>
    <n v="112"/>
    <d v="1899-12-30T01:09:00"/>
    <d v="1899-12-30T02:09:00"/>
    <x v="0"/>
  </r>
  <r>
    <n v="13"/>
    <s v="Cliente_229"/>
    <n v="3"/>
    <d v="2023-04-01T02:51:00"/>
    <d v="2023-04-01T02:51:00"/>
    <d v="2023-04-01T06:02:00"/>
    <d v="1899-12-30T03:26:00"/>
    <s v="Mesero_2"/>
    <s v="Desayuno"/>
    <s v="Tarjeta de crédito"/>
    <s v="19.81"/>
    <x v="2"/>
    <x v="30"/>
    <x v="10"/>
    <x v="11"/>
    <x v="16"/>
    <x v="0"/>
    <x v="0"/>
    <n v="67"/>
    <d v="1899-12-30T01:45:00"/>
    <d v="1899-12-30T01:41:00"/>
    <x v="0"/>
  </r>
  <r>
    <n v="5"/>
    <s v="Cliente_27"/>
    <n v="1"/>
    <d v="2023-04-01T03:08:00"/>
    <d v="2023-04-01T03:08:00"/>
    <d v="2023-04-01T06:49:00"/>
    <d v="1899-12-30T03:56:00"/>
    <s v="Mesero_1"/>
    <s v="Almuerzo"/>
    <s v="Tarjeta de crédito"/>
    <s v="28.25"/>
    <x v="2"/>
    <x v="31"/>
    <x v="7"/>
    <x v="6"/>
    <x v="8"/>
    <x v="7"/>
    <x v="7"/>
    <n v="211"/>
    <d v="1899-12-30T02:08:00"/>
    <d v="1899-12-30T01:48:00"/>
    <x v="0"/>
  </r>
  <r>
    <n v="4"/>
    <s v="Cliente_103"/>
    <n v="5"/>
    <d v="2023-04-01T03:33:00"/>
    <d v="2023-04-01T03:33:00"/>
    <d v="2023-04-01T06:21:00"/>
    <d v="1899-12-30T03:03:00"/>
    <s v="Mesero_4"/>
    <s v="Cena"/>
    <s v="Tarjeta de débito"/>
    <s v="20.38"/>
    <x v="2"/>
    <x v="32"/>
    <x v="4"/>
    <x v="5"/>
    <x v="1"/>
    <x v="8"/>
    <x v="8"/>
    <n v="306"/>
    <d v="1899-12-30T02:10:00"/>
    <d v="1899-12-30T00:53:00"/>
    <x v="0"/>
  </r>
  <r>
    <n v="15"/>
    <s v="Cliente_1"/>
    <n v="1"/>
    <d v="2023-04-01T02:16:00"/>
    <d v="2023-04-01T02:16:00"/>
    <d v="2023-04-01T06:07:00"/>
    <d v="1899-12-30T03:51:00"/>
    <s v="Mesero_4"/>
    <s v="Desayuno"/>
    <s v="Tarjeta de crédito"/>
    <s v="13.08"/>
    <x v="1"/>
    <x v="33"/>
    <x v="4"/>
    <x v="9"/>
    <x v="15"/>
    <x v="0"/>
    <x v="0"/>
    <n v="112"/>
    <d v="1899-12-30T01:05:00"/>
    <d v="1899-12-30T02:46:00"/>
    <x v="0"/>
  </r>
  <r>
    <n v="13"/>
    <s v="Cliente_828"/>
    <n v="2"/>
    <d v="2023-04-01T03:18:00"/>
    <d v="2023-04-01T03:18:00"/>
    <d v="2023-04-01T05:55:00"/>
    <d v="1899-12-30T02:52:00"/>
    <s v="Mesero_3"/>
    <s v="Almuerzo"/>
    <s v="Tarjeta de crédito"/>
    <s v="15.75"/>
    <x v="2"/>
    <x v="34"/>
    <x v="4"/>
    <x v="8"/>
    <x v="14"/>
    <x v="12"/>
    <x v="9"/>
    <n v="214"/>
    <d v="1899-12-30T01:05:00"/>
    <d v="1899-12-30T01:47:00"/>
    <x v="0"/>
  </r>
  <r>
    <n v="5"/>
    <s v="Cliente_874"/>
    <n v="5"/>
    <d v="2023-04-01T03:27:00"/>
    <d v="2023-04-01T03:27:00"/>
    <d v="2023-04-01T06:26:00"/>
    <d v="1899-12-30T03:14:00"/>
    <s v="Mesero_2"/>
    <s v="Almuerzo"/>
    <s v="Tarjeta de crédito"/>
    <s v="45.28"/>
    <x v="2"/>
    <x v="35"/>
    <x v="6"/>
    <x v="8"/>
    <x v="5"/>
    <x v="0"/>
    <x v="0"/>
    <n v="30"/>
    <d v="1899-12-30T00:38:00"/>
    <d v="1899-12-30T02:36:00"/>
    <x v="0"/>
  </r>
  <r>
    <n v="20"/>
    <s v="Cliente_999"/>
    <n v="1"/>
    <d v="2023-04-01T03:24:00"/>
    <d v="2023-04-01T03:24:00"/>
    <d v="2023-04-01T06:02:00"/>
    <d v="1899-12-30T02:53:00"/>
    <s v="Mesero_5"/>
    <s v="Cena"/>
    <s v="Tarjeta de crédito"/>
    <s v="10.39"/>
    <x v="2"/>
    <x v="36"/>
    <x v="2"/>
    <x v="16"/>
    <x v="5"/>
    <x v="0"/>
    <x v="0"/>
    <n v="21"/>
    <d v="1899-12-30T00:47:00"/>
    <d v="1899-12-30T02:06:00"/>
    <x v="0"/>
  </r>
  <r>
    <n v="10"/>
    <s v="Cliente_167"/>
    <n v="6"/>
    <d v="2023-04-01T02:38:00"/>
    <d v="2023-04-01T02:38:00"/>
    <d v="2023-04-01T03:53:00"/>
    <d v="1899-12-30T01:15:00"/>
    <s v="Mesero_4"/>
    <s v="Almuerzo"/>
    <s v="Tarjeta de débito"/>
    <s v="16.31"/>
    <x v="0"/>
    <x v="37"/>
    <x v="9"/>
    <x v="1"/>
    <x v="17"/>
    <x v="1"/>
    <x v="0"/>
    <n v="235"/>
    <d v="1899-12-30T01:38:00"/>
    <d v="1899-12-30T00:00:00"/>
    <x v="1"/>
  </r>
  <r>
    <n v="15"/>
    <s v="Cliente_606"/>
    <n v="3"/>
    <d v="2023-04-01T03:41:00"/>
    <d v="2023-04-01T03:41:00"/>
    <d v="2023-04-01T07:39:00"/>
    <d v="1899-12-30T04:13:00"/>
    <s v="Mesero_2"/>
    <s v="Cena"/>
    <s v="Efectivo"/>
    <s v="48.36"/>
    <x v="2"/>
    <x v="38"/>
    <x v="6"/>
    <x v="17"/>
    <x v="5"/>
    <x v="0"/>
    <x v="0"/>
    <n v="108"/>
    <d v="1899-12-30T00:57:00"/>
    <d v="1899-12-30T03:16:00"/>
    <x v="0"/>
  </r>
  <r>
    <n v="1"/>
    <s v="Cliente_710"/>
    <n v="1"/>
    <d v="2023-04-01T02:00:00"/>
    <d v="2023-04-01T02:00:00"/>
    <d v="2023-04-01T04:05:00"/>
    <d v="1899-12-30T02:05:00"/>
    <s v="Mesero_3"/>
    <s v="Almuerzo"/>
    <s v="Efectivo"/>
    <s v="13.68"/>
    <x v="1"/>
    <x v="39"/>
    <x v="10"/>
    <x v="11"/>
    <x v="8"/>
    <x v="13"/>
    <x v="0"/>
    <n v="148"/>
    <d v="1899-12-30T01:18:00"/>
    <d v="1899-12-30T00:47:00"/>
    <x v="0"/>
  </r>
  <r>
    <n v="7"/>
    <s v="Cliente_870"/>
    <n v="4"/>
    <d v="2023-04-01T02:14:00"/>
    <d v="2023-04-01T02:14:00"/>
    <d v="2023-04-01T04:20:00"/>
    <d v="1899-12-30T02:21:00"/>
    <s v="Mesero_2"/>
    <s v="Almuerzo"/>
    <s v="Tarjeta de crédito"/>
    <s v="15.24"/>
    <x v="2"/>
    <x v="40"/>
    <x v="4"/>
    <x v="6"/>
    <x v="15"/>
    <x v="14"/>
    <x v="0"/>
    <n v="204"/>
    <d v="1899-12-30T01:29:00"/>
    <d v="1899-12-30T00:52:00"/>
    <x v="0"/>
  </r>
  <r>
    <n v="14"/>
    <s v="Cliente_230"/>
    <n v="1"/>
    <d v="2023-04-01T00:25:00"/>
    <d v="2023-04-01T00:25:00"/>
    <d v="2023-04-01T01:46:00"/>
    <d v="1899-12-30T01:21:00"/>
    <s v="Mesero_2"/>
    <s v="Almuerzo"/>
    <s v="Tarjeta de crédito"/>
    <s v="49.58"/>
    <x v="0"/>
    <x v="41"/>
    <x v="6"/>
    <x v="7"/>
    <x v="7"/>
    <x v="0"/>
    <x v="0"/>
    <n v="102"/>
    <d v="1899-12-30T01:09:00"/>
    <d v="1899-12-30T00:12:00"/>
    <x v="0"/>
  </r>
  <r>
    <n v="8"/>
    <s v="Cliente_814"/>
    <n v="6"/>
    <d v="2023-04-01T01:02:00"/>
    <d v="2023-04-01T01:02:00"/>
    <d v="2023-04-01T03:14:00"/>
    <d v="1899-12-30T02:27:00"/>
    <s v="Mesero_4"/>
    <s v="Almuerzo"/>
    <s v="Tarjeta de crédito"/>
    <s v="32.19"/>
    <x v="2"/>
    <x v="42"/>
    <x v="4"/>
    <x v="6"/>
    <x v="13"/>
    <x v="10"/>
    <x v="9"/>
    <n v="203"/>
    <d v="1899-12-30T02:26:00"/>
    <d v="1899-12-30T00:01:00"/>
    <x v="0"/>
  </r>
  <r>
    <n v="18"/>
    <s v="Cliente_710"/>
    <n v="1"/>
    <d v="2023-04-01T03:06:00"/>
    <d v="2023-04-01T03:06:00"/>
    <d v="2023-04-01T06:18:00"/>
    <d v="1899-12-30T03:12:00"/>
    <s v="Mesero_4"/>
    <s v="Almuerzo"/>
    <s v="Tarjeta de crédito"/>
    <s v="42.6"/>
    <x v="1"/>
    <x v="43"/>
    <x v="0"/>
    <x v="14"/>
    <x v="11"/>
    <x v="15"/>
    <x v="0"/>
    <n v="122"/>
    <d v="1899-12-30T01:25:00"/>
    <d v="1899-12-30T01:47:00"/>
    <x v="0"/>
  </r>
  <r>
    <n v="17"/>
    <s v="Cliente_640"/>
    <n v="2"/>
    <d v="2023-04-01T02:15:00"/>
    <d v="2023-04-01T02:15:00"/>
    <d v="2023-04-01T04:01:00"/>
    <d v="1899-12-30T01:46:00"/>
    <s v="Mesero_2"/>
    <s v="Almuerzo"/>
    <s v="Tarjeta de crédito"/>
    <s v="25.41"/>
    <x v="0"/>
    <x v="44"/>
    <x v="4"/>
    <x v="13"/>
    <x v="5"/>
    <x v="0"/>
    <x v="0"/>
    <n v="54"/>
    <d v="1899-12-30T00:47:00"/>
    <d v="1899-12-30T00:59:00"/>
    <x v="0"/>
  </r>
  <r>
    <n v="10"/>
    <s v="Cliente_623"/>
    <n v="1"/>
    <d v="2023-04-01T01:47:00"/>
    <d v="2023-04-01T01:47:00"/>
    <d v="2023-04-01T03:39:00"/>
    <d v="1899-12-30T01:52:00"/>
    <s v="Mesero_5"/>
    <s v="Almuerzo"/>
    <s v="Tarjeta de crédito"/>
    <s v="27.97"/>
    <x v="1"/>
    <x v="45"/>
    <x v="9"/>
    <x v="8"/>
    <x v="13"/>
    <x v="5"/>
    <x v="0"/>
    <n v="140"/>
    <d v="1899-12-30T01:26:00"/>
    <d v="1899-12-30T00:26:00"/>
    <x v="0"/>
  </r>
  <r>
    <n v="18"/>
    <s v="Cliente_72"/>
    <n v="3"/>
    <d v="2023-04-01T03:30:00"/>
    <d v="2023-04-01T03:30:00"/>
    <d v="2023-04-01T07:29:00"/>
    <d v="1899-12-30T04:14:00"/>
    <s v="Mesero_2"/>
    <s v="Almuerzo"/>
    <s v="Tarjeta de crédito"/>
    <s v="10.98"/>
    <x v="2"/>
    <x v="46"/>
    <x v="2"/>
    <x v="3"/>
    <x v="18"/>
    <x v="16"/>
    <x v="0"/>
    <n v="109"/>
    <d v="1899-12-30T01:27:00"/>
    <d v="1899-12-30T02:47:00"/>
    <x v="0"/>
  </r>
  <r>
    <n v="17"/>
    <s v="Cliente_963"/>
    <n v="2"/>
    <d v="2023-04-01T00:28:00"/>
    <d v="2023-04-01T00:28:00"/>
    <d v="2023-04-01T04:02:00"/>
    <d v="1899-12-30T03:34:00"/>
    <s v="Mesero_3"/>
    <s v="Desayuno"/>
    <s v="Tarjeta de crédito"/>
    <s v="25.31"/>
    <x v="1"/>
    <x v="47"/>
    <x v="6"/>
    <x v="18"/>
    <x v="19"/>
    <x v="12"/>
    <x v="0"/>
    <n v="158"/>
    <d v="1899-12-30T02:04:00"/>
    <d v="1899-12-30T01:30:00"/>
    <x v="0"/>
  </r>
  <r>
    <n v="8"/>
    <s v="Cliente_929"/>
    <n v="3"/>
    <d v="2023-04-01T01:44:00"/>
    <d v="2023-04-01T01:44:00"/>
    <d v="2023-04-01T05:29:00"/>
    <d v="1899-12-30T03:45:00"/>
    <s v="Mesero_2"/>
    <s v="Almuerzo"/>
    <s v="Tarjeta de crédito"/>
    <s v="20.92"/>
    <x v="1"/>
    <x v="48"/>
    <x v="7"/>
    <x v="0"/>
    <x v="20"/>
    <x v="17"/>
    <x v="0"/>
    <n v="186"/>
    <d v="1899-12-30T01:21:00"/>
    <d v="1899-12-30T02:24:00"/>
    <x v="0"/>
  </r>
  <r>
    <n v="19"/>
    <s v="Cliente_708"/>
    <n v="5"/>
    <d v="2023-04-01T03:54:00"/>
    <d v="2023-04-01T03:54:00"/>
    <d v="2023-04-01T06:57:00"/>
    <d v="1899-12-30T03:18:00"/>
    <s v="Mesero_4"/>
    <s v="Almuerzo"/>
    <s v="Tarjeta de débito"/>
    <s v="16.74"/>
    <x v="2"/>
    <x v="49"/>
    <x v="10"/>
    <x v="6"/>
    <x v="19"/>
    <x v="0"/>
    <x v="0"/>
    <n v="76"/>
    <d v="1899-12-30T00:21:00"/>
    <d v="1899-12-30T02:57:00"/>
    <x v="0"/>
  </r>
  <r>
    <n v="12"/>
    <s v="Cliente_631"/>
    <n v="1"/>
    <d v="2023-04-01T01:42:00"/>
    <d v="2023-04-01T01:42:00"/>
    <d v="2023-04-01T03:02:00"/>
    <d v="1899-12-30T01:20:00"/>
    <s v="Mesero_5"/>
    <s v="Cena"/>
    <s v="Tarjeta de crédito"/>
    <s v="37.08"/>
    <x v="0"/>
    <x v="50"/>
    <x v="0"/>
    <x v="19"/>
    <x v="8"/>
    <x v="6"/>
    <x v="7"/>
    <n v="225"/>
    <d v="1899-12-30T02:44:00"/>
    <d v="1899-12-30T00:00:00"/>
    <x v="1"/>
  </r>
  <r>
    <n v="7"/>
    <s v="Cliente_894"/>
    <n v="4"/>
    <d v="2023-04-01T00:01:00"/>
    <d v="2023-04-01T00:01:00"/>
    <d v="2023-04-01T01:11:00"/>
    <d v="1899-12-30T01:10:00"/>
    <s v="Mesero_3"/>
    <s v="Almuerzo"/>
    <s v="Tarjeta de crédito"/>
    <s v="46.88"/>
    <x v="1"/>
    <x v="51"/>
    <x v="3"/>
    <x v="3"/>
    <x v="2"/>
    <x v="18"/>
    <x v="0"/>
    <n v="263"/>
    <d v="1899-12-30T01:02:00"/>
    <d v="1899-12-30T00:08:00"/>
    <x v="0"/>
  </r>
  <r>
    <n v="16"/>
    <s v="Cliente_63"/>
    <n v="5"/>
    <d v="2023-04-01T03:01:00"/>
    <d v="2023-04-01T03:01:00"/>
    <d v="2023-04-01T04:44:00"/>
    <d v="1899-12-30T01:43:00"/>
    <s v="Mesero_5"/>
    <s v="Almuerzo"/>
    <s v="Tarjeta de débito"/>
    <s v="36.88"/>
    <x v="1"/>
    <x v="52"/>
    <x v="3"/>
    <x v="19"/>
    <x v="0"/>
    <x v="1"/>
    <x v="0"/>
    <n v="267"/>
    <d v="1899-12-30T01:52:00"/>
    <d v="1899-12-30T00:00:00"/>
    <x v="1"/>
  </r>
  <r>
    <n v="6"/>
    <s v="Cliente_144"/>
    <n v="6"/>
    <d v="2023-04-01T00:40:00"/>
    <d v="2023-04-01T00:40:00"/>
    <d v="2023-04-01T04:14:00"/>
    <d v="1899-12-30T03:34:00"/>
    <s v="Mesero_4"/>
    <s v="Cena"/>
    <s v="Tarjeta de crédito"/>
    <s v="23.36"/>
    <x v="0"/>
    <x v="53"/>
    <x v="6"/>
    <x v="5"/>
    <x v="2"/>
    <x v="17"/>
    <x v="10"/>
    <n v="187"/>
    <d v="1899-12-30T03:23:00"/>
    <d v="1899-12-30T00:11:00"/>
    <x v="0"/>
  </r>
  <r>
    <n v="20"/>
    <s v="Cliente_390"/>
    <n v="5"/>
    <d v="2023-04-01T01:30:00"/>
    <d v="2023-04-01T01:30:00"/>
    <d v="2023-04-01T05:00:00"/>
    <d v="1899-12-30T03:45:00"/>
    <s v="Mesero_4"/>
    <s v="Cena"/>
    <s v="Tarjeta de crédito"/>
    <s v="45.49"/>
    <x v="2"/>
    <x v="54"/>
    <x v="4"/>
    <x v="3"/>
    <x v="4"/>
    <x v="1"/>
    <x v="2"/>
    <n v="255"/>
    <d v="1899-12-30T01:36:00"/>
    <d v="1899-12-30T02:09:00"/>
    <x v="0"/>
  </r>
  <r>
    <n v="1"/>
    <s v="Cliente_728"/>
    <n v="3"/>
    <d v="2023-04-01T01:20:00"/>
    <d v="2023-04-01T01:20:00"/>
    <d v="2023-04-01T04:57:00"/>
    <d v="1899-12-30T03:37:00"/>
    <s v="Mesero_5"/>
    <s v="Almuerzo"/>
    <s v="Tarjeta de débito"/>
    <s v="43.2"/>
    <x v="1"/>
    <x v="55"/>
    <x v="8"/>
    <x v="11"/>
    <x v="16"/>
    <x v="0"/>
    <x v="0"/>
    <n v="48"/>
    <d v="1899-12-30T01:18:00"/>
    <d v="1899-12-30T02:19:00"/>
    <x v="0"/>
  </r>
  <r>
    <n v="18"/>
    <s v="Cliente_886"/>
    <n v="2"/>
    <d v="2023-04-01T03:04:00"/>
    <d v="2023-04-01T03:04:00"/>
    <d v="2023-04-01T04:52:00"/>
    <d v="1899-12-30T01:48:00"/>
    <s v="Mesero_2"/>
    <s v="Almuerzo"/>
    <s v="Tarjeta de crédito"/>
    <s v="45.45"/>
    <x v="1"/>
    <x v="56"/>
    <x v="1"/>
    <x v="5"/>
    <x v="7"/>
    <x v="6"/>
    <x v="11"/>
    <n v="169"/>
    <d v="1899-12-30T01:08:00"/>
    <d v="1899-12-30T00:40:00"/>
    <x v="0"/>
  </r>
  <r>
    <n v="8"/>
    <s v="Cliente_510"/>
    <n v="3"/>
    <d v="2023-04-01T01:31:00"/>
    <d v="2023-04-01T01:31:00"/>
    <d v="2023-04-01T04:21:00"/>
    <d v="1899-12-30T02:50:00"/>
    <s v="Mesero_1"/>
    <s v="Cena"/>
    <s v="Tarjeta de crédito"/>
    <s v="30.7"/>
    <x v="0"/>
    <x v="57"/>
    <x v="2"/>
    <x v="7"/>
    <x v="12"/>
    <x v="0"/>
    <x v="0"/>
    <n v="82"/>
    <d v="1899-12-30T01:13:00"/>
    <d v="1899-12-30T01:37:00"/>
    <x v="0"/>
  </r>
  <r>
    <n v="8"/>
    <s v="Cliente_878"/>
    <n v="4"/>
    <d v="2023-04-01T01:21:00"/>
    <d v="2023-04-01T01:21:00"/>
    <d v="2023-04-01T05:04:00"/>
    <d v="1899-12-30T03:43:00"/>
    <s v="Mesero_1"/>
    <s v="Almuerzo"/>
    <s v="Efectivo"/>
    <s v="33.89"/>
    <x v="1"/>
    <x v="58"/>
    <x v="1"/>
    <x v="4"/>
    <x v="18"/>
    <x v="17"/>
    <x v="3"/>
    <n v="160"/>
    <d v="1899-12-30T00:48:00"/>
    <d v="1899-12-30T02:55:00"/>
    <x v="0"/>
  </r>
  <r>
    <n v="6"/>
    <s v="Cliente_977"/>
    <n v="1"/>
    <d v="2023-04-01T02:09:00"/>
    <d v="2023-04-01T02:09:00"/>
    <d v="2023-04-01T05:46:00"/>
    <d v="1899-12-30T03:37:00"/>
    <s v="Mesero_1"/>
    <s v="Almuerzo"/>
    <s v="Tarjeta de crédito"/>
    <s v="19.54"/>
    <x v="0"/>
    <x v="59"/>
    <x v="6"/>
    <x v="13"/>
    <x v="8"/>
    <x v="0"/>
    <x v="0"/>
    <n v="102"/>
    <d v="1899-12-30T00:43:00"/>
    <d v="1899-12-30T02:54:00"/>
    <x v="0"/>
  </r>
  <r>
    <n v="10"/>
    <s v="Cliente_553"/>
    <n v="5"/>
    <d v="2023-04-01T03:49:00"/>
    <d v="2023-04-01T03:49:00"/>
    <d v="2023-04-01T06:22:00"/>
    <d v="1899-12-30T02:48:00"/>
    <s v="Mesero_2"/>
    <s v="Almuerzo"/>
    <s v="Tarjeta de crédito"/>
    <s v="42.87"/>
    <x v="2"/>
    <x v="60"/>
    <x v="9"/>
    <x v="2"/>
    <x v="10"/>
    <x v="14"/>
    <x v="12"/>
    <n v="242"/>
    <d v="1899-12-30T02:39:00"/>
    <d v="1899-12-30T00:09:00"/>
    <x v="0"/>
  </r>
  <r>
    <n v="2"/>
    <s v="Cliente_792"/>
    <n v="1"/>
    <d v="2023-04-01T02:47:00"/>
    <d v="2023-04-01T02:47:00"/>
    <d v="2023-04-01T06:24:00"/>
    <d v="1899-12-30T03:52:00"/>
    <s v="Mesero_1"/>
    <s v="Cena"/>
    <s v="Tarjeta de crédito"/>
    <s v="37.93"/>
    <x v="2"/>
    <x v="61"/>
    <x v="10"/>
    <x v="8"/>
    <x v="16"/>
    <x v="11"/>
    <x v="0"/>
    <n v="148"/>
    <d v="1899-12-30T02:35:00"/>
    <d v="1899-12-30T01:17:00"/>
    <x v="0"/>
  </r>
  <r>
    <n v="17"/>
    <s v="Cliente_881"/>
    <n v="4"/>
    <d v="2023-04-01T00:41:00"/>
    <d v="2023-04-01T00:41:00"/>
    <d v="2023-04-01T04:06:00"/>
    <d v="1899-12-30T03:25:00"/>
    <s v="Mesero_4"/>
    <s v="Almuerzo"/>
    <s v="Tarjeta de crédito"/>
    <s v="33.34"/>
    <x v="0"/>
    <x v="62"/>
    <x v="1"/>
    <x v="12"/>
    <x v="17"/>
    <x v="0"/>
    <x v="0"/>
    <n v="55"/>
    <d v="1899-12-30T00:30:00"/>
    <d v="1899-12-30T02:55:00"/>
    <x v="0"/>
  </r>
  <r>
    <n v="3"/>
    <s v="Cliente_265"/>
    <n v="3"/>
    <d v="2023-04-01T01:40:00"/>
    <d v="2023-04-01T01:40:00"/>
    <d v="2023-04-01T04:02:00"/>
    <d v="1899-12-30T02:22:00"/>
    <s v="Mesero_5"/>
    <s v="Desayuno"/>
    <s v="Efectivo"/>
    <s v="34.77"/>
    <x v="0"/>
    <x v="63"/>
    <x v="4"/>
    <x v="12"/>
    <x v="7"/>
    <x v="1"/>
    <x v="0"/>
    <n v="288"/>
    <d v="1899-12-30T01:22:00"/>
    <d v="1899-12-30T01:00:00"/>
    <x v="0"/>
  </r>
  <r>
    <n v="5"/>
    <s v="Cliente_946"/>
    <n v="1"/>
    <d v="2023-04-01T01:54:00"/>
    <d v="2023-04-01T01:54:00"/>
    <d v="2023-04-01T03:03:00"/>
    <d v="1899-12-30T01:24:00"/>
    <s v="Mesero_3"/>
    <s v="Almuerzo"/>
    <s v="Tarjeta de débito"/>
    <s v="14.0"/>
    <x v="2"/>
    <x v="64"/>
    <x v="6"/>
    <x v="10"/>
    <x v="2"/>
    <x v="3"/>
    <x v="3"/>
    <n v="196"/>
    <d v="1899-12-30T02:35:00"/>
    <d v="1899-12-30T00:00:00"/>
    <x v="1"/>
  </r>
  <r>
    <n v="18"/>
    <s v="Cliente_614"/>
    <n v="2"/>
    <d v="2023-04-01T02:28:00"/>
    <d v="2023-04-01T02:28:00"/>
    <d v="2023-04-01T06:18:00"/>
    <d v="1899-12-30T03:50:00"/>
    <s v="Mesero_5"/>
    <s v="Almuerzo"/>
    <s v="Tarjeta de crédito"/>
    <s v="10.88"/>
    <x v="0"/>
    <x v="65"/>
    <x v="0"/>
    <x v="17"/>
    <x v="7"/>
    <x v="17"/>
    <x v="0"/>
    <n v="210"/>
    <d v="1899-12-30T01:54:00"/>
    <d v="1899-12-30T01:56:00"/>
    <x v="0"/>
  </r>
  <r>
    <n v="2"/>
    <s v="Cliente_352"/>
    <n v="6"/>
    <d v="2023-04-01T03:45:00"/>
    <d v="2023-04-01T03:45:00"/>
    <d v="2023-04-01T05:10:00"/>
    <d v="1899-12-30T01:25:00"/>
    <s v="Mesero_2"/>
    <s v="Almuerzo"/>
    <s v="Tarjeta de débito"/>
    <s v="21.25"/>
    <x v="0"/>
    <x v="66"/>
    <x v="4"/>
    <x v="2"/>
    <x v="6"/>
    <x v="7"/>
    <x v="4"/>
    <n v="256"/>
    <d v="1899-12-30T02:11:00"/>
    <d v="1899-12-30T00:00:00"/>
    <x v="1"/>
  </r>
  <r>
    <n v="8"/>
    <s v="Cliente_784"/>
    <n v="4"/>
    <d v="2023-04-01T00:02:00"/>
    <d v="2023-04-01T00:02:00"/>
    <d v="2023-04-01T03:15:00"/>
    <d v="1899-12-30T03:28:00"/>
    <s v="Mesero_5"/>
    <s v="Cena"/>
    <s v="Tarjeta de crédito"/>
    <s v="45.65"/>
    <x v="2"/>
    <x v="67"/>
    <x v="2"/>
    <x v="19"/>
    <x v="3"/>
    <x v="8"/>
    <x v="5"/>
    <n v="218"/>
    <d v="1899-12-30T02:25:00"/>
    <d v="1899-12-30T01:03:00"/>
    <x v="0"/>
  </r>
  <r>
    <n v="5"/>
    <s v="Cliente_118"/>
    <n v="4"/>
    <d v="2023-04-01T02:02:00"/>
    <d v="2023-04-01T02:02:00"/>
    <d v="2023-04-01T03:57:00"/>
    <d v="1899-12-30T01:55:00"/>
    <s v="Mesero_2"/>
    <s v="Almuerzo"/>
    <s v="Tarjeta de crédito"/>
    <s v="31.49"/>
    <x v="1"/>
    <x v="68"/>
    <x v="4"/>
    <x v="16"/>
    <x v="4"/>
    <x v="12"/>
    <x v="0"/>
    <n v="234"/>
    <d v="1899-12-30T01:32:00"/>
    <d v="1899-12-30T00:23:00"/>
    <x v="0"/>
  </r>
  <r>
    <n v="17"/>
    <s v="Cliente_61"/>
    <n v="4"/>
    <d v="2023-04-01T00:11:00"/>
    <d v="2023-04-01T00:11:00"/>
    <d v="2023-04-01T01:22:00"/>
    <d v="1899-12-30T01:11:00"/>
    <s v="Mesero_4"/>
    <s v="Almuerzo"/>
    <s v="Tarjeta de débito"/>
    <s v="28.26"/>
    <x v="1"/>
    <x v="69"/>
    <x v="3"/>
    <x v="15"/>
    <x v="13"/>
    <x v="0"/>
    <x v="0"/>
    <n v="118"/>
    <d v="1899-12-30T00:40:00"/>
    <d v="1899-12-30T00:31:00"/>
    <x v="0"/>
  </r>
  <r>
    <n v="18"/>
    <s v="Cliente_440"/>
    <n v="4"/>
    <d v="2023-04-01T01:57:00"/>
    <d v="2023-04-01T01:57:00"/>
    <d v="2023-04-01T05:56:00"/>
    <d v="1899-12-30T04:14:00"/>
    <s v="Mesero_3"/>
    <s v="Almuerzo"/>
    <s v="Tarjeta de crédito"/>
    <s v="24.01"/>
    <x v="2"/>
    <x v="70"/>
    <x v="3"/>
    <x v="8"/>
    <x v="18"/>
    <x v="0"/>
    <x v="0"/>
    <n v="136"/>
    <d v="1899-12-30T00:49:00"/>
    <d v="1899-12-30T03:25:00"/>
    <x v="0"/>
  </r>
  <r>
    <n v="17"/>
    <s v="Cliente_258"/>
    <n v="1"/>
    <d v="2023-04-01T02:42:00"/>
    <d v="2023-04-01T02:42:00"/>
    <d v="2023-04-01T05:51:00"/>
    <d v="1899-12-30T03:09:00"/>
    <s v="Mesero_2"/>
    <s v="Almuerzo"/>
    <s v="Tarjeta de crédito"/>
    <s v="15.28"/>
    <x v="0"/>
    <x v="71"/>
    <x v="4"/>
    <x v="16"/>
    <x v="10"/>
    <x v="0"/>
    <x v="0"/>
    <n v="75"/>
    <d v="1899-12-30T00:54:00"/>
    <d v="1899-12-30T02:15:00"/>
    <x v="0"/>
  </r>
  <r>
    <n v="1"/>
    <s v="Cliente_742"/>
    <n v="4"/>
    <d v="2023-04-01T02:39:00"/>
    <d v="2023-04-01T02:39:00"/>
    <d v="2023-04-01T06:09:00"/>
    <d v="1899-12-30T03:30:00"/>
    <s v="Mesero_4"/>
    <s v="Desayuno"/>
    <s v="Tarjeta de crédito"/>
    <s v="34.51"/>
    <x v="1"/>
    <x v="72"/>
    <x v="10"/>
    <x v="18"/>
    <x v="5"/>
    <x v="0"/>
    <x v="0"/>
    <n v="81"/>
    <d v="1899-12-30T00:20:00"/>
    <d v="1899-12-30T03:10:00"/>
    <x v="0"/>
  </r>
  <r>
    <n v="19"/>
    <s v="Cliente_865"/>
    <n v="4"/>
    <d v="2023-04-01T01:04:00"/>
    <d v="2023-04-01T01:04:00"/>
    <d v="2023-04-01T04:13:00"/>
    <d v="1899-12-30T03:09:00"/>
    <s v="Mesero_4"/>
    <s v="Almuerzo"/>
    <s v="Tarjeta de crédito"/>
    <s v="30.83"/>
    <x v="1"/>
    <x v="73"/>
    <x v="2"/>
    <x v="14"/>
    <x v="13"/>
    <x v="8"/>
    <x v="0"/>
    <n v="218"/>
    <d v="1899-12-30T01:40:00"/>
    <d v="1899-12-30T01:29:00"/>
    <x v="0"/>
  </r>
  <r>
    <n v="19"/>
    <s v="Cliente_79"/>
    <n v="5"/>
    <d v="2023-04-01T03:36:00"/>
    <d v="2023-04-01T03:36:00"/>
    <d v="2023-04-01T04:49:00"/>
    <d v="1899-12-30T01:28:00"/>
    <s v="Mesero_5"/>
    <s v="Almuerzo"/>
    <s v="Tarjeta de crédito"/>
    <s v="45.23"/>
    <x v="2"/>
    <x v="74"/>
    <x v="5"/>
    <x v="2"/>
    <x v="18"/>
    <x v="0"/>
    <x v="0"/>
    <n v="109"/>
    <d v="1899-12-30T00:51:00"/>
    <d v="1899-12-30T00:37:00"/>
    <x v="0"/>
  </r>
  <r>
    <n v="17"/>
    <s v="Cliente_42"/>
    <n v="3"/>
    <d v="2023-04-01T02:57:00"/>
    <d v="2023-04-01T02:57:00"/>
    <d v="2023-04-01T05:24:00"/>
    <d v="1899-12-30T02:27:00"/>
    <s v="Mesero_1"/>
    <s v="Almuerzo"/>
    <s v="Tarjeta de crédito"/>
    <s v="17.76"/>
    <x v="0"/>
    <x v="75"/>
    <x v="10"/>
    <x v="8"/>
    <x v="10"/>
    <x v="10"/>
    <x v="8"/>
    <n v="158"/>
    <d v="1899-12-30T01:37:00"/>
    <d v="1899-12-30T00:50:00"/>
    <x v="0"/>
  </r>
  <r>
    <n v="3"/>
    <s v="Cliente_374"/>
    <n v="1"/>
    <d v="2023-04-01T02:46:00"/>
    <d v="2023-04-01T02:46:00"/>
    <d v="2023-04-01T06:15:00"/>
    <d v="1899-12-30T03:29:00"/>
    <s v="Mesero_3"/>
    <s v="Cena"/>
    <s v="Tarjeta de crédito"/>
    <s v="19.88"/>
    <x v="1"/>
    <x v="76"/>
    <x v="6"/>
    <x v="13"/>
    <x v="4"/>
    <x v="12"/>
    <x v="0"/>
    <n v="99"/>
    <d v="1899-12-30T01:37:00"/>
    <d v="1899-12-30T01:52:00"/>
    <x v="0"/>
  </r>
  <r>
    <n v="7"/>
    <s v="Cliente_636"/>
    <n v="4"/>
    <d v="2023-04-01T01:34:00"/>
    <d v="2023-04-01T01:34:00"/>
    <d v="2023-04-01T03:03:00"/>
    <d v="1899-12-30T01:29:00"/>
    <s v="Mesero_3"/>
    <s v="Almuerzo"/>
    <s v="Tarjeta de crédito"/>
    <s v="20.02"/>
    <x v="1"/>
    <x v="77"/>
    <x v="1"/>
    <x v="4"/>
    <x v="5"/>
    <x v="0"/>
    <x v="0"/>
    <n v="57"/>
    <d v="1899-12-30T00:54:00"/>
    <d v="1899-12-30T00:35:00"/>
    <x v="0"/>
  </r>
  <r>
    <n v="16"/>
    <s v="Cliente_753"/>
    <n v="2"/>
    <d v="2023-04-01T01:34:00"/>
    <d v="2023-04-01T01:34:00"/>
    <d v="2023-04-01T05:08:00"/>
    <d v="1899-12-30T03:34:00"/>
    <s v="Mesero_3"/>
    <s v="Almuerzo"/>
    <s v="Tarjeta de crédito"/>
    <s v="34.01"/>
    <x v="1"/>
    <x v="78"/>
    <x v="5"/>
    <x v="11"/>
    <x v="8"/>
    <x v="16"/>
    <x v="13"/>
    <n v="309"/>
    <d v="1899-12-30T01:36:00"/>
    <d v="1899-12-30T01:58:00"/>
    <x v="0"/>
  </r>
  <r>
    <n v="18"/>
    <s v="Cliente_632"/>
    <n v="6"/>
    <d v="2023-04-01T02:14:00"/>
    <d v="2023-04-01T02:14:00"/>
    <d v="2023-04-01T03:46:00"/>
    <d v="1899-12-30T01:32:00"/>
    <s v="Mesero_4"/>
    <s v="Almuerzo"/>
    <s v="Tarjeta de crédito"/>
    <s v="39.05"/>
    <x v="1"/>
    <x v="79"/>
    <x v="5"/>
    <x v="7"/>
    <x v="14"/>
    <x v="10"/>
    <x v="0"/>
    <n v="121"/>
    <d v="1899-12-30T01:07:00"/>
    <d v="1899-12-30T00:25:00"/>
    <x v="0"/>
  </r>
  <r>
    <n v="17"/>
    <s v="Cliente_969"/>
    <n v="4"/>
    <d v="2023-04-01T03:40:00"/>
    <d v="2023-04-01T03:40:00"/>
    <d v="2023-04-01T06:31:00"/>
    <d v="1899-12-30T03:06:00"/>
    <s v="Mesero_5"/>
    <s v="Cena"/>
    <s v="Tarjeta de crédito"/>
    <s v="23.69"/>
    <x v="2"/>
    <x v="80"/>
    <x v="7"/>
    <x v="1"/>
    <x v="5"/>
    <x v="0"/>
    <x v="0"/>
    <n v="62"/>
    <d v="1899-12-30T00:59:00"/>
    <d v="1899-12-30T02:07:00"/>
    <x v="0"/>
  </r>
  <r>
    <n v="16"/>
    <s v="Cliente_574"/>
    <n v="3"/>
    <d v="2023-04-01T03:25:00"/>
    <d v="2023-04-01T03:25:00"/>
    <d v="2023-04-01T07:10:00"/>
    <d v="1899-12-30T03:45:00"/>
    <s v="Mesero_5"/>
    <s v="Desayuno"/>
    <s v="Tarjeta de crédito"/>
    <s v="38.6"/>
    <x v="1"/>
    <x v="81"/>
    <x v="3"/>
    <x v="15"/>
    <x v="0"/>
    <x v="0"/>
    <x v="0"/>
    <n v="80"/>
    <d v="1899-12-30T00:19:00"/>
    <d v="1899-12-30T03:26:00"/>
    <x v="0"/>
  </r>
  <r>
    <n v="15"/>
    <s v="Cliente_292"/>
    <n v="1"/>
    <d v="2023-04-01T03:42:00"/>
    <d v="2023-04-01T03:42:00"/>
    <d v="2023-04-01T06:39:00"/>
    <d v="1899-12-30T03:12:00"/>
    <s v="Mesero_1"/>
    <s v="Cena"/>
    <s v="Tarjeta de crédito"/>
    <s v="24.94"/>
    <x v="2"/>
    <x v="82"/>
    <x v="10"/>
    <x v="18"/>
    <x v="12"/>
    <x v="8"/>
    <x v="0"/>
    <n v="170"/>
    <d v="1899-12-30T01:34:00"/>
    <d v="1899-12-30T01:38:00"/>
    <x v="0"/>
  </r>
  <r>
    <n v="19"/>
    <s v="Cliente_148"/>
    <n v="5"/>
    <d v="2023-04-01T01:42:00"/>
    <d v="2023-04-01T01:42:00"/>
    <d v="2023-04-01T03:18:00"/>
    <d v="1899-12-30T01:51:00"/>
    <s v="Mesero_4"/>
    <s v="Almuerzo"/>
    <s v="Tarjeta de crédito"/>
    <s v="15.11"/>
    <x v="2"/>
    <x v="83"/>
    <x v="4"/>
    <x v="8"/>
    <x v="5"/>
    <x v="0"/>
    <x v="0"/>
    <n v="60"/>
    <d v="1899-12-30T00:10:00"/>
    <d v="1899-12-30T01:41:00"/>
    <x v="0"/>
  </r>
  <r>
    <n v="8"/>
    <s v="Cliente_747"/>
    <n v="3"/>
    <d v="2023-04-01T02:35:00"/>
    <d v="2023-04-01T02:35:00"/>
    <d v="2023-04-01T04:31:00"/>
    <d v="1899-12-30T01:56:00"/>
    <s v="Mesero_2"/>
    <s v="Cena"/>
    <s v="Tarjeta de crédito"/>
    <s v="45.96"/>
    <x v="1"/>
    <x v="84"/>
    <x v="8"/>
    <x v="10"/>
    <x v="6"/>
    <x v="16"/>
    <x v="2"/>
    <n v="208"/>
    <d v="1899-12-30T02:22:00"/>
    <d v="1899-12-30T00:00:00"/>
    <x v="1"/>
  </r>
  <r>
    <n v="20"/>
    <s v="Cliente_501"/>
    <n v="3"/>
    <d v="2023-04-01T00:02:00"/>
    <d v="2023-04-01T00:02:00"/>
    <d v="2023-04-01T02:08:00"/>
    <d v="1899-12-30T02:06:00"/>
    <s v="Mesero_5"/>
    <s v="Almuerzo"/>
    <s v="Tarjeta de débito"/>
    <s v="11.84"/>
    <x v="1"/>
    <x v="85"/>
    <x v="0"/>
    <x v="15"/>
    <x v="5"/>
    <x v="0"/>
    <x v="0"/>
    <n v="50"/>
    <d v="1899-12-30T00:08:00"/>
    <d v="1899-12-30T01:58:00"/>
    <x v="0"/>
  </r>
  <r>
    <n v="3"/>
    <s v="Cliente_733"/>
    <n v="2"/>
    <d v="2023-04-01T01:46:00"/>
    <d v="2023-04-01T01:46:00"/>
    <d v="2023-04-01T03:18:00"/>
    <d v="1899-12-30T01:47:00"/>
    <s v="Mesero_4"/>
    <s v="Almuerzo"/>
    <s v="Tarjeta de crédito"/>
    <s v="29.46"/>
    <x v="2"/>
    <x v="86"/>
    <x v="5"/>
    <x v="13"/>
    <x v="20"/>
    <x v="11"/>
    <x v="0"/>
    <n v="99"/>
    <d v="1899-12-30T01:11:00"/>
    <d v="1899-12-30T00:36:00"/>
    <x v="0"/>
  </r>
  <r>
    <n v="18"/>
    <s v="Cliente_36"/>
    <n v="1"/>
    <d v="2023-04-01T03:30:00"/>
    <d v="2023-04-01T03:30:00"/>
    <d v="2023-04-01T06:40:00"/>
    <d v="1899-12-30T03:10:00"/>
    <s v="Mesero_4"/>
    <s v="Almuerzo"/>
    <s v="Tarjeta de débito"/>
    <s v="23.93"/>
    <x v="0"/>
    <x v="87"/>
    <x v="8"/>
    <x v="2"/>
    <x v="16"/>
    <x v="7"/>
    <x v="0"/>
    <n v="123"/>
    <d v="1899-12-30T01:57:00"/>
    <d v="1899-12-30T01:13:00"/>
    <x v="0"/>
  </r>
  <r>
    <n v="11"/>
    <s v="Cliente_553"/>
    <n v="4"/>
    <d v="2023-04-01T00:42:00"/>
    <d v="2023-04-01T00:42:00"/>
    <d v="2023-04-01T02:19:00"/>
    <d v="1899-12-30T01:37:00"/>
    <s v="Mesero_5"/>
    <s v="Desayuno"/>
    <s v="Tarjeta de débito"/>
    <s v="12.28"/>
    <x v="1"/>
    <x v="88"/>
    <x v="7"/>
    <x v="19"/>
    <x v="13"/>
    <x v="6"/>
    <x v="0"/>
    <n v="159"/>
    <d v="1899-12-30T02:22:00"/>
    <d v="1899-12-30T00:00:00"/>
    <x v="1"/>
  </r>
  <r>
    <n v="6"/>
    <s v="Cliente_1000"/>
    <n v="3"/>
    <d v="2023-04-01T01:17:00"/>
    <d v="2023-04-01T01:17:00"/>
    <d v="2023-04-01T03:13:00"/>
    <d v="1899-12-30T01:56:00"/>
    <s v="Mesero_5"/>
    <s v="Almuerzo"/>
    <s v="Tarjeta de débito"/>
    <s v="30.69"/>
    <x v="0"/>
    <x v="89"/>
    <x v="8"/>
    <x v="9"/>
    <x v="5"/>
    <x v="0"/>
    <x v="0"/>
    <n v="34"/>
    <d v="1899-12-30T00:48:00"/>
    <d v="1899-12-30T01:08:00"/>
    <x v="0"/>
  </r>
  <r>
    <n v="1"/>
    <s v="Cliente_607"/>
    <n v="5"/>
    <d v="2023-04-01T03:38:00"/>
    <d v="2023-04-01T03:38:00"/>
    <d v="2023-04-01T05:24:00"/>
    <d v="1899-12-30T01:46:00"/>
    <s v="Mesero_5"/>
    <s v="Almuerzo"/>
    <s v="Tarjeta de crédito"/>
    <s v="39.1"/>
    <x v="0"/>
    <x v="90"/>
    <x v="0"/>
    <x v="5"/>
    <x v="9"/>
    <x v="6"/>
    <x v="14"/>
    <n v="293"/>
    <d v="1899-12-30T02:12:00"/>
    <d v="1899-12-30T00:00:00"/>
    <x v="1"/>
  </r>
  <r>
    <n v="6"/>
    <s v="Cliente_378"/>
    <n v="2"/>
    <d v="2023-04-01T03:35:00"/>
    <d v="2023-04-01T03:35:00"/>
    <d v="2023-04-01T06:09:00"/>
    <d v="1899-12-30T02:34:00"/>
    <s v="Mesero_2"/>
    <s v="Desayuno"/>
    <s v="Tarjeta de crédito"/>
    <s v="12.75"/>
    <x v="1"/>
    <x v="91"/>
    <x v="5"/>
    <x v="11"/>
    <x v="4"/>
    <x v="0"/>
    <x v="0"/>
    <n v="82"/>
    <d v="1899-12-30T00:42:00"/>
    <d v="1899-12-30T01:52:00"/>
    <x v="0"/>
  </r>
  <r>
    <n v="2"/>
    <s v="Cliente_612"/>
    <n v="2"/>
    <d v="2023-04-01T01:39:00"/>
    <d v="2023-04-01T01:39:00"/>
    <d v="2023-04-01T03:48:00"/>
    <d v="1899-12-30T02:09:00"/>
    <s v="Mesero_2"/>
    <s v="Almuerzo"/>
    <s v="Tarjeta de crédito"/>
    <s v="45.66"/>
    <x v="1"/>
    <x v="92"/>
    <x v="4"/>
    <x v="11"/>
    <x v="5"/>
    <x v="0"/>
    <x v="0"/>
    <n v="29"/>
    <d v="1899-12-30T00:18:00"/>
    <d v="1899-12-30T01:51:00"/>
    <x v="0"/>
  </r>
  <r>
    <n v="12"/>
    <s v="Cliente_452"/>
    <n v="1"/>
    <d v="2023-04-01T01:52:00"/>
    <d v="2023-04-01T01:52:00"/>
    <d v="2023-04-01T04:53:00"/>
    <d v="1899-12-30T03:16:00"/>
    <s v="Mesero_4"/>
    <s v="Almuerzo"/>
    <s v="Tarjeta de crédito"/>
    <s v="28.36"/>
    <x v="2"/>
    <x v="93"/>
    <x v="9"/>
    <x v="8"/>
    <x v="20"/>
    <x v="12"/>
    <x v="0"/>
    <n v="253"/>
    <d v="1899-12-30T02:09:00"/>
    <d v="1899-12-30T01:07:00"/>
    <x v="0"/>
  </r>
  <r>
    <n v="12"/>
    <s v="Cliente_244"/>
    <n v="5"/>
    <d v="2023-04-01T03:19:00"/>
    <d v="2023-04-01T03:19:00"/>
    <d v="2023-04-01T06:07:00"/>
    <d v="1899-12-30T03:03:00"/>
    <s v="Mesero_2"/>
    <s v="Cena"/>
    <s v="Tarjeta de crédito"/>
    <s v="24.68"/>
    <x v="2"/>
    <x v="94"/>
    <x v="0"/>
    <x v="4"/>
    <x v="20"/>
    <x v="0"/>
    <x v="0"/>
    <n v="153"/>
    <d v="1899-12-30T00:41:00"/>
    <d v="1899-12-30T02:22:00"/>
    <x v="0"/>
  </r>
  <r>
    <n v="16"/>
    <s v="Cliente_840"/>
    <n v="5"/>
    <d v="2023-04-01T01:59:00"/>
    <d v="2023-04-01T01:59:00"/>
    <d v="2023-04-01T05:26:00"/>
    <d v="1899-12-30T03:27:00"/>
    <s v="Mesero_4"/>
    <s v="Desayuno"/>
    <s v="Tarjeta de crédito"/>
    <s v="33.63"/>
    <x v="1"/>
    <x v="95"/>
    <x v="6"/>
    <x v="3"/>
    <x v="16"/>
    <x v="10"/>
    <x v="0"/>
    <n v="176"/>
    <d v="1899-12-30T01:16:00"/>
    <d v="1899-12-30T02:11:00"/>
    <x v="0"/>
  </r>
  <r>
    <n v="14"/>
    <s v="Cliente_993"/>
    <n v="2"/>
    <d v="2023-04-01T01:46:00"/>
    <d v="2023-04-01T01:46:00"/>
    <d v="2023-04-01T03:03:00"/>
    <d v="1899-12-30T01:32:00"/>
    <s v="Mesero_2"/>
    <s v="Cena"/>
    <s v="Tarjeta de crédito"/>
    <s v="19.22"/>
    <x v="2"/>
    <x v="96"/>
    <x v="8"/>
    <x v="14"/>
    <x v="12"/>
    <x v="18"/>
    <x v="0"/>
    <n v="188"/>
    <d v="1899-12-30T01:19:00"/>
    <d v="1899-12-30T00:13:00"/>
    <x v="0"/>
  </r>
  <r>
    <n v="7"/>
    <s v="Cliente_29"/>
    <n v="3"/>
    <d v="2023-04-01T01:01:00"/>
    <d v="2023-04-01T01:01:00"/>
    <d v="2023-04-01T03:22:00"/>
    <d v="1899-12-30T02:36:00"/>
    <s v="Mesero_5"/>
    <s v="Almuerzo"/>
    <s v="Tarjeta de crédito"/>
    <s v="17.15"/>
    <x v="2"/>
    <x v="97"/>
    <x v="6"/>
    <x v="12"/>
    <x v="14"/>
    <x v="3"/>
    <x v="0"/>
    <n v="166"/>
    <d v="1899-12-30T02:20:00"/>
    <d v="1899-12-30T00:16:00"/>
    <x v="0"/>
  </r>
  <r>
    <n v="2"/>
    <s v="Cliente_873"/>
    <n v="6"/>
    <d v="2023-04-01T02:22:00"/>
    <d v="2023-04-01T02:22:00"/>
    <d v="2023-04-01T06:18:00"/>
    <d v="1899-12-30T04:11:00"/>
    <s v="Mesero_2"/>
    <s v="Almuerzo"/>
    <s v="Tarjeta de crédito"/>
    <s v="33.55"/>
    <x v="2"/>
    <x v="98"/>
    <x v="9"/>
    <x v="8"/>
    <x v="2"/>
    <x v="3"/>
    <x v="1"/>
    <n v="139"/>
    <d v="1899-12-30T01:26:00"/>
    <d v="1899-12-30T02:45:00"/>
    <x v="0"/>
  </r>
  <r>
    <n v="18"/>
    <s v="Cliente_965"/>
    <n v="1"/>
    <d v="2023-04-01T03:32:00"/>
    <d v="2023-04-01T03:32:00"/>
    <d v="2023-04-01T06:45:00"/>
    <d v="1899-12-30T03:13:00"/>
    <s v="Mesero_1"/>
    <s v="Almuerzo"/>
    <s v="Tarjeta de crédito"/>
    <s v="15.15"/>
    <x v="0"/>
    <x v="99"/>
    <x v="3"/>
    <x v="0"/>
    <x v="19"/>
    <x v="19"/>
    <x v="0"/>
    <n v="166"/>
    <d v="1899-12-30T01:43:00"/>
    <d v="1899-12-30T01:30:00"/>
    <x v="0"/>
  </r>
  <r>
    <n v="1"/>
    <s v="Cliente_313"/>
    <n v="5"/>
    <d v="2023-04-01T00:14:00"/>
    <d v="2023-04-01T00:14:00"/>
    <d v="2023-04-01T02:15:00"/>
    <d v="1899-12-30T02:01:00"/>
    <s v="Mesero_4"/>
    <s v="Almuerzo"/>
    <s v="Tarjeta de crédito"/>
    <s v="15.09"/>
    <x v="1"/>
    <x v="100"/>
    <x v="5"/>
    <x v="1"/>
    <x v="11"/>
    <x v="6"/>
    <x v="6"/>
    <n v="138"/>
    <d v="1899-12-30T02:14:00"/>
    <d v="1899-12-30T00:00:00"/>
    <x v="1"/>
  </r>
  <r>
    <n v="19"/>
    <s v="Cliente_520"/>
    <n v="2"/>
    <d v="2023-04-01T01:33:00"/>
    <d v="2023-04-01T01:33:00"/>
    <d v="2023-04-01T04:14:00"/>
    <d v="1899-12-30T02:41:00"/>
    <s v="Mesero_3"/>
    <s v="Almuerzo"/>
    <s v="Tarjeta de crédito"/>
    <s v="12.65"/>
    <x v="0"/>
    <x v="101"/>
    <x v="5"/>
    <x v="10"/>
    <x v="14"/>
    <x v="0"/>
    <x v="0"/>
    <n v="171"/>
    <d v="1899-12-30T00:46:00"/>
    <d v="1899-12-30T01:55:00"/>
    <x v="0"/>
  </r>
  <r>
    <n v="13"/>
    <s v="Cliente_388"/>
    <n v="3"/>
    <d v="2023-04-01T01:42:00"/>
    <d v="2023-04-01T01:42:00"/>
    <d v="2023-04-01T05:10:00"/>
    <d v="1899-12-30T03:28:00"/>
    <s v="Mesero_4"/>
    <s v="Almuerzo"/>
    <s v="Tarjeta de débito"/>
    <s v="26.75"/>
    <x v="0"/>
    <x v="102"/>
    <x v="2"/>
    <x v="16"/>
    <x v="13"/>
    <x v="17"/>
    <x v="0"/>
    <n v="73"/>
    <d v="1899-12-30T01:39:00"/>
    <d v="1899-12-30T01:49:00"/>
    <x v="0"/>
  </r>
  <r>
    <n v="14"/>
    <s v="Cliente_384"/>
    <n v="4"/>
    <d v="2023-04-01T01:28:00"/>
    <d v="2023-04-01T01:28:00"/>
    <d v="2023-04-01T02:44:00"/>
    <d v="1899-12-30T01:16:00"/>
    <s v="Mesero_3"/>
    <s v="Desayuno"/>
    <s v="Tarjeta de débito"/>
    <s v="11.12"/>
    <x v="0"/>
    <x v="103"/>
    <x v="7"/>
    <x v="19"/>
    <x v="2"/>
    <x v="0"/>
    <x v="0"/>
    <n v="77"/>
    <d v="1899-12-30T00:55:00"/>
    <d v="1899-12-30T00:21:00"/>
    <x v="0"/>
  </r>
  <r>
    <n v="14"/>
    <s v="Cliente_517"/>
    <n v="6"/>
    <d v="2023-04-01T01:18:00"/>
    <d v="2023-04-01T01:18:00"/>
    <d v="2023-04-01T04:00:00"/>
    <d v="1899-12-30T02:42:00"/>
    <s v="Mesero_3"/>
    <s v="Almuerzo"/>
    <s v="Tarjeta de crédito"/>
    <s v="15.64"/>
    <x v="1"/>
    <x v="104"/>
    <x v="2"/>
    <x v="12"/>
    <x v="1"/>
    <x v="0"/>
    <x v="0"/>
    <n v="141"/>
    <d v="1899-12-30T00:43:00"/>
    <d v="1899-12-30T01:59:00"/>
    <x v="0"/>
  </r>
  <r>
    <n v="15"/>
    <s v="Cliente_711"/>
    <n v="3"/>
    <d v="2023-04-01T02:00:00"/>
    <d v="2023-04-01T02:00:00"/>
    <d v="2023-04-01T05:08:00"/>
    <d v="1899-12-30T03:08:00"/>
    <s v="Mesero_4"/>
    <s v="Desayuno"/>
    <s v="Efectivo"/>
    <s v="22.72"/>
    <x v="1"/>
    <x v="105"/>
    <x v="7"/>
    <x v="9"/>
    <x v="5"/>
    <x v="0"/>
    <x v="0"/>
    <n v="68"/>
    <d v="1899-12-30T00:29:00"/>
    <d v="1899-12-30T02:39:00"/>
    <x v="0"/>
  </r>
  <r>
    <n v="11"/>
    <s v="Cliente_651"/>
    <n v="5"/>
    <d v="2023-04-01T01:29:00"/>
    <d v="2023-04-01T01:29:00"/>
    <d v="2023-04-01T02:58:00"/>
    <d v="1899-12-30T01:29:00"/>
    <s v="Mesero_2"/>
    <s v="Almuerzo"/>
    <s v="Tarjeta de débito"/>
    <s v="48.77"/>
    <x v="0"/>
    <x v="106"/>
    <x v="6"/>
    <x v="6"/>
    <x v="14"/>
    <x v="18"/>
    <x v="0"/>
    <n v="253"/>
    <d v="1899-12-30T02:21:00"/>
    <d v="1899-12-30T00:00:00"/>
    <x v="1"/>
  </r>
  <r>
    <n v="3"/>
    <s v="Cliente_545"/>
    <n v="3"/>
    <d v="2023-04-01T01:32:00"/>
    <d v="2023-04-01T01:32:00"/>
    <d v="2023-04-01T03:37:00"/>
    <d v="1899-12-30T02:05:00"/>
    <s v="Mesero_4"/>
    <s v="Desayuno"/>
    <s v="Tarjeta de débito"/>
    <s v="23.26"/>
    <x v="0"/>
    <x v="107"/>
    <x v="3"/>
    <x v="11"/>
    <x v="10"/>
    <x v="16"/>
    <x v="12"/>
    <n v="124"/>
    <d v="1899-12-30T01:55:00"/>
    <d v="1899-12-30T00:10:00"/>
    <x v="0"/>
  </r>
  <r>
    <n v="10"/>
    <s v="Cliente_116"/>
    <n v="2"/>
    <d v="2023-04-01T01:25:00"/>
    <d v="2023-04-01T01:25:00"/>
    <d v="2023-04-01T02:26:00"/>
    <d v="1899-12-30T01:01:00"/>
    <s v="Mesero_4"/>
    <s v="Desayuno"/>
    <s v="Tarjeta de crédito"/>
    <s v="42.95"/>
    <x v="1"/>
    <x v="108"/>
    <x v="8"/>
    <x v="9"/>
    <x v="18"/>
    <x v="6"/>
    <x v="0"/>
    <n v="169"/>
    <d v="1899-12-30T01:58:00"/>
    <d v="1899-12-30T00:00:00"/>
    <x v="1"/>
  </r>
  <r>
    <n v="5"/>
    <s v="Cliente_170"/>
    <n v="1"/>
    <d v="2023-04-01T03:32:00"/>
    <d v="2023-04-01T03:32:00"/>
    <d v="2023-04-01T06:37:00"/>
    <d v="1899-12-30T03:05:00"/>
    <s v="Mesero_1"/>
    <s v="Almuerzo"/>
    <s v="Tarjeta de crédito"/>
    <s v="47.91"/>
    <x v="0"/>
    <x v="109"/>
    <x v="3"/>
    <x v="11"/>
    <x v="15"/>
    <x v="20"/>
    <x v="0"/>
    <n v="163"/>
    <d v="1899-12-30T02:01:00"/>
    <d v="1899-12-30T01:04:00"/>
    <x v="0"/>
  </r>
  <r>
    <n v="3"/>
    <s v="Cliente_92"/>
    <n v="2"/>
    <d v="2023-04-01T01:48:00"/>
    <d v="2023-04-01T01:48:00"/>
    <d v="2023-04-01T05:07:00"/>
    <d v="1899-12-30T03:19:00"/>
    <s v="Mesero_3"/>
    <s v="Desayuno"/>
    <s v="Tarjeta de crédito"/>
    <s v="18.82"/>
    <x v="0"/>
    <x v="110"/>
    <x v="8"/>
    <x v="6"/>
    <x v="19"/>
    <x v="10"/>
    <x v="1"/>
    <n v="204"/>
    <d v="1899-12-30T02:17:00"/>
    <d v="1899-12-30T01:02:00"/>
    <x v="0"/>
  </r>
  <r>
    <n v="6"/>
    <s v="Cliente_552"/>
    <n v="2"/>
    <d v="2023-04-01T01:49:00"/>
    <d v="2023-04-01T01:49:00"/>
    <d v="2023-04-01T04:01:00"/>
    <d v="1899-12-30T02:27:00"/>
    <s v="Mesero_2"/>
    <s v="Cena"/>
    <s v="Efectivo"/>
    <s v="35.36"/>
    <x v="2"/>
    <x v="111"/>
    <x v="4"/>
    <x v="12"/>
    <x v="5"/>
    <x v="0"/>
    <x v="0"/>
    <n v="20"/>
    <d v="1899-12-30T00:16:00"/>
    <d v="1899-12-30T02:11:00"/>
    <x v="0"/>
  </r>
  <r>
    <n v="4"/>
    <s v="Cliente_627"/>
    <n v="2"/>
    <d v="2023-04-01T01:12:00"/>
    <d v="2023-04-01T01:12:00"/>
    <d v="2023-04-01T04:21:00"/>
    <d v="1899-12-30T03:24:00"/>
    <s v="Mesero_3"/>
    <s v="Almuerzo"/>
    <s v="Tarjeta de crédito"/>
    <s v="29.74"/>
    <x v="2"/>
    <x v="112"/>
    <x v="2"/>
    <x v="9"/>
    <x v="5"/>
    <x v="0"/>
    <x v="0"/>
    <n v="68"/>
    <d v="1899-12-30T00:51:00"/>
    <d v="1899-12-30T02:33:00"/>
    <x v="0"/>
  </r>
  <r>
    <n v="7"/>
    <s v="Cliente_588"/>
    <n v="6"/>
    <d v="2023-04-01T00:49:00"/>
    <d v="2023-04-01T00:49:00"/>
    <d v="2023-04-01T03:30:00"/>
    <d v="1899-12-30T02:56:00"/>
    <s v="Mesero_1"/>
    <s v="Almuerzo"/>
    <s v="Tarjeta de crédito"/>
    <s v="38.81"/>
    <x v="2"/>
    <x v="113"/>
    <x v="9"/>
    <x v="8"/>
    <x v="14"/>
    <x v="17"/>
    <x v="15"/>
    <n v="253"/>
    <d v="1899-12-30T02:11:00"/>
    <d v="1899-12-30T00:45:00"/>
    <x v="0"/>
  </r>
  <r>
    <n v="12"/>
    <s v="Cliente_313"/>
    <n v="6"/>
    <d v="2023-04-01T03:43:00"/>
    <d v="2023-04-01T03:43:00"/>
    <d v="2023-04-01T06:26:00"/>
    <d v="1899-12-30T02:58:00"/>
    <s v="Mesero_1"/>
    <s v="Cena"/>
    <s v="Tarjeta de débito"/>
    <s v="46.46"/>
    <x v="2"/>
    <x v="114"/>
    <x v="7"/>
    <x v="18"/>
    <x v="0"/>
    <x v="8"/>
    <x v="0"/>
    <n v="237"/>
    <d v="1899-12-30T01:38:00"/>
    <d v="1899-12-30T01:20:00"/>
    <x v="0"/>
  </r>
  <r>
    <n v="8"/>
    <s v="Cliente_949"/>
    <n v="5"/>
    <d v="2023-04-01T03:15:00"/>
    <d v="2023-04-01T03:15:00"/>
    <d v="2023-04-01T06:33:00"/>
    <d v="1899-12-30T03:33:00"/>
    <s v="Mesero_1"/>
    <s v="Almuerzo"/>
    <s v="Tarjeta de crédito"/>
    <s v="47.69"/>
    <x v="2"/>
    <x v="115"/>
    <x v="9"/>
    <x v="6"/>
    <x v="17"/>
    <x v="1"/>
    <x v="16"/>
    <n v="269"/>
    <d v="1899-12-30T02:09:00"/>
    <d v="1899-12-30T01:24:00"/>
    <x v="0"/>
  </r>
  <r>
    <n v="8"/>
    <s v="Cliente_863"/>
    <n v="4"/>
    <d v="2023-04-01T02:55:00"/>
    <d v="2023-04-01T02:55:00"/>
    <d v="2023-04-01T05:45:00"/>
    <d v="1899-12-30T03:05:00"/>
    <s v="Mesero_3"/>
    <s v="Desayuno"/>
    <s v="Tarjeta de crédito"/>
    <s v="11.65"/>
    <x v="2"/>
    <x v="116"/>
    <x v="9"/>
    <x v="5"/>
    <x v="5"/>
    <x v="0"/>
    <x v="0"/>
    <n v="70"/>
    <d v="1899-12-30T00:08:00"/>
    <d v="1899-12-30T02:57:00"/>
    <x v="0"/>
  </r>
  <r>
    <n v="13"/>
    <s v="Cliente_140"/>
    <n v="1"/>
    <d v="2023-04-01T00:34:00"/>
    <d v="2023-04-01T00:34:00"/>
    <d v="2023-04-01T01:45:00"/>
    <d v="1899-12-30T01:11:00"/>
    <s v="Mesero_5"/>
    <s v="Cena"/>
    <s v="Tarjeta de débito"/>
    <s v="49.32"/>
    <x v="1"/>
    <x v="117"/>
    <x v="6"/>
    <x v="13"/>
    <x v="18"/>
    <x v="20"/>
    <x v="2"/>
    <n v="209"/>
    <d v="1899-12-30T02:16:00"/>
    <d v="1899-12-30T00:00:00"/>
    <x v="1"/>
  </r>
  <r>
    <n v="17"/>
    <s v="Cliente_523"/>
    <n v="3"/>
    <d v="2023-04-02T03:24:00"/>
    <d v="2023-04-02T03:24:00"/>
    <d v="2023-04-02T05:03:00"/>
    <d v="1899-12-30T01:39:00"/>
    <s v="Mesero_2"/>
    <s v="Desayuno"/>
    <s v="Tarjeta de crédito"/>
    <s v="11.5"/>
    <x v="0"/>
    <x v="118"/>
    <x v="4"/>
    <x v="14"/>
    <x v="6"/>
    <x v="17"/>
    <x v="0"/>
    <n v="134"/>
    <d v="1899-12-30T00:54:00"/>
    <d v="1899-12-30T00:45:00"/>
    <x v="0"/>
  </r>
  <r>
    <n v="4"/>
    <s v="Cliente_916"/>
    <n v="2"/>
    <d v="2023-04-02T00:38:00"/>
    <d v="2023-04-02T00:38:00"/>
    <d v="2023-04-02T01:42:00"/>
    <d v="1899-12-30T01:04:00"/>
    <s v="Mesero_1"/>
    <s v="Almuerzo"/>
    <s v="Efectivo"/>
    <s v="12.51"/>
    <x v="0"/>
    <x v="119"/>
    <x v="7"/>
    <x v="1"/>
    <x v="15"/>
    <x v="0"/>
    <x v="0"/>
    <n v="145"/>
    <d v="1899-12-30T01:37:00"/>
    <d v="1899-12-30T00:00:00"/>
    <x v="1"/>
  </r>
  <r>
    <n v="5"/>
    <s v="Cliente_416"/>
    <n v="4"/>
    <d v="2023-04-02T03:45:00"/>
    <d v="2023-04-02T03:45:00"/>
    <d v="2023-04-02T06:13:00"/>
    <d v="1899-12-30T02:28:00"/>
    <s v="Mesero_4"/>
    <s v="Almuerzo"/>
    <s v="Tarjeta de crédito"/>
    <s v="12.3"/>
    <x v="0"/>
    <x v="120"/>
    <x v="3"/>
    <x v="14"/>
    <x v="5"/>
    <x v="0"/>
    <x v="0"/>
    <n v="52"/>
    <d v="1899-12-30T00:38:00"/>
    <d v="1899-12-30T01:50:00"/>
    <x v="0"/>
  </r>
  <r>
    <n v="6"/>
    <s v="Cliente_346"/>
    <n v="6"/>
    <d v="2023-04-02T01:23:00"/>
    <d v="2023-04-02T01:23:00"/>
    <d v="2023-04-02T02:48:00"/>
    <d v="1899-12-30T01:40:00"/>
    <s v="Mesero_1"/>
    <s v="Almuerzo"/>
    <s v="Tarjeta de débito"/>
    <s v="20.38"/>
    <x v="2"/>
    <x v="121"/>
    <x v="1"/>
    <x v="5"/>
    <x v="5"/>
    <x v="0"/>
    <x v="0"/>
    <n v="105"/>
    <d v="1899-12-30T00:32:00"/>
    <d v="1899-12-30T01:08:00"/>
    <x v="0"/>
  </r>
  <r>
    <n v="16"/>
    <s v="Cliente_381"/>
    <n v="6"/>
    <d v="2023-04-02T03:09:00"/>
    <d v="2023-04-02T03:09:00"/>
    <d v="2023-04-02T04:10:00"/>
    <d v="1899-12-30T01:01:00"/>
    <s v="Mesero_4"/>
    <s v="Almuerzo"/>
    <s v="Tarjeta de débito"/>
    <s v="46.88"/>
    <x v="0"/>
    <x v="122"/>
    <x v="10"/>
    <x v="0"/>
    <x v="5"/>
    <x v="0"/>
    <x v="0"/>
    <n v="24"/>
    <d v="1899-12-30T00:33:00"/>
    <d v="1899-12-30T00:28:00"/>
    <x v="0"/>
  </r>
  <r>
    <n v="16"/>
    <s v="Cliente_791"/>
    <n v="5"/>
    <d v="2023-04-02T03:39:00"/>
    <d v="2023-04-02T03:39:00"/>
    <d v="2023-04-02T05:22:00"/>
    <d v="1899-12-30T01:43:00"/>
    <s v="Mesero_3"/>
    <s v="Almuerzo"/>
    <s v="Tarjeta de débito"/>
    <s v="10.85"/>
    <x v="1"/>
    <x v="123"/>
    <x v="0"/>
    <x v="12"/>
    <x v="11"/>
    <x v="12"/>
    <x v="1"/>
    <n v="222"/>
    <d v="1899-12-30T02:18:00"/>
    <d v="1899-12-30T00:00:00"/>
    <x v="1"/>
  </r>
  <r>
    <n v="14"/>
    <s v="Cliente_697"/>
    <n v="2"/>
    <d v="2023-04-02T02:56:00"/>
    <d v="2023-04-02T02:56:00"/>
    <d v="2023-04-02T06:13:00"/>
    <d v="1899-12-30T03:17:00"/>
    <s v="Mesero_3"/>
    <s v="Almuerzo"/>
    <s v="Tarjeta de crédito"/>
    <s v="24.66"/>
    <x v="1"/>
    <x v="124"/>
    <x v="6"/>
    <x v="10"/>
    <x v="13"/>
    <x v="16"/>
    <x v="0"/>
    <n v="184"/>
    <d v="1899-12-30T01:24:00"/>
    <d v="1899-12-30T01:53:00"/>
    <x v="0"/>
  </r>
  <r>
    <n v="18"/>
    <s v="Cliente_516"/>
    <n v="3"/>
    <d v="2023-04-02T02:45:00"/>
    <d v="2023-04-02T02:45:00"/>
    <d v="2023-04-02T05:12:00"/>
    <d v="1899-12-30T02:27:00"/>
    <s v="Mesero_1"/>
    <s v="Almuerzo"/>
    <s v="Tarjeta de crédito"/>
    <s v="41.82"/>
    <x v="1"/>
    <x v="125"/>
    <x v="4"/>
    <x v="10"/>
    <x v="17"/>
    <x v="10"/>
    <x v="4"/>
    <n v="165"/>
    <d v="1899-12-30T02:19:00"/>
    <d v="1899-12-30T00:08:00"/>
    <x v="0"/>
  </r>
  <r>
    <n v="6"/>
    <s v="Cliente_541"/>
    <n v="4"/>
    <d v="2023-04-02T00:42:00"/>
    <d v="2023-04-02T00:42:00"/>
    <d v="2023-04-02T02:28:00"/>
    <d v="1899-12-30T01:46:00"/>
    <s v="Mesero_4"/>
    <s v="Almuerzo"/>
    <s v="Tarjeta de crédito"/>
    <s v="32.82"/>
    <x v="1"/>
    <x v="126"/>
    <x v="10"/>
    <x v="17"/>
    <x v="5"/>
    <x v="0"/>
    <x v="0"/>
    <n v="72"/>
    <d v="1899-12-30T00:30:00"/>
    <d v="1899-12-30T01:16:00"/>
    <x v="0"/>
  </r>
  <r>
    <n v="2"/>
    <s v="Cliente_830"/>
    <n v="5"/>
    <d v="2023-04-02T01:31:00"/>
    <d v="2023-04-02T01:31:00"/>
    <d v="2023-04-02T03:28:00"/>
    <d v="1899-12-30T02:12:00"/>
    <s v="Mesero_2"/>
    <s v="Almuerzo"/>
    <s v="Efectivo"/>
    <s v="49.36"/>
    <x v="2"/>
    <x v="127"/>
    <x v="7"/>
    <x v="15"/>
    <x v="10"/>
    <x v="10"/>
    <x v="9"/>
    <n v="239"/>
    <d v="1899-12-30T02:52:00"/>
    <d v="1899-12-30T00:00:00"/>
    <x v="1"/>
  </r>
  <r>
    <n v="16"/>
    <s v="Cliente_656"/>
    <n v="5"/>
    <d v="2023-04-02T00:41:00"/>
    <d v="2023-04-02T00:41:00"/>
    <d v="2023-04-02T02:41:00"/>
    <d v="1899-12-30T02:00:00"/>
    <s v="Mesero_2"/>
    <s v="Almuerzo"/>
    <s v="Tarjeta de crédito"/>
    <s v="49.3"/>
    <x v="0"/>
    <x v="128"/>
    <x v="4"/>
    <x v="4"/>
    <x v="12"/>
    <x v="9"/>
    <x v="0"/>
    <n v="106"/>
    <d v="1899-12-30T01:20:00"/>
    <d v="1899-12-30T00:40:00"/>
    <x v="0"/>
  </r>
  <r>
    <n v="10"/>
    <s v="Cliente_486"/>
    <n v="4"/>
    <d v="2023-04-02T00:26:00"/>
    <d v="2023-04-02T00:26:00"/>
    <d v="2023-04-02T01:32:00"/>
    <d v="1899-12-30T01:06:00"/>
    <s v="Mesero_2"/>
    <s v="Almuerzo"/>
    <s v="Tarjeta de crédito"/>
    <s v="38.13"/>
    <x v="1"/>
    <x v="129"/>
    <x v="1"/>
    <x v="5"/>
    <x v="5"/>
    <x v="0"/>
    <x v="0"/>
    <n v="35"/>
    <d v="1899-12-30T00:25:00"/>
    <d v="1899-12-30T00:41:00"/>
    <x v="0"/>
  </r>
  <r>
    <n v="7"/>
    <s v="Cliente_728"/>
    <n v="5"/>
    <d v="2023-04-02T00:43:00"/>
    <d v="2023-04-02T00:43:00"/>
    <d v="2023-04-02T04:18:00"/>
    <d v="1899-12-30T03:50:00"/>
    <s v="Mesero_4"/>
    <s v="Almuerzo"/>
    <s v="Tarjeta de crédito"/>
    <s v="42.41"/>
    <x v="2"/>
    <x v="130"/>
    <x v="8"/>
    <x v="2"/>
    <x v="10"/>
    <x v="15"/>
    <x v="0"/>
    <n v="157"/>
    <d v="1899-12-30T02:00:00"/>
    <d v="1899-12-30T01:50:00"/>
    <x v="0"/>
  </r>
  <r>
    <n v="9"/>
    <s v="Cliente_774"/>
    <n v="2"/>
    <d v="2023-04-02T01:26:00"/>
    <d v="2023-04-02T01:26:00"/>
    <d v="2023-04-02T02:43:00"/>
    <d v="1899-12-30T01:17:00"/>
    <s v="Mesero_3"/>
    <s v="Cena"/>
    <s v="Tarjeta de débito"/>
    <s v="30.96"/>
    <x v="0"/>
    <x v="131"/>
    <x v="6"/>
    <x v="19"/>
    <x v="6"/>
    <x v="15"/>
    <x v="6"/>
    <n v="206"/>
    <d v="1899-12-30T01:42:00"/>
    <d v="1899-12-30T00:00:00"/>
    <x v="1"/>
  </r>
  <r>
    <n v="20"/>
    <s v="Cliente_26"/>
    <n v="6"/>
    <d v="2023-04-02T00:54:00"/>
    <d v="2023-04-02T00:54:00"/>
    <d v="2023-04-02T03:52:00"/>
    <d v="1899-12-30T03:13:00"/>
    <s v="Mesero_2"/>
    <s v="Almuerzo"/>
    <s v="Tarjeta de crédito"/>
    <s v="39.74"/>
    <x v="2"/>
    <x v="132"/>
    <x v="9"/>
    <x v="6"/>
    <x v="13"/>
    <x v="11"/>
    <x v="7"/>
    <n v="182"/>
    <d v="1899-12-30T01:47:00"/>
    <d v="1899-12-30T01:26:00"/>
    <x v="0"/>
  </r>
  <r>
    <n v="3"/>
    <s v="Cliente_273"/>
    <n v="6"/>
    <d v="2023-04-02T00:07:00"/>
    <d v="2023-04-02T00:07:00"/>
    <d v="2023-04-02T03:52:00"/>
    <d v="1899-12-30T03:45:00"/>
    <s v="Mesero_1"/>
    <s v="Cena"/>
    <s v="Tarjeta de crédito"/>
    <s v="30.1"/>
    <x v="1"/>
    <x v="133"/>
    <x v="7"/>
    <x v="0"/>
    <x v="20"/>
    <x v="0"/>
    <x v="0"/>
    <n v="120"/>
    <d v="1899-12-30T00:48:00"/>
    <d v="1899-12-30T02:57:00"/>
    <x v="0"/>
  </r>
  <r>
    <n v="11"/>
    <s v="Cliente_798"/>
    <n v="1"/>
    <d v="2023-04-02T01:00:00"/>
    <d v="2023-04-02T01:00:00"/>
    <d v="2023-04-02T03:01:00"/>
    <d v="1899-12-30T02:16:00"/>
    <s v="Mesero_5"/>
    <s v="Cena"/>
    <s v="Tarjeta de crédito"/>
    <s v="34.7"/>
    <x v="2"/>
    <x v="134"/>
    <x v="2"/>
    <x v="1"/>
    <x v="7"/>
    <x v="9"/>
    <x v="0"/>
    <n v="260"/>
    <d v="1899-12-30T01:28:00"/>
    <d v="1899-12-30T00:48:00"/>
    <x v="0"/>
  </r>
  <r>
    <n v="6"/>
    <s v="Cliente_8"/>
    <n v="1"/>
    <d v="2023-04-02T01:50:00"/>
    <d v="2023-04-02T01:50:00"/>
    <d v="2023-04-02T05:01:00"/>
    <d v="1899-12-30T03:26:00"/>
    <s v="Mesero_1"/>
    <s v="Almuerzo"/>
    <s v="Tarjeta de crédito"/>
    <s v="30.25"/>
    <x v="2"/>
    <x v="135"/>
    <x v="6"/>
    <x v="2"/>
    <x v="5"/>
    <x v="0"/>
    <x v="0"/>
    <n v="80"/>
    <d v="1899-12-30T00:13:00"/>
    <d v="1899-12-30T03:13:00"/>
    <x v="0"/>
  </r>
  <r>
    <n v="13"/>
    <s v="Cliente_31"/>
    <n v="3"/>
    <d v="2023-04-02T01:21:00"/>
    <d v="2023-04-02T01:21:00"/>
    <d v="2023-04-02T04:11:00"/>
    <d v="1899-12-30T03:05:00"/>
    <s v="Mesero_4"/>
    <s v="Desayuno"/>
    <s v="Tarjeta de crédito"/>
    <s v="12.4"/>
    <x v="2"/>
    <x v="136"/>
    <x v="1"/>
    <x v="16"/>
    <x v="5"/>
    <x v="0"/>
    <x v="0"/>
    <n v="63"/>
    <d v="1899-12-30T00:41:00"/>
    <d v="1899-12-30T02:24:00"/>
    <x v="0"/>
  </r>
  <r>
    <n v="6"/>
    <s v="Cliente_658"/>
    <n v="2"/>
    <d v="2023-04-02T03:48:00"/>
    <d v="2023-04-02T03:48:00"/>
    <d v="2023-04-02T05:09:00"/>
    <d v="1899-12-30T01:36:00"/>
    <s v="Mesero_2"/>
    <s v="Desayuno"/>
    <s v="Tarjeta de débito"/>
    <s v="32.79"/>
    <x v="2"/>
    <x v="137"/>
    <x v="5"/>
    <x v="1"/>
    <x v="16"/>
    <x v="7"/>
    <x v="4"/>
    <n v="238"/>
    <d v="1899-12-30T01:37:00"/>
    <d v="1899-12-30T00:00:00"/>
    <x v="1"/>
  </r>
  <r>
    <n v="16"/>
    <s v="Cliente_773"/>
    <n v="3"/>
    <d v="2023-04-02T00:40:00"/>
    <d v="2023-04-02T00:40:00"/>
    <d v="2023-04-02T04:39:00"/>
    <d v="1899-12-30T03:59:00"/>
    <s v="Mesero_2"/>
    <s v="Almuerzo"/>
    <s v="Tarjeta de crédito"/>
    <s v="47.2"/>
    <x v="1"/>
    <x v="138"/>
    <x v="9"/>
    <x v="5"/>
    <x v="5"/>
    <x v="0"/>
    <x v="0"/>
    <n v="35"/>
    <d v="1899-12-30T00:26:00"/>
    <d v="1899-12-30T03:33:00"/>
    <x v="0"/>
  </r>
  <r>
    <n v="11"/>
    <s v="Cliente_158"/>
    <n v="4"/>
    <d v="2023-04-02T03:49:00"/>
    <d v="2023-04-02T03:49:00"/>
    <d v="2023-04-02T06:29:00"/>
    <d v="1899-12-30T02:40:00"/>
    <s v="Mesero_2"/>
    <s v="Almuerzo"/>
    <s v="Efectivo"/>
    <s v="32.13"/>
    <x v="1"/>
    <x v="139"/>
    <x v="3"/>
    <x v="15"/>
    <x v="17"/>
    <x v="17"/>
    <x v="0"/>
    <n v="191"/>
    <d v="1899-12-30T01:58:00"/>
    <d v="1899-12-30T00:42:00"/>
    <x v="0"/>
  </r>
  <r>
    <n v="4"/>
    <s v="Cliente_569"/>
    <n v="4"/>
    <d v="2023-04-02T01:58:00"/>
    <d v="2023-04-02T01:58:00"/>
    <d v="2023-04-02T05:45:00"/>
    <d v="1899-12-30T03:47:00"/>
    <s v="Mesero_3"/>
    <s v="Desayuno"/>
    <s v="Tarjeta de crédito"/>
    <s v="41.56"/>
    <x v="0"/>
    <x v="140"/>
    <x v="8"/>
    <x v="16"/>
    <x v="5"/>
    <x v="0"/>
    <x v="0"/>
    <n v="21"/>
    <d v="1899-12-30T00:28:00"/>
    <d v="1899-12-30T03:19:00"/>
    <x v="0"/>
  </r>
  <r>
    <n v="14"/>
    <s v="Cliente_286"/>
    <n v="3"/>
    <d v="2023-04-02T02:05:00"/>
    <d v="2023-04-02T02:05:00"/>
    <d v="2023-04-02T04:05:00"/>
    <d v="1899-12-30T02:15:00"/>
    <s v="Mesero_4"/>
    <s v="Almuerzo"/>
    <s v="Tarjeta de crédito"/>
    <s v="16.29"/>
    <x v="2"/>
    <x v="141"/>
    <x v="10"/>
    <x v="0"/>
    <x v="18"/>
    <x v="2"/>
    <x v="0"/>
    <n v="181"/>
    <d v="1899-12-30T01:10:00"/>
    <d v="1899-12-30T01:05:00"/>
    <x v="0"/>
  </r>
  <r>
    <n v="9"/>
    <s v="Cliente_199"/>
    <n v="4"/>
    <d v="2023-04-02T00:32:00"/>
    <d v="2023-04-02T00:32:00"/>
    <d v="2023-04-02T04:30:00"/>
    <d v="1899-12-30T03:58:00"/>
    <s v="Mesero_4"/>
    <s v="Almuerzo"/>
    <s v="Efectivo"/>
    <s v="48.26"/>
    <x v="1"/>
    <x v="142"/>
    <x v="4"/>
    <x v="15"/>
    <x v="5"/>
    <x v="0"/>
    <x v="0"/>
    <n v="50"/>
    <d v="1899-12-30T00:16:00"/>
    <d v="1899-12-30T03:42:00"/>
    <x v="0"/>
  </r>
  <r>
    <n v="18"/>
    <s v="Cliente_712"/>
    <n v="1"/>
    <d v="2023-04-02T02:58:00"/>
    <d v="2023-04-02T02:58:00"/>
    <d v="2023-04-02T05:32:00"/>
    <d v="1899-12-30T02:49:00"/>
    <s v="Mesero_4"/>
    <s v="Cena"/>
    <s v="Tarjeta de crédito"/>
    <s v="11.22"/>
    <x v="2"/>
    <x v="143"/>
    <x v="4"/>
    <x v="17"/>
    <x v="16"/>
    <x v="9"/>
    <x v="16"/>
    <n v="185"/>
    <d v="1899-12-30T02:30:00"/>
    <d v="1899-12-30T00:19:00"/>
    <x v="0"/>
  </r>
  <r>
    <n v="2"/>
    <s v="Cliente_56"/>
    <n v="5"/>
    <d v="2023-04-02T00:37:00"/>
    <d v="2023-04-02T00:37:00"/>
    <d v="2023-04-02T01:42:00"/>
    <d v="1899-12-30T01:20:00"/>
    <s v="Mesero_2"/>
    <s v="Cena"/>
    <s v="Tarjeta de crédito"/>
    <s v="11.32"/>
    <x v="2"/>
    <x v="144"/>
    <x v="5"/>
    <x v="7"/>
    <x v="0"/>
    <x v="0"/>
    <x v="0"/>
    <n v="126"/>
    <d v="1899-12-30T01:46:00"/>
    <d v="1899-12-30T00:00:00"/>
    <x v="1"/>
  </r>
  <r>
    <n v="8"/>
    <s v="Cliente_670"/>
    <n v="6"/>
    <d v="2023-04-02T01:40:00"/>
    <d v="2023-04-02T01:40:00"/>
    <d v="2023-04-02T02:54:00"/>
    <d v="1899-12-30T01:14:00"/>
    <s v="Mesero_3"/>
    <s v="Almuerzo"/>
    <s v="Tarjeta de crédito"/>
    <s v="38.4"/>
    <x v="0"/>
    <x v="145"/>
    <x v="3"/>
    <x v="1"/>
    <x v="5"/>
    <x v="0"/>
    <x v="0"/>
    <n v="62"/>
    <d v="1899-12-30T00:47:00"/>
    <d v="1899-12-30T00:27:00"/>
    <x v="0"/>
  </r>
  <r>
    <n v="5"/>
    <s v="Cliente_909"/>
    <n v="4"/>
    <d v="2023-04-02T03:18:00"/>
    <d v="2023-04-02T03:18:00"/>
    <d v="2023-04-02T04:58:00"/>
    <d v="1899-12-30T01:40:00"/>
    <s v="Mesero_3"/>
    <s v="Desayuno"/>
    <s v="Tarjeta de crédito"/>
    <s v="27.14"/>
    <x v="0"/>
    <x v="146"/>
    <x v="1"/>
    <x v="2"/>
    <x v="19"/>
    <x v="0"/>
    <x v="0"/>
    <n v="84"/>
    <d v="1899-12-30T00:33:00"/>
    <d v="1899-12-30T01:07:00"/>
    <x v="0"/>
  </r>
  <r>
    <n v="10"/>
    <s v="Cliente_402"/>
    <n v="6"/>
    <d v="2023-04-02T03:52:00"/>
    <d v="2023-04-02T03:52:00"/>
    <d v="2023-04-02T05:59:00"/>
    <d v="1899-12-30T02:22:00"/>
    <s v="Mesero_3"/>
    <s v="Almuerzo"/>
    <s v="Tarjeta de débito"/>
    <s v="46.26"/>
    <x v="2"/>
    <x v="147"/>
    <x v="1"/>
    <x v="11"/>
    <x v="13"/>
    <x v="16"/>
    <x v="8"/>
    <n v="212"/>
    <d v="1899-12-30T02:39:00"/>
    <d v="1899-12-30T00:00:00"/>
    <x v="1"/>
  </r>
  <r>
    <n v="18"/>
    <s v="Cliente_709"/>
    <n v="4"/>
    <d v="2023-04-02T01:35:00"/>
    <d v="2023-04-02T01:35:00"/>
    <d v="2023-04-02T04:50:00"/>
    <d v="1899-12-30T03:30:00"/>
    <s v="Mesero_5"/>
    <s v="Desayuno"/>
    <s v="Tarjeta de crédito"/>
    <s v="15.92"/>
    <x v="2"/>
    <x v="148"/>
    <x v="2"/>
    <x v="9"/>
    <x v="0"/>
    <x v="17"/>
    <x v="1"/>
    <n v="226"/>
    <d v="1899-12-30T02:19:00"/>
    <d v="1899-12-30T01:11:00"/>
    <x v="0"/>
  </r>
  <r>
    <n v="18"/>
    <s v="Cliente_533"/>
    <n v="6"/>
    <d v="2023-04-02T00:37:00"/>
    <d v="2023-04-02T00:37:00"/>
    <d v="2023-04-02T03:10:00"/>
    <d v="1899-12-30T02:33:00"/>
    <s v="Mesero_1"/>
    <s v="Almuerzo"/>
    <s v="Tarjeta de débito"/>
    <s v="48.43"/>
    <x v="1"/>
    <x v="149"/>
    <x v="10"/>
    <x v="7"/>
    <x v="8"/>
    <x v="16"/>
    <x v="0"/>
    <n v="150"/>
    <d v="1899-12-30T01:46:00"/>
    <d v="1899-12-30T00:47:00"/>
    <x v="0"/>
  </r>
  <r>
    <n v="6"/>
    <s v="Cliente_953"/>
    <n v="2"/>
    <d v="2023-04-02T03:15:00"/>
    <d v="2023-04-02T03:15:00"/>
    <d v="2023-04-02T06:53:00"/>
    <d v="1899-12-30T03:53:00"/>
    <s v="Mesero_4"/>
    <s v="Cena"/>
    <s v="Tarjeta de crédito"/>
    <s v="41.51"/>
    <x v="2"/>
    <x v="150"/>
    <x v="8"/>
    <x v="19"/>
    <x v="9"/>
    <x v="0"/>
    <x v="0"/>
    <n v="132"/>
    <d v="1899-12-30T00:19:00"/>
    <d v="1899-12-30T03:34:00"/>
    <x v="0"/>
  </r>
  <r>
    <n v="5"/>
    <s v="Cliente_380"/>
    <n v="6"/>
    <d v="2023-04-02T01:14:00"/>
    <d v="2023-04-02T01:14:00"/>
    <d v="2023-04-02T02:52:00"/>
    <d v="1899-12-30T01:38:00"/>
    <s v="Mesero_4"/>
    <s v="Almuerzo"/>
    <s v="Tarjeta de débito"/>
    <s v="25.57"/>
    <x v="0"/>
    <x v="151"/>
    <x v="8"/>
    <x v="10"/>
    <x v="5"/>
    <x v="0"/>
    <x v="0"/>
    <n v="56"/>
    <d v="1899-12-30T00:12:00"/>
    <d v="1899-12-30T01:26:00"/>
    <x v="0"/>
  </r>
  <r>
    <n v="10"/>
    <s v="Cliente_870"/>
    <n v="1"/>
    <d v="2023-04-02T03:06:00"/>
    <d v="2023-04-02T03:06:00"/>
    <d v="2023-04-02T05:26:00"/>
    <d v="1899-12-30T02:35:00"/>
    <s v="Mesero_2"/>
    <s v="Desayuno"/>
    <s v="Tarjeta de débito"/>
    <s v="42.84"/>
    <x v="2"/>
    <x v="152"/>
    <x v="3"/>
    <x v="3"/>
    <x v="4"/>
    <x v="2"/>
    <x v="0"/>
    <n v="203"/>
    <d v="1899-12-30T01:29:00"/>
    <d v="1899-12-30T01:06:00"/>
    <x v="0"/>
  </r>
  <r>
    <n v="11"/>
    <s v="Cliente_964"/>
    <n v="6"/>
    <d v="2023-04-02T02:09:00"/>
    <d v="2023-04-02T02:09:00"/>
    <d v="2023-04-02T03:36:00"/>
    <d v="1899-12-30T01:27:00"/>
    <s v="Mesero_1"/>
    <s v="Desayuno"/>
    <s v="Tarjeta de crédito"/>
    <s v="17.2"/>
    <x v="1"/>
    <x v="153"/>
    <x v="8"/>
    <x v="17"/>
    <x v="10"/>
    <x v="0"/>
    <x v="0"/>
    <n v="144"/>
    <d v="1899-12-30T01:22:00"/>
    <d v="1899-12-30T00:05:00"/>
    <x v="0"/>
  </r>
  <r>
    <n v="7"/>
    <s v="Cliente_939"/>
    <n v="2"/>
    <d v="2023-04-02T01:53:00"/>
    <d v="2023-04-02T01:53:00"/>
    <d v="2023-04-02T04:44:00"/>
    <d v="1899-12-30T02:51:00"/>
    <s v="Mesero_5"/>
    <s v="Almuerzo"/>
    <s v="Tarjeta de crédito"/>
    <s v="25.72"/>
    <x v="0"/>
    <x v="154"/>
    <x v="5"/>
    <x v="18"/>
    <x v="2"/>
    <x v="16"/>
    <x v="0"/>
    <n v="136"/>
    <d v="1899-12-30T01:40:00"/>
    <d v="1899-12-30T01:11:00"/>
    <x v="0"/>
  </r>
  <r>
    <n v="6"/>
    <s v="Cliente_536"/>
    <n v="4"/>
    <d v="2023-04-02T00:40:00"/>
    <d v="2023-04-02T00:40:00"/>
    <d v="2023-04-02T04:17:00"/>
    <d v="1899-12-30T03:37:00"/>
    <s v="Mesero_3"/>
    <s v="Cena"/>
    <s v="Tarjeta de crédito"/>
    <s v="19.03"/>
    <x v="1"/>
    <x v="155"/>
    <x v="0"/>
    <x v="10"/>
    <x v="5"/>
    <x v="0"/>
    <x v="0"/>
    <n v="56"/>
    <d v="1899-12-30T00:06:00"/>
    <d v="1899-12-30T03:31:00"/>
    <x v="0"/>
  </r>
  <r>
    <n v="13"/>
    <s v="Cliente_5"/>
    <n v="5"/>
    <d v="2023-04-02T03:22:00"/>
    <d v="2023-04-02T03:22:00"/>
    <d v="2023-04-02T06:15:00"/>
    <d v="1899-12-30T03:08:00"/>
    <s v="Mesero_3"/>
    <s v="Desayuno"/>
    <s v="Tarjeta de crédito"/>
    <s v="28.48"/>
    <x v="2"/>
    <x v="156"/>
    <x v="4"/>
    <x v="15"/>
    <x v="3"/>
    <x v="14"/>
    <x v="11"/>
    <n v="271"/>
    <d v="1899-12-30T02:30:00"/>
    <d v="1899-12-30T00:38:00"/>
    <x v="0"/>
  </r>
  <r>
    <n v="5"/>
    <s v="Cliente_115"/>
    <n v="5"/>
    <d v="2023-04-02T02:45:00"/>
    <d v="2023-04-02T02:45:00"/>
    <d v="2023-04-02T03:59:00"/>
    <d v="1899-12-30T01:14:00"/>
    <s v="Mesero_3"/>
    <s v="Almuerzo"/>
    <s v="Tarjeta de crédito"/>
    <s v="48.75"/>
    <x v="1"/>
    <x v="157"/>
    <x v="9"/>
    <x v="4"/>
    <x v="15"/>
    <x v="1"/>
    <x v="6"/>
    <n v="310"/>
    <d v="1899-12-30T02:15:00"/>
    <d v="1899-12-30T00:00:00"/>
    <x v="1"/>
  </r>
  <r>
    <n v="16"/>
    <s v="Cliente_580"/>
    <n v="1"/>
    <d v="2023-04-02T00:10:00"/>
    <d v="2023-04-02T00:10:00"/>
    <d v="2023-04-02T01:15:00"/>
    <d v="1899-12-30T01:20:00"/>
    <s v="Mesero_3"/>
    <s v="Desayuno"/>
    <s v="Tarjeta de crédito"/>
    <s v="47.81"/>
    <x v="2"/>
    <x v="158"/>
    <x v="2"/>
    <x v="11"/>
    <x v="2"/>
    <x v="17"/>
    <x v="10"/>
    <n v="253"/>
    <d v="1899-12-30T01:14:00"/>
    <d v="1899-12-30T00:06:00"/>
    <x v="0"/>
  </r>
  <r>
    <n v="19"/>
    <s v="Cliente_788"/>
    <n v="6"/>
    <d v="2023-04-02T01:06:00"/>
    <d v="2023-04-02T01:06:00"/>
    <d v="2023-04-02T04:33:00"/>
    <d v="1899-12-30T03:27:00"/>
    <s v="Mesero_2"/>
    <s v="Almuerzo"/>
    <s v="Tarjeta de crédito"/>
    <s v="26.02"/>
    <x v="0"/>
    <x v="159"/>
    <x v="1"/>
    <x v="17"/>
    <x v="4"/>
    <x v="0"/>
    <x v="0"/>
    <n v="156"/>
    <d v="1899-12-30T01:07:00"/>
    <d v="1899-12-30T02:20:00"/>
    <x v="0"/>
  </r>
  <r>
    <n v="13"/>
    <s v="Cliente_892"/>
    <n v="6"/>
    <d v="2023-04-02T00:45:00"/>
    <d v="2023-04-02T00:45:00"/>
    <d v="2023-04-02T04:23:00"/>
    <d v="1899-12-30T03:38:00"/>
    <s v="Mesero_2"/>
    <s v="Almuerzo"/>
    <s v="Tarjeta de crédito"/>
    <s v="18.86"/>
    <x v="0"/>
    <x v="160"/>
    <x v="3"/>
    <x v="10"/>
    <x v="5"/>
    <x v="0"/>
    <x v="0"/>
    <n v="84"/>
    <d v="1899-12-30T00:57:00"/>
    <d v="1899-12-30T02:41:00"/>
    <x v="0"/>
  </r>
  <r>
    <n v="14"/>
    <s v="Cliente_406"/>
    <n v="4"/>
    <d v="2023-04-02T00:57:00"/>
    <d v="2023-04-02T00:57:00"/>
    <d v="2023-04-02T02:34:00"/>
    <d v="1899-12-30T01:37:00"/>
    <s v="Mesero_1"/>
    <s v="Almuerzo"/>
    <s v="Tarjeta de crédito"/>
    <s v="17.55"/>
    <x v="0"/>
    <x v="161"/>
    <x v="3"/>
    <x v="0"/>
    <x v="5"/>
    <x v="0"/>
    <x v="0"/>
    <n v="72"/>
    <d v="1899-12-30T00:25:00"/>
    <d v="1899-12-30T01:12:00"/>
    <x v="0"/>
  </r>
  <r>
    <n v="6"/>
    <s v="Cliente_295"/>
    <n v="1"/>
    <d v="2023-04-02T01:35:00"/>
    <d v="2023-04-02T01:35:00"/>
    <d v="2023-04-02T04:09:00"/>
    <d v="1899-12-30T02:49:00"/>
    <s v="Mesero_5"/>
    <s v="Almuerzo"/>
    <s v="Tarjeta de crédito"/>
    <s v="14.94"/>
    <x v="2"/>
    <x v="162"/>
    <x v="9"/>
    <x v="1"/>
    <x v="0"/>
    <x v="12"/>
    <x v="15"/>
    <n v="271"/>
    <d v="1899-12-30T01:11:00"/>
    <d v="1899-12-30T01:38:00"/>
    <x v="0"/>
  </r>
  <r>
    <n v="8"/>
    <s v="Cliente_547"/>
    <n v="2"/>
    <d v="2023-04-02T02:34:00"/>
    <d v="2023-04-02T02:34:00"/>
    <d v="2023-04-02T06:02:00"/>
    <d v="1899-12-30T03:28:00"/>
    <s v="Mesero_4"/>
    <s v="Cena"/>
    <s v="Tarjeta de crédito"/>
    <s v="47.53"/>
    <x v="0"/>
    <x v="163"/>
    <x v="1"/>
    <x v="7"/>
    <x v="6"/>
    <x v="8"/>
    <x v="17"/>
    <n v="170"/>
    <d v="1899-12-30T01:45:00"/>
    <d v="1899-12-30T01:43:00"/>
    <x v="0"/>
  </r>
  <r>
    <n v="10"/>
    <s v="Cliente_156"/>
    <n v="3"/>
    <d v="2023-04-02T02:21:00"/>
    <d v="2023-04-02T02:21:00"/>
    <d v="2023-04-02T05:12:00"/>
    <d v="1899-12-30T03:06:00"/>
    <s v="Mesero_3"/>
    <s v="Cena"/>
    <s v="Tarjeta de crédito"/>
    <s v="41.9"/>
    <x v="2"/>
    <x v="164"/>
    <x v="4"/>
    <x v="0"/>
    <x v="9"/>
    <x v="0"/>
    <x v="0"/>
    <n v="90"/>
    <d v="1899-12-30T00:56:00"/>
    <d v="1899-12-30T02:10:00"/>
    <x v="0"/>
  </r>
  <r>
    <n v="12"/>
    <s v="Cliente_768"/>
    <n v="1"/>
    <d v="2023-04-02T01:18:00"/>
    <d v="2023-04-02T01:18:00"/>
    <d v="2023-04-02T02:44:00"/>
    <d v="1899-12-30T01:41:00"/>
    <s v="Mesero_4"/>
    <s v="Almuerzo"/>
    <s v="Efectivo"/>
    <s v="43.95"/>
    <x v="2"/>
    <x v="165"/>
    <x v="4"/>
    <x v="19"/>
    <x v="5"/>
    <x v="0"/>
    <x v="0"/>
    <n v="46"/>
    <d v="1899-12-30T00:22:00"/>
    <d v="1899-12-30T01:19:00"/>
    <x v="0"/>
  </r>
  <r>
    <n v="5"/>
    <s v="Cliente_359"/>
    <n v="6"/>
    <d v="2023-04-02T01:19:00"/>
    <d v="2023-04-02T01:19:00"/>
    <d v="2023-04-02T02:46:00"/>
    <d v="1899-12-30T01:27:00"/>
    <s v="Mesero_2"/>
    <s v="Almuerzo"/>
    <s v="Tarjeta de débito"/>
    <s v="42.74"/>
    <x v="0"/>
    <x v="166"/>
    <x v="10"/>
    <x v="4"/>
    <x v="13"/>
    <x v="11"/>
    <x v="0"/>
    <n v="152"/>
    <d v="1899-12-30T01:16:00"/>
    <d v="1899-12-30T00:11:00"/>
    <x v="0"/>
  </r>
  <r>
    <n v="17"/>
    <s v="Cliente_131"/>
    <n v="4"/>
    <d v="2023-04-02T02:05:00"/>
    <d v="2023-04-02T02:05:00"/>
    <d v="2023-04-02T03:23:00"/>
    <d v="1899-12-30T01:18:00"/>
    <s v="Mesero_1"/>
    <s v="Almuerzo"/>
    <s v="Tarjeta de crédito"/>
    <s v="17.09"/>
    <x v="0"/>
    <x v="167"/>
    <x v="5"/>
    <x v="7"/>
    <x v="5"/>
    <x v="0"/>
    <x v="0"/>
    <n v="44"/>
    <d v="1899-12-30T00:07:00"/>
    <d v="1899-12-30T01:11:00"/>
    <x v="0"/>
  </r>
  <r>
    <n v="19"/>
    <s v="Cliente_485"/>
    <n v="1"/>
    <d v="2023-04-02T01:56:00"/>
    <d v="2023-04-02T01:56:00"/>
    <d v="2023-04-02T05:14:00"/>
    <d v="1899-12-30T03:18:00"/>
    <s v="Mesero_3"/>
    <s v="Almuerzo"/>
    <s v="Tarjeta de débito"/>
    <s v="16.62"/>
    <x v="1"/>
    <x v="168"/>
    <x v="3"/>
    <x v="16"/>
    <x v="13"/>
    <x v="6"/>
    <x v="0"/>
    <n v="154"/>
    <d v="1899-12-30T01:50:00"/>
    <d v="1899-12-30T01:28:00"/>
    <x v="0"/>
  </r>
  <r>
    <n v="12"/>
    <s v="Cliente_493"/>
    <n v="2"/>
    <d v="2023-04-02T02:37:00"/>
    <d v="2023-04-02T02:37:00"/>
    <d v="2023-04-02T05:26:00"/>
    <d v="1899-12-30T02:49:00"/>
    <s v="Mesero_2"/>
    <s v="Cena"/>
    <s v="Tarjeta de crédito"/>
    <s v="25.98"/>
    <x v="1"/>
    <x v="169"/>
    <x v="1"/>
    <x v="12"/>
    <x v="14"/>
    <x v="1"/>
    <x v="4"/>
    <n v="243"/>
    <d v="1899-12-30T01:13:00"/>
    <d v="1899-12-30T01:36:00"/>
    <x v="0"/>
  </r>
  <r>
    <n v="16"/>
    <s v="Cliente_282"/>
    <n v="6"/>
    <d v="2023-04-02T01:53:00"/>
    <d v="2023-04-02T01:53:00"/>
    <d v="2023-04-02T03:04:00"/>
    <d v="1899-12-30T01:11:00"/>
    <s v="Mesero_2"/>
    <s v="Cena"/>
    <s v="Tarjeta de crédito"/>
    <s v="46.56"/>
    <x v="1"/>
    <x v="170"/>
    <x v="2"/>
    <x v="14"/>
    <x v="14"/>
    <x v="0"/>
    <x v="0"/>
    <n v="139"/>
    <d v="1899-12-30T00:51:00"/>
    <d v="1899-12-30T00:20:00"/>
    <x v="0"/>
  </r>
  <r>
    <n v="12"/>
    <s v="Cliente_850"/>
    <n v="3"/>
    <d v="2023-04-02T02:49:00"/>
    <d v="2023-04-02T02:49:00"/>
    <d v="2023-04-02T06:06:00"/>
    <d v="1899-12-30T03:32:00"/>
    <s v="Mesero_1"/>
    <s v="Almuerzo"/>
    <s v="Tarjeta de crédito"/>
    <s v="45.17"/>
    <x v="2"/>
    <x v="171"/>
    <x v="6"/>
    <x v="9"/>
    <x v="5"/>
    <x v="0"/>
    <x v="0"/>
    <n v="68"/>
    <d v="1899-12-30T00:27:00"/>
    <d v="1899-12-30T03:05:00"/>
    <x v="0"/>
  </r>
  <r>
    <n v="11"/>
    <s v="Cliente_301"/>
    <n v="3"/>
    <d v="2023-04-02T00:18:00"/>
    <d v="2023-04-02T00:18:00"/>
    <d v="2023-04-02T03:43:00"/>
    <d v="1899-12-30T03:40:00"/>
    <s v="Mesero_4"/>
    <s v="Almuerzo"/>
    <s v="Tarjeta de crédito"/>
    <s v="48.73"/>
    <x v="2"/>
    <x v="172"/>
    <x v="9"/>
    <x v="18"/>
    <x v="20"/>
    <x v="0"/>
    <x v="0"/>
    <n v="177"/>
    <d v="1899-12-30T01:07:00"/>
    <d v="1899-12-30T02:33:00"/>
    <x v="0"/>
  </r>
  <r>
    <n v="10"/>
    <s v="Cliente_124"/>
    <n v="5"/>
    <d v="2023-04-02T00:09:00"/>
    <d v="2023-04-02T00:09:00"/>
    <d v="2023-04-02T01:12:00"/>
    <d v="1899-12-30T01:03:00"/>
    <s v="Mesero_4"/>
    <s v="Almuerzo"/>
    <s v="Tarjeta de crédito"/>
    <s v="48.24"/>
    <x v="0"/>
    <x v="173"/>
    <x v="5"/>
    <x v="8"/>
    <x v="5"/>
    <x v="0"/>
    <x v="0"/>
    <n v="60"/>
    <d v="1899-12-30T00:12:00"/>
    <d v="1899-12-30T00:51:00"/>
    <x v="0"/>
  </r>
  <r>
    <n v="14"/>
    <s v="Cliente_747"/>
    <n v="3"/>
    <d v="2023-04-02T01:27:00"/>
    <d v="2023-04-02T01:27:00"/>
    <d v="2023-04-02T03:04:00"/>
    <d v="1899-12-30T01:37:00"/>
    <s v="Mesero_3"/>
    <s v="Almuerzo"/>
    <s v="Tarjeta de crédito"/>
    <s v="27.94"/>
    <x v="0"/>
    <x v="174"/>
    <x v="1"/>
    <x v="6"/>
    <x v="4"/>
    <x v="0"/>
    <x v="0"/>
    <n v="144"/>
    <d v="1899-12-30T00:47:00"/>
    <d v="1899-12-30T00:50:00"/>
    <x v="0"/>
  </r>
  <r>
    <n v="20"/>
    <s v="Cliente_741"/>
    <n v="4"/>
    <d v="2023-04-02T02:27:00"/>
    <d v="2023-04-02T02:27:00"/>
    <d v="2023-04-02T04:32:00"/>
    <d v="1899-12-30T02:20:00"/>
    <s v="Mesero_2"/>
    <s v="Almuerzo"/>
    <s v="Tarjeta de crédito"/>
    <s v="30.5"/>
    <x v="2"/>
    <x v="175"/>
    <x v="9"/>
    <x v="16"/>
    <x v="5"/>
    <x v="0"/>
    <x v="0"/>
    <n v="63"/>
    <d v="1899-12-30T00:48:00"/>
    <d v="1899-12-30T01:32:00"/>
    <x v="0"/>
  </r>
  <r>
    <n v="4"/>
    <s v="Cliente_610"/>
    <n v="1"/>
    <d v="2023-04-02T00:14:00"/>
    <d v="2023-04-02T00:14:00"/>
    <d v="2023-04-02T01:14:00"/>
    <d v="1899-12-30T01:15:00"/>
    <s v="Mesero_4"/>
    <s v="Cena"/>
    <s v="Tarjeta de crédito"/>
    <s v="10.39"/>
    <x v="2"/>
    <x v="176"/>
    <x v="4"/>
    <x v="0"/>
    <x v="15"/>
    <x v="15"/>
    <x v="18"/>
    <n v="173"/>
    <d v="1899-12-30T02:22:00"/>
    <d v="1899-12-30T00:00:00"/>
    <x v="1"/>
  </r>
  <r>
    <n v="11"/>
    <s v="Cliente_681"/>
    <n v="6"/>
    <d v="2023-04-02T01:53:00"/>
    <d v="2023-04-02T01:53:00"/>
    <d v="2023-04-02T05:18:00"/>
    <d v="1899-12-30T03:25:00"/>
    <s v="Mesero_3"/>
    <s v="Cena"/>
    <s v="Tarjeta de crédito"/>
    <s v="31.6"/>
    <x v="0"/>
    <x v="177"/>
    <x v="5"/>
    <x v="8"/>
    <x v="17"/>
    <x v="6"/>
    <x v="10"/>
    <n v="208"/>
    <d v="1899-12-30T02:26:00"/>
    <d v="1899-12-30T00:59:00"/>
    <x v="0"/>
  </r>
  <r>
    <n v="12"/>
    <s v="Cliente_173"/>
    <n v="2"/>
    <d v="2023-04-02T00:44:00"/>
    <d v="2023-04-02T00:44:00"/>
    <d v="2023-04-02T03:08:00"/>
    <d v="1899-12-30T02:24:00"/>
    <s v="Mesero_4"/>
    <s v="Desayuno"/>
    <s v="Tarjeta de crédito"/>
    <s v="13.3"/>
    <x v="0"/>
    <x v="178"/>
    <x v="1"/>
    <x v="1"/>
    <x v="5"/>
    <x v="0"/>
    <x v="0"/>
    <n v="62"/>
    <d v="1899-12-30T00:26:00"/>
    <d v="1899-12-30T01:58:00"/>
    <x v="0"/>
  </r>
  <r>
    <n v="10"/>
    <s v="Cliente_55"/>
    <n v="1"/>
    <d v="2023-04-02T02:21:00"/>
    <d v="2023-04-02T02:21:00"/>
    <d v="2023-04-02T05:09:00"/>
    <d v="1899-12-30T02:48:00"/>
    <s v="Mesero_2"/>
    <s v="Cena"/>
    <s v="Tarjeta de crédito"/>
    <s v="46.61"/>
    <x v="0"/>
    <x v="179"/>
    <x v="2"/>
    <x v="11"/>
    <x v="0"/>
    <x v="16"/>
    <x v="14"/>
    <n v="166"/>
    <d v="1899-12-30T02:41:00"/>
    <d v="1899-12-30T00:07:00"/>
    <x v="0"/>
  </r>
  <r>
    <n v="15"/>
    <s v="Cliente_653"/>
    <n v="1"/>
    <d v="2023-04-02T02:45:00"/>
    <d v="2023-04-02T02:45:00"/>
    <d v="2023-04-02T03:54:00"/>
    <d v="1899-12-30T01:24:00"/>
    <s v="Mesero_1"/>
    <s v="Cena"/>
    <s v="Tarjeta de crédito"/>
    <s v="42.58"/>
    <x v="2"/>
    <x v="180"/>
    <x v="3"/>
    <x v="18"/>
    <x v="5"/>
    <x v="0"/>
    <x v="0"/>
    <n v="27"/>
    <d v="1899-12-30T00:55:00"/>
    <d v="1899-12-30T00:29:00"/>
    <x v="0"/>
  </r>
  <r>
    <n v="18"/>
    <s v="Cliente_628"/>
    <n v="2"/>
    <d v="2023-04-02T03:53:00"/>
    <d v="2023-04-02T03:53:00"/>
    <d v="2023-04-02T06:30:00"/>
    <d v="1899-12-30T02:37:00"/>
    <s v="Mesero_3"/>
    <s v="Almuerzo"/>
    <s v="Tarjeta de débito"/>
    <s v="38.36"/>
    <x v="1"/>
    <x v="181"/>
    <x v="3"/>
    <x v="4"/>
    <x v="5"/>
    <x v="0"/>
    <x v="0"/>
    <n v="38"/>
    <d v="1899-12-30T00:11:00"/>
    <d v="1899-12-30T02:26:00"/>
    <x v="0"/>
  </r>
  <r>
    <n v="18"/>
    <s v="Cliente_715"/>
    <n v="1"/>
    <d v="2023-04-02T02:46:00"/>
    <d v="2023-04-02T02:46:00"/>
    <d v="2023-04-02T06:28:00"/>
    <d v="1899-12-30T03:57:00"/>
    <s v="Mesero_1"/>
    <s v="Almuerzo"/>
    <s v="Tarjeta de crédito"/>
    <s v="11.69"/>
    <x v="2"/>
    <x v="182"/>
    <x v="7"/>
    <x v="6"/>
    <x v="15"/>
    <x v="16"/>
    <x v="6"/>
    <n v="255"/>
    <d v="1899-12-30T02:46:00"/>
    <d v="1899-12-30T01:11:00"/>
    <x v="0"/>
  </r>
  <r>
    <n v="4"/>
    <s v="Cliente_321"/>
    <n v="6"/>
    <d v="2023-04-02T03:55:00"/>
    <d v="2023-04-02T03:55:00"/>
    <d v="2023-04-02T07:01:00"/>
    <d v="1899-12-30T03:21:00"/>
    <s v="Mesero_5"/>
    <s v="Almuerzo"/>
    <s v="Tarjeta de crédito"/>
    <s v="24.24"/>
    <x v="2"/>
    <x v="183"/>
    <x v="9"/>
    <x v="10"/>
    <x v="1"/>
    <x v="16"/>
    <x v="0"/>
    <n v="205"/>
    <d v="1899-12-30T00:29:00"/>
    <d v="1899-12-30T02:52:00"/>
    <x v="0"/>
  </r>
  <r>
    <n v="16"/>
    <s v="Cliente_670"/>
    <n v="2"/>
    <d v="2023-04-02T02:47:00"/>
    <d v="2023-04-02T02:47:00"/>
    <d v="2023-04-02T06:26:00"/>
    <d v="1899-12-30T03:39:00"/>
    <s v="Mesero_1"/>
    <s v="Desayuno"/>
    <s v="Tarjeta de crédito"/>
    <s v="28.07"/>
    <x v="1"/>
    <x v="184"/>
    <x v="7"/>
    <x v="16"/>
    <x v="3"/>
    <x v="0"/>
    <x v="0"/>
    <n v="91"/>
    <d v="1899-12-30T00:40:00"/>
    <d v="1899-12-30T02:59:00"/>
    <x v="0"/>
  </r>
  <r>
    <n v="13"/>
    <s v="Cliente_442"/>
    <n v="6"/>
    <d v="2023-04-02T00:40:00"/>
    <d v="2023-04-02T00:40:00"/>
    <d v="2023-04-02T04:14:00"/>
    <d v="1899-12-30T03:34:00"/>
    <s v="Mesero_1"/>
    <s v="Almuerzo"/>
    <s v="Tarjeta de crédito"/>
    <s v="17.55"/>
    <x v="0"/>
    <x v="185"/>
    <x v="1"/>
    <x v="18"/>
    <x v="20"/>
    <x v="11"/>
    <x v="0"/>
    <n v="270"/>
    <d v="1899-12-30T01:33:00"/>
    <d v="1899-12-30T02:01:00"/>
    <x v="0"/>
  </r>
  <r>
    <n v="5"/>
    <s v="Cliente_752"/>
    <n v="1"/>
    <d v="2023-04-02T02:23:00"/>
    <d v="2023-04-02T02:23:00"/>
    <d v="2023-04-02T05:28:00"/>
    <d v="1899-12-30T03:05:00"/>
    <s v="Mesero_4"/>
    <s v="Almuerzo"/>
    <s v="Tarjeta de crédito"/>
    <s v="17.4"/>
    <x v="1"/>
    <x v="186"/>
    <x v="5"/>
    <x v="9"/>
    <x v="15"/>
    <x v="9"/>
    <x v="14"/>
    <n v="208"/>
    <d v="1899-12-30T02:06:00"/>
    <d v="1899-12-30T00:59:00"/>
    <x v="0"/>
  </r>
  <r>
    <n v="20"/>
    <s v="Cliente_727"/>
    <n v="4"/>
    <d v="2023-04-02T03:40:00"/>
    <d v="2023-04-02T03:40:00"/>
    <d v="2023-04-02T05:21:00"/>
    <d v="1899-12-30T01:41:00"/>
    <s v="Mesero_3"/>
    <s v="Desayuno"/>
    <s v="Tarjeta de crédito"/>
    <s v="13.95"/>
    <x v="0"/>
    <x v="187"/>
    <x v="1"/>
    <x v="1"/>
    <x v="15"/>
    <x v="0"/>
    <x v="0"/>
    <n v="83"/>
    <d v="1899-12-30T01:45:00"/>
    <d v="1899-12-30T00:00:00"/>
    <x v="1"/>
  </r>
  <r>
    <n v="11"/>
    <s v="Cliente_548"/>
    <n v="4"/>
    <d v="2023-04-02T03:48:00"/>
    <d v="2023-04-02T03:48:00"/>
    <d v="2023-04-02T06:10:00"/>
    <d v="1899-12-30T02:22:00"/>
    <s v="Mesero_2"/>
    <s v="Almuerzo"/>
    <s v="Tarjeta de crédito"/>
    <s v="41.66"/>
    <x v="0"/>
    <x v="188"/>
    <x v="0"/>
    <x v="9"/>
    <x v="15"/>
    <x v="10"/>
    <x v="0"/>
    <n v="192"/>
    <d v="1899-12-30T01:57:00"/>
    <d v="1899-12-30T00:25:00"/>
    <x v="0"/>
  </r>
  <r>
    <n v="5"/>
    <s v="Cliente_709"/>
    <n v="2"/>
    <d v="2023-04-02T01:31:00"/>
    <d v="2023-04-02T01:31:00"/>
    <d v="2023-04-02T03:22:00"/>
    <d v="1899-12-30T01:51:00"/>
    <s v="Mesero_2"/>
    <s v="Almuerzo"/>
    <s v="Tarjeta de crédito"/>
    <s v="38.88"/>
    <x v="1"/>
    <x v="189"/>
    <x v="1"/>
    <x v="13"/>
    <x v="7"/>
    <x v="4"/>
    <x v="19"/>
    <n v="202"/>
    <d v="1899-12-30T01:42:00"/>
    <d v="1899-12-30T00:09:00"/>
    <x v="0"/>
  </r>
  <r>
    <n v="12"/>
    <s v="Cliente_30"/>
    <n v="6"/>
    <d v="2023-04-02T00:00:00"/>
    <d v="2023-04-02T00:00:00"/>
    <d v="2023-04-02T02:36:00"/>
    <d v="1899-12-30T02:51:00"/>
    <s v="Mesero_2"/>
    <s v="Almuerzo"/>
    <s v="Tarjeta de crédito"/>
    <s v="24.36"/>
    <x v="2"/>
    <x v="190"/>
    <x v="3"/>
    <x v="15"/>
    <x v="14"/>
    <x v="0"/>
    <x v="0"/>
    <n v="162"/>
    <d v="1899-12-30T01:27:00"/>
    <d v="1899-12-30T01:24:00"/>
    <x v="0"/>
  </r>
  <r>
    <n v="17"/>
    <s v="Cliente_412"/>
    <n v="4"/>
    <d v="2023-04-02T02:36:00"/>
    <d v="2023-04-02T02:36:00"/>
    <d v="2023-04-02T04:53:00"/>
    <d v="1899-12-30T02:17:00"/>
    <s v="Mesero_2"/>
    <s v="Desayuno"/>
    <s v="Efectivo"/>
    <s v="15.99"/>
    <x v="1"/>
    <x v="191"/>
    <x v="9"/>
    <x v="15"/>
    <x v="5"/>
    <x v="0"/>
    <x v="0"/>
    <n v="75"/>
    <d v="1899-12-30T00:26:00"/>
    <d v="1899-12-30T01:51:00"/>
    <x v="0"/>
  </r>
  <r>
    <n v="3"/>
    <s v="Cliente_646"/>
    <n v="5"/>
    <d v="2023-04-02T00:12:00"/>
    <d v="2023-04-02T00:12:00"/>
    <d v="2023-04-02T03:04:00"/>
    <d v="1899-12-30T02:52:00"/>
    <s v="Mesero_5"/>
    <s v="Desayuno"/>
    <s v="Tarjeta de crédito"/>
    <s v="24.85"/>
    <x v="0"/>
    <x v="192"/>
    <x v="10"/>
    <x v="14"/>
    <x v="6"/>
    <x v="20"/>
    <x v="19"/>
    <n v="220"/>
    <d v="1899-12-30T02:51:00"/>
    <d v="1899-12-30T00:01:00"/>
    <x v="0"/>
  </r>
  <r>
    <n v="3"/>
    <s v="Cliente_151"/>
    <n v="6"/>
    <d v="2023-04-02T02:40:00"/>
    <d v="2023-04-02T02:40:00"/>
    <d v="2023-04-02T03:56:00"/>
    <d v="1899-12-30T01:16:00"/>
    <s v="Mesero_5"/>
    <s v="Almuerzo"/>
    <s v="Tarjeta de débito"/>
    <s v="11.41"/>
    <x v="0"/>
    <x v="193"/>
    <x v="4"/>
    <x v="3"/>
    <x v="0"/>
    <x v="0"/>
    <x v="0"/>
    <n v="96"/>
    <d v="1899-12-30T01:08:00"/>
    <d v="1899-12-30T00:08:00"/>
    <x v="0"/>
  </r>
  <r>
    <n v="2"/>
    <s v="Cliente_318"/>
    <n v="1"/>
    <d v="2023-04-02T03:04:00"/>
    <d v="2023-04-02T03:04:00"/>
    <d v="2023-04-02T04:09:00"/>
    <d v="1899-12-30T01:20:00"/>
    <s v="Mesero_3"/>
    <s v="Almuerzo"/>
    <s v="Tarjeta de débito"/>
    <s v="10.06"/>
    <x v="2"/>
    <x v="194"/>
    <x v="1"/>
    <x v="15"/>
    <x v="5"/>
    <x v="0"/>
    <x v="0"/>
    <n v="50"/>
    <d v="1899-12-30T00:51:00"/>
    <d v="1899-12-30T00:29:00"/>
    <x v="0"/>
  </r>
  <r>
    <n v="4"/>
    <s v="Cliente_965"/>
    <n v="3"/>
    <d v="2023-04-02T00:11:00"/>
    <d v="2023-04-02T00:11:00"/>
    <d v="2023-04-02T04:10:00"/>
    <d v="1899-12-30T03:59:00"/>
    <s v="Mesero_2"/>
    <s v="Almuerzo"/>
    <s v="Tarjeta de crédito"/>
    <s v="42.65"/>
    <x v="0"/>
    <x v="195"/>
    <x v="0"/>
    <x v="12"/>
    <x v="18"/>
    <x v="9"/>
    <x v="12"/>
    <n v="191"/>
    <d v="1899-12-30T02:56:00"/>
    <d v="1899-12-30T01:03:00"/>
    <x v="0"/>
  </r>
  <r>
    <n v="5"/>
    <s v="Cliente_336"/>
    <n v="6"/>
    <d v="2023-04-02T02:46:00"/>
    <d v="2023-04-02T02:46:00"/>
    <d v="2023-04-02T04:54:00"/>
    <d v="1899-12-30T02:23:00"/>
    <s v="Mesero_2"/>
    <s v="Desayuno"/>
    <s v="Tarjeta de débito"/>
    <s v="20.11"/>
    <x v="2"/>
    <x v="196"/>
    <x v="1"/>
    <x v="9"/>
    <x v="1"/>
    <x v="0"/>
    <x v="0"/>
    <n v="129"/>
    <d v="1899-12-30T01:12:00"/>
    <d v="1899-12-30T01:11:00"/>
    <x v="0"/>
  </r>
  <r>
    <n v="9"/>
    <s v="Cliente_560"/>
    <n v="4"/>
    <d v="2023-04-02T00:36:00"/>
    <d v="2023-04-02T00:36:00"/>
    <d v="2023-04-02T03:05:00"/>
    <d v="1899-12-30T02:29:00"/>
    <s v="Mesero_1"/>
    <s v="Almuerzo"/>
    <s v="Tarjeta de crédito"/>
    <s v="36.72"/>
    <x v="0"/>
    <x v="197"/>
    <x v="0"/>
    <x v="18"/>
    <x v="5"/>
    <x v="0"/>
    <x v="0"/>
    <n v="54"/>
    <d v="1899-12-30T00:33:00"/>
    <d v="1899-12-30T01:56:00"/>
    <x v="0"/>
  </r>
  <r>
    <n v="11"/>
    <s v="Cliente_367"/>
    <n v="5"/>
    <d v="2023-04-02T01:56:00"/>
    <d v="2023-04-02T01:56:00"/>
    <d v="2023-04-02T05:40:00"/>
    <d v="1899-12-30T03:44:00"/>
    <s v="Mesero_2"/>
    <s v="Cena"/>
    <s v="Tarjeta de débito"/>
    <s v="13.26"/>
    <x v="1"/>
    <x v="198"/>
    <x v="3"/>
    <x v="11"/>
    <x v="17"/>
    <x v="15"/>
    <x v="14"/>
    <n v="261"/>
    <d v="1899-12-30T02:22:00"/>
    <d v="1899-12-30T01:22:00"/>
    <x v="0"/>
  </r>
  <r>
    <n v="11"/>
    <s v="Cliente_765"/>
    <n v="4"/>
    <d v="2023-04-02T02:35:00"/>
    <d v="2023-04-02T02:35:00"/>
    <d v="2023-04-02T05:26:00"/>
    <d v="1899-12-30T02:51:00"/>
    <s v="Mesero_3"/>
    <s v="Almuerzo"/>
    <s v="Tarjeta de crédito"/>
    <s v="48.73"/>
    <x v="0"/>
    <x v="199"/>
    <x v="1"/>
    <x v="4"/>
    <x v="11"/>
    <x v="0"/>
    <x v="0"/>
    <n v="88"/>
    <d v="1899-12-30T01:07:00"/>
    <d v="1899-12-30T01:44:00"/>
    <x v="0"/>
  </r>
  <r>
    <n v="3"/>
    <s v="Cliente_679"/>
    <n v="5"/>
    <d v="2023-04-02T00:18:00"/>
    <d v="2023-04-02T00:18:00"/>
    <d v="2023-04-02T01:50:00"/>
    <d v="1899-12-30T01:32:00"/>
    <s v="Mesero_1"/>
    <s v="Cena"/>
    <s v="Tarjeta de crédito"/>
    <s v="19.84"/>
    <x v="0"/>
    <x v="200"/>
    <x v="4"/>
    <x v="0"/>
    <x v="5"/>
    <x v="0"/>
    <x v="0"/>
    <n v="72"/>
    <d v="1899-12-30T00:58:00"/>
    <d v="1899-12-30T00:34:00"/>
    <x v="0"/>
  </r>
  <r>
    <n v="16"/>
    <s v="Cliente_512"/>
    <n v="5"/>
    <d v="2023-04-02T00:58:00"/>
    <d v="2023-04-02T00:58:00"/>
    <d v="2023-04-02T02:00:00"/>
    <d v="1899-12-30T01:17:00"/>
    <s v="Mesero_3"/>
    <s v="Almuerzo"/>
    <s v="Tarjeta de crédito"/>
    <s v="24.19"/>
    <x v="2"/>
    <x v="201"/>
    <x v="6"/>
    <x v="17"/>
    <x v="7"/>
    <x v="10"/>
    <x v="4"/>
    <n v="206"/>
    <d v="1899-12-30T02:36:00"/>
    <d v="1899-12-30T00:00:00"/>
    <x v="1"/>
  </r>
  <r>
    <n v="5"/>
    <s v="Cliente_701"/>
    <n v="2"/>
    <d v="2023-04-02T03:57:00"/>
    <d v="2023-04-02T03:57:00"/>
    <d v="2023-04-02T05:21:00"/>
    <d v="1899-12-30T01:24:00"/>
    <s v="Mesero_1"/>
    <s v="Almuerzo"/>
    <s v="Tarjeta de crédito"/>
    <s v="40.19"/>
    <x v="1"/>
    <x v="202"/>
    <x v="4"/>
    <x v="1"/>
    <x v="9"/>
    <x v="0"/>
    <x v="0"/>
    <n v="156"/>
    <d v="1899-12-30T01:25:00"/>
    <d v="1899-12-30T00:00:00"/>
    <x v="1"/>
  </r>
  <r>
    <n v="16"/>
    <s v="Cliente_331"/>
    <n v="5"/>
    <d v="2023-04-02T00:17:00"/>
    <d v="2023-04-02T00:17:00"/>
    <d v="2023-04-02T02:25:00"/>
    <d v="1899-12-30T02:08:00"/>
    <s v="Mesero_1"/>
    <s v="Almuerzo"/>
    <s v="Efectivo"/>
    <s v="49.56"/>
    <x v="1"/>
    <x v="203"/>
    <x v="7"/>
    <x v="0"/>
    <x v="5"/>
    <x v="0"/>
    <x v="0"/>
    <n v="48"/>
    <d v="1899-12-30T00:21:00"/>
    <d v="1899-12-30T01:47:00"/>
    <x v="0"/>
  </r>
  <r>
    <n v="14"/>
    <s v="Cliente_83"/>
    <n v="1"/>
    <d v="2023-04-02T02:15:00"/>
    <d v="2023-04-02T02:15:00"/>
    <d v="2023-04-02T06:14:00"/>
    <d v="1899-12-30T03:59:00"/>
    <s v="Mesero_2"/>
    <s v="Almuerzo"/>
    <s v="Tarjeta de débito"/>
    <s v="26.49"/>
    <x v="1"/>
    <x v="204"/>
    <x v="9"/>
    <x v="6"/>
    <x v="14"/>
    <x v="0"/>
    <x v="0"/>
    <n v="61"/>
    <d v="1899-12-30T01:26:00"/>
    <d v="1899-12-30T02:33:00"/>
    <x v="0"/>
  </r>
  <r>
    <n v="4"/>
    <s v="Cliente_339"/>
    <n v="6"/>
    <d v="2023-04-02T03:27:00"/>
    <d v="2023-04-02T03:27:00"/>
    <d v="2023-04-02T06:09:00"/>
    <d v="1899-12-30T02:57:00"/>
    <s v="Mesero_4"/>
    <s v="Almuerzo"/>
    <s v="Tarjeta de crédito"/>
    <s v="36.96"/>
    <x v="2"/>
    <x v="205"/>
    <x v="6"/>
    <x v="8"/>
    <x v="5"/>
    <x v="0"/>
    <x v="0"/>
    <n v="30"/>
    <d v="1899-12-30T00:58:00"/>
    <d v="1899-12-30T01:59:00"/>
    <x v="0"/>
  </r>
  <r>
    <n v="20"/>
    <s v="Cliente_323"/>
    <n v="3"/>
    <d v="2023-04-02T02:49:00"/>
    <d v="2023-04-02T02:49:00"/>
    <d v="2023-04-02T04:02:00"/>
    <d v="1899-12-30T01:13:00"/>
    <s v="Mesero_5"/>
    <s v="Cena"/>
    <s v="Tarjeta de crédito"/>
    <s v="46.54"/>
    <x v="0"/>
    <x v="206"/>
    <x v="2"/>
    <x v="14"/>
    <x v="17"/>
    <x v="11"/>
    <x v="0"/>
    <n v="180"/>
    <d v="1899-12-30T01:51:00"/>
    <d v="1899-12-30T00:00:00"/>
    <x v="1"/>
  </r>
  <r>
    <n v="16"/>
    <s v="Cliente_678"/>
    <n v="4"/>
    <d v="2023-04-02T03:33:00"/>
    <d v="2023-04-02T03:33:00"/>
    <d v="2023-04-02T06:36:00"/>
    <d v="1899-12-30T03:18:00"/>
    <s v="Mesero_1"/>
    <s v="Almuerzo"/>
    <s v="Tarjeta de débito"/>
    <s v="36.7"/>
    <x v="2"/>
    <x v="207"/>
    <x v="4"/>
    <x v="6"/>
    <x v="6"/>
    <x v="16"/>
    <x v="0"/>
    <n v="180"/>
    <d v="1899-12-30T01:40:00"/>
    <d v="1899-12-30T01:38:00"/>
    <x v="0"/>
  </r>
  <r>
    <n v="9"/>
    <s v="Cliente_74"/>
    <n v="6"/>
    <d v="2023-04-02T01:31:00"/>
    <d v="2023-04-02T01:31:00"/>
    <d v="2023-04-02T04:06:00"/>
    <d v="1899-12-30T02:35:00"/>
    <s v="Mesero_1"/>
    <s v="Cena"/>
    <s v="Efectivo"/>
    <s v="34.49"/>
    <x v="0"/>
    <x v="208"/>
    <x v="6"/>
    <x v="19"/>
    <x v="13"/>
    <x v="19"/>
    <x v="8"/>
    <n v="214"/>
    <d v="1899-12-30T02:51:00"/>
    <d v="1899-12-30T00:00:00"/>
    <x v="1"/>
  </r>
  <r>
    <n v="10"/>
    <s v="Cliente_146"/>
    <n v="4"/>
    <d v="2023-04-02T02:43:00"/>
    <d v="2023-04-02T02:43:00"/>
    <d v="2023-04-02T04:29:00"/>
    <d v="1899-12-30T01:46:00"/>
    <s v="Mesero_2"/>
    <s v="Desayuno"/>
    <s v="Tarjeta de crédito"/>
    <s v="14.67"/>
    <x v="1"/>
    <x v="209"/>
    <x v="5"/>
    <x v="16"/>
    <x v="0"/>
    <x v="10"/>
    <x v="3"/>
    <n v="195"/>
    <d v="1899-12-30T02:38:00"/>
    <d v="1899-12-30T00:00:00"/>
    <x v="1"/>
  </r>
  <r>
    <n v="1"/>
    <s v="Cliente_212"/>
    <n v="2"/>
    <d v="2023-04-02T03:40:00"/>
    <d v="2023-04-02T03:40:00"/>
    <d v="2023-04-02T05:26:00"/>
    <d v="1899-12-30T01:46:00"/>
    <s v="Mesero_1"/>
    <s v="Almuerzo"/>
    <s v="Tarjeta de débito"/>
    <s v="11.13"/>
    <x v="0"/>
    <x v="210"/>
    <x v="10"/>
    <x v="16"/>
    <x v="10"/>
    <x v="19"/>
    <x v="20"/>
    <n v="169"/>
    <d v="1899-12-30T02:15:00"/>
    <d v="1899-12-30T00:00:00"/>
    <x v="1"/>
  </r>
  <r>
    <n v="14"/>
    <s v="Cliente_36"/>
    <n v="6"/>
    <d v="2023-04-02T02:35:00"/>
    <d v="2023-04-02T02:35:00"/>
    <d v="2023-04-02T03:40:00"/>
    <d v="1899-12-30T01:20:00"/>
    <s v="Mesero_4"/>
    <s v="Almuerzo"/>
    <s v="Tarjeta de débito"/>
    <s v="18.85"/>
    <x v="2"/>
    <x v="211"/>
    <x v="4"/>
    <x v="8"/>
    <x v="15"/>
    <x v="15"/>
    <x v="12"/>
    <n v="245"/>
    <d v="1899-12-30T02:44:00"/>
    <d v="1899-12-30T00:00:00"/>
    <x v="1"/>
  </r>
  <r>
    <n v="13"/>
    <s v="Cliente_3"/>
    <n v="6"/>
    <d v="2023-04-02T01:46:00"/>
    <d v="2023-04-02T01:46:00"/>
    <d v="2023-04-02T04:58:00"/>
    <d v="1899-12-30T03:12:00"/>
    <s v="Mesero_5"/>
    <s v="Almuerzo"/>
    <s v="Tarjeta de crédito"/>
    <s v="28.1"/>
    <x v="1"/>
    <x v="212"/>
    <x v="4"/>
    <x v="18"/>
    <x v="0"/>
    <x v="0"/>
    <x v="0"/>
    <n v="87"/>
    <d v="1899-12-30T01:40:00"/>
    <d v="1899-12-30T01:32:00"/>
    <x v="0"/>
  </r>
  <r>
    <n v="2"/>
    <s v="Cliente_176"/>
    <n v="4"/>
    <d v="2023-04-02T03:18:00"/>
    <d v="2023-04-02T03:18:00"/>
    <d v="2023-04-02T05:09:00"/>
    <d v="1899-12-30T02:06:00"/>
    <s v="Mesero_1"/>
    <s v="Almuerzo"/>
    <s v="Tarjeta de débito"/>
    <s v="33.39"/>
    <x v="2"/>
    <x v="213"/>
    <x v="10"/>
    <x v="9"/>
    <x v="7"/>
    <x v="16"/>
    <x v="0"/>
    <n v="228"/>
    <d v="1899-12-30T00:38:00"/>
    <d v="1899-12-30T01:28:00"/>
    <x v="0"/>
  </r>
  <r>
    <n v="6"/>
    <s v="Cliente_551"/>
    <n v="4"/>
    <d v="2023-04-02T03:52:00"/>
    <d v="2023-04-02T03:52:00"/>
    <d v="2023-04-02T06:25:00"/>
    <d v="1899-12-30T02:48:00"/>
    <s v="Mesero_3"/>
    <s v="Almuerzo"/>
    <s v="Tarjeta de débito"/>
    <s v="35.64"/>
    <x v="2"/>
    <x v="214"/>
    <x v="7"/>
    <x v="9"/>
    <x v="0"/>
    <x v="0"/>
    <x v="0"/>
    <n v="158"/>
    <d v="1899-12-30T00:46:00"/>
    <d v="1899-12-30T02:02:00"/>
    <x v="0"/>
  </r>
  <r>
    <n v="17"/>
    <s v="Cliente_240"/>
    <n v="6"/>
    <d v="2023-04-02T01:46:00"/>
    <d v="2023-04-02T01:46:00"/>
    <d v="2023-04-02T05:36:00"/>
    <d v="1899-12-30T03:50:00"/>
    <s v="Mesero_2"/>
    <s v="Almuerzo"/>
    <s v="Tarjeta de crédito"/>
    <s v="35.69"/>
    <x v="1"/>
    <x v="215"/>
    <x v="7"/>
    <x v="15"/>
    <x v="9"/>
    <x v="20"/>
    <x v="0"/>
    <n v="142"/>
    <d v="1899-12-30T02:00:00"/>
    <d v="1899-12-30T01:50:00"/>
    <x v="0"/>
  </r>
  <r>
    <n v="1"/>
    <s v="Cliente_124"/>
    <n v="2"/>
    <d v="2023-04-02T00:54:00"/>
    <d v="2023-04-02T00:54:00"/>
    <d v="2023-04-02T04:45:00"/>
    <d v="1899-12-30T04:06:00"/>
    <s v="Mesero_3"/>
    <s v="Cena"/>
    <s v="Tarjeta de crédito"/>
    <s v="31.17"/>
    <x v="2"/>
    <x v="216"/>
    <x v="1"/>
    <x v="6"/>
    <x v="5"/>
    <x v="0"/>
    <x v="0"/>
    <n v="96"/>
    <d v="1899-12-30T00:13:00"/>
    <d v="1899-12-30T03:53:00"/>
    <x v="0"/>
  </r>
  <r>
    <n v="13"/>
    <s v="Cliente_759"/>
    <n v="3"/>
    <d v="2023-04-02T00:27:00"/>
    <d v="2023-04-02T00:27:00"/>
    <d v="2023-04-02T03:41:00"/>
    <d v="1899-12-30T03:29:00"/>
    <s v="Mesero_5"/>
    <s v="Almuerzo"/>
    <s v="Tarjeta de crédito"/>
    <s v="23.34"/>
    <x v="2"/>
    <x v="217"/>
    <x v="10"/>
    <x v="4"/>
    <x v="1"/>
    <x v="5"/>
    <x v="0"/>
    <n v="184"/>
    <d v="1899-12-30T00:46:00"/>
    <d v="1899-12-30T02:43:00"/>
    <x v="0"/>
  </r>
  <r>
    <n v="1"/>
    <s v="Cliente_959"/>
    <n v="5"/>
    <d v="2023-04-02T02:33:00"/>
    <d v="2023-04-02T02:33:00"/>
    <d v="2023-04-02T04:49:00"/>
    <d v="1899-12-30T02:16:00"/>
    <s v="Mesero_3"/>
    <s v="Almuerzo"/>
    <s v="Tarjeta de crédito"/>
    <s v="46.96"/>
    <x v="1"/>
    <x v="218"/>
    <x v="5"/>
    <x v="19"/>
    <x v="2"/>
    <x v="0"/>
    <x v="0"/>
    <n v="139"/>
    <d v="1899-12-30T00:23:00"/>
    <d v="1899-12-30T01:53:00"/>
    <x v="0"/>
  </r>
  <r>
    <n v="15"/>
    <s v="Cliente_151"/>
    <n v="6"/>
    <d v="2023-04-02T01:01:00"/>
    <d v="2023-04-02T01:01:00"/>
    <d v="2023-04-02T04:57:00"/>
    <d v="1899-12-30T03:56:00"/>
    <s v="Mesero_5"/>
    <s v="Almuerzo"/>
    <s v="Tarjeta de crédito"/>
    <s v="48.5"/>
    <x v="0"/>
    <x v="219"/>
    <x v="8"/>
    <x v="0"/>
    <x v="5"/>
    <x v="0"/>
    <x v="0"/>
    <n v="24"/>
    <d v="1899-12-30T00:13:00"/>
    <d v="1899-12-30T03:43:00"/>
    <x v="0"/>
  </r>
  <r>
    <n v="16"/>
    <s v="Cliente_744"/>
    <n v="1"/>
    <d v="2023-04-02T01:51:00"/>
    <d v="2023-04-02T01:51:00"/>
    <d v="2023-04-02T03:05:00"/>
    <d v="1899-12-30T01:14:00"/>
    <s v="Mesero_3"/>
    <s v="Almuerzo"/>
    <s v="Tarjeta de crédito"/>
    <s v="17.83"/>
    <x v="1"/>
    <x v="220"/>
    <x v="9"/>
    <x v="6"/>
    <x v="13"/>
    <x v="9"/>
    <x v="0"/>
    <n v="193"/>
    <d v="1899-12-30T01:48:00"/>
    <d v="1899-12-30T00:00:00"/>
    <x v="1"/>
  </r>
  <r>
    <n v="3"/>
    <s v="Cliente_189"/>
    <n v="3"/>
    <d v="2023-04-02T03:38:00"/>
    <d v="2023-04-02T03:38:00"/>
    <d v="2023-04-02T06:42:00"/>
    <d v="1899-12-30T03:04:00"/>
    <s v="Mesero_5"/>
    <s v="Cena"/>
    <s v="Tarjeta de débito"/>
    <s v="32.58"/>
    <x v="1"/>
    <x v="221"/>
    <x v="8"/>
    <x v="19"/>
    <x v="3"/>
    <x v="0"/>
    <x v="0"/>
    <n v="97"/>
    <d v="1899-12-30T01:25:00"/>
    <d v="1899-12-30T01:39:00"/>
    <x v="0"/>
  </r>
  <r>
    <n v="19"/>
    <s v="Cliente_576"/>
    <n v="2"/>
    <d v="2023-04-02T01:16:00"/>
    <d v="2023-04-02T01:16:00"/>
    <d v="2023-04-02T02:50:00"/>
    <d v="1899-12-30T01:34:00"/>
    <s v="Mesero_5"/>
    <s v="Cena"/>
    <s v="Tarjeta de crédito"/>
    <s v="49.62"/>
    <x v="0"/>
    <x v="222"/>
    <x v="10"/>
    <x v="6"/>
    <x v="5"/>
    <x v="0"/>
    <x v="0"/>
    <n v="32"/>
    <d v="1899-12-30T00:53:00"/>
    <d v="1899-12-30T00:41:00"/>
    <x v="0"/>
  </r>
  <r>
    <n v="7"/>
    <s v="Cliente_474"/>
    <n v="6"/>
    <d v="2023-04-02T02:07:00"/>
    <d v="2023-04-02T02:07:00"/>
    <d v="2023-04-02T05:47:00"/>
    <d v="1899-12-30T03:55:00"/>
    <s v="Mesero_3"/>
    <s v="Almuerzo"/>
    <s v="Tarjeta de crédito"/>
    <s v="17.61"/>
    <x v="2"/>
    <x v="223"/>
    <x v="6"/>
    <x v="14"/>
    <x v="5"/>
    <x v="0"/>
    <x v="0"/>
    <n v="52"/>
    <d v="1899-12-30T00:20:00"/>
    <d v="1899-12-30T03:35:00"/>
    <x v="0"/>
  </r>
  <r>
    <n v="19"/>
    <s v="Cliente_990"/>
    <n v="4"/>
    <d v="2023-04-02T00:14:00"/>
    <d v="2023-04-02T00:14:00"/>
    <d v="2023-04-02T01:24:00"/>
    <d v="1899-12-30T01:10:00"/>
    <s v="Mesero_3"/>
    <s v="Desayuno"/>
    <s v="Tarjeta de crédito"/>
    <s v="35.02"/>
    <x v="0"/>
    <x v="224"/>
    <x v="4"/>
    <x v="3"/>
    <x v="18"/>
    <x v="0"/>
    <x v="0"/>
    <n v="168"/>
    <d v="1899-12-30T01:34:00"/>
    <d v="1899-12-30T00:00:00"/>
    <x v="1"/>
  </r>
  <r>
    <n v="7"/>
    <s v="Cliente_67"/>
    <n v="6"/>
    <d v="2023-04-02T00:58:00"/>
    <d v="2023-04-02T00:58:00"/>
    <d v="2023-04-02T04:09:00"/>
    <d v="1899-12-30T03:11:00"/>
    <s v="Mesero_1"/>
    <s v="Cena"/>
    <s v="Tarjeta de crédito"/>
    <s v="39.48"/>
    <x v="0"/>
    <x v="225"/>
    <x v="5"/>
    <x v="12"/>
    <x v="9"/>
    <x v="20"/>
    <x v="1"/>
    <n v="171"/>
    <d v="1899-12-30T02:26:00"/>
    <d v="1899-12-30T00:45:00"/>
    <x v="0"/>
  </r>
  <r>
    <n v="17"/>
    <s v="Cliente_378"/>
    <n v="6"/>
    <d v="2023-04-02T01:49:00"/>
    <d v="2023-04-02T01:49:00"/>
    <d v="2023-04-02T04:52:00"/>
    <d v="1899-12-30T03:03:00"/>
    <s v="Mesero_5"/>
    <s v="Almuerzo"/>
    <s v="Tarjeta de crédito"/>
    <s v="41.05"/>
    <x v="1"/>
    <x v="226"/>
    <x v="9"/>
    <x v="0"/>
    <x v="2"/>
    <x v="13"/>
    <x v="10"/>
    <n v="211"/>
    <d v="1899-12-30T01:59:00"/>
    <d v="1899-12-30T01:04:00"/>
    <x v="0"/>
  </r>
  <r>
    <n v="16"/>
    <s v="Cliente_445"/>
    <n v="4"/>
    <d v="2023-04-02T01:40:00"/>
    <d v="2023-04-02T01:40:00"/>
    <d v="2023-04-02T04:02:00"/>
    <d v="1899-12-30T02:37:00"/>
    <s v="Mesero_3"/>
    <s v="Almuerzo"/>
    <s v="Tarjeta de crédito"/>
    <s v="10.66"/>
    <x v="2"/>
    <x v="227"/>
    <x v="8"/>
    <x v="19"/>
    <x v="5"/>
    <x v="0"/>
    <x v="0"/>
    <n v="69"/>
    <d v="1899-12-30T00:35:00"/>
    <d v="1899-12-30T02:02:00"/>
    <x v="0"/>
  </r>
  <r>
    <n v="14"/>
    <s v="Cliente_984"/>
    <n v="3"/>
    <d v="2023-04-02T02:34:00"/>
    <d v="2023-04-02T02:34:00"/>
    <d v="2023-04-02T04:30:00"/>
    <d v="1899-12-30T01:56:00"/>
    <s v="Mesero_2"/>
    <s v="Cena"/>
    <s v="Tarjeta de crédito"/>
    <s v="28.58"/>
    <x v="0"/>
    <x v="228"/>
    <x v="6"/>
    <x v="15"/>
    <x v="17"/>
    <x v="1"/>
    <x v="12"/>
    <n v="124"/>
    <d v="1899-12-30T01:57:00"/>
    <d v="1899-12-30T00:00:00"/>
    <x v="1"/>
  </r>
  <r>
    <n v="5"/>
    <s v="Cliente_167"/>
    <n v="5"/>
    <d v="2023-04-02T02:15:00"/>
    <d v="2023-04-02T02:15:00"/>
    <d v="2023-04-02T04:48:00"/>
    <d v="1899-12-30T02:33:00"/>
    <s v="Mesero_2"/>
    <s v="Almuerzo"/>
    <s v="Tarjeta de crédito"/>
    <s v="15.84"/>
    <x v="1"/>
    <x v="229"/>
    <x v="5"/>
    <x v="6"/>
    <x v="3"/>
    <x v="11"/>
    <x v="0"/>
    <n v="214"/>
    <d v="1899-12-30T01:31:00"/>
    <d v="1899-12-30T01:02:00"/>
    <x v="0"/>
  </r>
  <r>
    <n v="8"/>
    <s v="Cliente_877"/>
    <n v="2"/>
    <d v="2023-04-02T01:12:00"/>
    <d v="2023-04-02T01:12:00"/>
    <d v="2023-04-02T03:10:00"/>
    <d v="1899-12-30T02:13:00"/>
    <s v="Mesero_2"/>
    <s v="Almuerzo"/>
    <s v="Tarjeta de crédito"/>
    <s v="49.1"/>
    <x v="2"/>
    <x v="230"/>
    <x v="4"/>
    <x v="16"/>
    <x v="13"/>
    <x v="11"/>
    <x v="10"/>
    <n v="208"/>
    <d v="1899-12-30T02:30:00"/>
    <d v="1899-12-30T00:00:00"/>
    <x v="1"/>
  </r>
  <r>
    <n v="2"/>
    <s v="Cliente_494"/>
    <n v="2"/>
    <d v="2023-04-02T02:04:00"/>
    <d v="2023-04-02T02:04:00"/>
    <d v="2023-04-02T03:25:00"/>
    <d v="1899-12-30T01:21:00"/>
    <s v="Mesero_1"/>
    <s v="Almuerzo"/>
    <s v="Tarjeta de crédito"/>
    <s v="15.43"/>
    <x v="0"/>
    <x v="231"/>
    <x v="10"/>
    <x v="0"/>
    <x v="1"/>
    <x v="14"/>
    <x v="8"/>
    <n v="190"/>
    <d v="1899-12-30T02:19:00"/>
    <d v="1899-12-30T00:00:00"/>
    <x v="1"/>
  </r>
  <r>
    <n v="8"/>
    <s v="Cliente_881"/>
    <n v="1"/>
    <d v="2023-04-02T00:52:00"/>
    <d v="2023-04-02T00:52:00"/>
    <d v="2023-04-02T02:39:00"/>
    <d v="1899-12-30T01:47:00"/>
    <s v="Mesero_2"/>
    <s v="Desayuno"/>
    <s v="Tarjeta de débito"/>
    <s v="45.64"/>
    <x v="1"/>
    <x v="232"/>
    <x v="10"/>
    <x v="4"/>
    <x v="5"/>
    <x v="0"/>
    <x v="0"/>
    <n v="38"/>
    <d v="1899-12-30T00:31:00"/>
    <d v="1899-12-30T01:16:00"/>
    <x v="0"/>
  </r>
  <r>
    <n v="17"/>
    <s v="Cliente_264"/>
    <n v="6"/>
    <d v="2023-04-02T02:46:00"/>
    <d v="2023-04-02T02:46:00"/>
    <d v="2023-04-02T05:28:00"/>
    <d v="1899-12-30T02:42:00"/>
    <s v="Mesero_3"/>
    <s v="Desayuno"/>
    <s v="Tarjeta de crédito"/>
    <s v="10.22"/>
    <x v="1"/>
    <x v="233"/>
    <x v="2"/>
    <x v="8"/>
    <x v="4"/>
    <x v="11"/>
    <x v="0"/>
    <n v="225"/>
    <d v="1899-12-30T01:39:00"/>
    <d v="1899-12-30T01:03:00"/>
    <x v="0"/>
  </r>
  <r>
    <n v="13"/>
    <s v="Cliente_230"/>
    <n v="5"/>
    <d v="2023-04-02T00:22:00"/>
    <d v="2023-04-02T00:22:00"/>
    <d v="2023-04-02T02:48:00"/>
    <d v="1899-12-30T02:26:00"/>
    <s v="Mesero_3"/>
    <s v="Cena"/>
    <s v="Tarjeta de crédito"/>
    <s v="26.37"/>
    <x v="0"/>
    <x v="234"/>
    <x v="0"/>
    <x v="3"/>
    <x v="5"/>
    <x v="0"/>
    <x v="0"/>
    <n v="33"/>
    <d v="1899-12-30T00:25:00"/>
    <d v="1899-12-30T02:01:00"/>
    <x v="0"/>
  </r>
  <r>
    <n v="12"/>
    <s v="Cliente_142"/>
    <n v="2"/>
    <d v="2023-04-02T00:52:00"/>
    <d v="2023-04-02T00:52:00"/>
    <d v="2023-04-02T02:26:00"/>
    <d v="1899-12-30T01:34:00"/>
    <s v="Mesero_3"/>
    <s v="Almuerzo"/>
    <s v="Tarjeta de crédito"/>
    <s v="39.81"/>
    <x v="1"/>
    <x v="235"/>
    <x v="10"/>
    <x v="3"/>
    <x v="19"/>
    <x v="4"/>
    <x v="2"/>
    <n v="255"/>
    <d v="1899-12-30T01:41:00"/>
    <d v="1899-12-30T00:00:00"/>
    <x v="1"/>
  </r>
  <r>
    <n v="4"/>
    <s v="Cliente_55"/>
    <n v="6"/>
    <d v="2023-04-02T02:45:00"/>
    <d v="2023-04-02T02:45:00"/>
    <d v="2023-04-02T06:00:00"/>
    <d v="1899-12-30T03:30:00"/>
    <s v="Mesero_2"/>
    <s v="Almuerzo"/>
    <s v="Tarjeta de crédito"/>
    <s v="13.15"/>
    <x v="2"/>
    <x v="236"/>
    <x v="4"/>
    <x v="19"/>
    <x v="0"/>
    <x v="0"/>
    <x v="0"/>
    <n v="106"/>
    <d v="1899-12-30T00:37:00"/>
    <d v="1899-12-30T02:53:00"/>
    <x v="0"/>
  </r>
  <r>
    <n v="13"/>
    <s v="Cliente_599"/>
    <n v="6"/>
    <d v="2023-04-02T02:17:00"/>
    <d v="2023-04-02T02:17:00"/>
    <d v="2023-04-02T04:56:00"/>
    <d v="1899-12-30T02:39:00"/>
    <s v="Mesero_2"/>
    <s v="Desayuno"/>
    <s v="Tarjeta de crédito"/>
    <s v="33.02"/>
    <x v="1"/>
    <x v="237"/>
    <x v="2"/>
    <x v="17"/>
    <x v="5"/>
    <x v="0"/>
    <x v="0"/>
    <n v="72"/>
    <d v="1899-12-30T00:45:00"/>
    <d v="1899-12-30T01:54:00"/>
    <x v="0"/>
  </r>
  <r>
    <n v="12"/>
    <s v="Cliente_856"/>
    <n v="6"/>
    <d v="2023-04-02T02:46:00"/>
    <d v="2023-04-02T02:46:00"/>
    <d v="2023-04-02T06:07:00"/>
    <d v="1899-12-30T03:21:00"/>
    <s v="Mesero_4"/>
    <s v="Almuerzo"/>
    <s v="Efectivo"/>
    <s v="11.76"/>
    <x v="0"/>
    <x v="238"/>
    <x v="2"/>
    <x v="14"/>
    <x v="4"/>
    <x v="0"/>
    <x v="0"/>
    <n v="74"/>
    <d v="1899-12-30T01:13:00"/>
    <d v="1899-12-30T02:08:00"/>
    <x v="0"/>
  </r>
  <r>
    <n v="9"/>
    <s v="Cliente_722"/>
    <n v="1"/>
    <d v="2023-04-02T00:16:00"/>
    <d v="2023-04-02T00:16:00"/>
    <d v="2023-04-02T03:10:00"/>
    <d v="1899-12-30T02:54:00"/>
    <s v="Mesero_3"/>
    <s v="Almuerzo"/>
    <s v="Tarjeta de débito"/>
    <s v="33.81"/>
    <x v="1"/>
    <x v="239"/>
    <x v="4"/>
    <x v="1"/>
    <x v="18"/>
    <x v="17"/>
    <x v="2"/>
    <n v="294"/>
    <d v="1899-12-30T02:09:00"/>
    <d v="1899-12-30T00:45:00"/>
    <x v="0"/>
  </r>
  <r>
    <n v="12"/>
    <s v="Cliente_935"/>
    <n v="4"/>
    <d v="2023-04-02T00:04:00"/>
    <d v="2023-04-02T00:04:00"/>
    <d v="2023-04-02T01:04:00"/>
    <d v="1899-12-30T01:15:00"/>
    <s v="Mesero_5"/>
    <s v="Almuerzo"/>
    <s v="Tarjeta de crédito"/>
    <s v="38.97"/>
    <x v="2"/>
    <x v="240"/>
    <x v="2"/>
    <x v="13"/>
    <x v="5"/>
    <x v="0"/>
    <x v="0"/>
    <n v="18"/>
    <d v="1899-12-30T00:11:00"/>
    <d v="1899-12-30T01:04:00"/>
    <x v="0"/>
  </r>
  <r>
    <n v="12"/>
    <s v="Cliente_961"/>
    <n v="2"/>
    <d v="2023-04-02T03:42:00"/>
    <d v="2023-04-02T03:42:00"/>
    <d v="2023-04-02T05:09:00"/>
    <d v="1899-12-30T01:27:00"/>
    <s v="Mesero_2"/>
    <s v="Almuerzo"/>
    <s v="Tarjeta de crédito"/>
    <s v="31.29"/>
    <x v="0"/>
    <x v="241"/>
    <x v="5"/>
    <x v="14"/>
    <x v="11"/>
    <x v="12"/>
    <x v="0"/>
    <n v="134"/>
    <d v="1899-12-30T01:39:00"/>
    <d v="1899-12-30T00:00:00"/>
    <x v="1"/>
  </r>
  <r>
    <n v="4"/>
    <s v="Cliente_924"/>
    <n v="4"/>
    <d v="2023-04-02T00:42:00"/>
    <d v="2023-04-02T00:42:00"/>
    <d v="2023-04-02T04:11:00"/>
    <d v="1899-12-30T03:29:00"/>
    <s v="Mesero_2"/>
    <s v="Almuerzo"/>
    <s v="Tarjeta de crédito"/>
    <s v="21.45"/>
    <x v="1"/>
    <x v="242"/>
    <x v="0"/>
    <x v="2"/>
    <x v="5"/>
    <x v="0"/>
    <x v="0"/>
    <n v="120"/>
    <d v="1899-12-30T00:22:00"/>
    <d v="1899-12-30T03:07:00"/>
    <x v="0"/>
  </r>
  <r>
    <n v="17"/>
    <s v="Cliente_390"/>
    <n v="6"/>
    <d v="2023-04-02T03:44:00"/>
    <d v="2023-04-02T03:44:00"/>
    <d v="2023-04-02T06:01:00"/>
    <d v="1899-12-30T02:17:00"/>
    <s v="Mesero_3"/>
    <s v="Almuerzo"/>
    <s v="Efectivo"/>
    <s v="17.65"/>
    <x v="0"/>
    <x v="243"/>
    <x v="4"/>
    <x v="2"/>
    <x v="16"/>
    <x v="0"/>
    <x v="0"/>
    <n v="158"/>
    <d v="1899-12-30T01:29:00"/>
    <d v="1899-12-30T00:48:00"/>
    <x v="0"/>
  </r>
  <r>
    <n v="11"/>
    <s v="Cliente_579"/>
    <n v="1"/>
    <d v="2023-04-02T03:31:00"/>
    <d v="2023-04-02T03:31:00"/>
    <d v="2023-04-02T06:57:00"/>
    <d v="1899-12-30T03:26:00"/>
    <s v="Mesero_1"/>
    <s v="Almuerzo"/>
    <s v="Tarjeta de crédito"/>
    <s v="14.82"/>
    <x v="0"/>
    <x v="244"/>
    <x v="6"/>
    <x v="13"/>
    <x v="2"/>
    <x v="2"/>
    <x v="11"/>
    <n v="273"/>
    <d v="1899-12-30T01:56:00"/>
    <d v="1899-12-30T01:30:00"/>
    <x v="0"/>
  </r>
  <r>
    <n v="2"/>
    <s v="Cliente_961"/>
    <n v="6"/>
    <d v="2023-04-02T01:50:00"/>
    <d v="2023-04-02T01:50:00"/>
    <d v="2023-04-02T04:09:00"/>
    <d v="1899-12-30T02:19:00"/>
    <s v="Mesero_2"/>
    <s v="Almuerzo"/>
    <s v="Tarjeta de crédito"/>
    <s v="42.75"/>
    <x v="1"/>
    <x v="245"/>
    <x v="6"/>
    <x v="18"/>
    <x v="4"/>
    <x v="4"/>
    <x v="9"/>
    <n v="327"/>
    <d v="1899-12-30T02:26:00"/>
    <d v="1899-12-30T00:00:00"/>
    <x v="1"/>
  </r>
  <r>
    <n v="11"/>
    <s v="Cliente_788"/>
    <n v="6"/>
    <d v="2023-04-02T02:34:00"/>
    <d v="2023-04-02T02:34:00"/>
    <d v="2023-04-02T05:21:00"/>
    <d v="1899-12-30T03:02:00"/>
    <s v="Mesero_2"/>
    <s v="Almuerzo"/>
    <s v="Tarjeta de crédito"/>
    <s v="49.07"/>
    <x v="2"/>
    <x v="246"/>
    <x v="8"/>
    <x v="3"/>
    <x v="5"/>
    <x v="0"/>
    <x v="0"/>
    <n v="66"/>
    <d v="1899-12-30T00:59:00"/>
    <d v="1899-12-30T02:03:00"/>
    <x v="0"/>
  </r>
  <r>
    <n v="12"/>
    <s v="Cliente_567"/>
    <n v="6"/>
    <d v="2023-04-02T00:26:00"/>
    <d v="2023-04-02T00:26:00"/>
    <d v="2023-04-02T02:18:00"/>
    <d v="1899-12-30T02:07:00"/>
    <s v="Mesero_2"/>
    <s v="Almuerzo"/>
    <s v="Tarjeta de débito"/>
    <s v="18.69"/>
    <x v="2"/>
    <x v="247"/>
    <x v="9"/>
    <x v="9"/>
    <x v="14"/>
    <x v="20"/>
    <x v="5"/>
    <n v="225"/>
    <d v="1899-12-30T02:00:00"/>
    <d v="1899-12-30T00:07:00"/>
    <x v="0"/>
  </r>
  <r>
    <n v="8"/>
    <s v="Cliente_927"/>
    <n v="6"/>
    <d v="2023-04-02T00:58:00"/>
    <d v="2023-04-02T00:58:00"/>
    <d v="2023-04-02T03:55:00"/>
    <d v="1899-12-30T03:12:00"/>
    <s v="Mesero_2"/>
    <s v="Cena"/>
    <s v="Tarjeta de crédito"/>
    <s v="47.71"/>
    <x v="2"/>
    <x v="248"/>
    <x v="0"/>
    <x v="7"/>
    <x v="10"/>
    <x v="0"/>
    <x v="0"/>
    <n v="80"/>
    <d v="1899-12-30T01:49:00"/>
    <d v="1899-12-30T01:23:00"/>
    <x v="0"/>
  </r>
  <r>
    <n v="8"/>
    <s v="Cliente_539"/>
    <n v="2"/>
    <d v="2023-04-02T02:56:00"/>
    <d v="2023-04-02T02:56:00"/>
    <d v="2023-04-02T06:33:00"/>
    <d v="1899-12-30T03:37:00"/>
    <s v="Mesero_4"/>
    <s v="Almuerzo"/>
    <s v="Tarjeta de crédito"/>
    <s v="23.21"/>
    <x v="1"/>
    <x v="249"/>
    <x v="0"/>
    <x v="12"/>
    <x v="5"/>
    <x v="0"/>
    <x v="0"/>
    <n v="20"/>
    <d v="1899-12-30T00:29:00"/>
    <d v="1899-12-30T03:08:00"/>
    <x v="0"/>
  </r>
  <r>
    <n v="12"/>
    <s v="Cliente_872"/>
    <n v="6"/>
    <d v="2023-04-02T01:20:00"/>
    <d v="2023-04-02T01:20:00"/>
    <d v="2023-04-02T04:24:00"/>
    <d v="1899-12-30T03:19:00"/>
    <s v="Mesero_1"/>
    <s v="Almuerzo"/>
    <s v="Tarjeta de crédito"/>
    <s v="13.69"/>
    <x v="2"/>
    <x v="250"/>
    <x v="7"/>
    <x v="14"/>
    <x v="19"/>
    <x v="5"/>
    <x v="18"/>
    <n v="109"/>
    <d v="1899-12-30T02:02:00"/>
    <d v="1899-12-30T01:17:00"/>
    <x v="0"/>
  </r>
  <r>
    <n v="4"/>
    <s v="Cliente_425"/>
    <n v="3"/>
    <d v="2023-04-02T00:39:00"/>
    <d v="2023-04-02T00:39:00"/>
    <d v="2023-04-02T04:24:00"/>
    <d v="1899-12-30T03:45:00"/>
    <s v="Mesero_4"/>
    <s v="Almuerzo"/>
    <s v="Tarjeta de crédito"/>
    <s v="43.81"/>
    <x v="1"/>
    <x v="251"/>
    <x v="1"/>
    <x v="15"/>
    <x v="15"/>
    <x v="0"/>
    <x v="0"/>
    <n v="102"/>
    <d v="1899-12-30T01:24:00"/>
    <d v="1899-12-30T02:21:00"/>
    <x v="0"/>
  </r>
  <r>
    <n v="8"/>
    <s v="Cliente_700"/>
    <n v="2"/>
    <d v="2023-04-02T00:54:00"/>
    <d v="2023-04-02T00:54:00"/>
    <d v="2023-04-02T03:45:00"/>
    <d v="1899-12-30T03:06:00"/>
    <s v="Mesero_3"/>
    <s v="Cena"/>
    <s v="Tarjeta de crédito"/>
    <s v="34.69"/>
    <x v="2"/>
    <x v="252"/>
    <x v="10"/>
    <x v="15"/>
    <x v="9"/>
    <x v="9"/>
    <x v="0"/>
    <n v="154"/>
    <d v="1899-12-30T00:55:00"/>
    <d v="1899-12-30T02:11:00"/>
    <x v="0"/>
  </r>
  <r>
    <n v="10"/>
    <s v="Cliente_665"/>
    <n v="6"/>
    <d v="2023-04-02T03:05:00"/>
    <d v="2023-04-02T03:05:00"/>
    <d v="2023-04-02T05:47:00"/>
    <d v="1899-12-30T02:42:00"/>
    <s v="Mesero_1"/>
    <s v="Cena"/>
    <s v="Tarjeta de crédito"/>
    <s v="36.43"/>
    <x v="0"/>
    <x v="253"/>
    <x v="3"/>
    <x v="1"/>
    <x v="15"/>
    <x v="18"/>
    <x v="12"/>
    <n v="297"/>
    <d v="1899-12-30T02:21:00"/>
    <d v="1899-12-30T00:21:00"/>
    <x v="0"/>
  </r>
  <r>
    <n v="8"/>
    <s v="Cliente_978"/>
    <n v="4"/>
    <d v="2023-04-02T02:23:00"/>
    <d v="2023-04-02T02:23:00"/>
    <d v="2023-04-02T03:59:00"/>
    <d v="1899-12-30T01:36:00"/>
    <s v="Mesero_2"/>
    <s v="Cena"/>
    <s v="Efectivo"/>
    <s v="13.34"/>
    <x v="0"/>
    <x v="254"/>
    <x v="7"/>
    <x v="15"/>
    <x v="5"/>
    <x v="0"/>
    <x v="0"/>
    <n v="25"/>
    <d v="1899-12-30T00:37:00"/>
    <d v="1899-12-30T00:59:00"/>
    <x v="0"/>
  </r>
  <r>
    <n v="5"/>
    <s v="Cliente_577"/>
    <n v="2"/>
    <d v="2023-04-02T00:23:00"/>
    <d v="2023-04-02T00:23:00"/>
    <d v="2023-04-02T03:27:00"/>
    <d v="1899-12-30T03:04:00"/>
    <s v="Mesero_5"/>
    <s v="Desayuno"/>
    <s v="Efectivo"/>
    <s v="49.88"/>
    <x v="0"/>
    <x v="255"/>
    <x v="10"/>
    <x v="16"/>
    <x v="5"/>
    <x v="0"/>
    <x v="0"/>
    <n v="21"/>
    <d v="1899-12-30T00:16:00"/>
    <d v="1899-12-30T02:48:00"/>
    <x v="0"/>
  </r>
  <r>
    <n v="12"/>
    <s v="Cliente_429"/>
    <n v="5"/>
    <d v="2023-04-02T02:08:00"/>
    <d v="2023-04-02T02:08:00"/>
    <d v="2023-04-02T03:17:00"/>
    <d v="1899-12-30T01:09:00"/>
    <s v="Mesero_2"/>
    <s v="Almuerzo"/>
    <s v="Tarjeta de crédito"/>
    <s v="26.78"/>
    <x v="0"/>
    <x v="256"/>
    <x v="8"/>
    <x v="19"/>
    <x v="5"/>
    <x v="0"/>
    <x v="0"/>
    <n v="46"/>
    <d v="1899-12-30T00:28:00"/>
    <d v="1899-12-30T00:41:00"/>
    <x v="0"/>
  </r>
  <r>
    <n v="12"/>
    <s v="Cliente_811"/>
    <n v="1"/>
    <d v="2023-04-02T00:39:00"/>
    <d v="2023-04-02T00:39:00"/>
    <d v="2023-04-02T04:32:00"/>
    <d v="1899-12-30T03:53:00"/>
    <s v="Mesero_2"/>
    <s v="Desayuno"/>
    <s v="Tarjeta de crédito"/>
    <s v="47.99"/>
    <x v="0"/>
    <x v="257"/>
    <x v="6"/>
    <x v="15"/>
    <x v="12"/>
    <x v="8"/>
    <x v="3"/>
    <n v="117"/>
    <d v="1899-12-30T01:45:00"/>
    <d v="1899-12-30T02:08:00"/>
    <x v="0"/>
  </r>
  <r>
    <n v="10"/>
    <s v="Cliente_553"/>
    <n v="5"/>
    <d v="2023-04-02T03:27:00"/>
    <d v="2023-04-02T03:27:00"/>
    <d v="2023-04-02T06:16:00"/>
    <d v="1899-12-30T03:04:00"/>
    <s v="Mesero_1"/>
    <s v="Almuerzo"/>
    <s v="Tarjeta de crédito"/>
    <s v="46.72"/>
    <x v="2"/>
    <x v="258"/>
    <x v="5"/>
    <x v="18"/>
    <x v="5"/>
    <x v="0"/>
    <x v="0"/>
    <n v="81"/>
    <d v="1899-12-30T00:11:00"/>
    <d v="1899-12-30T02:53:00"/>
    <x v="0"/>
  </r>
  <r>
    <n v="20"/>
    <s v="Cliente_228"/>
    <n v="6"/>
    <d v="2023-04-02T01:23:00"/>
    <d v="2023-04-02T01:23:00"/>
    <d v="2023-04-02T04:38:00"/>
    <d v="1899-12-30T03:30:00"/>
    <s v="Mesero_5"/>
    <s v="Almuerzo"/>
    <s v="Efectivo"/>
    <s v="47.55"/>
    <x v="2"/>
    <x v="259"/>
    <x v="7"/>
    <x v="19"/>
    <x v="5"/>
    <x v="0"/>
    <x v="0"/>
    <n v="69"/>
    <d v="1899-12-30T00:49:00"/>
    <d v="1899-12-30T02:41:00"/>
    <x v="0"/>
  </r>
  <r>
    <n v="8"/>
    <s v="Cliente_249"/>
    <n v="1"/>
    <d v="2023-04-02T01:08:00"/>
    <d v="2023-04-02T01:08:00"/>
    <d v="2023-04-02T02:55:00"/>
    <d v="1899-12-30T02:02:00"/>
    <s v="Mesero_4"/>
    <s v="Almuerzo"/>
    <s v="Tarjeta de crédito"/>
    <s v="32.42"/>
    <x v="2"/>
    <x v="260"/>
    <x v="9"/>
    <x v="6"/>
    <x v="14"/>
    <x v="0"/>
    <x v="0"/>
    <n v="154"/>
    <d v="1899-12-30T00:55:00"/>
    <d v="1899-12-30T01:07:00"/>
    <x v="0"/>
  </r>
  <r>
    <n v="18"/>
    <s v="Cliente_326"/>
    <n v="4"/>
    <d v="2023-04-02T03:44:00"/>
    <d v="2023-04-02T03:44:00"/>
    <d v="2023-04-02T07:21:00"/>
    <d v="1899-12-30T03:52:00"/>
    <s v="Mesero_2"/>
    <s v="Almuerzo"/>
    <s v="Tarjeta de crédito"/>
    <s v="42.83"/>
    <x v="2"/>
    <x v="261"/>
    <x v="5"/>
    <x v="7"/>
    <x v="2"/>
    <x v="0"/>
    <x v="0"/>
    <n v="115"/>
    <d v="1899-12-30T00:48:00"/>
    <d v="1899-12-30T03:04:00"/>
    <x v="0"/>
  </r>
  <r>
    <n v="5"/>
    <s v="Cliente_697"/>
    <n v="1"/>
    <d v="2023-04-02T02:53:00"/>
    <d v="2023-04-02T02:53:00"/>
    <d v="2023-04-02T05:26:00"/>
    <d v="1899-12-30T02:33:00"/>
    <s v="Mesero_1"/>
    <s v="Desayuno"/>
    <s v="Tarjeta de crédito"/>
    <s v="42.96"/>
    <x v="1"/>
    <x v="262"/>
    <x v="7"/>
    <x v="6"/>
    <x v="17"/>
    <x v="14"/>
    <x v="17"/>
    <n v="121"/>
    <d v="1899-12-30T02:29:00"/>
    <d v="1899-12-30T00:04:00"/>
    <x v="0"/>
  </r>
  <r>
    <n v="2"/>
    <s v="Cliente_281"/>
    <n v="1"/>
    <d v="2023-04-02T03:11:00"/>
    <d v="2023-04-02T03:11:00"/>
    <d v="2023-04-02T04:26:00"/>
    <d v="1899-12-30T01:15:00"/>
    <s v="Mesero_1"/>
    <s v="Almuerzo"/>
    <s v="Tarjeta de crédito"/>
    <s v="49.21"/>
    <x v="1"/>
    <x v="263"/>
    <x v="6"/>
    <x v="5"/>
    <x v="20"/>
    <x v="14"/>
    <x v="5"/>
    <n v="182"/>
    <d v="1899-12-30T01:57:00"/>
    <d v="1899-12-30T00:00:00"/>
    <x v="1"/>
  </r>
  <r>
    <n v="6"/>
    <s v="Cliente_686"/>
    <n v="1"/>
    <d v="2023-04-02T02:54:00"/>
    <d v="2023-04-02T02:54:00"/>
    <d v="2023-04-02T06:15:00"/>
    <d v="1899-12-30T03:21:00"/>
    <s v="Mesero_2"/>
    <s v="Desayuno"/>
    <s v="Tarjeta de débito"/>
    <s v="21.48"/>
    <x v="1"/>
    <x v="264"/>
    <x v="9"/>
    <x v="19"/>
    <x v="2"/>
    <x v="20"/>
    <x v="4"/>
    <n v="171"/>
    <d v="1899-12-30T02:15:00"/>
    <d v="1899-12-30T01:06:00"/>
    <x v="0"/>
  </r>
  <r>
    <n v="4"/>
    <s v="Cliente_418"/>
    <n v="4"/>
    <d v="2023-04-02T00:30:00"/>
    <d v="2023-04-02T00:30:00"/>
    <d v="2023-04-02T02:04:00"/>
    <d v="1899-12-30T01:34:00"/>
    <s v="Mesero_2"/>
    <s v="Almuerzo"/>
    <s v="Tarjeta de crédito"/>
    <s v="24.75"/>
    <x v="0"/>
    <x v="265"/>
    <x v="3"/>
    <x v="0"/>
    <x v="11"/>
    <x v="0"/>
    <x v="0"/>
    <n v="99"/>
    <d v="1899-12-30T01:46:00"/>
    <d v="1899-12-30T00:00:00"/>
    <x v="1"/>
  </r>
  <r>
    <n v="7"/>
    <s v="Cliente_397"/>
    <n v="5"/>
    <d v="2023-04-03T02:07:00"/>
    <d v="2023-04-03T02:07:00"/>
    <d v="2023-04-03T03:48:00"/>
    <d v="1899-12-30T01:56:00"/>
    <s v="Mesero_2"/>
    <s v="Cena"/>
    <s v="Tarjeta de crédito"/>
    <s v="44.66"/>
    <x v="2"/>
    <x v="266"/>
    <x v="0"/>
    <x v="6"/>
    <x v="3"/>
    <x v="14"/>
    <x v="0"/>
    <n v="118"/>
    <d v="1899-12-30T01:36:00"/>
    <d v="1899-12-30T00:20:00"/>
    <x v="0"/>
  </r>
  <r>
    <n v="14"/>
    <s v="Cliente_477"/>
    <n v="1"/>
    <d v="2023-04-03T00:46:00"/>
    <d v="2023-04-03T00:46:00"/>
    <d v="2023-04-03T03:44:00"/>
    <d v="1899-12-30T02:58:00"/>
    <s v="Mesero_3"/>
    <s v="Almuerzo"/>
    <s v="Tarjeta de débito"/>
    <s v="23.16"/>
    <x v="1"/>
    <x v="267"/>
    <x v="7"/>
    <x v="0"/>
    <x v="19"/>
    <x v="0"/>
    <x v="0"/>
    <n v="68"/>
    <d v="1899-12-30T01:23:00"/>
    <d v="1899-12-30T01:35:00"/>
    <x v="0"/>
  </r>
  <r>
    <n v="11"/>
    <s v="Cliente_300"/>
    <n v="2"/>
    <d v="2023-04-03T02:58:00"/>
    <d v="2023-04-03T02:58:00"/>
    <d v="2023-04-03T04:15:00"/>
    <d v="1899-12-30T01:17:00"/>
    <s v="Mesero_2"/>
    <s v="Almuerzo"/>
    <s v="Tarjeta de débito"/>
    <s v="39.17"/>
    <x v="1"/>
    <x v="268"/>
    <x v="5"/>
    <x v="17"/>
    <x v="7"/>
    <x v="18"/>
    <x v="0"/>
    <n v="250"/>
    <d v="1899-12-30T01:41:00"/>
    <d v="1899-12-30T00:00:00"/>
    <x v="1"/>
  </r>
  <r>
    <n v="10"/>
    <s v="Cliente_775"/>
    <n v="1"/>
    <d v="2023-04-03T01:11:00"/>
    <d v="2023-04-03T01:11:00"/>
    <d v="2023-04-03T04:59:00"/>
    <d v="1899-12-30T03:48:00"/>
    <s v="Mesero_4"/>
    <s v="Almuerzo"/>
    <s v="Tarjeta de crédito"/>
    <s v="10.13"/>
    <x v="1"/>
    <x v="269"/>
    <x v="8"/>
    <x v="9"/>
    <x v="5"/>
    <x v="0"/>
    <x v="0"/>
    <n v="102"/>
    <d v="1899-12-30T00:26:00"/>
    <d v="1899-12-30T03:22:00"/>
    <x v="0"/>
  </r>
  <r>
    <n v="3"/>
    <s v="Cliente_928"/>
    <n v="3"/>
    <d v="2023-04-03T01:40:00"/>
    <d v="2023-04-03T01:40:00"/>
    <d v="2023-04-03T05:10:00"/>
    <d v="1899-12-30T03:45:00"/>
    <s v="Mesero_3"/>
    <s v="Almuerzo"/>
    <s v="Tarjeta de crédito"/>
    <s v="16.11"/>
    <x v="2"/>
    <x v="270"/>
    <x v="6"/>
    <x v="7"/>
    <x v="5"/>
    <x v="0"/>
    <x v="0"/>
    <n v="44"/>
    <d v="1899-12-30T00:55:00"/>
    <d v="1899-12-30T02:50:00"/>
    <x v="0"/>
  </r>
  <r>
    <n v="7"/>
    <s v="Cliente_132"/>
    <n v="1"/>
    <d v="2023-04-03T00:34:00"/>
    <d v="2023-04-03T00:34:00"/>
    <d v="2023-04-03T04:24:00"/>
    <d v="1899-12-30T03:50:00"/>
    <s v="Mesero_4"/>
    <s v="Almuerzo"/>
    <s v="Tarjeta de crédito"/>
    <s v="42.73"/>
    <x v="0"/>
    <x v="271"/>
    <x v="0"/>
    <x v="0"/>
    <x v="17"/>
    <x v="0"/>
    <x v="0"/>
    <n v="83"/>
    <d v="1899-12-30T01:23:00"/>
    <d v="1899-12-30T02:27:00"/>
    <x v="0"/>
  </r>
  <r>
    <n v="20"/>
    <s v="Cliente_709"/>
    <n v="5"/>
    <d v="2023-04-03T01:47:00"/>
    <d v="2023-04-03T01:47:00"/>
    <d v="2023-04-03T03:29:00"/>
    <d v="1899-12-30T01:57:00"/>
    <s v="Mesero_2"/>
    <s v="Almuerzo"/>
    <s v="Efectivo"/>
    <s v="36.3"/>
    <x v="2"/>
    <x v="272"/>
    <x v="1"/>
    <x v="6"/>
    <x v="19"/>
    <x v="19"/>
    <x v="0"/>
    <n v="123"/>
    <d v="1899-12-30T01:07:00"/>
    <d v="1899-12-30T00:50:00"/>
    <x v="0"/>
  </r>
  <r>
    <n v="7"/>
    <s v="Cliente_53"/>
    <n v="1"/>
    <d v="2023-04-03T03:15:00"/>
    <d v="2023-04-03T03:15:00"/>
    <d v="2023-04-03T05:52:00"/>
    <d v="1899-12-30T02:52:00"/>
    <s v="Mesero_1"/>
    <s v="Almuerzo"/>
    <s v="Tarjeta de débito"/>
    <s v="19.93"/>
    <x v="2"/>
    <x v="273"/>
    <x v="2"/>
    <x v="14"/>
    <x v="16"/>
    <x v="0"/>
    <x v="0"/>
    <n v="116"/>
    <d v="1899-12-30T01:15:00"/>
    <d v="1899-12-30T01:37:00"/>
    <x v="0"/>
  </r>
  <r>
    <n v="5"/>
    <s v="Cliente_765"/>
    <n v="3"/>
    <d v="2023-04-03T02:13:00"/>
    <d v="2023-04-03T02:13:00"/>
    <d v="2023-04-03T05:58:00"/>
    <d v="1899-12-30T03:45:00"/>
    <s v="Mesero_2"/>
    <s v="Almuerzo"/>
    <s v="Tarjeta de crédito"/>
    <s v="49.67"/>
    <x v="0"/>
    <x v="274"/>
    <x v="6"/>
    <x v="3"/>
    <x v="2"/>
    <x v="7"/>
    <x v="0"/>
    <n v="121"/>
    <d v="1899-12-30T02:02:00"/>
    <d v="1899-12-30T01:43:00"/>
    <x v="0"/>
  </r>
  <r>
    <n v="15"/>
    <s v="Cliente_673"/>
    <n v="6"/>
    <d v="2023-04-03T02:35:00"/>
    <d v="2023-04-03T02:35:00"/>
    <d v="2023-04-03T05:34:00"/>
    <d v="1899-12-30T02:59:00"/>
    <s v="Mesero_4"/>
    <s v="Almuerzo"/>
    <s v="Tarjeta de débito"/>
    <s v="20.98"/>
    <x v="0"/>
    <x v="275"/>
    <x v="8"/>
    <x v="7"/>
    <x v="15"/>
    <x v="0"/>
    <x v="0"/>
    <n v="70"/>
    <d v="1899-12-30T01:25:00"/>
    <d v="1899-12-30T01:34:00"/>
    <x v="0"/>
  </r>
  <r>
    <n v="4"/>
    <s v="Cliente_243"/>
    <n v="2"/>
    <d v="2023-04-03T01:28:00"/>
    <d v="2023-04-03T01:28:00"/>
    <d v="2023-04-03T03:56:00"/>
    <d v="1899-12-30T02:28:00"/>
    <s v="Mesero_5"/>
    <s v="Almuerzo"/>
    <s v="Tarjeta de crédito"/>
    <s v="10.29"/>
    <x v="1"/>
    <x v="276"/>
    <x v="0"/>
    <x v="1"/>
    <x v="5"/>
    <x v="0"/>
    <x v="0"/>
    <n v="93"/>
    <d v="1899-12-30T00:29:00"/>
    <d v="1899-12-30T01:59:00"/>
    <x v="0"/>
  </r>
  <r>
    <n v="5"/>
    <s v="Cliente_999"/>
    <n v="4"/>
    <d v="2023-04-03T03:10:00"/>
    <d v="2023-04-03T03:10:00"/>
    <d v="2023-04-03T05:12:00"/>
    <d v="1899-12-30T02:02:00"/>
    <s v="Mesero_3"/>
    <s v="Almuerzo"/>
    <s v="Efectivo"/>
    <s v="41.36"/>
    <x v="1"/>
    <x v="277"/>
    <x v="5"/>
    <x v="1"/>
    <x v="4"/>
    <x v="0"/>
    <x v="0"/>
    <n v="141"/>
    <d v="1899-12-30T01:01:00"/>
    <d v="1899-12-30T01:01:00"/>
    <x v="0"/>
  </r>
  <r>
    <n v="11"/>
    <s v="Cliente_510"/>
    <n v="5"/>
    <d v="2023-04-03T00:15:00"/>
    <d v="2023-04-03T00:15:00"/>
    <d v="2023-04-03T02:35:00"/>
    <d v="1899-12-30T02:20:00"/>
    <s v="Mesero_2"/>
    <s v="Cena"/>
    <s v="Tarjeta de crédito"/>
    <s v="43.53"/>
    <x v="1"/>
    <x v="278"/>
    <x v="5"/>
    <x v="2"/>
    <x v="17"/>
    <x v="17"/>
    <x v="12"/>
    <n v="201"/>
    <d v="1899-12-30T02:22:00"/>
    <d v="1899-12-30T00:00:00"/>
    <x v="1"/>
  </r>
  <r>
    <n v="14"/>
    <s v="Cliente_730"/>
    <n v="6"/>
    <d v="2023-04-03T00:30:00"/>
    <d v="2023-04-03T00:30:00"/>
    <d v="2023-04-03T02:41:00"/>
    <d v="1899-12-30T02:11:00"/>
    <s v="Mesero_5"/>
    <s v="Almuerzo"/>
    <s v="Tarjeta de crédito"/>
    <s v="36.08"/>
    <x v="0"/>
    <x v="279"/>
    <x v="8"/>
    <x v="0"/>
    <x v="18"/>
    <x v="0"/>
    <x v="0"/>
    <n v="117"/>
    <d v="1899-12-30T01:26:00"/>
    <d v="1899-12-30T00:45:00"/>
    <x v="0"/>
  </r>
  <r>
    <n v="18"/>
    <s v="Cliente_617"/>
    <n v="2"/>
    <d v="2023-04-03T03:52:00"/>
    <d v="2023-04-03T03:52:00"/>
    <d v="2023-04-03T07:50:00"/>
    <d v="1899-12-30T04:13:00"/>
    <s v="Mesero_4"/>
    <s v="Desayuno"/>
    <s v="Efectivo"/>
    <s v="44.3"/>
    <x v="2"/>
    <x v="280"/>
    <x v="4"/>
    <x v="3"/>
    <x v="5"/>
    <x v="0"/>
    <x v="0"/>
    <n v="66"/>
    <d v="1899-12-30T00:09:00"/>
    <d v="1899-12-30T04:04:00"/>
    <x v="0"/>
  </r>
  <r>
    <n v="6"/>
    <s v="Cliente_827"/>
    <n v="1"/>
    <d v="2023-04-03T01:11:00"/>
    <d v="2023-04-03T01:11:00"/>
    <d v="2023-04-03T05:02:00"/>
    <d v="1899-12-30T03:51:00"/>
    <s v="Mesero_4"/>
    <s v="Almuerzo"/>
    <s v="Tarjeta de crédito"/>
    <s v="19.05"/>
    <x v="1"/>
    <x v="281"/>
    <x v="7"/>
    <x v="13"/>
    <x v="12"/>
    <x v="0"/>
    <x v="0"/>
    <n v="74"/>
    <d v="1899-12-30T01:54:00"/>
    <d v="1899-12-30T01:57:00"/>
    <x v="0"/>
  </r>
  <r>
    <n v="19"/>
    <s v="Cliente_184"/>
    <n v="5"/>
    <d v="2023-04-03T01:04:00"/>
    <d v="2023-04-03T01:04:00"/>
    <d v="2023-04-03T04:48:00"/>
    <d v="1899-12-30T03:44:00"/>
    <s v="Mesero_5"/>
    <s v="Cena"/>
    <s v="Tarjeta de crédito"/>
    <s v="43.07"/>
    <x v="1"/>
    <x v="282"/>
    <x v="2"/>
    <x v="14"/>
    <x v="5"/>
    <x v="0"/>
    <x v="0"/>
    <n v="78"/>
    <d v="1899-12-30T00:06:00"/>
    <d v="1899-12-30T03:38:00"/>
    <x v="0"/>
  </r>
  <r>
    <n v="11"/>
    <s v="Cliente_345"/>
    <n v="4"/>
    <d v="2023-04-03T02:28:00"/>
    <d v="2023-04-03T02:28:00"/>
    <d v="2023-04-03T04:37:00"/>
    <d v="1899-12-30T02:24:00"/>
    <s v="Mesero_5"/>
    <s v="Almuerzo"/>
    <s v="Tarjeta de débito"/>
    <s v="29.99"/>
    <x v="2"/>
    <x v="283"/>
    <x v="4"/>
    <x v="12"/>
    <x v="1"/>
    <x v="3"/>
    <x v="10"/>
    <n v="158"/>
    <d v="1899-12-30T03:15:00"/>
    <d v="1899-12-30T00:00:00"/>
    <x v="1"/>
  </r>
  <r>
    <n v="18"/>
    <s v="Cliente_277"/>
    <n v="6"/>
    <d v="2023-04-03T03:03:00"/>
    <d v="2023-04-03T03:03:00"/>
    <d v="2023-04-03T06:05:00"/>
    <d v="1899-12-30T03:02:00"/>
    <s v="Mesero_4"/>
    <s v="Almuerzo"/>
    <s v="Tarjeta de débito"/>
    <s v="10.94"/>
    <x v="0"/>
    <x v="284"/>
    <x v="0"/>
    <x v="16"/>
    <x v="5"/>
    <x v="0"/>
    <x v="0"/>
    <n v="42"/>
    <d v="1899-12-30T00:12:00"/>
    <d v="1899-12-30T02:50:00"/>
    <x v="0"/>
  </r>
  <r>
    <n v="15"/>
    <s v="Cliente_244"/>
    <n v="6"/>
    <d v="2023-04-03T00:22:00"/>
    <d v="2023-04-03T00:22:00"/>
    <d v="2023-04-03T02:28:00"/>
    <d v="1899-12-30T02:21:00"/>
    <s v="Mesero_3"/>
    <s v="Almuerzo"/>
    <s v="Tarjeta de crédito"/>
    <s v="41.96"/>
    <x v="2"/>
    <x v="285"/>
    <x v="10"/>
    <x v="9"/>
    <x v="5"/>
    <x v="0"/>
    <x v="0"/>
    <n v="68"/>
    <d v="1899-12-30T00:25:00"/>
    <d v="1899-12-30T01:56:00"/>
    <x v="0"/>
  </r>
  <r>
    <n v="20"/>
    <s v="Cliente_286"/>
    <n v="2"/>
    <d v="2023-04-03T03:37:00"/>
    <d v="2023-04-03T03:37:00"/>
    <d v="2023-04-03T04:44:00"/>
    <d v="1899-12-30T01:07:00"/>
    <s v="Mesero_5"/>
    <s v="Almuerzo"/>
    <s v="Tarjeta de débito"/>
    <s v="31.67"/>
    <x v="0"/>
    <x v="286"/>
    <x v="1"/>
    <x v="6"/>
    <x v="18"/>
    <x v="14"/>
    <x v="0"/>
    <n v="202"/>
    <d v="1899-12-30T02:01:00"/>
    <d v="1899-12-30T00:00:00"/>
    <x v="1"/>
  </r>
  <r>
    <n v="15"/>
    <s v="Cliente_981"/>
    <n v="3"/>
    <d v="2023-04-03T02:08:00"/>
    <d v="2023-04-03T02:08:00"/>
    <d v="2023-04-03T05:33:00"/>
    <d v="1899-12-30T03:25:00"/>
    <s v="Mesero_5"/>
    <s v="Cena"/>
    <s v="Tarjeta de crédito"/>
    <s v="13.3"/>
    <x v="0"/>
    <x v="287"/>
    <x v="7"/>
    <x v="0"/>
    <x v="16"/>
    <x v="0"/>
    <x v="0"/>
    <n v="86"/>
    <d v="1899-12-30T00:38:00"/>
    <d v="1899-12-30T02:47:00"/>
    <x v="0"/>
  </r>
  <r>
    <n v="15"/>
    <s v="Cliente_24"/>
    <n v="5"/>
    <d v="2023-04-03T03:08:00"/>
    <d v="2023-04-03T03:08:00"/>
    <d v="2023-04-03T06:23:00"/>
    <d v="1899-12-30T03:15:00"/>
    <s v="Mesero_5"/>
    <s v="Almuerzo"/>
    <s v="Tarjeta de débito"/>
    <s v="26.56"/>
    <x v="1"/>
    <x v="288"/>
    <x v="0"/>
    <x v="12"/>
    <x v="15"/>
    <x v="0"/>
    <x v="0"/>
    <n v="138"/>
    <d v="1899-12-30T01:08:00"/>
    <d v="1899-12-30T02:07:00"/>
    <x v="0"/>
  </r>
  <r>
    <n v="19"/>
    <s v="Cliente_26"/>
    <n v="3"/>
    <d v="2023-04-03T02:06:00"/>
    <d v="2023-04-03T02:06:00"/>
    <d v="2023-04-03T04:33:00"/>
    <d v="1899-12-30T02:42:00"/>
    <s v="Mesero_3"/>
    <s v="Almuerzo"/>
    <s v="Tarjeta de crédito"/>
    <s v="14.59"/>
    <x v="2"/>
    <x v="289"/>
    <x v="0"/>
    <x v="2"/>
    <x v="5"/>
    <x v="0"/>
    <x v="0"/>
    <n v="40"/>
    <d v="1899-12-30T00:57:00"/>
    <d v="1899-12-30T01:45:00"/>
    <x v="0"/>
  </r>
  <r>
    <n v="2"/>
    <s v="Cliente_463"/>
    <n v="6"/>
    <d v="2023-04-03T03:18:00"/>
    <d v="2023-04-03T03:18:00"/>
    <d v="2023-04-03T06:09:00"/>
    <d v="1899-12-30T03:06:00"/>
    <s v="Mesero_2"/>
    <s v="Desayuno"/>
    <s v="Efectivo"/>
    <s v="15.44"/>
    <x v="2"/>
    <x v="290"/>
    <x v="6"/>
    <x v="9"/>
    <x v="11"/>
    <x v="4"/>
    <x v="9"/>
    <n v="260"/>
    <d v="1899-12-30T01:35:00"/>
    <d v="1899-12-30T01:31:00"/>
    <x v="0"/>
  </r>
  <r>
    <n v="10"/>
    <s v="Cliente_746"/>
    <n v="3"/>
    <d v="2023-04-03T00:09:00"/>
    <d v="2023-04-03T00:09:00"/>
    <d v="2023-04-03T01:51:00"/>
    <d v="1899-12-30T01:42:00"/>
    <s v="Mesero_3"/>
    <s v="Cena"/>
    <s v="Tarjeta de débito"/>
    <s v="29.72"/>
    <x v="0"/>
    <x v="291"/>
    <x v="10"/>
    <x v="10"/>
    <x v="5"/>
    <x v="0"/>
    <x v="0"/>
    <n v="84"/>
    <d v="1899-12-30T00:23:00"/>
    <d v="1899-12-30T01:19:00"/>
    <x v="0"/>
  </r>
  <r>
    <n v="16"/>
    <s v="Cliente_409"/>
    <n v="4"/>
    <d v="2023-04-03T02:55:00"/>
    <d v="2023-04-03T02:55:00"/>
    <d v="2023-04-03T04:35:00"/>
    <d v="1899-12-30T01:40:00"/>
    <s v="Mesero_3"/>
    <s v="Almuerzo"/>
    <s v="Tarjeta de débito"/>
    <s v="33.11"/>
    <x v="0"/>
    <x v="292"/>
    <x v="10"/>
    <x v="10"/>
    <x v="0"/>
    <x v="1"/>
    <x v="0"/>
    <n v="216"/>
    <d v="1899-12-30T02:00:00"/>
    <d v="1899-12-30T00:00:00"/>
    <x v="1"/>
  </r>
  <r>
    <n v="17"/>
    <s v="Cliente_339"/>
    <n v="6"/>
    <d v="2023-04-03T00:26:00"/>
    <d v="2023-04-03T00:26:00"/>
    <d v="2023-04-03T03:57:00"/>
    <d v="1899-12-30T03:31:00"/>
    <s v="Mesero_2"/>
    <s v="Desayuno"/>
    <s v="Tarjeta de crédito"/>
    <s v="20.36"/>
    <x v="1"/>
    <x v="293"/>
    <x v="1"/>
    <x v="1"/>
    <x v="6"/>
    <x v="17"/>
    <x v="16"/>
    <n v="326"/>
    <d v="1899-12-30T01:26:00"/>
    <d v="1899-12-30T02:05:00"/>
    <x v="0"/>
  </r>
  <r>
    <n v="3"/>
    <s v="Cliente_729"/>
    <n v="1"/>
    <d v="2023-04-03T00:10:00"/>
    <d v="2023-04-03T00:10:00"/>
    <d v="2023-04-03T02:01:00"/>
    <d v="1899-12-30T01:51:00"/>
    <s v="Mesero_2"/>
    <s v="Almuerzo"/>
    <s v="Tarjeta de crédito"/>
    <s v="46.42"/>
    <x v="0"/>
    <x v="294"/>
    <x v="7"/>
    <x v="6"/>
    <x v="0"/>
    <x v="11"/>
    <x v="13"/>
    <n v="247"/>
    <d v="1899-12-30T02:57:00"/>
    <d v="1899-12-30T00:00:00"/>
    <x v="1"/>
  </r>
  <r>
    <n v="14"/>
    <s v="Cliente_565"/>
    <n v="1"/>
    <d v="2023-04-03T02:49:00"/>
    <d v="2023-04-03T02:49:00"/>
    <d v="2023-04-03T05:58:00"/>
    <d v="1899-12-30T03:24:00"/>
    <s v="Mesero_2"/>
    <s v="Cena"/>
    <s v="Tarjeta de crédito"/>
    <s v="29.07"/>
    <x v="2"/>
    <x v="295"/>
    <x v="0"/>
    <x v="19"/>
    <x v="6"/>
    <x v="0"/>
    <x v="0"/>
    <n v="59"/>
    <d v="1899-12-30T00:46:00"/>
    <d v="1899-12-30T02:38:00"/>
    <x v="0"/>
  </r>
  <r>
    <n v="4"/>
    <s v="Cliente_873"/>
    <n v="3"/>
    <d v="2023-04-03T01:03:00"/>
    <d v="2023-04-03T01:03:00"/>
    <d v="2023-04-03T04:27:00"/>
    <d v="1899-12-30T03:39:00"/>
    <s v="Mesero_1"/>
    <s v="Almuerzo"/>
    <s v="Tarjeta de crédito"/>
    <s v="43.46"/>
    <x v="2"/>
    <x v="296"/>
    <x v="0"/>
    <x v="11"/>
    <x v="10"/>
    <x v="15"/>
    <x v="0"/>
    <n v="175"/>
    <d v="1899-12-30T01:52:00"/>
    <d v="1899-12-30T01:47:00"/>
    <x v="0"/>
  </r>
  <r>
    <n v="11"/>
    <s v="Cliente_195"/>
    <n v="4"/>
    <d v="2023-04-03T03:14:00"/>
    <d v="2023-04-03T03:14:00"/>
    <d v="2023-04-03T05:29:00"/>
    <d v="1899-12-30T02:15:00"/>
    <s v="Mesero_5"/>
    <s v="Desayuno"/>
    <s v="Tarjeta de crédito"/>
    <s v="23.24"/>
    <x v="0"/>
    <x v="297"/>
    <x v="6"/>
    <x v="18"/>
    <x v="6"/>
    <x v="6"/>
    <x v="0"/>
    <n v="255"/>
    <d v="1899-12-30T02:21:00"/>
    <d v="1899-12-30T00:00:00"/>
    <x v="1"/>
  </r>
  <r>
    <n v="6"/>
    <s v="Cliente_211"/>
    <n v="1"/>
    <d v="2023-04-03T01:19:00"/>
    <d v="2023-04-03T01:19:00"/>
    <d v="2023-04-03T02:45:00"/>
    <d v="1899-12-30T01:41:00"/>
    <s v="Mesero_5"/>
    <s v="Cena"/>
    <s v="Efectivo"/>
    <s v="29.68"/>
    <x v="2"/>
    <x v="298"/>
    <x v="7"/>
    <x v="12"/>
    <x v="6"/>
    <x v="10"/>
    <x v="7"/>
    <n v="182"/>
    <d v="1899-12-30T01:53:00"/>
    <d v="1899-12-30T00:00:00"/>
    <x v="1"/>
  </r>
  <r>
    <n v="18"/>
    <s v="Cliente_516"/>
    <n v="6"/>
    <d v="2023-04-03T02:17:00"/>
    <d v="2023-04-03T02:17:00"/>
    <d v="2023-04-03T04:19:00"/>
    <d v="1899-12-30T02:02:00"/>
    <s v="Mesero_2"/>
    <s v="Desayuno"/>
    <s v="Tarjeta de crédito"/>
    <s v="38.38"/>
    <x v="0"/>
    <x v="299"/>
    <x v="3"/>
    <x v="2"/>
    <x v="10"/>
    <x v="7"/>
    <x v="4"/>
    <n v="290"/>
    <d v="1899-12-30T01:58:00"/>
    <d v="1899-12-30T00:04:00"/>
    <x v="0"/>
  </r>
  <r>
    <n v="8"/>
    <s v="Cliente_385"/>
    <n v="6"/>
    <d v="2023-04-03T02:14:00"/>
    <d v="2023-04-03T02:14:00"/>
    <d v="2023-04-03T04:08:00"/>
    <d v="1899-12-30T01:54:00"/>
    <s v="Mesero_5"/>
    <s v="Almuerzo"/>
    <s v="Tarjeta de crédito"/>
    <s v="16.52"/>
    <x v="0"/>
    <x v="300"/>
    <x v="7"/>
    <x v="1"/>
    <x v="15"/>
    <x v="9"/>
    <x v="20"/>
    <n v="223"/>
    <d v="1899-12-30T03:03:00"/>
    <d v="1899-12-30T00:00:00"/>
    <x v="1"/>
  </r>
  <r>
    <n v="5"/>
    <s v="Cliente_929"/>
    <n v="2"/>
    <d v="2023-04-03T01:20:00"/>
    <d v="2023-04-03T01:20:00"/>
    <d v="2023-04-03T04:56:00"/>
    <d v="1899-12-30T03:36:00"/>
    <s v="Mesero_1"/>
    <s v="Desayuno"/>
    <s v="Tarjeta de crédito"/>
    <s v="39.89"/>
    <x v="0"/>
    <x v="301"/>
    <x v="1"/>
    <x v="6"/>
    <x v="5"/>
    <x v="0"/>
    <x v="0"/>
    <n v="96"/>
    <d v="1899-12-30T00:15:00"/>
    <d v="1899-12-30T03:21:00"/>
    <x v="0"/>
  </r>
  <r>
    <n v="14"/>
    <s v="Cliente_986"/>
    <n v="5"/>
    <d v="2023-04-03T03:38:00"/>
    <d v="2023-04-03T03:38:00"/>
    <d v="2023-04-03T06:24:00"/>
    <d v="1899-12-30T03:01:00"/>
    <s v="Mesero_5"/>
    <s v="Desayuno"/>
    <s v="Tarjeta de débito"/>
    <s v="16.49"/>
    <x v="2"/>
    <x v="302"/>
    <x v="2"/>
    <x v="12"/>
    <x v="7"/>
    <x v="7"/>
    <x v="17"/>
    <n v="210"/>
    <d v="1899-12-30T01:32:00"/>
    <d v="1899-12-30T01:29:00"/>
    <x v="0"/>
  </r>
  <r>
    <n v="6"/>
    <s v="Cliente_994"/>
    <n v="4"/>
    <d v="2023-04-03T03:24:00"/>
    <d v="2023-04-03T03:24:00"/>
    <d v="2023-04-03T04:40:00"/>
    <d v="1899-12-30T01:16:00"/>
    <s v="Mesero_1"/>
    <s v="Almuerzo"/>
    <s v="Tarjeta de crédito"/>
    <s v="22.05"/>
    <x v="0"/>
    <x v="303"/>
    <x v="1"/>
    <x v="6"/>
    <x v="9"/>
    <x v="2"/>
    <x v="9"/>
    <n v="279"/>
    <d v="1899-12-30T01:25:00"/>
    <d v="1899-12-30T00:00:00"/>
    <x v="1"/>
  </r>
  <r>
    <n v="1"/>
    <s v="Cliente_648"/>
    <n v="2"/>
    <d v="2023-04-03T00:45:00"/>
    <d v="2023-04-03T00:45:00"/>
    <d v="2023-04-03T04:13:00"/>
    <d v="1899-12-30T03:28:00"/>
    <s v="Mesero_1"/>
    <s v="Almuerzo"/>
    <s v="Tarjeta de crédito"/>
    <s v="37.92"/>
    <x v="0"/>
    <x v="304"/>
    <x v="9"/>
    <x v="5"/>
    <x v="18"/>
    <x v="0"/>
    <x v="0"/>
    <n v="128"/>
    <d v="1899-12-30T01:05:00"/>
    <d v="1899-12-30T02:23:00"/>
    <x v="0"/>
  </r>
  <r>
    <n v="7"/>
    <s v="Cliente_702"/>
    <n v="4"/>
    <d v="2023-04-03T00:03:00"/>
    <d v="2023-04-03T00:03:00"/>
    <d v="2023-04-03T02:32:00"/>
    <d v="1899-12-30T02:44:00"/>
    <s v="Mesero_5"/>
    <s v="Almuerzo"/>
    <s v="Tarjeta de crédito"/>
    <s v="16.96"/>
    <x v="2"/>
    <x v="305"/>
    <x v="9"/>
    <x v="6"/>
    <x v="5"/>
    <x v="0"/>
    <x v="0"/>
    <n v="32"/>
    <d v="1899-12-30T00:21:00"/>
    <d v="1899-12-30T02:23:00"/>
    <x v="0"/>
  </r>
  <r>
    <n v="20"/>
    <s v="Cliente_175"/>
    <n v="5"/>
    <d v="2023-04-03T03:09:00"/>
    <d v="2023-04-03T03:09:00"/>
    <d v="2023-04-03T05:39:00"/>
    <d v="1899-12-30T02:30:00"/>
    <s v="Mesero_1"/>
    <s v="Almuerzo"/>
    <s v="Efectivo"/>
    <s v="31.66"/>
    <x v="1"/>
    <x v="306"/>
    <x v="4"/>
    <x v="16"/>
    <x v="5"/>
    <x v="0"/>
    <x v="0"/>
    <n v="63"/>
    <d v="1899-12-30T00:39:00"/>
    <d v="1899-12-30T01:51:00"/>
    <x v="0"/>
  </r>
  <r>
    <n v="14"/>
    <s v="Cliente_846"/>
    <n v="6"/>
    <d v="2023-04-03T01:55:00"/>
    <d v="2023-04-03T01:55:00"/>
    <d v="2023-04-03T04:39:00"/>
    <d v="1899-12-30T02:44:00"/>
    <s v="Mesero_2"/>
    <s v="Almuerzo"/>
    <s v="Tarjeta de crédito"/>
    <s v="33.79"/>
    <x v="0"/>
    <x v="307"/>
    <x v="7"/>
    <x v="9"/>
    <x v="17"/>
    <x v="11"/>
    <x v="12"/>
    <n v="222"/>
    <d v="1899-12-30T03:06:00"/>
    <d v="1899-12-30T00:00:00"/>
    <x v="1"/>
  </r>
  <r>
    <n v="9"/>
    <s v="Cliente_620"/>
    <n v="3"/>
    <d v="2023-04-03T00:28:00"/>
    <d v="2023-04-03T00:28:00"/>
    <d v="2023-04-03T04:05:00"/>
    <d v="1899-12-30T03:37:00"/>
    <s v="Mesero_1"/>
    <s v="Almuerzo"/>
    <s v="Tarjeta de crédito"/>
    <s v="36.09"/>
    <x v="0"/>
    <x v="308"/>
    <x v="10"/>
    <x v="2"/>
    <x v="2"/>
    <x v="4"/>
    <x v="0"/>
    <n v="172"/>
    <d v="1899-12-30T02:03:00"/>
    <d v="1899-12-30T01:34:00"/>
    <x v="0"/>
  </r>
  <r>
    <n v="17"/>
    <s v="Cliente_672"/>
    <n v="3"/>
    <d v="2023-04-03T03:04:00"/>
    <d v="2023-04-03T03:04:00"/>
    <d v="2023-04-03T06:23:00"/>
    <d v="1899-12-30T03:19:00"/>
    <s v="Mesero_5"/>
    <s v="Cena"/>
    <s v="Tarjeta de crédito"/>
    <s v="11.47"/>
    <x v="1"/>
    <x v="309"/>
    <x v="7"/>
    <x v="14"/>
    <x v="0"/>
    <x v="0"/>
    <x v="0"/>
    <n v="138"/>
    <d v="1899-12-30T01:37:00"/>
    <d v="1899-12-30T01:42:00"/>
    <x v="0"/>
  </r>
  <r>
    <n v="6"/>
    <s v="Cliente_735"/>
    <n v="4"/>
    <d v="2023-04-03T01:40:00"/>
    <d v="2023-04-03T01:40:00"/>
    <d v="2023-04-03T02:43:00"/>
    <d v="1899-12-30T01:18:00"/>
    <s v="Mesero_3"/>
    <s v="Desayuno"/>
    <s v="Efectivo"/>
    <s v="39.27"/>
    <x v="2"/>
    <x v="310"/>
    <x v="3"/>
    <x v="0"/>
    <x v="14"/>
    <x v="0"/>
    <x v="0"/>
    <n v="53"/>
    <d v="1899-12-30T01:14:00"/>
    <d v="1899-12-30T00:04:00"/>
    <x v="0"/>
  </r>
  <r>
    <n v="2"/>
    <s v="Cliente_268"/>
    <n v="4"/>
    <d v="2023-04-03T03:07:00"/>
    <d v="2023-04-03T03:07:00"/>
    <d v="2023-04-03T06:12:00"/>
    <d v="1899-12-30T03:05:00"/>
    <s v="Mesero_3"/>
    <s v="Almuerzo"/>
    <s v="Tarjeta de crédito"/>
    <s v="30.89"/>
    <x v="0"/>
    <x v="311"/>
    <x v="7"/>
    <x v="6"/>
    <x v="17"/>
    <x v="0"/>
    <x v="0"/>
    <n v="134"/>
    <d v="1899-12-30T00:55:00"/>
    <d v="1899-12-30T02:10:00"/>
    <x v="0"/>
  </r>
  <r>
    <n v="10"/>
    <s v="Cliente_974"/>
    <n v="3"/>
    <d v="2023-04-03T02:23:00"/>
    <d v="2023-04-03T02:23:00"/>
    <d v="2023-04-03T05:46:00"/>
    <d v="1899-12-30T03:23:00"/>
    <s v="Mesero_1"/>
    <s v="Desayuno"/>
    <s v="Tarjeta de débito"/>
    <s v="43.14"/>
    <x v="0"/>
    <x v="312"/>
    <x v="0"/>
    <x v="4"/>
    <x v="2"/>
    <x v="1"/>
    <x v="17"/>
    <n v="232"/>
    <d v="1899-12-30T01:46:00"/>
    <d v="1899-12-30T01:37:00"/>
    <x v="0"/>
  </r>
  <r>
    <n v="20"/>
    <s v="Cliente_161"/>
    <n v="5"/>
    <d v="2023-04-03T00:46:00"/>
    <d v="2023-04-03T00:46:00"/>
    <d v="2023-04-03T03:53:00"/>
    <d v="1899-12-30T03:22:00"/>
    <s v="Mesero_4"/>
    <s v="Almuerzo"/>
    <s v="Tarjeta de débito"/>
    <s v="32.18"/>
    <x v="2"/>
    <x v="313"/>
    <x v="9"/>
    <x v="18"/>
    <x v="5"/>
    <x v="0"/>
    <x v="0"/>
    <n v="27"/>
    <d v="1899-12-30T00:05:00"/>
    <d v="1899-12-30T03:17:00"/>
    <x v="0"/>
  </r>
  <r>
    <n v="14"/>
    <s v="Cliente_600"/>
    <n v="1"/>
    <d v="2023-04-03T00:12:00"/>
    <d v="2023-04-03T00:12:00"/>
    <d v="2023-04-03T03:29:00"/>
    <d v="1899-12-30T03:17:00"/>
    <s v="Mesero_2"/>
    <s v="Almuerzo"/>
    <s v="Tarjeta de crédito"/>
    <s v="20.6"/>
    <x v="1"/>
    <x v="314"/>
    <x v="9"/>
    <x v="15"/>
    <x v="3"/>
    <x v="9"/>
    <x v="13"/>
    <n v="161"/>
    <d v="1899-12-30T02:06:00"/>
    <d v="1899-12-30T01:11:00"/>
    <x v="0"/>
  </r>
  <r>
    <n v="2"/>
    <s v="Cliente_654"/>
    <n v="2"/>
    <d v="2023-04-03T01:38:00"/>
    <d v="2023-04-03T01:38:00"/>
    <d v="2023-04-03T05:32:00"/>
    <d v="1899-12-30T03:54:00"/>
    <s v="Mesero_5"/>
    <s v="Desayuno"/>
    <s v="Tarjeta de crédito"/>
    <s v="31.13"/>
    <x v="0"/>
    <x v="315"/>
    <x v="4"/>
    <x v="13"/>
    <x v="9"/>
    <x v="20"/>
    <x v="3"/>
    <n v="160"/>
    <d v="1899-12-30T02:38:00"/>
    <d v="1899-12-30T01:16:00"/>
    <x v="0"/>
  </r>
  <r>
    <n v="17"/>
    <s v="Cliente_440"/>
    <n v="2"/>
    <d v="2023-04-03T02:25:00"/>
    <d v="2023-04-03T02:25:00"/>
    <d v="2023-04-03T06:16:00"/>
    <d v="1899-12-30T03:51:00"/>
    <s v="Mesero_2"/>
    <s v="Desayuno"/>
    <s v="Efectivo"/>
    <s v="24.55"/>
    <x v="1"/>
    <x v="316"/>
    <x v="7"/>
    <x v="7"/>
    <x v="13"/>
    <x v="8"/>
    <x v="0"/>
    <n v="178"/>
    <d v="1899-12-30T01:28:00"/>
    <d v="1899-12-30T02:23:00"/>
    <x v="0"/>
  </r>
  <r>
    <n v="13"/>
    <s v="Cliente_269"/>
    <n v="3"/>
    <d v="2023-04-03T03:33:00"/>
    <d v="2023-04-03T03:33:00"/>
    <d v="2023-04-03T05:09:00"/>
    <d v="1899-12-30T01:36:00"/>
    <s v="Mesero_3"/>
    <s v="Cena"/>
    <s v="Tarjeta de crédito"/>
    <s v="10.08"/>
    <x v="0"/>
    <x v="317"/>
    <x v="5"/>
    <x v="11"/>
    <x v="5"/>
    <x v="0"/>
    <x v="0"/>
    <n v="29"/>
    <d v="1899-12-30T00:39:00"/>
    <d v="1899-12-30T00:57:00"/>
    <x v="0"/>
  </r>
  <r>
    <n v="1"/>
    <s v="Cliente_12"/>
    <n v="1"/>
    <d v="2023-04-03T00:48:00"/>
    <d v="2023-04-03T00:48:00"/>
    <d v="2023-04-03T03:59:00"/>
    <d v="1899-12-30T03:11:00"/>
    <s v="Mesero_1"/>
    <s v="Almuerzo"/>
    <s v="Efectivo"/>
    <s v="30.05"/>
    <x v="1"/>
    <x v="318"/>
    <x v="6"/>
    <x v="6"/>
    <x v="17"/>
    <x v="2"/>
    <x v="9"/>
    <n v="268"/>
    <d v="1899-12-30T02:06:00"/>
    <d v="1899-12-30T01:05:00"/>
    <x v="0"/>
  </r>
  <r>
    <n v="9"/>
    <s v="Cliente_294"/>
    <n v="1"/>
    <d v="2023-04-03T01:30:00"/>
    <d v="2023-04-03T01:30:00"/>
    <d v="2023-04-03T04:17:00"/>
    <d v="1899-12-30T02:47:00"/>
    <s v="Mesero_3"/>
    <s v="Almuerzo"/>
    <s v="Tarjeta de débito"/>
    <s v="44.02"/>
    <x v="0"/>
    <x v="319"/>
    <x v="0"/>
    <x v="16"/>
    <x v="19"/>
    <x v="18"/>
    <x v="0"/>
    <n v="98"/>
    <d v="1899-12-30T02:10:00"/>
    <d v="1899-12-30T00:37:00"/>
    <x v="0"/>
  </r>
  <r>
    <n v="18"/>
    <s v="Cliente_659"/>
    <n v="5"/>
    <d v="2023-04-03T02:04:00"/>
    <d v="2023-04-03T02:04:00"/>
    <d v="2023-04-03T04:18:00"/>
    <d v="1899-12-30T02:14:00"/>
    <s v="Mesero_1"/>
    <s v="Almuerzo"/>
    <s v="Tarjeta de crédito"/>
    <s v="23.59"/>
    <x v="1"/>
    <x v="320"/>
    <x v="5"/>
    <x v="10"/>
    <x v="19"/>
    <x v="5"/>
    <x v="0"/>
    <n v="141"/>
    <d v="1899-12-30T01:35:00"/>
    <d v="1899-12-30T00:39:00"/>
    <x v="0"/>
  </r>
  <r>
    <n v="12"/>
    <s v="Cliente_47"/>
    <n v="1"/>
    <d v="2023-04-03T03:41:00"/>
    <d v="2023-04-03T03:41:00"/>
    <d v="2023-04-03T05:47:00"/>
    <d v="1899-12-30T02:21:00"/>
    <s v="Mesero_2"/>
    <s v="Cena"/>
    <s v="Tarjeta de crédito"/>
    <s v="24.69"/>
    <x v="2"/>
    <x v="321"/>
    <x v="8"/>
    <x v="6"/>
    <x v="9"/>
    <x v="0"/>
    <x v="0"/>
    <n v="85"/>
    <d v="1899-12-30T01:00:00"/>
    <d v="1899-12-30T01:21:00"/>
    <x v="0"/>
  </r>
  <r>
    <n v="8"/>
    <s v="Cliente_544"/>
    <n v="1"/>
    <d v="2023-04-03T01:23:00"/>
    <d v="2023-04-03T01:23:00"/>
    <d v="2023-04-03T04:19:00"/>
    <d v="1899-12-30T02:56:00"/>
    <s v="Mesero_5"/>
    <s v="Desayuno"/>
    <s v="Efectivo"/>
    <s v="44.3"/>
    <x v="1"/>
    <x v="322"/>
    <x v="9"/>
    <x v="7"/>
    <x v="14"/>
    <x v="10"/>
    <x v="7"/>
    <n v="208"/>
    <d v="1899-12-30T02:02:00"/>
    <d v="1899-12-30T00:54:00"/>
    <x v="0"/>
  </r>
  <r>
    <n v="9"/>
    <s v="Cliente_633"/>
    <n v="6"/>
    <d v="2023-04-03T00:43:00"/>
    <d v="2023-04-03T00:43:00"/>
    <d v="2023-04-03T01:51:00"/>
    <d v="1899-12-30T01:08:00"/>
    <s v="Mesero_1"/>
    <s v="Cena"/>
    <s v="Tarjeta de crédito"/>
    <s v="21.6"/>
    <x v="1"/>
    <x v="323"/>
    <x v="4"/>
    <x v="8"/>
    <x v="1"/>
    <x v="7"/>
    <x v="0"/>
    <n v="137"/>
    <d v="1899-12-30T01:30:00"/>
    <d v="1899-12-30T00:00:00"/>
    <x v="1"/>
  </r>
  <r>
    <n v="18"/>
    <s v="Cliente_154"/>
    <n v="1"/>
    <d v="2023-04-03T01:00:00"/>
    <d v="2023-04-03T01:00:00"/>
    <d v="2023-04-03T02:18:00"/>
    <d v="1899-12-30T01:18:00"/>
    <s v="Mesero_2"/>
    <s v="Almuerzo"/>
    <s v="Tarjeta de crédito"/>
    <s v="32.5"/>
    <x v="0"/>
    <x v="324"/>
    <x v="4"/>
    <x v="16"/>
    <x v="2"/>
    <x v="4"/>
    <x v="2"/>
    <n v="154"/>
    <d v="1899-12-30T01:11:00"/>
    <d v="1899-12-30T00:07:00"/>
    <x v="0"/>
  </r>
  <r>
    <n v="14"/>
    <s v="Cliente_489"/>
    <n v="4"/>
    <d v="2023-04-04T01:39:00"/>
    <d v="2023-04-04T01:39:00"/>
    <d v="2023-04-04T05:34:00"/>
    <d v="1899-12-30T04:10:00"/>
    <s v="Mesero_1"/>
    <s v="Desayuno"/>
    <s v="Tarjeta de débito"/>
    <s v="13.85"/>
    <x v="2"/>
    <x v="325"/>
    <x v="4"/>
    <x v="5"/>
    <x v="10"/>
    <x v="13"/>
    <x v="0"/>
    <n v="81"/>
    <d v="1899-12-30T01:31:00"/>
    <d v="1899-12-30T02:39:00"/>
    <x v="0"/>
  </r>
  <r>
    <n v="12"/>
    <s v="Cliente_336"/>
    <n v="5"/>
    <d v="2023-04-04T02:59:00"/>
    <d v="2023-04-04T02:59:00"/>
    <d v="2023-04-04T04:36:00"/>
    <d v="1899-12-30T01:37:00"/>
    <s v="Mesero_5"/>
    <s v="Cena"/>
    <s v="Tarjeta de crédito"/>
    <s v="15.08"/>
    <x v="0"/>
    <x v="326"/>
    <x v="1"/>
    <x v="9"/>
    <x v="10"/>
    <x v="20"/>
    <x v="0"/>
    <n v="147"/>
    <d v="1899-12-30T01:14:00"/>
    <d v="1899-12-30T00:23:00"/>
    <x v="0"/>
  </r>
  <r>
    <n v="4"/>
    <s v="Cliente_350"/>
    <n v="3"/>
    <d v="2023-04-04T01:44:00"/>
    <d v="2023-04-04T01:44:00"/>
    <d v="2023-04-04T04:07:00"/>
    <d v="1899-12-30T02:23:00"/>
    <s v="Mesero_2"/>
    <s v="Cena"/>
    <s v="Tarjeta de crédito"/>
    <s v="13.85"/>
    <x v="0"/>
    <x v="327"/>
    <x v="9"/>
    <x v="5"/>
    <x v="5"/>
    <x v="0"/>
    <x v="0"/>
    <n v="35"/>
    <d v="1899-12-30T00:21:00"/>
    <d v="1899-12-30T02:02:00"/>
    <x v="0"/>
  </r>
  <r>
    <n v="13"/>
    <s v="Cliente_797"/>
    <n v="1"/>
    <d v="2023-04-04T00:26:00"/>
    <d v="2023-04-04T00:26:00"/>
    <d v="2023-04-04T02:41:00"/>
    <d v="1899-12-30T02:30:00"/>
    <s v="Mesero_2"/>
    <s v="Almuerzo"/>
    <s v="Tarjeta de crédito"/>
    <s v="38.89"/>
    <x v="2"/>
    <x v="328"/>
    <x v="6"/>
    <x v="16"/>
    <x v="7"/>
    <x v="11"/>
    <x v="19"/>
    <n v="207"/>
    <d v="1899-12-30T02:19:00"/>
    <d v="1899-12-30T00:11:00"/>
    <x v="0"/>
  </r>
  <r>
    <n v="10"/>
    <s v="Cliente_436"/>
    <n v="6"/>
    <d v="2023-04-04T01:50:00"/>
    <d v="2023-04-04T01:50:00"/>
    <d v="2023-04-04T03:57:00"/>
    <d v="1899-12-30T02:22:00"/>
    <s v="Mesero_3"/>
    <s v="Desayuno"/>
    <s v="Tarjeta de crédito"/>
    <s v="32.17"/>
    <x v="2"/>
    <x v="329"/>
    <x v="6"/>
    <x v="15"/>
    <x v="3"/>
    <x v="5"/>
    <x v="13"/>
    <n v="217"/>
    <d v="1899-12-30T02:20:00"/>
    <d v="1899-12-30T00:02:00"/>
    <x v="0"/>
  </r>
  <r>
    <n v="20"/>
    <s v="Cliente_597"/>
    <n v="3"/>
    <d v="2023-04-04T03:06:00"/>
    <d v="2023-04-04T03:06:00"/>
    <d v="2023-04-04T06:17:00"/>
    <d v="1899-12-30T03:11:00"/>
    <s v="Mesero_4"/>
    <s v="Cena"/>
    <s v="Tarjeta de débito"/>
    <s v="36.61"/>
    <x v="0"/>
    <x v="330"/>
    <x v="3"/>
    <x v="4"/>
    <x v="17"/>
    <x v="10"/>
    <x v="5"/>
    <n v="173"/>
    <d v="1899-12-30T02:01:00"/>
    <d v="1899-12-30T01:10:00"/>
    <x v="0"/>
  </r>
  <r>
    <n v="6"/>
    <s v="Cliente_823"/>
    <n v="1"/>
    <d v="2023-04-04T00:14:00"/>
    <d v="2023-04-04T00:14:00"/>
    <d v="2023-04-04T01:29:00"/>
    <d v="1899-12-30T01:15:00"/>
    <s v="Mesero_2"/>
    <s v="Almuerzo"/>
    <s v="Tarjeta de débito"/>
    <s v="25.21"/>
    <x v="0"/>
    <x v="331"/>
    <x v="10"/>
    <x v="2"/>
    <x v="5"/>
    <x v="0"/>
    <x v="0"/>
    <n v="120"/>
    <d v="1899-12-30T00:17:00"/>
    <d v="1899-12-30T00:58:00"/>
    <x v="0"/>
  </r>
  <r>
    <n v="6"/>
    <s v="Cliente_690"/>
    <n v="1"/>
    <d v="2023-04-04T03:10:00"/>
    <d v="2023-04-04T03:10:00"/>
    <d v="2023-04-04T04:29:00"/>
    <d v="1899-12-30T01:19:00"/>
    <s v="Mesero_4"/>
    <s v="Cena"/>
    <s v="Tarjeta de crédito"/>
    <s v="13.19"/>
    <x v="1"/>
    <x v="332"/>
    <x v="3"/>
    <x v="17"/>
    <x v="10"/>
    <x v="0"/>
    <x v="0"/>
    <n v="72"/>
    <d v="1899-12-30T01:01:00"/>
    <d v="1899-12-30T00:18:00"/>
    <x v="0"/>
  </r>
  <r>
    <n v="12"/>
    <s v="Cliente_216"/>
    <n v="4"/>
    <d v="2023-04-04T02:51:00"/>
    <d v="2023-04-04T02:51:00"/>
    <d v="2023-04-04T06:31:00"/>
    <d v="1899-12-30T03:40:00"/>
    <s v="Mesero_1"/>
    <s v="Desayuno"/>
    <s v="Tarjeta de crédito"/>
    <s v="17.5"/>
    <x v="1"/>
    <x v="333"/>
    <x v="10"/>
    <x v="16"/>
    <x v="18"/>
    <x v="10"/>
    <x v="4"/>
    <n v="173"/>
    <d v="1899-12-30T02:36:00"/>
    <d v="1899-12-30T01:04:00"/>
    <x v="0"/>
  </r>
  <r>
    <n v="14"/>
    <s v="Cliente_546"/>
    <n v="3"/>
    <d v="2023-04-04T01:56:00"/>
    <d v="2023-04-04T01:56:00"/>
    <d v="2023-04-04T03:09:00"/>
    <d v="1899-12-30T01:13:00"/>
    <s v="Mesero_4"/>
    <s v="Almuerzo"/>
    <s v="Tarjeta de débito"/>
    <s v="41.56"/>
    <x v="1"/>
    <x v="334"/>
    <x v="2"/>
    <x v="8"/>
    <x v="3"/>
    <x v="0"/>
    <x v="0"/>
    <n v="114"/>
    <d v="1899-12-30T01:09:00"/>
    <d v="1899-12-30T00:04:00"/>
    <x v="0"/>
  </r>
  <r>
    <n v="4"/>
    <s v="Cliente_524"/>
    <n v="5"/>
    <d v="2023-04-04T01:35:00"/>
    <d v="2023-04-04T01:35:00"/>
    <d v="2023-04-04T04:51:00"/>
    <d v="1899-12-30T03:16:00"/>
    <s v="Mesero_2"/>
    <s v="Cena"/>
    <s v="Tarjeta de crédito"/>
    <s v="17.93"/>
    <x v="1"/>
    <x v="335"/>
    <x v="10"/>
    <x v="16"/>
    <x v="16"/>
    <x v="7"/>
    <x v="0"/>
    <n v="158"/>
    <d v="1899-12-30T01:05:00"/>
    <d v="1899-12-30T02:11:00"/>
    <x v="0"/>
  </r>
  <r>
    <n v="11"/>
    <s v="Cliente_193"/>
    <n v="2"/>
    <d v="2023-04-04T01:38:00"/>
    <d v="2023-04-04T01:38:00"/>
    <d v="2023-04-04T04:31:00"/>
    <d v="1899-12-30T02:53:00"/>
    <s v="Mesero_5"/>
    <s v="Cena"/>
    <s v="Tarjeta de crédito"/>
    <s v="19.28"/>
    <x v="0"/>
    <x v="336"/>
    <x v="2"/>
    <x v="0"/>
    <x v="3"/>
    <x v="0"/>
    <x v="0"/>
    <n v="100"/>
    <d v="1899-12-30T00:58:00"/>
    <d v="1899-12-30T01:55:00"/>
    <x v="0"/>
  </r>
  <r>
    <n v="18"/>
    <s v="Cliente_794"/>
    <n v="2"/>
    <d v="2023-04-04T00:32:00"/>
    <d v="2023-04-04T00:32:00"/>
    <d v="2023-04-04T03:30:00"/>
    <d v="1899-12-30T02:58:00"/>
    <s v="Mesero_5"/>
    <s v="Almuerzo"/>
    <s v="Tarjeta de débito"/>
    <s v="30.62"/>
    <x v="0"/>
    <x v="337"/>
    <x v="8"/>
    <x v="9"/>
    <x v="9"/>
    <x v="8"/>
    <x v="20"/>
    <n v="279"/>
    <d v="1899-12-30T02:23:00"/>
    <d v="1899-12-30T00:35:00"/>
    <x v="0"/>
  </r>
  <r>
    <n v="13"/>
    <s v="Cliente_602"/>
    <n v="2"/>
    <d v="2023-04-04T00:00:00"/>
    <d v="2023-04-04T00:00:00"/>
    <d v="2023-04-04T02:01:00"/>
    <d v="1899-12-30T02:01:00"/>
    <s v="Mesero_3"/>
    <s v="Desayuno"/>
    <s v="Tarjeta de débito"/>
    <s v="19.6"/>
    <x v="0"/>
    <x v="338"/>
    <x v="4"/>
    <x v="11"/>
    <x v="18"/>
    <x v="0"/>
    <x v="0"/>
    <n v="104"/>
    <d v="1899-12-30T00:46:00"/>
    <d v="1899-12-30T01:15:00"/>
    <x v="0"/>
  </r>
  <r>
    <n v="15"/>
    <s v="Cliente_296"/>
    <n v="1"/>
    <d v="2023-04-04T01:12:00"/>
    <d v="2023-04-04T01:12:00"/>
    <d v="2023-04-04T04:38:00"/>
    <d v="1899-12-30T03:26:00"/>
    <s v="Mesero_3"/>
    <s v="Almuerzo"/>
    <s v="Tarjeta de crédito"/>
    <s v="38.52"/>
    <x v="1"/>
    <x v="339"/>
    <x v="0"/>
    <x v="2"/>
    <x v="3"/>
    <x v="0"/>
    <x v="0"/>
    <n v="164"/>
    <d v="1899-12-30T01:31:00"/>
    <d v="1899-12-30T01:55:00"/>
    <x v="0"/>
  </r>
  <r>
    <n v="14"/>
    <s v="Cliente_568"/>
    <n v="5"/>
    <d v="2023-04-04T02:05:00"/>
    <d v="2023-04-04T02:05:00"/>
    <d v="2023-04-04T04:19:00"/>
    <d v="1899-12-30T02:14:00"/>
    <s v="Mesero_3"/>
    <s v="Desayuno"/>
    <s v="Tarjeta de crédito"/>
    <s v="47.05"/>
    <x v="1"/>
    <x v="340"/>
    <x v="4"/>
    <x v="10"/>
    <x v="19"/>
    <x v="4"/>
    <x v="0"/>
    <n v="177"/>
    <d v="1899-12-30T01:28:00"/>
    <d v="1899-12-30T00:46:00"/>
    <x v="0"/>
  </r>
  <r>
    <n v="19"/>
    <s v="Cliente_897"/>
    <n v="5"/>
    <d v="2023-04-04T02:30:00"/>
    <d v="2023-04-04T02:30:00"/>
    <d v="2023-04-04T06:11:00"/>
    <d v="1899-12-30T03:41:00"/>
    <s v="Mesero_3"/>
    <s v="Desayuno"/>
    <s v="Tarjeta de crédito"/>
    <s v="20.06"/>
    <x v="1"/>
    <x v="341"/>
    <x v="6"/>
    <x v="19"/>
    <x v="3"/>
    <x v="0"/>
    <x v="0"/>
    <n v="102"/>
    <d v="1899-12-30T00:54:00"/>
    <d v="1899-12-30T02:47:00"/>
    <x v="0"/>
  </r>
  <r>
    <n v="12"/>
    <s v="Cliente_816"/>
    <n v="1"/>
    <d v="2023-04-04T03:56:00"/>
    <d v="2023-04-04T03:56:00"/>
    <d v="2023-04-04T05:45:00"/>
    <d v="1899-12-30T02:04:00"/>
    <s v="Mesero_5"/>
    <s v="Almuerzo"/>
    <s v="Tarjeta de crédito"/>
    <s v="23.01"/>
    <x v="2"/>
    <x v="342"/>
    <x v="4"/>
    <x v="9"/>
    <x v="18"/>
    <x v="0"/>
    <x v="0"/>
    <n v="137"/>
    <d v="1899-12-30T01:41:00"/>
    <d v="1899-12-30T00:23:00"/>
    <x v="0"/>
  </r>
  <r>
    <n v="15"/>
    <s v="Cliente_221"/>
    <n v="3"/>
    <d v="2023-04-04T00:46:00"/>
    <d v="2023-04-04T00:46:00"/>
    <d v="2023-04-04T02:04:00"/>
    <d v="1899-12-30T01:33:00"/>
    <s v="Mesero_2"/>
    <s v="Almuerzo"/>
    <s v="Tarjeta de crédito"/>
    <s v="33.01"/>
    <x v="2"/>
    <x v="343"/>
    <x v="9"/>
    <x v="5"/>
    <x v="2"/>
    <x v="8"/>
    <x v="15"/>
    <n v="183"/>
    <d v="1899-12-30T01:26:00"/>
    <d v="1899-12-30T00:07:00"/>
    <x v="0"/>
  </r>
  <r>
    <n v="16"/>
    <s v="Cliente_755"/>
    <n v="3"/>
    <d v="2023-04-04T01:18:00"/>
    <d v="2023-04-04T01:18:00"/>
    <d v="2023-04-04T04:19:00"/>
    <d v="1899-12-30T03:16:00"/>
    <s v="Mesero_4"/>
    <s v="Almuerzo"/>
    <s v="Tarjeta de crédito"/>
    <s v="13.98"/>
    <x v="2"/>
    <x v="344"/>
    <x v="9"/>
    <x v="4"/>
    <x v="5"/>
    <x v="0"/>
    <x v="0"/>
    <n v="38"/>
    <d v="1899-12-30T00:18:00"/>
    <d v="1899-12-30T02:58:00"/>
    <x v="0"/>
  </r>
  <r>
    <n v="1"/>
    <s v="Cliente_289"/>
    <n v="5"/>
    <d v="2023-04-04T00:40:00"/>
    <d v="2023-04-04T00:40:00"/>
    <d v="2023-04-04T03:56:00"/>
    <d v="1899-12-30T03:16:00"/>
    <s v="Mesero_5"/>
    <s v="Almuerzo"/>
    <s v="Tarjeta de débito"/>
    <s v="35.93"/>
    <x v="0"/>
    <x v="345"/>
    <x v="10"/>
    <x v="17"/>
    <x v="5"/>
    <x v="0"/>
    <x v="0"/>
    <n v="72"/>
    <d v="1899-12-30T00:22:00"/>
    <d v="1899-12-30T02:54:00"/>
    <x v="0"/>
  </r>
  <r>
    <n v="7"/>
    <s v="Cliente_476"/>
    <n v="4"/>
    <d v="2023-04-04T01:49:00"/>
    <d v="2023-04-04T01:49:00"/>
    <d v="2023-04-04T04:34:00"/>
    <d v="1899-12-30T02:45:00"/>
    <s v="Mesero_4"/>
    <s v="Almuerzo"/>
    <s v="Tarjeta de crédito"/>
    <s v="48.52"/>
    <x v="0"/>
    <x v="346"/>
    <x v="9"/>
    <x v="5"/>
    <x v="5"/>
    <x v="0"/>
    <x v="0"/>
    <n v="70"/>
    <d v="1899-12-30T00:44:00"/>
    <d v="1899-12-30T02:01:00"/>
    <x v="0"/>
  </r>
  <r>
    <n v="16"/>
    <s v="Cliente_940"/>
    <n v="2"/>
    <d v="2023-04-04T01:17:00"/>
    <d v="2023-04-04T01:17:00"/>
    <d v="2023-04-04T04:59:00"/>
    <d v="1899-12-30T03:57:00"/>
    <s v="Mesero_2"/>
    <s v="Almuerzo"/>
    <s v="Tarjeta de crédito"/>
    <s v="30.78"/>
    <x v="2"/>
    <x v="347"/>
    <x v="3"/>
    <x v="14"/>
    <x v="12"/>
    <x v="0"/>
    <x v="0"/>
    <n v="86"/>
    <d v="1899-12-30T01:28:00"/>
    <d v="1899-12-30T02:29:00"/>
    <x v="0"/>
  </r>
  <r>
    <n v="13"/>
    <s v="Cliente_707"/>
    <n v="1"/>
    <d v="2023-04-04T03:48:00"/>
    <d v="2023-04-04T03:48:00"/>
    <d v="2023-04-04T07:31:00"/>
    <d v="1899-12-30T03:58:00"/>
    <s v="Mesero_5"/>
    <s v="Desayuno"/>
    <s v="Tarjeta de crédito"/>
    <s v="40.63"/>
    <x v="2"/>
    <x v="348"/>
    <x v="2"/>
    <x v="8"/>
    <x v="16"/>
    <x v="4"/>
    <x v="0"/>
    <n v="152"/>
    <d v="1899-12-30T01:25:00"/>
    <d v="1899-12-30T02:33:00"/>
    <x v="0"/>
  </r>
  <r>
    <n v="2"/>
    <s v="Cliente_644"/>
    <n v="6"/>
    <d v="2023-04-04T00:35:00"/>
    <d v="2023-04-04T00:35:00"/>
    <d v="2023-04-04T02:59:00"/>
    <d v="1899-12-30T02:24:00"/>
    <s v="Mesero_5"/>
    <s v="Desayuno"/>
    <s v="Tarjeta de débito"/>
    <s v="36.21"/>
    <x v="0"/>
    <x v="349"/>
    <x v="1"/>
    <x v="1"/>
    <x v="1"/>
    <x v="0"/>
    <x v="0"/>
    <n v="143"/>
    <d v="1899-12-30T01:49:00"/>
    <d v="1899-12-30T00:35:00"/>
    <x v="0"/>
  </r>
  <r>
    <n v="1"/>
    <s v="Cliente_619"/>
    <n v="6"/>
    <d v="2023-04-04T03:52:00"/>
    <d v="2023-04-04T03:52:00"/>
    <d v="2023-04-04T06:09:00"/>
    <d v="1899-12-30T02:17:00"/>
    <s v="Mesero_1"/>
    <s v="Desayuno"/>
    <s v="Tarjeta de crédito"/>
    <s v="48.93"/>
    <x v="1"/>
    <x v="350"/>
    <x v="2"/>
    <x v="6"/>
    <x v="17"/>
    <x v="0"/>
    <x v="0"/>
    <n v="201"/>
    <d v="1899-12-30T00:25:00"/>
    <d v="1899-12-30T01:52:00"/>
    <x v="0"/>
  </r>
  <r>
    <n v="1"/>
    <s v="Cliente_780"/>
    <n v="3"/>
    <d v="2023-04-04T00:17:00"/>
    <d v="2023-04-04T00:17:00"/>
    <d v="2023-04-04T02:53:00"/>
    <d v="1899-12-30T02:36:00"/>
    <s v="Mesero_3"/>
    <s v="Desayuno"/>
    <s v="Efectivo"/>
    <s v="17.55"/>
    <x v="0"/>
    <x v="351"/>
    <x v="3"/>
    <x v="3"/>
    <x v="5"/>
    <x v="0"/>
    <x v="0"/>
    <n v="99"/>
    <d v="1899-12-30T00:07:00"/>
    <d v="1899-12-30T02:29:00"/>
    <x v="0"/>
  </r>
  <r>
    <n v="7"/>
    <s v="Cliente_833"/>
    <n v="5"/>
    <d v="2023-04-04T03:46:00"/>
    <d v="2023-04-04T03:46:00"/>
    <d v="2023-04-04T07:36:00"/>
    <d v="1899-12-30T03:50:00"/>
    <s v="Mesero_5"/>
    <s v="Cena"/>
    <s v="Tarjeta de crédito"/>
    <s v="27.37"/>
    <x v="0"/>
    <x v="352"/>
    <x v="2"/>
    <x v="7"/>
    <x v="0"/>
    <x v="4"/>
    <x v="16"/>
    <n v="212"/>
    <d v="1899-12-30T02:08:00"/>
    <d v="1899-12-30T01:42:00"/>
    <x v="0"/>
  </r>
  <r>
    <n v="12"/>
    <s v="Cliente_899"/>
    <n v="6"/>
    <d v="2023-04-04T00:26:00"/>
    <d v="2023-04-04T00:26:00"/>
    <d v="2023-04-04T03:24:00"/>
    <d v="1899-12-30T03:13:00"/>
    <s v="Mesero_5"/>
    <s v="Desayuno"/>
    <s v="Tarjeta de crédito"/>
    <s v="29.58"/>
    <x v="2"/>
    <x v="353"/>
    <x v="3"/>
    <x v="4"/>
    <x v="20"/>
    <x v="17"/>
    <x v="17"/>
    <n v="181"/>
    <d v="1899-12-30T02:17:00"/>
    <d v="1899-12-30T00:56:00"/>
    <x v="0"/>
  </r>
  <r>
    <n v="4"/>
    <s v="Cliente_523"/>
    <n v="4"/>
    <d v="2023-04-04T01:41:00"/>
    <d v="2023-04-04T01:41:00"/>
    <d v="2023-04-04T05:07:00"/>
    <d v="1899-12-30T03:26:00"/>
    <s v="Mesero_5"/>
    <s v="Desayuno"/>
    <s v="Tarjeta de crédito"/>
    <s v="30.53"/>
    <x v="0"/>
    <x v="354"/>
    <x v="0"/>
    <x v="14"/>
    <x v="5"/>
    <x v="0"/>
    <x v="0"/>
    <n v="26"/>
    <d v="1899-12-30T00:07:00"/>
    <d v="1899-12-30T03:19:00"/>
    <x v="0"/>
  </r>
  <r>
    <n v="1"/>
    <s v="Cliente_498"/>
    <n v="1"/>
    <d v="2023-04-04T00:12:00"/>
    <d v="2023-04-04T00:12:00"/>
    <d v="2023-04-04T02:18:00"/>
    <d v="1899-12-30T02:21:00"/>
    <s v="Mesero_3"/>
    <s v="Desayuno"/>
    <s v="Tarjeta de crédito"/>
    <s v="28.92"/>
    <x v="2"/>
    <x v="355"/>
    <x v="2"/>
    <x v="13"/>
    <x v="5"/>
    <x v="0"/>
    <x v="0"/>
    <n v="36"/>
    <d v="1899-12-30T00:07:00"/>
    <d v="1899-12-30T02:14:00"/>
    <x v="0"/>
  </r>
  <r>
    <n v="17"/>
    <s v="Cliente_470"/>
    <n v="2"/>
    <d v="2023-04-04T01:19:00"/>
    <d v="2023-04-04T01:19:00"/>
    <d v="2023-04-04T04:26:00"/>
    <d v="1899-12-30T03:22:00"/>
    <s v="Mesero_3"/>
    <s v="Desayuno"/>
    <s v="Tarjeta de débito"/>
    <s v="26.87"/>
    <x v="2"/>
    <x v="356"/>
    <x v="9"/>
    <x v="15"/>
    <x v="12"/>
    <x v="20"/>
    <x v="15"/>
    <n v="168"/>
    <d v="1899-12-30T01:36:00"/>
    <d v="1899-12-30T01:46:00"/>
    <x v="0"/>
  </r>
  <r>
    <n v="13"/>
    <s v="Cliente_827"/>
    <n v="5"/>
    <d v="2023-04-04T02:37:00"/>
    <d v="2023-04-04T02:37:00"/>
    <d v="2023-04-04T05:57:00"/>
    <d v="1899-12-30T03:20:00"/>
    <s v="Mesero_5"/>
    <s v="Cena"/>
    <s v="Tarjeta de crédito"/>
    <s v="42.1"/>
    <x v="0"/>
    <x v="357"/>
    <x v="7"/>
    <x v="14"/>
    <x v="10"/>
    <x v="16"/>
    <x v="0"/>
    <n v="166"/>
    <d v="1899-12-30T02:32:00"/>
    <d v="1899-12-30T00:48:00"/>
    <x v="0"/>
  </r>
  <r>
    <n v="11"/>
    <s v="Cliente_92"/>
    <n v="2"/>
    <d v="2023-04-04T00:41:00"/>
    <d v="2023-04-04T00:41:00"/>
    <d v="2023-04-04T04:10:00"/>
    <d v="1899-12-30T03:29:00"/>
    <s v="Mesero_2"/>
    <s v="Almuerzo"/>
    <s v="Tarjeta de crédito"/>
    <s v="12.2"/>
    <x v="0"/>
    <x v="358"/>
    <x v="4"/>
    <x v="7"/>
    <x v="3"/>
    <x v="9"/>
    <x v="8"/>
    <n v="190"/>
    <d v="1899-12-30T02:25:00"/>
    <d v="1899-12-30T01:04:00"/>
    <x v="0"/>
  </r>
  <r>
    <n v="16"/>
    <s v="Cliente_191"/>
    <n v="3"/>
    <d v="2023-04-04T01:10:00"/>
    <d v="2023-04-04T01:10:00"/>
    <d v="2023-04-04T04:58:00"/>
    <d v="1899-12-30T04:03:00"/>
    <s v="Mesero_3"/>
    <s v="Almuerzo"/>
    <s v="Tarjeta de crédito"/>
    <s v="39.26"/>
    <x v="2"/>
    <x v="359"/>
    <x v="4"/>
    <x v="16"/>
    <x v="0"/>
    <x v="7"/>
    <x v="2"/>
    <n v="233"/>
    <d v="1899-12-30T02:39:00"/>
    <d v="1899-12-30T01:24:00"/>
    <x v="0"/>
  </r>
  <r>
    <n v="16"/>
    <s v="Cliente_183"/>
    <n v="1"/>
    <d v="2023-04-04T01:53:00"/>
    <d v="2023-04-04T01:53:00"/>
    <d v="2023-04-04T05:28:00"/>
    <d v="1899-12-30T03:35:00"/>
    <s v="Mesero_2"/>
    <s v="Cena"/>
    <s v="Efectivo"/>
    <s v="41.73"/>
    <x v="1"/>
    <x v="360"/>
    <x v="1"/>
    <x v="11"/>
    <x v="4"/>
    <x v="0"/>
    <x v="0"/>
    <n v="101"/>
    <d v="1899-12-30T01:52:00"/>
    <d v="1899-12-30T01:43:00"/>
    <x v="0"/>
  </r>
  <r>
    <n v="15"/>
    <s v="Cliente_681"/>
    <n v="2"/>
    <d v="2023-04-04T02:03:00"/>
    <d v="2023-04-04T02:03:00"/>
    <d v="2023-04-04T05:59:00"/>
    <d v="1899-12-30T03:56:00"/>
    <s v="Mesero_1"/>
    <s v="Almuerzo"/>
    <s v="Tarjeta de crédito"/>
    <s v="47.21"/>
    <x v="1"/>
    <x v="361"/>
    <x v="7"/>
    <x v="12"/>
    <x v="4"/>
    <x v="17"/>
    <x v="0"/>
    <n v="62"/>
    <d v="1899-12-30T02:03:00"/>
    <d v="1899-12-30T01:53:00"/>
    <x v="0"/>
  </r>
  <r>
    <n v="5"/>
    <s v="Cliente_499"/>
    <n v="2"/>
    <d v="2023-04-04T01:46:00"/>
    <d v="2023-04-04T01:46:00"/>
    <d v="2023-04-04T03:29:00"/>
    <d v="1899-12-30T01:58:00"/>
    <s v="Mesero_3"/>
    <s v="Almuerzo"/>
    <s v="Tarjeta de crédito"/>
    <s v="49.02"/>
    <x v="2"/>
    <x v="362"/>
    <x v="2"/>
    <x v="8"/>
    <x v="4"/>
    <x v="1"/>
    <x v="10"/>
    <n v="240"/>
    <d v="1899-12-30T02:29:00"/>
    <d v="1899-12-30T00:00:00"/>
    <x v="1"/>
  </r>
  <r>
    <n v="15"/>
    <s v="Cliente_495"/>
    <n v="2"/>
    <d v="2023-04-04T03:50:00"/>
    <d v="2023-04-04T03:50:00"/>
    <d v="2023-04-04T07:10:00"/>
    <d v="1899-12-30T03:20:00"/>
    <s v="Mesero_5"/>
    <s v="Almuerzo"/>
    <s v="Tarjeta de débito"/>
    <s v="48.28"/>
    <x v="0"/>
    <x v="363"/>
    <x v="2"/>
    <x v="10"/>
    <x v="19"/>
    <x v="19"/>
    <x v="1"/>
    <n v="157"/>
    <d v="1899-12-30T01:52:00"/>
    <d v="1899-12-30T01:28:00"/>
    <x v="0"/>
  </r>
  <r>
    <n v="4"/>
    <s v="Cliente_54"/>
    <n v="1"/>
    <d v="2023-04-04T01:03:00"/>
    <d v="2023-04-04T01:03:00"/>
    <d v="2023-04-04T04:33:00"/>
    <d v="1899-12-30T03:45:00"/>
    <s v="Mesero_3"/>
    <s v="Almuerzo"/>
    <s v="Efectivo"/>
    <s v="34.97"/>
    <x v="2"/>
    <x v="364"/>
    <x v="9"/>
    <x v="17"/>
    <x v="5"/>
    <x v="0"/>
    <x v="0"/>
    <n v="108"/>
    <d v="1899-12-30T00:25:00"/>
    <d v="1899-12-30T03:20:00"/>
    <x v="0"/>
  </r>
  <r>
    <n v="17"/>
    <s v="Cliente_923"/>
    <n v="5"/>
    <d v="2023-04-04T01:33:00"/>
    <d v="2023-04-04T01:33:00"/>
    <d v="2023-04-04T04:46:00"/>
    <d v="1899-12-30T03:13:00"/>
    <s v="Mesero_3"/>
    <s v="Almuerzo"/>
    <s v="Efectivo"/>
    <s v="10.57"/>
    <x v="0"/>
    <x v="365"/>
    <x v="9"/>
    <x v="18"/>
    <x v="17"/>
    <x v="2"/>
    <x v="0"/>
    <n v="239"/>
    <d v="1899-12-30T01:30:00"/>
    <d v="1899-12-30T01:43:00"/>
    <x v="0"/>
  </r>
  <r>
    <n v="12"/>
    <s v="Cliente_453"/>
    <n v="2"/>
    <d v="2023-04-04T00:53:00"/>
    <d v="2023-04-04T00:53:00"/>
    <d v="2023-04-04T03:45:00"/>
    <d v="1899-12-30T02:52:00"/>
    <s v="Mesero_3"/>
    <s v="Cena"/>
    <s v="Tarjeta de crédito"/>
    <s v="12.62"/>
    <x v="1"/>
    <x v="366"/>
    <x v="9"/>
    <x v="14"/>
    <x v="14"/>
    <x v="16"/>
    <x v="0"/>
    <n v="101"/>
    <d v="1899-12-30T01:13:00"/>
    <d v="1899-12-30T01:39:00"/>
    <x v="0"/>
  </r>
  <r>
    <n v="13"/>
    <s v="Cliente_14"/>
    <n v="1"/>
    <d v="2023-04-04T03:24:00"/>
    <d v="2023-04-04T03:24:00"/>
    <d v="2023-04-04T05:33:00"/>
    <d v="1899-12-30T02:24:00"/>
    <s v="Mesero_1"/>
    <s v="Desayuno"/>
    <s v="Tarjeta de débito"/>
    <s v="37.65"/>
    <x v="2"/>
    <x v="367"/>
    <x v="1"/>
    <x v="3"/>
    <x v="4"/>
    <x v="0"/>
    <x v="0"/>
    <n v="123"/>
    <d v="1899-12-30T01:25:00"/>
    <d v="1899-12-30T00:59:00"/>
    <x v="0"/>
  </r>
  <r>
    <n v="20"/>
    <s v="Cliente_611"/>
    <n v="2"/>
    <d v="2023-04-04T02:11:00"/>
    <d v="2023-04-04T02:11:00"/>
    <d v="2023-04-04T05:54:00"/>
    <d v="1899-12-30T03:43:00"/>
    <s v="Mesero_5"/>
    <s v="Almuerzo"/>
    <s v="Tarjeta de crédito"/>
    <s v="34.83"/>
    <x v="1"/>
    <x v="368"/>
    <x v="7"/>
    <x v="1"/>
    <x v="18"/>
    <x v="13"/>
    <x v="8"/>
    <n v="242"/>
    <d v="1899-12-30T00:42:00"/>
    <d v="1899-12-30T03:01:00"/>
    <x v="0"/>
  </r>
  <r>
    <n v="13"/>
    <s v="Cliente_666"/>
    <n v="6"/>
    <d v="2023-04-04T02:20:00"/>
    <d v="2023-04-04T02:20:00"/>
    <d v="2023-04-04T03:23:00"/>
    <d v="1899-12-30T01:03:00"/>
    <s v="Mesero_3"/>
    <s v="Almuerzo"/>
    <s v="Tarjeta de crédito"/>
    <s v="47.79"/>
    <x v="1"/>
    <x v="369"/>
    <x v="7"/>
    <x v="17"/>
    <x v="5"/>
    <x v="0"/>
    <x v="0"/>
    <n v="72"/>
    <d v="1899-12-30T00:33:00"/>
    <d v="1899-12-30T00:30:00"/>
    <x v="0"/>
  </r>
  <r>
    <n v="4"/>
    <s v="Cliente_505"/>
    <n v="3"/>
    <d v="2023-04-04T01:16:00"/>
    <d v="2023-04-04T01:16:00"/>
    <d v="2023-04-04T04:31:00"/>
    <d v="1899-12-30T03:30:00"/>
    <s v="Mesero_4"/>
    <s v="Cena"/>
    <s v="Tarjeta de crédito"/>
    <s v="32.51"/>
    <x v="2"/>
    <x v="370"/>
    <x v="8"/>
    <x v="1"/>
    <x v="6"/>
    <x v="13"/>
    <x v="19"/>
    <n v="200"/>
    <d v="1899-12-30T00:49:00"/>
    <d v="1899-12-30T02:41:00"/>
    <x v="0"/>
  </r>
  <r>
    <n v="14"/>
    <s v="Cliente_858"/>
    <n v="5"/>
    <d v="2023-04-04T02:46:00"/>
    <d v="2023-04-04T02:46:00"/>
    <d v="2023-04-04T06:14:00"/>
    <d v="1899-12-30T03:28:00"/>
    <s v="Mesero_2"/>
    <s v="Almuerzo"/>
    <s v="Tarjeta de crédito"/>
    <s v="17.17"/>
    <x v="0"/>
    <x v="371"/>
    <x v="2"/>
    <x v="13"/>
    <x v="5"/>
    <x v="0"/>
    <x v="0"/>
    <n v="36"/>
    <d v="1899-12-30T00:22:00"/>
    <d v="1899-12-30T03:06:00"/>
    <x v="0"/>
  </r>
  <r>
    <n v="19"/>
    <s v="Cliente_882"/>
    <n v="2"/>
    <d v="2023-04-04T00:37:00"/>
    <d v="2023-04-04T00:37:00"/>
    <d v="2023-04-04T03:11:00"/>
    <d v="1899-12-30T02:49:00"/>
    <s v="Mesero_5"/>
    <s v="Desayuno"/>
    <s v="Tarjeta de débito"/>
    <s v="26.62"/>
    <x v="2"/>
    <x v="372"/>
    <x v="10"/>
    <x v="16"/>
    <x v="17"/>
    <x v="6"/>
    <x v="20"/>
    <n v="160"/>
    <d v="1899-12-30T01:56:00"/>
    <d v="1899-12-30T00:53:00"/>
    <x v="0"/>
  </r>
  <r>
    <n v="18"/>
    <s v="Cliente_275"/>
    <n v="3"/>
    <d v="2023-04-04T03:19:00"/>
    <d v="2023-04-04T03:19:00"/>
    <d v="2023-04-04T04:24:00"/>
    <d v="1899-12-30T01:05:00"/>
    <s v="Mesero_2"/>
    <s v="Almuerzo"/>
    <s v="Tarjeta de crédito"/>
    <s v="33.35"/>
    <x v="1"/>
    <x v="373"/>
    <x v="3"/>
    <x v="5"/>
    <x v="5"/>
    <x v="0"/>
    <x v="0"/>
    <n v="35"/>
    <d v="1899-12-30T00:09:00"/>
    <d v="1899-12-30T00:56:00"/>
    <x v="0"/>
  </r>
  <r>
    <n v="18"/>
    <s v="Cliente_871"/>
    <n v="1"/>
    <d v="2023-04-04T00:17:00"/>
    <d v="2023-04-04T00:17:00"/>
    <d v="2023-04-04T03:09:00"/>
    <d v="1899-12-30T02:52:00"/>
    <s v="Mesero_3"/>
    <s v="Almuerzo"/>
    <s v="Tarjeta de crédito"/>
    <s v="22.3"/>
    <x v="0"/>
    <x v="374"/>
    <x v="0"/>
    <x v="1"/>
    <x v="5"/>
    <x v="0"/>
    <x v="0"/>
    <n v="93"/>
    <d v="1899-12-30T00:27:00"/>
    <d v="1899-12-30T02:25:00"/>
    <x v="0"/>
  </r>
  <r>
    <n v="16"/>
    <s v="Cliente_183"/>
    <n v="4"/>
    <d v="2023-04-04T02:53:00"/>
    <d v="2023-04-04T02:53:00"/>
    <d v="2023-04-04T05:12:00"/>
    <d v="1899-12-30T02:34:00"/>
    <s v="Mesero_1"/>
    <s v="Almuerzo"/>
    <s v="Efectivo"/>
    <s v="27.51"/>
    <x v="2"/>
    <x v="375"/>
    <x v="8"/>
    <x v="19"/>
    <x v="5"/>
    <x v="0"/>
    <x v="0"/>
    <n v="46"/>
    <d v="1899-12-30T00:05:00"/>
    <d v="1899-12-30T02:29:00"/>
    <x v="0"/>
  </r>
  <r>
    <n v="5"/>
    <s v="Cliente_841"/>
    <n v="1"/>
    <d v="2023-04-04T01:18:00"/>
    <d v="2023-04-04T01:18:00"/>
    <d v="2023-04-04T04:46:00"/>
    <d v="1899-12-30T03:28:00"/>
    <s v="Mesero_4"/>
    <s v="Almuerzo"/>
    <s v="Tarjeta de crédito"/>
    <s v="14.96"/>
    <x v="1"/>
    <x v="376"/>
    <x v="3"/>
    <x v="9"/>
    <x v="20"/>
    <x v="0"/>
    <x v="0"/>
    <n v="100"/>
    <d v="1899-12-30T00:46:00"/>
    <d v="1899-12-30T02:42:00"/>
    <x v="0"/>
  </r>
  <r>
    <n v="3"/>
    <s v="Cliente_789"/>
    <n v="1"/>
    <d v="2023-04-04T03:55:00"/>
    <d v="2023-04-04T03:55:00"/>
    <d v="2023-04-04T05:18:00"/>
    <d v="1899-12-30T01:23:00"/>
    <s v="Mesero_1"/>
    <s v="Almuerzo"/>
    <s v="Efectivo"/>
    <s v="40.31"/>
    <x v="1"/>
    <x v="377"/>
    <x v="4"/>
    <x v="8"/>
    <x v="16"/>
    <x v="0"/>
    <x v="0"/>
    <n v="49"/>
    <d v="1899-12-30T00:21:00"/>
    <d v="1899-12-30T01:02:00"/>
    <x v="0"/>
  </r>
  <r>
    <n v="4"/>
    <s v="Cliente_442"/>
    <n v="2"/>
    <d v="2023-04-04T01:31:00"/>
    <d v="2023-04-04T01:31:00"/>
    <d v="2023-04-04T03:57:00"/>
    <d v="1899-12-30T02:41:00"/>
    <s v="Mesero_3"/>
    <s v="Desayuno"/>
    <s v="Tarjeta de crédito"/>
    <s v="10.61"/>
    <x v="2"/>
    <x v="378"/>
    <x v="9"/>
    <x v="5"/>
    <x v="5"/>
    <x v="0"/>
    <x v="0"/>
    <n v="70"/>
    <d v="1899-12-30T00:06:00"/>
    <d v="1899-12-30T02:35:00"/>
    <x v="0"/>
  </r>
  <r>
    <n v="5"/>
    <s v="Cliente_964"/>
    <n v="1"/>
    <d v="2023-04-04T00:58:00"/>
    <d v="2023-04-04T00:58:00"/>
    <d v="2023-04-04T04:33:00"/>
    <d v="1899-12-30T03:35:00"/>
    <s v="Mesero_3"/>
    <s v="Cena"/>
    <s v="Tarjeta de débito"/>
    <s v="22.53"/>
    <x v="1"/>
    <x v="379"/>
    <x v="10"/>
    <x v="3"/>
    <x v="16"/>
    <x v="0"/>
    <x v="0"/>
    <n v="137"/>
    <d v="1899-12-30T01:33:00"/>
    <d v="1899-12-30T02:02:00"/>
    <x v="0"/>
  </r>
  <r>
    <n v="4"/>
    <s v="Cliente_141"/>
    <n v="1"/>
    <d v="2023-04-04T00:57:00"/>
    <d v="2023-04-04T00:57:00"/>
    <d v="2023-04-04T04:32:00"/>
    <d v="1899-12-30T03:35:00"/>
    <s v="Mesero_1"/>
    <s v="Desayuno"/>
    <s v="Tarjeta de débito"/>
    <s v="27.69"/>
    <x v="1"/>
    <x v="380"/>
    <x v="7"/>
    <x v="14"/>
    <x v="8"/>
    <x v="0"/>
    <x v="0"/>
    <n v="144"/>
    <d v="1899-12-30T00:47:00"/>
    <d v="1899-12-30T02:48:00"/>
    <x v="0"/>
  </r>
  <r>
    <n v="20"/>
    <s v="Cliente_742"/>
    <n v="6"/>
    <d v="2023-04-04T03:09:00"/>
    <d v="2023-04-04T03:09:00"/>
    <d v="2023-04-04T06:27:00"/>
    <d v="1899-12-30T03:18:00"/>
    <s v="Mesero_2"/>
    <s v="Cena"/>
    <s v="Tarjeta de débito"/>
    <s v="19.8"/>
    <x v="0"/>
    <x v="381"/>
    <x v="8"/>
    <x v="11"/>
    <x v="5"/>
    <x v="0"/>
    <x v="0"/>
    <n v="87"/>
    <d v="1899-12-30T00:54:00"/>
    <d v="1899-12-30T02:24:00"/>
    <x v="0"/>
  </r>
  <r>
    <n v="6"/>
    <s v="Cliente_992"/>
    <n v="6"/>
    <d v="2023-04-04T03:29:00"/>
    <d v="2023-04-04T03:29:00"/>
    <d v="2023-04-04T06:33:00"/>
    <d v="1899-12-30T03:04:00"/>
    <s v="Mesero_4"/>
    <s v="Almuerzo"/>
    <s v="Tarjeta de crédito"/>
    <s v="31.33"/>
    <x v="1"/>
    <x v="382"/>
    <x v="9"/>
    <x v="17"/>
    <x v="5"/>
    <x v="0"/>
    <x v="0"/>
    <n v="108"/>
    <d v="1899-12-30T00:09:00"/>
    <d v="1899-12-30T02:55:00"/>
    <x v="0"/>
  </r>
  <r>
    <n v="1"/>
    <s v="Cliente_622"/>
    <n v="5"/>
    <d v="2023-04-04T00:11:00"/>
    <d v="2023-04-04T00:11:00"/>
    <d v="2023-04-04T02:33:00"/>
    <d v="1899-12-30T02:22:00"/>
    <s v="Mesero_1"/>
    <s v="Desayuno"/>
    <s v="Tarjeta de débito"/>
    <s v="39.32"/>
    <x v="0"/>
    <x v="383"/>
    <x v="5"/>
    <x v="13"/>
    <x v="16"/>
    <x v="20"/>
    <x v="0"/>
    <n v="120"/>
    <d v="1899-12-30T01:50:00"/>
    <d v="1899-12-30T00:32:00"/>
    <x v="0"/>
  </r>
  <r>
    <n v="6"/>
    <s v="Cliente_508"/>
    <n v="6"/>
    <d v="2023-04-05T03:37:00"/>
    <d v="2023-04-05T03:37:00"/>
    <d v="2023-04-05T06:43:00"/>
    <d v="1899-12-30T03:21:00"/>
    <s v="Mesero_3"/>
    <s v="Desayuno"/>
    <s v="Tarjeta de crédito"/>
    <s v="11.14"/>
    <x v="2"/>
    <x v="384"/>
    <x v="0"/>
    <x v="8"/>
    <x v="5"/>
    <x v="0"/>
    <x v="0"/>
    <n v="60"/>
    <d v="1899-12-30T00:22:00"/>
    <d v="1899-12-30T02:59:00"/>
    <x v="0"/>
  </r>
  <r>
    <n v="5"/>
    <s v="Cliente_436"/>
    <n v="2"/>
    <d v="2023-04-05T00:33:00"/>
    <d v="2023-04-05T00:33:00"/>
    <d v="2023-04-05T02:58:00"/>
    <d v="1899-12-30T02:40:00"/>
    <s v="Mesero_4"/>
    <s v="Almuerzo"/>
    <s v="Tarjeta de débito"/>
    <s v="28.96"/>
    <x v="2"/>
    <x v="385"/>
    <x v="5"/>
    <x v="3"/>
    <x v="5"/>
    <x v="0"/>
    <x v="0"/>
    <n v="99"/>
    <d v="1899-12-30T00:40:00"/>
    <d v="1899-12-30T02:00:00"/>
    <x v="0"/>
  </r>
  <r>
    <n v="6"/>
    <s v="Cliente_676"/>
    <n v="5"/>
    <d v="2023-04-05T03:09:00"/>
    <d v="2023-04-05T03:09:00"/>
    <d v="2023-04-05T06:10:00"/>
    <d v="1899-12-30T03:16:00"/>
    <s v="Mesero_5"/>
    <s v="Almuerzo"/>
    <s v="Efectivo"/>
    <s v="20.84"/>
    <x v="2"/>
    <x v="386"/>
    <x v="5"/>
    <x v="1"/>
    <x v="5"/>
    <x v="0"/>
    <x v="0"/>
    <n v="93"/>
    <d v="1899-12-30T00:18:00"/>
    <d v="1899-12-30T02:58:00"/>
    <x v="0"/>
  </r>
  <r>
    <n v="18"/>
    <s v="Cliente_768"/>
    <n v="2"/>
    <d v="2023-04-05T00:33:00"/>
    <d v="2023-04-05T00:33:00"/>
    <d v="2023-04-05T03:35:00"/>
    <d v="1899-12-30T03:02:00"/>
    <s v="Mesero_2"/>
    <s v="Almuerzo"/>
    <s v="Tarjeta de crédito"/>
    <s v="27.03"/>
    <x v="1"/>
    <x v="387"/>
    <x v="0"/>
    <x v="1"/>
    <x v="6"/>
    <x v="9"/>
    <x v="10"/>
    <n v="291"/>
    <d v="1899-12-30T02:51:00"/>
    <d v="1899-12-30T00:11:00"/>
    <x v="0"/>
  </r>
  <r>
    <n v="19"/>
    <s v="Cliente_667"/>
    <n v="5"/>
    <d v="2023-04-05T00:02:00"/>
    <d v="2023-04-05T00:02:00"/>
    <d v="2023-04-05T02:15:00"/>
    <d v="1899-12-30T02:13:00"/>
    <s v="Mesero_3"/>
    <s v="Almuerzo"/>
    <s v="Tarjeta de crédito"/>
    <s v="39.14"/>
    <x v="0"/>
    <x v="388"/>
    <x v="5"/>
    <x v="3"/>
    <x v="5"/>
    <x v="0"/>
    <x v="0"/>
    <n v="33"/>
    <d v="1899-12-30T00:24:00"/>
    <d v="1899-12-30T01:49:00"/>
    <x v="0"/>
  </r>
  <r>
    <n v="9"/>
    <s v="Cliente_874"/>
    <n v="2"/>
    <d v="2023-04-05T02:59:00"/>
    <d v="2023-04-05T02:59:00"/>
    <d v="2023-04-05T05:19:00"/>
    <d v="1899-12-30T02:20:00"/>
    <s v="Mesero_3"/>
    <s v="Almuerzo"/>
    <s v="Tarjeta de crédito"/>
    <s v="42.68"/>
    <x v="0"/>
    <x v="389"/>
    <x v="9"/>
    <x v="7"/>
    <x v="15"/>
    <x v="15"/>
    <x v="0"/>
    <n v="143"/>
    <d v="1899-12-30T01:33:00"/>
    <d v="1899-12-30T00:47:00"/>
    <x v="0"/>
  </r>
  <r>
    <n v="15"/>
    <s v="Cliente_609"/>
    <n v="1"/>
    <d v="2023-04-05T02:05:00"/>
    <d v="2023-04-05T02:05:00"/>
    <d v="2023-04-05T04:09:00"/>
    <d v="1899-12-30T02:04:00"/>
    <s v="Mesero_3"/>
    <s v="Almuerzo"/>
    <s v="Tarjeta de crédito"/>
    <s v="48.6"/>
    <x v="0"/>
    <x v="390"/>
    <x v="8"/>
    <x v="7"/>
    <x v="5"/>
    <x v="0"/>
    <x v="0"/>
    <n v="22"/>
    <d v="1899-12-30T00:35:00"/>
    <d v="1899-12-30T01:29:00"/>
    <x v="0"/>
  </r>
  <r>
    <n v="14"/>
    <s v="Cliente_471"/>
    <n v="3"/>
    <d v="2023-04-05T00:33:00"/>
    <d v="2023-04-05T00:33:00"/>
    <d v="2023-04-05T04:08:00"/>
    <d v="1899-12-30T03:50:00"/>
    <s v="Mesero_2"/>
    <s v="Almuerzo"/>
    <s v="Tarjeta de crédito"/>
    <s v="32.73"/>
    <x v="2"/>
    <x v="391"/>
    <x v="6"/>
    <x v="6"/>
    <x v="4"/>
    <x v="0"/>
    <x v="0"/>
    <n v="120"/>
    <d v="1899-12-30T00:54:00"/>
    <d v="1899-12-30T02:56:00"/>
    <x v="0"/>
  </r>
  <r>
    <n v="13"/>
    <s v="Cliente_196"/>
    <n v="3"/>
    <d v="2023-04-05T02:33:00"/>
    <d v="2023-04-05T02:33:00"/>
    <d v="2023-04-05T05:17:00"/>
    <d v="1899-12-30T02:59:00"/>
    <s v="Mesero_4"/>
    <s v="Almuerzo"/>
    <s v="Tarjeta de crédito"/>
    <s v="12.54"/>
    <x v="2"/>
    <x v="392"/>
    <x v="1"/>
    <x v="4"/>
    <x v="17"/>
    <x v="15"/>
    <x v="15"/>
    <n v="208"/>
    <d v="1899-12-30T01:49:00"/>
    <d v="1899-12-30T01:10:00"/>
    <x v="0"/>
  </r>
  <r>
    <n v="17"/>
    <s v="Cliente_740"/>
    <n v="1"/>
    <d v="2023-04-05T03:26:00"/>
    <d v="2023-04-05T03:26:00"/>
    <d v="2023-04-05T07:02:00"/>
    <d v="1899-12-30T03:51:00"/>
    <s v="Mesero_3"/>
    <s v="Almuerzo"/>
    <s v="Tarjeta de crédito"/>
    <s v="18.05"/>
    <x v="2"/>
    <x v="393"/>
    <x v="2"/>
    <x v="0"/>
    <x v="14"/>
    <x v="0"/>
    <x v="0"/>
    <n v="77"/>
    <d v="1899-12-30T00:47:00"/>
    <d v="1899-12-30T03:04:00"/>
    <x v="0"/>
  </r>
  <r>
    <n v="2"/>
    <s v="Cliente_563"/>
    <n v="1"/>
    <d v="2023-04-05T01:37:00"/>
    <d v="2023-04-05T01:37:00"/>
    <d v="2023-04-05T05:34:00"/>
    <d v="1899-12-30T03:57:00"/>
    <s v="Mesero_2"/>
    <s v="Almuerzo"/>
    <s v="Tarjeta de débito"/>
    <s v="40.9"/>
    <x v="1"/>
    <x v="394"/>
    <x v="8"/>
    <x v="4"/>
    <x v="5"/>
    <x v="0"/>
    <x v="0"/>
    <n v="38"/>
    <d v="1899-12-30T00:08:00"/>
    <d v="1899-12-30T03:49:00"/>
    <x v="0"/>
  </r>
  <r>
    <n v="11"/>
    <s v="Cliente_991"/>
    <n v="1"/>
    <d v="2023-04-05T00:32:00"/>
    <d v="2023-04-05T00:32:00"/>
    <d v="2023-04-05T03:36:00"/>
    <d v="1899-12-30T03:04:00"/>
    <s v="Mesero_2"/>
    <s v="Cena"/>
    <s v="Efectivo"/>
    <s v="34.5"/>
    <x v="1"/>
    <x v="395"/>
    <x v="4"/>
    <x v="12"/>
    <x v="9"/>
    <x v="0"/>
    <x v="0"/>
    <n v="83"/>
    <d v="1899-12-30T00:57:00"/>
    <d v="1899-12-30T02:07:00"/>
    <x v="0"/>
  </r>
  <r>
    <n v="4"/>
    <s v="Cliente_289"/>
    <n v="2"/>
    <d v="2023-04-05T00:20:00"/>
    <d v="2023-04-05T00:20:00"/>
    <d v="2023-04-05T01:34:00"/>
    <d v="1899-12-30T01:14:00"/>
    <s v="Mesero_4"/>
    <s v="Desayuno"/>
    <s v="Tarjeta de débito"/>
    <s v="37.79"/>
    <x v="1"/>
    <x v="396"/>
    <x v="9"/>
    <x v="18"/>
    <x v="2"/>
    <x v="0"/>
    <x v="0"/>
    <n v="147"/>
    <d v="1899-12-30T01:09:00"/>
    <d v="1899-12-30T00:05:00"/>
    <x v="0"/>
  </r>
  <r>
    <n v="9"/>
    <s v="Cliente_330"/>
    <n v="5"/>
    <d v="2023-04-05T03:10:00"/>
    <d v="2023-04-05T03:10:00"/>
    <d v="2023-04-05T07:05:00"/>
    <d v="1899-12-30T03:55:00"/>
    <s v="Mesero_1"/>
    <s v="Desayuno"/>
    <s v="Tarjeta de crédito"/>
    <s v="48.96"/>
    <x v="1"/>
    <x v="397"/>
    <x v="4"/>
    <x v="10"/>
    <x v="8"/>
    <x v="0"/>
    <x v="0"/>
    <n v="122"/>
    <d v="1899-12-30T01:11:00"/>
    <d v="1899-12-30T02:44:00"/>
    <x v="0"/>
  </r>
  <r>
    <n v="7"/>
    <s v="Cliente_943"/>
    <n v="6"/>
    <d v="2023-04-05T02:48:00"/>
    <d v="2023-04-05T02:48:00"/>
    <d v="2023-04-05T05:40:00"/>
    <d v="1899-12-30T02:52:00"/>
    <s v="Mesero_5"/>
    <s v="Almuerzo"/>
    <s v="Tarjeta de crédito"/>
    <s v="27.32"/>
    <x v="1"/>
    <x v="398"/>
    <x v="0"/>
    <x v="3"/>
    <x v="6"/>
    <x v="0"/>
    <x v="0"/>
    <n v="207"/>
    <d v="1899-12-30T01:31:00"/>
    <d v="1899-12-30T01:21:00"/>
    <x v="0"/>
  </r>
  <r>
    <n v="9"/>
    <s v="Cliente_285"/>
    <n v="4"/>
    <d v="2023-04-05T02:11:00"/>
    <d v="2023-04-05T02:11:00"/>
    <d v="2023-04-05T04:14:00"/>
    <d v="1899-12-30T02:03:00"/>
    <s v="Mesero_4"/>
    <s v="Almuerzo"/>
    <s v="Tarjeta de crédito"/>
    <s v="42.96"/>
    <x v="0"/>
    <x v="399"/>
    <x v="2"/>
    <x v="2"/>
    <x v="3"/>
    <x v="11"/>
    <x v="0"/>
    <n v="198"/>
    <d v="1899-12-30T01:19:00"/>
    <d v="1899-12-30T00:44:00"/>
    <x v="0"/>
  </r>
  <r>
    <n v="16"/>
    <s v="Cliente_12"/>
    <n v="2"/>
    <d v="2023-04-05T03:51:00"/>
    <d v="2023-04-05T03:51:00"/>
    <d v="2023-04-05T06:57:00"/>
    <d v="1899-12-30T03:21:00"/>
    <s v="Mesero_2"/>
    <s v="Almuerzo"/>
    <s v="Tarjeta de crédito"/>
    <s v="15.87"/>
    <x v="2"/>
    <x v="400"/>
    <x v="3"/>
    <x v="16"/>
    <x v="5"/>
    <x v="0"/>
    <x v="0"/>
    <n v="42"/>
    <d v="1899-12-30T00:20:00"/>
    <d v="1899-12-30T03:01:00"/>
    <x v="0"/>
  </r>
  <r>
    <n v="18"/>
    <s v="Cliente_905"/>
    <n v="1"/>
    <d v="2023-04-05T02:41:00"/>
    <d v="2023-04-05T02:41:00"/>
    <d v="2023-04-05T05:08:00"/>
    <d v="1899-12-30T02:27:00"/>
    <s v="Mesero_3"/>
    <s v="Almuerzo"/>
    <s v="Tarjeta de crédito"/>
    <s v="31.02"/>
    <x v="0"/>
    <x v="401"/>
    <x v="1"/>
    <x v="15"/>
    <x v="16"/>
    <x v="6"/>
    <x v="0"/>
    <n v="151"/>
    <d v="1899-12-30T01:06:00"/>
    <d v="1899-12-30T01:21:00"/>
    <x v="0"/>
  </r>
  <r>
    <n v="14"/>
    <s v="Cliente_543"/>
    <n v="5"/>
    <d v="2023-04-05T02:15:00"/>
    <d v="2023-04-05T02:15:00"/>
    <d v="2023-04-05T05:15:00"/>
    <d v="1899-12-30T03:00:00"/>
    <s v="Mesero_1"/>
    <s v="Almuerzo"/>
    <s v="Tarjeta de crédito"/>
    <s v="14.76"/>
    <x v="1"/>
    <x v="402"/>
    <x v="9"/>
    <x v="7"/>
    <x v="10"/>
    <x v="8"/>
    <x v="17"/>
    <n v="190"/>
    <d v="1899-12-30T01:25:00"/>
    <d v="1899-12-30T01:35:00"/>
    <x v="0"/>
  </r>
  <r>
    <n v="17"/>
    <s v="Cliente_897"/>
    <n v="2"/>
    <d v="2023-04-05T00:38:00"/>
    <d v="2023-04-05T00:38:00"/>
    <d v="2023-04-05T04:29:00"/>
    <d v="1899-12-30T03:51:00"/>
    <s v="Mesero_5"/>
    <s v="Almuerzo"/>
    <s v="Tarjeta de crédito"/>
    <s v="32.56"/>
    <x v="1"/>
    <x v="403"/>
    <x v="0"/>
    <x v="16"/>
    <x v="12"/>
    <x v="2"/>
    <x v="0"/>
    <n v="182"/>
    <d v="1899-12-30T01:42:00"/>
    <d v="1899-12-30T02:09:00"/>
    <x v="0"/>
  </r>
  <r>
    <n v="5"/>
    <s v="Cliente_239"/>
    <n v="6"/>
    <d v="2023-04-05T02:39:00"/>
    <d v="2023-04-05T02:39:00"/>
    <d v="2023-04-05T04:59:00"/>
    <d v="1899-12-30T02:20:00"/>
    <s v="Mesero_2"/>
    <s v="Cena"/>
    <s v="Tarjeta de crédito"/>
    <s v="14.56"/>
    <x v="0"/>
    <x v="404"/>
    <x v="10"/>
    <x v="14"/>
    <x v="7"/>
    <x v="16"/>
    <x v="0"/>
    <n v="106"/>
    <d v="1899-12-30T01:38:00"/>
    <d v="1899-12-30T00:42:00"/>
    <x v="0"/>
  </r>
  <r>
    <n v="14"/>
    <s v="Cliente_927"/>
    <n v="5"/>
    <d v="2023-04-05T00:29:00"/>
    <d v="2023-04-05T00:29:00"/>
    <d v="2023-04-05T02:37:00"/>
    <d v="1899-12-30T02:23:00"/>
    <s v="Mesero_2"/>
    <s v="Cena"/>
    <s v="Efectivo"/>
    <s v="34.03"/>
    <x v="2"/>
    <x v="405"/>
    <x v="0"/>
    <x v="12"/>
    <x v="17"/>
    <x v="19"/>
    <x v="0"/>
    <n v="155"/>
    <d v="1899-12-30T01:57:00"/>
    <d v="1899-12-30T00:26:00"/>
    <x v="0"/>
  </r>
  <r>
    <n v="4"/>
    <s v="Cliente_315"/>
    <n v="1"/>
    <d v="2023-04-05T02:13:00"/>
    <d v="2023-04-05T02:13:00"/>
    <d v="2023-04-05T04:51:00"/>
    <d v="1899-12-30T02:38:00"/>
    <s v="Mesero_4"/>
    <s v="Desayuno"/>
    <s v="Tarjeta de débito"/>
    <s v="22.98"/>
    <x v="0"/>
    <x v="406"/>
    <x v="8"/>
    <x v="12"/>
    <x v="17"/>
    <x v="0"/>
    <x v="0"/>
    <n v="95"/>
    <d v="1899-12-30T00:50:00"/>
    <d v="1899-12-30T01:48:00"/>
    <x v="0"/>
  </r>
  <r>
    <n v="17"/>
    <s v="Cliente_195"/>
    <n v="3"/>
    <d v="2023-04-05T00:56:00"/>
    <d v="2023-04-05T00:56:00"/>
    <d v="2023-04-05T04:05:00"/>
    <d v="1899-12-30T03:24:00"/>
    <s v="Mesero_2"/>
    <s v="Almuerzo"/>
    <s v="Tarjeta de crédito"/>
    <s v="10.14"/>
    <x v="2"/>
    <x v="407"/>
    <x v="9"/>
    <x v="15"/>
    <x v="4"/>
    <x v="18"/>
    <x v="0"/>
    <n v="131"/>
    <d v="1899-12-30T01:46:00"/>
    <d v="1899-12-30T01:38:00"/>
    <x v="0"/>
  </r>
  <r>
    <n v="15"/>
    <s v="Cliente_166"/>
    <n v="5"/>
    <d v="2023-04-05T01:55:00"/>
    <d v="2023-04-05T01:55:00"/>
    <d v="2023-04-05T03:01:00"/>
    <d v="1899-12-30T01:06:00"/>
    <s v="Mesero_1"/>
    <s v="Almuerzo"/>
    <s v="Tarjeta de crédito"/>
    <s v="48.7"/>
    <x v="0"/>
    <x v="408"/>
    <x v="9"/>
    <x v="16"/>
    <x v="7"/>
    <x v="13"/>
    <x v="17"/>
    <n v="203"/>
    <d v="1899-12-30T02:43:00"/>
    <d v="1899-12-30T00:00:00"/>
    <x v="1"/>
  </r>
  <r>
    <n v="1"/>
    <s v="Cliente_157"/>
    <n v="3"/>
    <d v="2023-04-05T02:47:00"/>
    <d v="2023-04-05T02:47:00"/>
    <d v="2023-04-05T05:23:00"/>
    <d v="1899-12-30T02:36:00"/>
    <s v="Mesero_4"/>
    <s v="Cena"/>
    <s v="Tarjeta de crédito"/>
    <s v="43.65"/>
    <x v="0"/>
    <x v="409"/>
    <x v="4"/>
    <x v="12"/>
    <x v="6"/>
    <x v="0"/>
    <x v="0"/>
    <n v="56"/>
    <d v="1899-12-30T01:31:00"/>
    <d v="1899-12-30T01:05:00"/>
    <x v="0"/>
  </r>
  <r>
    <n v="3"/>
    <s v="Cliente_212"/>
    <n v="3"/>
    <d v="2023-04-05T02:11:00"/>
    <d v="2023-04-05T02:11:00"/>
    <d v="2023-04-05T05:04:00"/>
    <d v="1899-12-30T03:08:00"/>
    <s v="Mesero_1"/>
    <s v="Almuerzo"/>
    <s v="Tarjeta de débito"/>
    <s v="21.88"/>
    <x v="2"/>
    <x v="410"/>
    <x v="1"/>
    <x v="2"/>
    <x v="10"/>
    <x v="20"/>
    <x v="0"/>
    <n v="219"/>
    <d v="1899-12-30T01:18:00"/>
    <d v="1899-12-30T01:50:00"/>
    <x v="0"/>
  </r>
  <r>
    <n v="11"/>
    <s v="Cliente_912"/>
    <n v="4"/>
    <d v="2023-04-05T00:22:00"/>
    <d v="2023-04-05T00:22:00"/>
    <d v="2023-04-05T02:03:00"/>
    <d v="1899-12-30T01:56:00"/>
    <s v="Mesero_5"/>
    <s v="Cena"/>
    <s v="Tarjeta de crédito"/>
    <s v="12.94"/>
    <x v="2"/>
    <x v="411"/>
    <x v="4"/>
    <x v="1"/>
    <x v="5"/>
    <x v="0"/>
    <x v="0"/>
    <n v="93"/>
    <d v="1899-12-30T00:57:00"/>
    <d v="1899-12-30T00:59:00"/>
    <x v="0"/>
  </r>
  <r>
    <n v="13"/>
    <s v="Cliente_736"/>
    <n v="3"/>
    <d v="2023-04-05T02:36:00"/>
    <d v="2023-04-05T02:36:00"/>
    <d v="2023-04-05T04:58:00"/>
    <d v="1899-12-30T02:37:00"/>
    <s v="Mesero_4"/>
    <s v="Cena"/>
    <s v="Tarjeta de crédito"/>
    <s v="23.01"/>
    <x v="2"/>
    <x v="412"/>
    <x v="10"/>
    <x v="5"/>
    <x v="5"/>
    <x v="0"/>
    <x v="0"/>
    <n v="35"/>
    <d v="1899-12-30T00:12:00"/>
    <d v="1899-12-30T02:25:00"/>
    <x v="0"/>
  </r>
  <r>
    <n v="14"/>
    <s v="Cliente_328"/>
    <n v="6"/>
    <d v="2023-04-05T03:43:00"/>
    <d v="2023-04-05T03:43:00"/>
    <d v="2023-04-05T07:12:00"/>
    <d v="1899-12-30T03:29:00"/>
    <s v="Mesero_5"/>
    <s v="Desayuno"/>
    <s v="Tarjeta de crédito"/>
    <s v="13.17"/>
    <x v="0"/>
    <x v="413"/>
    <x v="0"/>
    <x v="3"/>
    <x v="5"/>
    <x v="0"/>
    <x v="0"/>
    <n v="33"/>
    <d v="1899-12-30T00:38:00"/>
    <d v="1899-12-30T02:51:00"/>
    <x v="0"/>
  </r>
  <r>
    <n v="14"/>
    <s v="Cliente_919"/>
    <n v="4"/>
    <d v="2023-04-05T00:39:00"/>
    <d v="2023-04-05T00:39:00"/>
    <d v="2023-04-05T04:35:00"/>
    <d v="1899-12-30T04:11:00"/>
    <s v="Mesero_4"/>
    <s v="Cena"/>
    <s v="Tarjeta de crédito"/>
    <s v="20.51"/>
    <x v="2"/>
    <x v="414"/>
    <x v="2"/>
    <x v="18"/>
    <x v="13"/>
    <x v="1"/>
    <x v="0"/>
    <n v="158"/>
    <d v="1899-12-30T01:27:00"/>
    <d v="1899-12-30T02:44:00"/>
    <x v="0"/>
  </r>
  <r>
    <n v="20"/>
    <s v="Cliente_958"/>
    <n v="2"/>
    <d v="2023-04-05T03:03:00"/>
    <d v="2023-04-05T03:03:00"/>
    <d v="2023-04-05T06:37:00"/>
    <d v="1899-12-30T03:34:00"/>
    <s v="Mesero_1"/>
    <s v="Cena"/>
    <s v="Tarjeta de crédito"/>
    <s v="12.9"/>
    <x v="0"/>
    <x v="415"/>
    <x v="7"/>
    <x v="15"/>
    <x v="5"/>
    <x v="0"/>
    <x v="0"/>
    <n v="25"/>
    <d v="1899-12-30T00:09:00"/>
    <d v="1899-12-30T03:25:00"/>
    <x v="0"/>
  </r>
  <r>
    <n v="7"/>
    <s v="Cliente_395"/>
    <n v="2"/>
    <d v="2023-04-05T03:25:00"/>
    <d v="2023-04-05T03:25:00"/>
    <d v="2023-04-05T04:33:00"/>
    <d v="1899-12-30T01:08:00"/>
    <s v="Mesero_2"/>
    <s v="Cena"/>
    <s v="Tarjeta de crédito"/>
    <s v="35.08"/>
    <x v="1"/>
    <x v="416"/>
    <x v="5"/>
    <x v="11"/>
    <x v="7"/>
    <x v="3"/>
    <x v="14"/>
    <n v="142"/>
    <d v="1899-12-30T01:30:00"/>
    <d v="1899-12-30T00:00:00"/>
    <x v="1"/>
  </r>
  <r>
    <n v="17"/>
    <s v="Cliente_287"/>
    <n v="4"/>
    <d v="2023-04-05T00:52:00"/>
    <d v="2023-04-05T00:52:00"/>
    <d v="2023-04-05T03:31:00"/>
    <d v="1899-12-30T02:39:00"/>
    <s v="Mesero_3"/>
    <s v="Cena"/>
    <s v="Tarjeta de crédito"/>
    <s v="35.51"/>
    <x v="0"/>
    <x v="417"/>
    <x v="0"/>
    <x v="15"/>
    <x v="2"/>
    <x v="0"/>
    <x v="0"/>
    <n v="118"/>
    <d v="1899-12-30T01:40:00"/>
    <d v="1899-12-30T00:59:00"/>
    <x v="0"/>
  </r>
  <r>
    <n v="11"/>
    <s v="Cliente_479"/>
    <n v="4"/>
    <d v="2023-04-05T03:14:00"/>
    <d v="2023-04-05T03:14:00"/>
    <d v="2023-04-05T05:43:00"/>
    <d v="1899-12-30T02:44:00"/>
    <s v="Mesero_5"/>
    <s v="Almuerzo"/>
    <s v="Tarjeta de crédito"/>
    <s v="14.09"/>
    <x v="2"/>
    <x v="418"/>
    <x v="10"/>
    <x v="9"/>
    <x v="8"/>
    <x v="0"/>
    <x v="0"/>
    <n v="67"/>
    <d v="1899-12-30T01:04:00"/>
    <d v="1899-12-30T01:40:00"/>
    <x v="0"/>
  </r>
  <r>
    <n v="18"/>
    <s v="Cliente_33"/>
    <n v="6"/>
    <d v="2023-04-05T02:18:00"/>
    <d v="2023-04-05T02:18:00"/>
    <d v="2023-04-05T05:29:00"/>
    <d v="1899-12-30T03:26:00"/>
    <s v="Mesero_2"/>
    <s v="Almuerzo"/>
    <s v="Tarjeta de crédito"/>
    <s v="31.49"/>
    <x v="2"/>
    <x v="419"/>
    <x v="6"/>
    <x v="9"/>
    <x v="12"/>
    <x v="19"/>
    <x v="2"/>
    <n v="242"/>
    <d v="1899-12-30T01:45:00"/>
    <d v="1899-12-30T01:41:00"/>
    <x v="0"/>
  </r>
  <r>
    <n v="10"/>
    <s v="Cliente_160"/>
    <n v="1"/>
    <d v="2023-04-05T01:37:00"/>
    <d v="2023-04-05T01:37:00"/>
    <d v="2023-04-05T04:07:00"/>
    <d v="1899-12-30T02:45:00"/>
    <s v="Mesero_1"/>
    <s v="Almuerzo"/>
    <s v="Tarjeta de crédito"/>
    <s v="17.57"/>
    <x v="2"/>
    <x v="420"/>
    <x v="9"/>
    <x v="1"/>
    <x v="10"/>
    <x v="0"/>
    <x v="0"/>
    <n v="85"/>
    <d v="1899-12-30T01:11:00"/>
    <d v="1899-12-30T01:34:00"/>
    <x v="0"/>
  </r>
  <r>
    <n v="12"/>
    <s v="Cliente_109"/>
    <n v="6"/>
    <d v="2023-04-05T00:36:00"/>
    <d v="2023-04-05T00:36:00"/>
    <d v="2023-04-05T03:09:00"/>
    <d v="1899-12-30T02:33:00"/>
    <s v="Mesero_2"/>
    <s v="Almuerzo"/>
    <s v="Tarjeta de crédito"/>
    <s v="39.72"/>
    <x v="0"/>
    <x v="421"/>
    <x v="0"/>
    <x v="14"/>
    <x v="6"/>
    <x v="0"/>
    <x v="0"/>
    <n v="88"/>
    <d v="1899-12-30T00:34:00"/>
    <d v="1899-12-30T01:59:00"/>
    <x v="0"/>
  </r>
  <r>
    <n v="4"/>
    <s v="Cliente_151"/>
    <n v="2"/>
    <d v="2023-04-05T02:34:00"/>
    <d v="2023-04-05T02:34:00"/>
    <d v="2023-04-05T04:57:00"/>
    <d v="1899-12-30T02:23:00"/>
    <s v="Mesero_1"/>
    <s v="Almuerzo"/>
    <s v="Efectivo"/>
    <s v="34.13"/>
    <x v="1"/>
    <x v="422"/>
    <x v="8"/>
    <x v="10"/>
    <x v="20"/>
    <x v="0"/>
    <x v="0"/>
    <n v="152"/>
    <d v="1899-12-30T00:31:00"/>
    <d v="1899-12-30T01:52:00"/>
    <x v="0"/>
  </r>
  <r>
    <n v="13"/>
    <s v="Cliente_342"/>
    <n v="3"/>
    <d v="2023-04-05T01:08:00"/>
    <d v="2023-04-05T01:08:00"/>
    <d v="2023-04-05T03:17:00"/>
    <d v="1899-12-30T02:09:00"/>
    <s v="Mesero_2"/>
    <s v="Cena"/>
    <s v="Efectivo"/>
    <s v="11.02"/>
    <x v="0"/>
    <x v="423"/>
    <x v="1"/>
    <x v="7"/>
    <x v="1"/>
    <x v="0"/>
    <x v="0"/>
    <n v="147"/>
    <d v="1899-12-30T01:28:00"/>
    <d v="1899-12-30T00:41:00"/>
    <x v="0"/>
  </r>
  <r>
    <n v="18"/>
    <s v="Cliente_332"/>
    <n v="3"/>
    <d v="2023-04-05T01:24:00"/>
    <d v="2023-04-05T01:24:00"/>
    <d v="2023-04-05T03:45:00"/>
    <d v="1899-12-30T02:21:00"/>
    <s v="Mesero_2"/>
    <s v="Almuerzo"/>
    <s v="Tarjeta de crédito"/>
    <s v="49.43"/>
    <x v="0"/>
    <x v="424"/>
    <x v="4"/>
    <x v="4"/>
    <x v="5"/>
    <x v="0"/>
    <x v="0"/>
    <n v="19"/>
    <d v="1899-12-30T00:28:00"/>
    <d v="1899-12-30T01:53:00"/>
    <x v="0"/>
  </r>
  <r>
    <n v="5"/>
    <s v="Cliente_689"/>
    <n v="2"/>
    <d v="2023-04-05T03:11:00"/>
    <d v="2023-04-05T03:11:00"/>
    <d v="2023-04-05T05:02:00"/>
    <d v="1899-12-30T01:51:00"/>
    <s v="Mesero_4"/>
    <s v="Almuerzo"/>
    <s v="Tarjeta de crédito"/>
    <s v="47.8"/>
    <x v="0"/>
    <x v="425"/>
    <x v="2"/>
    <x v="3"/>
    <x v="3"/>
    <x v="19"/>
    <x v="11"/>
    <n v="247"/>
    <d v="1899-12-30T01:56:00"/>
    <d v="1899-12-30T00:00:00"/>
    <x v="1"/>
  </r>
  <r>
    <n v="2"/>
    <s v="Cliente_953"/>
    <n v="4"/>
    <d v="2023-04-05T02:34:00"/>
    <d v="2023-04-05T02:34:00"/>
    <d v="2023-04-05T03:43:00"/>
    <d v="1899-12-30T01:09:00"/>
    <s v="Mesero_2"/>
    <s v="Almuerzo"/>
    <s v="Efectivo"/>
    <s v="43.74"/>
    <x v="1"/>
    <x v="426"/>
    <x v="6"/>
    <x v="15"/>
    <x v="17"/>
    <x v="5"/>
    <x v="18"/>
    <n v="206"/>
    <d v="1899-12-30T02:46:00"/>
    <d v="1899-12-30T00:00:00"/>
    <x v="1"/>
  </r>
  <r>
    <n v="7"/>
    <s v="Cliente_518"/>
    <n v="5"/>
    <d v="2023-04-05T03:18:00"/>
    <d v="2023-04-05T03:18:00"/>
    <d v="2023-04-05T06:03:00"/>
    <d v="1899-12-30T02:45:00"/>
    <s v="Mesero_4"/>
    <s v="Desayuno"/>
    <s v="Tarjeta de crédito"/>
    <s v="15.6"/>
    <x v="0"/>
    <x v="427"/>
    <x v="8"/>
    <x v="2"/>
    <x v="18"/>
    <x v="19"/>
    <x v="9"/>
    <n v="175"/>
    <d v="1899-12-30T02:59:00"/>
    <d v="1899-12-30T00:00:00"/>
    <x v="1"/>
  </r>
  <r>
    <n v="8"/>
    <s v="Cliente_348"/>
    <n v="1"/>
    <d v="2023-04-05T00:10:00"/>
    <d v="2023-04-05T00:10:00"/>
    <d v="2023-04-05T03:46:00"/>
    <d v="1899-12-30T03:36:00"/>
    <s v="Mesero_4"/>
    <s v="Almuerzo"/>
    <s v="Tarjeta de crédito"/>
    <s v="10.95"/>
    <x v="0"/>
    <x v="428"/>
    <x v="2"/>
    <x v="14"/>
    <x v="5"/>
    <x v="0"/>
    <x v="0"/>
    <n v="78"/>
    <d v="1899-12-30T00:27:00"/>
    <d v="1899-12-30T03:09:00"/>
    <x v="0"/>
  </r>
  <r>
    <n v="7"/>
    <s v="Cliente_259"/>
    <n v="3"/>
    <d v="2023-04-05T02:21:00"/>
    <d v="2023-04-05T02:21:00"/>
    <d v="2023-04-05T03:59:00"/>
    <d v="1899-12-30T01:38:00"/>
    <s v="Mesero_4"/>
    <s v="Almuerzo"/>
    <s v="Tarjeta de débito"/>
    <s v="42.09"/>
    <x v="0"/>
    <x v="429"/>
    <x v="5"/>
    <x v="15"/>
    <x v="5"/>
    <x v="0"/>
    <x v="0"/>
    <n v="25"/>
    <d v="1899-12-30T00:49:00"/>
    <d v="1899-12-30T00:49:00"/>
    <x v="0"/>
  </r>
  <r>
    <n v="15"/>
    <s v="Cliente_243"/>
    <n v="5"/>
    <d v="2023-04-05T03:33:00"/>
    <d v="2023-04-05T03:33:00"/>
    <d v="2023-04-05T07:25:00"/>
    <d v="1899-12-30T03:52:00"/>
    <s v="Mesero_5"/>
    <s v="Almuerzo"/>
    <s v="Tarjeta de crédito"/>
    <s v="39.82"/>
    <x v="1"/>
    <x v="430"/>
    <x v="10"/>
    <x v="8"/>
    <x v="5"/>
    <x v="0"/>
    <x v="0"/>
    <n v="60"/>
    <d v="1899-12-30T00:20:00"/>
    <d v="1899-12-30T03:32:00"/>
    <x v="0"/>
  </r>
  <r>
    <n v="10"/>
    <s v="Cliente_869"/>
    <n v="2"/>
    <d v="2023-04-05T03:31:00"/>
    <d v="2023-04-05T03:31:00"/>
    <d v="2023-04-05T05:54:00"/>
    <d v="1899-12-30T02:23:00"/>
    <s v="Mesero_4"/>
    <s v="Cena"/>
    <s v="Tarjeta de crédito"/>
    <s v="18.71"/>
    <x v="1"/>
    <x v="431"/>
    <x v="1"/>
    <x v="12"/>
    <x v="9"/>
    <x v="13"/>
    <x v="0"/>
    <n v="109"/>
    <d v="1899-12-30T01:14:00"/>
    <d v="1899-12-30T01:09:00"/>
    <x v="0"/>
  </r>
  <r>
    <n v="10"/>
    <s v="Cliente_306"/>
    <n v="4"/>
    <d v="2023-04-05T01:14:00"/>
    <d v="2023-04-05T01:14:00"/>
    <d v="2023-04-05T03:09:00"/>
    <d v="1899-12-30T01:55:00"/>
    <s v="Mesero_4"/>
    <s v="Almuerzo"/>
    <s v="Tarjeta de crédito"/>
    <s v="45.77"/>
    <x v="0"/>
    <x v="432"/>
    <x v="6"/>
    <x v="8"/>
    <x v="4"/>
    <x v="0"/>
    <x v="0"/>
    <n v="102"/>
    <d v="1899-12-30T01:14:00"/>
    <d v="1899-12-30T00:41:00"/>
    <x v="0"/>
  </r>
  <r>
    <n v="15"/>
    <s v="Cliente_842"/>
    <n v="4"/>
    <d v="2023-04-05T00:15:00"/>
    <d v="2023-04-05T00:15:00"/>
    <d v="2023-04-05T03:55:00"/>
    <d v="1899-12-30T03:40:00"/>
    <s v="Mesero_4"/>
    <s v="Almuerzo"/>
    <s v="Tarjeta de crédito"/>
    <s v="37.15"/>
    <x v="0"/>
    <x v="433"/>
    <x v="6"/>
    <x v="14"/>
    <x v="19"/>
    <x v="0"/>
    <x v="0"/>
    <n v="96"/>
    <d v="1899-12-30T00:58:00"/>
    <d v="1899-12-30T02:42:00"/>
    <x v="0"/>
  </r>
  <r>
    <n v="17"/>
    <s v="Cliente_349"/>
    <n v="6"/>
    <d v="2023-04-05T03:53:00"/>
    <d v="2023-04-05T03:53:00"/>
    <d v="2023-04-05T06:01:00"/>
    <d v="1899-12-30T02:23:00"/>
    <s v="Mesero_5"/>
    <s v="Almuerzo"/>
    <s v="Tarjeta de crédito"/>
    <s v="30.48"/>
    <x v="2"/>
    <x v="434"/>
    <x v="0"/>
    <x v="14"/>
    <x v="9"/>
    <x v="14"/>
    <x v="0"/>
    <n v="154"/>
    <d v="1899-12-30T01:51:00"/>
    <d v="1899-12-30T00:32:00"/>
    <x v="0"/>
  </r>
  <r>
    <n v="10"/>
    <s v="Cliente_316"/>
    <n v="3"/>
    <d v="2023-04-05T00:12:00"/>
    <d v="2023-04-05T00:12:00"/>
    <d v="2023-04-05T04:04:00"/>
    <d v="1899-12-30T04:07:00"/>
    <s v="Mesero_5"/>
    <s v="Almuerzo"/>
    <s v="Tarjeta de crédito"/>
    <s v="10.14"/>
    <x v="2"/>
    <x v="435"/>
    <x v="2"/>
    <x v="10"/>
    <x v="5"/>
    <x v="0"/>
    <x v="0"/>
    <n v="56"/>
    <d v="1899-12-30T00:45:00"/>
    <d v="1899-12-30T03:22:00"/>
    <x v="0"/>
  </r>
  <r>
    <n v="16"/>
    <s v="Cliente_600"/>
    <n v="6"/>
    <d v="2023-04-05T03:02:00"/>
    <d v="2023-04-05T03:02:00"/>
    <d v="2023-04-05T05:25:00"/>
    <d v="1899-12-30T02:23:00"/>
    <s v="Mesero_3"/>
    <s v="Almuerzo"/>
    <s v="Tarjeta de crédito"/>
    <s v="12.56"/>
    <x v="0"/>
    <x v="436"/>
    <x v="3"/>
    <x v="5"/>
    <x v="5"/>
    <x v="0"/>
    <x v="0"/>
    <n v="70"/>
    <d v="1899-12-30T00:51:00"/>
    <d v="1899-12-30T01:32:00"/>
    <x v="0"/>
  </r>
  <r>
    <n v="2"/>
    <s v="Cliente_732"/>
    <n v="1"/>
    <d v="2023-04-05T03:58:00"/>
    <d v="2023-04-05T03:58:00"/>
    <d v="2023-04-05T07:33:00"/>
    <d v="1899-12-30T03:35:00"/>
    <s v="Mesero_1"/>
    <s v="Almuerzo"/>
    <s v="Tarjeta de crédito"/>
    <s v="19.3"/>
    <x v="1"/>
    <x v="437"/>
    <x v="10"/>
    <x v="3"/>
    <x v="5"/>
    <x v="0"/>
    <x v="0"/>
    <n v="33"/>
    <d v="1899-12-30T00:51:00"/>
    <d v="1899-12-30T02:44:00"/>
    <x v="0"/>
  </r>
  <r>
    <n v="15"/>
    <s v="Cliente_807"/>
    <n v="1"/>
    <d v="2023-04-05T00:00:00"/>
    <d v="2023-04-05T00:00:00"/>
    <d v="2023-04-05T01:23:00"/>
    <d v="1899-12-30T01:23:00"/>
    <s v="Mesero_3"/>
    <s v="Cena"/>
    <s v="Tarjeta de crédito"/>
    <s v="25.56"/>
    <x v="1"/>
    <x v="438"/>
    <x v="6"/>
    <x v="3"/>
    <x v="15"/>
    <x v="0"/>
    <x v="0"/>
    <n v="177"/>
    <d v="1899-12-30T01:04:00"/>
    <d v="1899-12-30T00:19:00"/>
    <x v="0"/>
  </r>
  <r>
    <n v="13"/>
    <s v="Cliente_900"/>
    <n v="1"/>
    <d v="2023-04-05T01:59:00"/>
    <d v="2023-04-05T01:59:00"/>
    <d v="2023-04-05T05:48:00"/>
    <d v="1899-12-30T04:04:00"/>
    <s v="Mesero_2"/>
    <s v="Almuerzo"/>
    <s v="Tarjeta de crédito"/>
    <s v="38.85"/>
    <x v="2"/>
    <x v="439"/>
    <x v="10"/>
    <x v="19"/>
    <x v="16"/>
    <x v="0"/>
    <x v="0"/>
    <n v="84"/>
    <d v="1899-12-30T00:45:00"/>
    <d v="1899-12-30T03:19:00"/>
    <x v="0"/>
  </r>
  <r>
    <n v="13"/>
    <s v="Cliente_143"/>
    <n v="6"/>
    <d v="2023-04-05T01:04:00"/>
    <d v="2023-04-05T01:04:00"/>
    <d v="2023-04-05T03:23:00"/>
    <d v="1899-12-30T02:34:00"/>
    <s v="Mesero_2"/>
    <s v="Almuerzo"/>
    <s v="Efectivo"/>
    <s v="23.31"/>
    <x v="2"/>
    <x v="440"/>
    <x v="0"/>
    <x v="5"/>
    <x v="15"/>
    <x v="0"/>
    <x v="0"/>
    <n v="183"/>
    <d v="1899-12-30T01:30:00"/>
    <d v="1899-12-30T01:04:00"/>
    <x v="0"/>
  </r>
  <r>
    <n v="15"/>
    <s v="Cliente_405"/>
    <n v="3"/>
    <d v="2023-04-05T02:04:00"/>
    <d v="2023-04-05T02:04:00"/>
    <d v="2023-04-05T03:18:00"/>
    <d v="1899-12-30T01:29:00"/>
    <s v="Mesero_4"/>
    <s v="Cena"/>
    <s v="Tarjeta de crédito"/>
    <s v="21.07"/>
    <x v="2"/>
    <x v="441"/>
    <x v="7"/>
    <x v="9"/>
    <x v="11"/>
    <x v="1"/>
    <x v="0"/>
    <n v="235"/>
    <d v="1899-12-30T02:11:00"/>
    <d v="1899-12-30T00:00:00"/>
    <x v="1"/>
  </r>
  <r>
    <n v="4"/>
    <s v="Cliente_332"/>
    <n v="2"/>
    <d v="2023-04-05T01:15:00"/>
    <d v="2023-04-05T01:15:00"/>
    <d v="2023-04-05T03:14:00"/>
    <d v="1899-12-30T01:59:00"/>
    <s v="Mesero_2"/>
    <s v="Almuerzo"/>
    <s v="Tarjeta de débito"/>
    <s v="14.48"/>
    <x v="1"/>
    <x v="442"/>
    <x v="5"/>
    <x v="19"/>
    <x v="20"/>
    <x v="7"/>
    <x v="12"/>
    <n v="217"/>
    <d v="1899-12-30T02:35:00"/>
    <d v="1899-12-30T00:00:00"/>
    <x v="1"/>
  </r>
  <r>
    <n v="8"/>
    <s v="Cliente_894"/>
    <n v="5"/>
    <d v="2023-04-05T03:23:00"/>
    <d v="2023-04-05T03:23:00"/>
    <d v="2023-04-05T06:08:00"/>
    <d v="1899-12-30T02:45:00"/>
    <s v="Mesero_1"/>
    <s v="Almuerzo"/>
    <s v="Tarjeta de crédito"/>
    <s v="25.26"/>
    <x v="1"/>
    <x v="443"/>
    <x v="10"/>
    <x v="19"/>
    <x v="4"/>
    <x v="0"/>
    <x v="0"/>
    <n v="95"/>
    <d v="1899-12-30T01:21:00"/>
    <d v="1899-12-30T01:24:00"/>
    <x v="0"/>
  </r>
  <r>
    <n v="6"/>
    <s v="Cliente_473"/>
    <n v="5"/>
    <d v="2023-04-05T01:01:00"/>
    <d v="2023-04-05T01:01:00"/>
    <d v="2023-04-05T03:09:00"/>
    <d v="1899-12-30T02:08:00"/>
    <s v="Mesero_1"/>
    <s v="Desayuno"/>
    <s v="Tarjeta de crédito"/>
    <s v="14.28"/>
    <x v="1"/>
    <x v="444"/>
    <x v="3"/>
    <x v="18"/>
    <x v="5"/>
    <x v="0"/>
    <x v="0"/>
    <n v="81"/>
    <d v="1899-12-30T00:26:00"/>
    <d v="1899-12-30T01:42:00"/>
    <x v="0"/>
  </r>
  <r>
    <n v="12"/>
    <s v="Cliente_606"/>
    <n v="2"/>
    <d v="2023-04-05T02:48:00"/>
    <d v="2023-04-05T02:48:00"/>
    <d v="2023-04-05T06:13:00"/>
    <d v="1899-12-30T03:25:00"/>
    <s v="Mesero_1"/>
    <s v="Almuerzo"/>
    <s v="Tarjeta de crédito"/>
    <s v="35.24"/>
    <x v="1"/>
    <x v="445"/>
    <x v="8"/>
    <x v="16"/>
    <x v="5"/>
    <x v="0"/>
    <x v="0"/>
    <n v="21"/>
    <d v="1899-12-30T00:08:00"/>
    <d v="1899-12-30T03:17:00"/>
    <x v="0"/>
  </r>
  <r>
    <n v="8"/>
    <s v="Cliente_404"/>
    <n v="2"/>
    <d v="2023-04-05T03:53:00"/>
    <d v="2023-04-05T03:53:00"/>
    <d v="2023-04-05T07:24:00"/>
    <d v="1899-12-30T03:31:00"/>
    <s v="Mesero_4"/>
    <s v="Cena"/>
    <s v="Tarjeta de crédito"/>
    <s v="28.68"/>
    <x v="1"/>
    <x v="446"/>
    <x v="0"/>
    <x v="12"/>
    <x v="16"/>
    <x v="13"/>
    <x v="0"/>
    <n v="181"/>
    <d v="1899-12-30T01:26:00"/>
    <d v="1899-12-30T02:05:00"/>
    <x v="0"/>
  </r>
  <r>
    <n v="4"/>
    <s v="Cliente_216"/>
    <n v="5"/>
    <d v="2023-04-05T00:07:00"/>
    <d v="2023-04-05T00:07:00"/>
    <d v="2023-04-05T03:35:00"/>
    <d v="1899-12-30T03:43:00"/>
    <s v="Mesero_4"/>
    <s v="Cena"/>
    <s v="Tarjeta de crédito"/>
    <s v="35.68"/>
    <x v="2"/>
    <x v="447"/>
    <x v="5"/>
    <x v="4"/>
    <x v="8"/>
    <x v="0"/>
    <x v="0"/>
    <n v="137"/>
    <d v="1899-12-30T01:06:00"/>
    <d v="1899-12-30T02:37:00"/>
    <x v="0"/>
  </r>
  <r>
    <n v="3"/>
    <s v="Cliente_717"/>
    <n v="3"/>
    <d v="2023-04-05T03:25:00"/>
    <d v="2023-04-05T03:25:00"/>
    <d v="2023-04-05T05:02:00"/>
    <d v="1899-12-30T01:52:00"/>
    <s v="Mesero_3"/>
    <s v="Almuerzo"/>
    <s v="Efectivo"/>
    <s v="42.25"/>
    <x v="2"/>
    <x v="448"/>
    <x v="2"/>
    <x v="6"/>
    <x v="5"/>
    <x v="0"/>
    <x v="0"/>
    <n v="64"/>
    <d v="1899-12-30T00:33:00"/>
    <d v="1899-12-30T01:19:00"/>
    <x v="0"/>
  </r>
  <r>
    <n v="9"/>
    <s v="Cliente_783"/>
    <n v="6"/>
    <d v="2023-04-05T03:51:00"/>
    <d v="2023-04-05T03:51:00"/>
    <d v="2023-04-05T05:01:00"/>
    <d v="1899-12-30T01:25:00"/>
    <s v="Mesero_3"/>
    <s v="Almuerzo"/>
    <s v="Tarjeta de crédito"/>
    <s v="48.9"/>
    <x v="2"/>
    <x v="449"/>
    <x v="6"/>
    <x v="13"/>
    <x v="6"/>
    <x v="0"/>
    <x v="0"/>
    <n v="72"/>
    <d v="1899-12-30T00:34:00"/>
    <d v="1899-12-30T00:51:00"/>
    <x v="0"/>
  </r>
  <r>
    <n v="3"/>
    <s v="Cliente_240"/>
    <n v="1"/>
    <d v="2023-04-05T01:17:00"/>
    <d v="2023-04-05T01:17:00"/>
    <d v="2023-04-05T02:26:00"/>
    <d v="1899-12-30T01:09:00"/>
    <s v="Mesero_5"/>
    <s v="Desayuno"/>
    <s v="Tarjeta de crédito"/>
    <s v="46.37"/>
    <x v="1"/>
    <x v="450"/>
    <x v="6"/>
    <x v="5"/>
    <x v="18"/>
    <x v="18"/>
    <x v="0"/>
    <n v="92"/>
    <d v="1899-12-30T01:43:00"/>
    <d v="1899-12-30T00:00:00"/>
    <x v="1"/>
  </r>
  <r>
    <n v="9"/>
    <s v="Cliente_589"/>
    <n v="1"/>
    <d v="2023-04-05T02:53:00"/>
    <d v="2023-04-05T02:53:00"/>
    <d v="2023-04-05T05:19:00"/>
    <d v="1899-12-30T02:26:00"/>
    <s v="Mesero_4"/>
    <s v="Almuerzo"/>
    <s v="Tarjeta de crédito"/>
    <s v="43.48"/>
    <x v="0"/>
    <x v="451"/>
    <x v="7"/>
    <x v="1"/>
    <x v="19"/>
    <x v="15"/>
    <x v="0"/>
    <n v="158"/>
    <d v="1899-12-30T02:03:00"/>
    <d v="1899-12-30T00:23:00"/>
    <x v="0"/>
  </r>
  <r>
    <n v="6"/>
    <s v="Cliente_284"/>
    <n v="1"/>
    <d v="2023-04-05T03:42:00"/>
    <d v="2023-04-05T03:42:00"/>
    <d v="2023-04-05T05:07:00"/>
    <d v="1899-12-30T01:25:00"/>
    <s v="Mesero_2"/>
    <s v="Desayuno"/>
    <s v="Tarjeta de crédito"/>
    <s v="36.83"/>
    <x v="1"/>
    <x v="452"/>
    <x v="9"/>
    <x v="9"/>
    <x v="20"/>
    <x v="0"/>
    <x v="0"/>
    <n v="130"/>
    <d v="1899-12-30T01:40:00"/>
    <d v="1899-12-30T00:00:00"/>
    <x v="1"/>
  </r>
  <r>
    <n v="1"/>
    <s v="Cliente_342"/>
    <n v="3"/>
    <d v="2023-04-05T03:26:00"/>
    <d v="2023-04-05T03:26:00"/>
    <d v="2023-04-05T04:53:00"/>
    <d v="1899-12-30T01:27:00"/>
    <s v="Mesero_1"/>
    <s v="Almuerzo"/>
    <s v="Tarjeta de crédito"/>
    <s v="39.62"/>
    <x v="1"/>
    <x v="453"/>
    <x v="1"/>
    <x v="18"/>
    <x v="16"/>
    <x v="1"/>
    <x v="5"/>
    <n v="233"/>
    <d v="1899-12-30T02:33:00"/>
    <d v="1899-12-30T00:00:00"/>
    <x v="1"/>
  </r>
  <r>
    <n v="12"/>
    <s v="Cliente_665"/>
    <n v="6"/>
    <d v="2023-04-05T03:58:00"/>
    <d v="2023-04-05T03:58:00"/>
    <d v="2023-04-05T05:54:00"/>
    <d v="1899-12-30T01:56:00"/>
    <s v="Mesero_5"/>
    <s v="Desayuno"/>
    <s v="Tarjeta de débito"/>
    <s v="19.7"/>
    <x v="0"/>
    <x v="454"/>
    <x v="1"/>
    <x v="0"/>
    <x v="5"/>
    <x v="0"/>
    <x v="0"/>
    <n v="48"/>
    <d v="1899-12-30T00:11:00"/>
    <d v="1899-12-30T01:45:00"/>
    <x v="0"/>
  </r>
  <r>
    <n v="13"/>
    <s v="Cliente_207"/>
    <n v="6"/>
    <d v="2023-04-05T02:12:00"/>
    <d v="2023-04-05T02:12:00"/>
    <d v="2023-04-05T05:15:00"/>
    <d v="1899-12-30T03:03:00"/>
    <s v="Mesero_4"/>
    <s v="Almuerzo"/>
    <s v="Tarjeta de crédito"/>
    <s v="21.94"/>
    <x v="1"/>
    <x v="455"/>
    <x v="10"/>
    <x v="2"/>
    <x v="13"/>
    <x v="0"/>
    <x v="0"/>
    <n v="148"/>
    <d v="1899-12-30T01:11:00"/>
    <d v="1899-12-30T01:52:00"/>
    <x v="0"/>
  </r>
  <r>
    <n v="18"/>
    <s v="Cliente_531"/>
    <n v="6"/>
    <d v="2023-04-05T03:48:00"/>
    <d v="2023-04-05T03:48:00"/>
    <d v="2023-04-05T07:32:00"/>
    <d v="1899-12-30T03:44:00"/>
    <s v="Mesero_2"/>
    <s v="Almuerzo"/>
    <s v="Efectivo"/>
    <s v="17.26"/>
    <x v="0"/>
    <x v="456"/>
    <x v="6"/>
    <x v="3"/>
    <x v="16"/>
    <x v="0"/>
    <x v="0"/>
    <n v="137"/>
    <d v="1899-12-30T00:58:00"/>
    <d v="1899-12-30T02:46:00"/>
    <x v="0"/>
  </r>
  <r>
    <n v="4"/>
    <s v="Cliente_420"/>
    <n v="3"/>
    <d v="2023-04-05T02:41:00"/>
    <d v="2023-04-05T02:41:00"/>
    <d v="2023-04-05T04:21:00"/>
    <d v="1899-12-30T01:55:00"/>
    <s v="Mesero_4"/>
    <s v="Almuerzo"/>
    <s v="Tarjeta de crédito"/>
    <s v="15.21"/>
    <x v="2"/>
    <x v="457"/>
    <x v="6"/>
    <x v="10"/>
    <x v="13"/>
    <x v="12"/>
    <x v="15"/>
    <n v="268"/>
    <d v="1899-12-30T01:29:00"/>
    <d v="1899-12-30T00:26:00"/>
    <x v="0"/>
  </r>
  <r>
    <n v="20"/>
    <s v="Cliente_989"/>
    <n v="1"/>
    <d v="2023-04-05T00:24:00"/>
    <d v="2023-04-05T00:24:00"/>
    <d v="2023-04-05T02:12:00"/>
    <d v="1899-12-30T02:03:00"/>
    <s v="Mesero_1"/>
    <s v="Almuerzo"/>
    <s v="Tarjeta de crédito"/>
    <s v="32.77"/>
    <x v="2"/>
    <x v="458"/>
    <x v="10"/>
    <x v="10"/>
    <x v="5"/>
    <x v="0"/>
    <x v="0"/>
    <n v="84"/>
    <d v="1899-12-30T00:30:00"/>
    <d v="1899-12-30T01:33:00"/>
    <x v="0"/>
  </r>
  <r>
    <n v="19"/>
    <s v="Cliente_964"/>
    <n v="6"/>
    <d v="2023-04-05T03:27:00"/>
    <d v="2023-04-05T03:27:00"/>
    <d v="2023-04-05T06:56:00"/>
    <d v="1899-12-30T03:29:00"/>
    <s v="Mesero_4"/>
    <s v="Cena"/>
    <s v="Tarjeta de crédito"/>
    <s v="49.6"/>
    <x v="1"/>
    <x v="459"/>
    <x v="8"/>
    <x v="10"/>
    <x v="15"/>
    <x v="19"/>
    <x v="17"/>
    <n v="176"/>
    <d v="1899-12-30T02:04:00"/>
    <d v="1899-12-30T01:25:00"/>
    <x v="0"/>
  </r>
  <r>
    <n v="4"/>
    <s v="Cliente_421"/>
    <n v="3"/>
    <d v="2023-04-05T02:43:00"/>
    <d v="2023-04-05T02:43:00"/>
    <d v="2023-04-05T05:55:00"/>
    <d v="1899-12-30T03:12:00"/>
    <s v="Mesero_5"/>
    <s v="Cena"/>
    <s v="Efectivo"/>
    <s v="21.51"/>
    <x v="1"/>
    <x v="460"/>
    <x v="4"/>
    <x v="5"/>
    <x v="14"/>
    <x v="0"/>
    <x v="0"/>
    <n v="99"/>
    <d v="1899-12-30T01:06:00"/>
    <d v="1899-12-30T02:06:00"/>
    <x v="0"/>
  </r>
  <r>
    <n v="9"/>
    <s v="Cliente_27"/>
    <n v="2"/>
    <d v="2023-04-05T02:12:00"/>
    <d v="2023-04-05T02:12:00"/>
    <d v="2023-04-05T04:27:00"/>
    <d v="1899-12-30T02:15:00"/>
    <s v="Mesero_2"/>
    <s v="Almuerzo"/>
    <s v="Tarjeta de crédito"/>
    <s v="21.17"/>
    <x v="0"/>
    <x v="461"/>
    <x v="0"/>
    <x v="3"/>
    <x v="5"/>
    <x v="0"/>
    <x v="0"/>
    <n v="99"/>
    <d v="1899-12-30T00:11:00"/>
    <d v="1899-12-30T02:04:00"/>
    <x v="0"/>
  </r>
  <r>
    <n v="7"/>
    <s v="Cliente_194"/>
    <n v="2"/>
    <d v="2023-04-05T00:53:00"/>
    <d v="2023-04-05T00:53:00"/>
    <d v="2023-04-05T03:13:00"/>
    <d v="1899-12-30T02:35:00"/>
    <s v="Mesero_2"/>
    <s v="Almuerzo"/>
    <s v="Tarjeta de débito"/>
    <s v="17.07"/>
    <x v="2"/>
    <x v="462"/>
    <x v="3"/>
    <x v="1"/>
    <x v="5"/>
    <x v="0"/>
    <x v="0"/>
    <n v="93"/>
    <d v="1899-12-30T00:14:00"/>
    <d v="1899-12-30T02:21:00"/>
    <x v="0"/>
  </r>
  <r>
    <n v="16"/>
    <s v="Cliente_440"/>
    <n v="1"/>
    <d v="2023-04-05T01:21:00"/>
    <d v="2023-04-05T01:21:00"/>
    <d v="2023-04-05T04:39:00"/>
    <d v="1899-12-30T03:18:00"/>
    <s v="Mesero_4"/>
    <s v="Almuerzo"/>
    <s v="Tarjeta de crédito"/>
    <s v="48.5"/>
    <x v="0"/>
    <x v="463"/>
    <x v="9"/>
    <x v="14"/>
    <x v="1"/>
    <x v="6"/>
    <x v="0"/>
    <n v="154"/>
    <d v="1899-12-30T01:24:00"/>
    <d v="1899-12-30T01:54:00"/>
    <x v="0"/>
  </r>
  <r>
    <n v="4"/>
    <s v="Cliente_876"/>
    <n v="2"/>
    <d v="2023-04-05T01:11:00"/>
    <d v="2023-04-05T01:11:00"/>
    <d v="2023-04-05T03:38:00"/>
    <d v="1899-12-30T02:42:00"/>
    <s v="Mesero_1"/>
    <s v="Almuerzo"/>
    <s v="Tarjeta de crédito"/>
    <s v="44.9"/>
    <x v="2"/>
    <x v="464"/>
    <x v="7"/>
    <x v="15"/>
    <x v="18"/>
    <x v="0"/>
    <x v="0"/>
    <n v="121"/>
    <d v="1899-12-30T01:00:00"/>
    <d v="1899-12-30T01:42:00"/>
    <x v="0"/>
  </r>
  <r>
    <n v="4"/>
    <s v="Cliente_365"/>
    <n v="1"/>
    <d v="2023-04-05T01:54:00"/>
    <d v="2023-04-05T01:54:00"/>
    <d v="2023-04-05T04:20:00"/>
    <d v="1899-12-30T02:26:00"/>
    <s v="Mesero_1"/>
    <s v="Almuerzo"/>
    <s v="Tarjeta de crédito"/>
    <s v="26.63"/>
    <x v="1"/>
    <x v="465"/>
    <x v="6"/>
    <x v="7"/>
    <x v="0"/>
    <x v="13"/>
    <x v="0"/>
    <n v="140"/>
    <d v="1899-12-30T02:25:00"/>
    <d v="1899-12-30T00:01:00"/>
    <x v="0"/>
  </r>
  <r>
    <n v="15"/>
    <s v="Cliente_185"/>
    <n v="3"/>
    <d v="2023-04-05T02:42:00"/>
    <d v="2023-04-05T02:42:00"/>
    <d v="2023-04-05T04:14:00"/>
    <d v="1899-12-30T01:32:00"/>
    <s v="Mesero_1"/>
    <s v="Almuerzo"/>
    <s v="Tarjeta de débito"/>
    <s v="42.31"/>
    <x v="0"/>
    <x v="466"/>
    <x v="4"/>
    <x v="3"/>
    <x v="19"/>
    <x v="0"/>
    <x v="0"/>
    <n v="143"/>
    <d v="1899-12-30T01:12:00"/>
    <d v="1899-12-30T00:20:00"/>
    <x v="0"/>
  </r>
  <r>
    <n v="14"/>
    <s v="Cliente_558"/>
    <n v="6"/>
    <d v="2023-04-05T02:59:00"/>
    <d v="2023-04-05T02:59:00"/>
    <d v="2023-04-05T05:45:00"/>
    <d v="1899-12-30T02:46:00"/>
    <s v="Mesero_2"/>
    <s v="Desayuno"/>
    <s v="Tarjeta de crédito"/>
    <s v="14.28"/>
    <x v="0"/>
    <x v="467"/>
    <x v="10"/>
    <x v="4"/>
    <x v="12"/>
    <x v="13"/>
    <x v="0"/>
    <n v="106"/>
    <d v="1899-12-30T01:03:00"/>
    <d v="1899-12-30T01:43:00"/>
    <x v="0"/>
  </r>
  <r>
    <n v="1"/>
    <s v="Cliente_535"/>
    <n v="2"/>
    <d v="2023-04-05T02:57:00"/>
    <d v="2023-04-05T02:57:00"/>
    <d v="2023-04-05T05:22:00"/>
    <d v="1899-12-30T02:25:00"/>
    <s v="Mesero_1"/>
    <s v="Cena"/>
    <s v="Tarjeta de crédito"/>
    <s v="25.26"/>
    <x v="0"/>
    <x v="468"/>
    <x v="1"/>
    <x v="5"/>
    <x v="20"/>
    <x v="0"/>
    <x v="0"/>
    <n v="137"/>
    <d v="1899-12-30T01:06:00"/>
    <d v="1899-12-30T01:19:00"/>
    <x v="0"/>
  </r>
  <r>
    <n v="17"/>
    <s v="Cliente_18"/>
    <n v="3"/>
    <d v="2023-04-05T01:41:00"/>
    <d v="2023-04-05T01:41:00"/>
    <d v="2023-04-05T04:17:00"/>
    <d v="1899-12-30T02:51:00"/>
    <s v="Mesero_4"/>
    <s v="Almuerzo"/>
    <s v="Tarjeta de crédito"/>
    <s v="47.46"/>
    <x v="2"/>
    <x v="469"/>
    <x v="7"/>
    <x v="0"/>
    <x v="10"/>
    <x v="0"/>
    <x v="0"/>
    <n v="78"/>
    <d v="1899-12-30T01:12:00"/>
    <d v="1899-12-30T01:39:00"/>
    <x v="0"/>
  </r>
  <r>
    <n v="7"/>
    <s v="Cliente_696"/>
    <n v="6"/>
    <d v="2023-04-05T03:36:00"/>
    <d v="2023-04-05T03:36:00"/>
    <d v="2023-04-05T05:38:00"/>
    <d v="1899-12-30T02:02:00"/>
    <s v="Mesero_4"/>
    <s v="Desayuno"/>
    <s v="Tarjeta de débito"/>
    <s v="28.49"/>
    <x v="0"/>
    <x v="470"/>
    <x v="4"/>
    <x v="5"/>
    <x v="5"/>
    <x v="0"/>
    <x v="0"/>
    <n v="105"/>
    <d v="1899-12-30T00:57:00"/>
    <d v="1899-12-30T01:05:00"/>
    <x v="0"/>
  </r>
  <r>
    <n v="20"/>
    <s v="Cliente_704"/>
    <n v="2"/>
    <d v="2023-04-05T03:57:00"/>
    <d v="2023-04-05T03:57:00"/>
    <d v="2023-04-05T06:52:00"/>
    <d v="1899-12-30T03:10:00"/>
    <s v="Mesero_2"/>
    <s v="Almuerzo"/>
    <s v="Efectivo"/>
    <s v="36.79"/>
    <x v="2"/>
    <x v="471"/>
    <x v="7"/>
    <x v="5"/>
    <x v="19"/>
    <x v="0"/>
    <x v="0"/>
    <n v="114"/>
    <d v="1899-12-30T01:13:00"/>
    <d v="1899-12-30T01:57:00"/>
    <x v="0"/>
  </r>
  <r>
    <n v="13"/>
    <s v="Cliente_720"/>
    <n v="4"/>
    <d v="2023-04-06T03:36:00"/>
    <d v="2023-04-06T03:36:00"/>
    <d v="2023-04-06T07:04:00"/>
    <d v="1899-12-30T03:43:00"/>
    <s v="Mesero_2"/>
    <s v="Almuerzo"/>
    <s v="Tarjeta de débito"/>
    <s v="15.63"/>
    <x v="2"/>
    <x v="472"/>
    <x v="3"/>
    <x v="7"/>
    <x v="17"/>
    <x v="0"/>
    <x v="0"/>
    <n v="79"/>
    <d v="1899-12-30T01:01:00"/>
    <d v="1899-12-30T02:42:00"/>
    <x v="0"/>
  </r>
  <r>
    <n v="2"/>
    <s v="Cliente_624"/>
    <n v="6"/>
    <d v="2023-04-06T01:52:00"/>
    <d v="2023-04-06T01:52:00"/>
    <d v="2023-04-06T03:32:00"/>
    <d v="1899-12-30T01:40:00"/>
    <s v="Mesero_4"/>
    <s v="Almuerzo"/>
    <s v="Tarjeta de crédito"/>
    <s v="21.66"/>
    <x v="1"/>
    <x v="473"/>
    <x v="4"/>
    <x v="9"/>
    <x v="14"/>
    <x v="11"/>
    <x v="12"/>
    <n v="178"/>
    <d v="1899-12-30T02:41:00"/>
    <d v="1899-12-30T00:00:00"/>
    <x v="1"/>
  </r>
  <r>
    <n v="18"/>
    <s v="Cliente_289"/>
    <n v="4"/>
    <d v="2023-04-06T03:17:00"/>
    <d v="2023-04-06T03:17:00"/>
    <d v="2023-04-06T05:50:00"/>
    <d v="1899-12-30T02:48:00"/>
    <s v="Mesero_5"/>
    <s v="Cena"/>
    <s v="Tarjeta de débito"/>
    <s v="19.55"/>
    <x v="2"/>
    <x v="474"/>
    <x v="3"/>
    <x v="0"/>
    <x v="13"/>
    <x v="0"/>
    <x v="0"/>
    <n v="174"/>
    <d v="1899-12-30T00:35:00"/>
    <d v="1899-12-30T02:13:00"/>
    <x v="0"/>
  </r>
  <r>
    <n v="13"/>
    <s v="Cliente_434"/>
    <n v="2"/>
    <d v="2023-04-06T00:03:00"/>
    <d v="2023-04-06T00:03:00"/>
    <d v="2023-04-06T01:47:00"/>
    <d v="1899-12-30T01:59:00"/>
    <s v="Mesero_3"/>
    <s v="Desayuno"/>
    <s v="Tarjeta de débito"/>
    <s v="43.53"/>
    <x v="2"/>
    <x v="475"/>
    <x v="3"/>
    <x v="0"/>
    <x v="13"/>
    <x v="8"/>
    <x v="3"/>
    <n v="218"/>
    <d v="1899-12-30T01:55:00"/>
    <d v="1899-12-30T00:04:00"/>
    <x v="0"/>
  </r>
  <r>
    <n v="8"/>
    <s v="Cliente_149"/>
    <n v="6"/>
    <d v="2023-04-06T01:39:00"/>
    <d v="2023-04-06T01:39:00"/>
    <d v="2023-04-06T02:58:00"/>
    <d v="1899-12-30T01:19:00"/>
    <s v="Mesero_4"/>
    <s v="Desayuno"/>
    <s v="Tarjeta de crédito"/>
    <s v="33.85"/>
    <x v="0"/>
    <x v="476"/>
    <x v="1"/>
    <x v="9"/>
    <x v="18"/>
    <x v="10"/>
    <x v="13"/>
    <n v="204"/>
    <d v="1899-12-30T01:55:00"/>
    <d v="1899-12-30T00:00:00"/>
    <x v="1"/>
  </r>
  <r>
    <n v="7"/>
    <s v="Cliente_29"/>
    <n v="5"/>
    <d v="2023-04-06T00:01:00"/>
    <d v="2023-04-06T00:01:00"/>
    <d v="2023-04-06T03:28:00"/>
    <d v="1899-12-30T03:42:00"/>
    <s v="Mesero_1"/>
    <s v="Almuerzo"/>
    <s v="Efectivo"/>
    <s v="32.78"/>
    <x v="2"/>
    <x v="477"/>
    <x v="6"/>
    <x v="8"/>
    <x v="14"/>
    <x v="0"/>
    <x v="0"/>
    <n v="118"/>
    <d v="1899-12-30T01:30:00"/>
    <d v="1899-12-30T02:12:00"/>
    <x v="0"/>
  </r>
  <r>
    <n v="1"/>
    <s v="Cliente_708"/>
    <n v="3"/>
    <d v="2023-04-06T00:42:00"/>
    <d v="2023-04-06T00:42:00"/>
    <d v="2023-04-06T04:30:00"/>
    <d v="1899-12-30T03:48:00"/>
    <s v="Mesero_3"/>
    <s v="Almuerzo"/>
    <s v="Tarjeta de débito"/>
    <s v="39.58"/>
    <x v="0"/>
    <x v="478"/>
    <x v="10"/>
    <x v="13"/>
    <x v="13"/>
    <x v="0"/>
    <x v="0"/>
    <n v="52"/>
    <d v="1899-12-30T01:23:00"/>
    <d v="1899-12-30T02:25:00"/>
    <x v="0"/>
  </r>
  <r>
    <n v="1"/>
    <s v="Cliente_125"/>
    <n v="5"/>
    <d v="2023-04-06T03:26:00"/>
    <d v="2023-04-06T03:26:00"/>
    <d v="2023-04-06T07:19:00"/>
    <d v="1899-12-30T03:53:00"/>
    <s v="Mesero_5"/>
    <s v="Desayuno"/>
    <s v="Efectivo"/>
    <s v="18.63"/>
    <x v="0"/>
    <x v="479"/>
    <x v="7"/>
    <x v="5"/>
    <x v="1"/>
    <x v="0"/>
    <x v="0"/>
    <n v="159"/>
    <d v="1899-12-30T01:05:00"/>
    <d v="1899-12-30T02:48:00"/>
    <x v="0"/>
  </r>
  <r>
    <n v="9"/>
    <s v="Cliente_618"/>
    <n v="4"/>
    <d v="2023-04-06T01:57:00"/>
    <d v="2023-04-06T01:57:00"/>
    <d v="2023-04-06T04:43:00"/>
    <d v="1899-12-30T02:46:00"/>
    <s v="Mesero_1"/>
    <s v="Almuerzo"/>
    <s v="Tarjeta de crédito"/>
    <s v="42.02"/>
    <x v="0"/>
    <x v="480"/>
    <x v="4"/>
    <x v="14"/>
    <x v="5"/>
    <x v="0"/>
    <x v="0"/>
    <n v="52"/>
    <d v="1899-12-30T00:58:00"/>
    <d v="1899-12-30T01:48:00"/>
    <x v="0"/>
  </r>
  <r>
    <n v="9"/>
    <s v="Cliente_115"/>
    <n v="4"/>
    <d v="2023-04-06T00:41:00"/>
    <d v="2023-04-06T00:41:00"/>
    <d v="2023-04-06T02:59:00"/>
    <d v="1899-12-30T02:18:00"/>
    <s v="Mesero_3"/>
    <s v="Desayuno"/>
    <s v="Tarjeta de crédito"/>
    <s v="18.84"/>
    <x v="1"/>
    <x v="481"/>
    <x v="1"/>
    <x v="16"/>
    <x v="5"/>
    <x v="0"/>
    <x v="0"/>
    <n v="63"/>
    <d v="1899-12-30T00:21:00"/>
    <d v="1899-12-30T01:57:00"/>
    <x v="0"/>
  </r>
  <r>
    <n v="2"/>
    <s v="Cliente_527"/>
    <n v="4"/>
    <d v="2023-04-06T03:50:00"/>
    <d v="2023-04-06T03:50:00"/>
    <d v="2023-04-06T07:01:00"/>
    <d v="1899-12-30T03:11:00"/>
    <s v="Mesero_1"/>
    <s v="Almuerzo"/>
    <s v="Tarjeta de crédito"/>
    <s v="12.74"/>
    <x v="0"/>
    <x v="482"/>
    <x v="8"/>
    <x v="18"/>
    <x v="5"/>
    <x v="0"/>
    <x v="0"/>
    <n v="81"/>
    <d v="1899-12-30T00:53:00"/>
    <d v="1899-12-30T02:18:00"/>
    <x v="0"/>
  </r>
  <r>
    <n v="18"/>
    <s v="Cliente_71"/>
    <n v="2"/>
    <d v="2023-04-06T01:33:00"/>
    <d v="2023-04-06T01:33:00"/>
    <d v="2023-04-06T04:31:00"/>
    <d v="1899-12-30T02:58:00"/>
    <s v="Mesero_4"/>
    <s v="Almuerzo"/>
    <s v="Tarjeta de crédito"/>
    <s v="22.76"/>
    <x v="1"/>
    <x v="483"/>
    <x v="9"/>
    <x v="15"/>
    <x v="5"/>
    <x v="0"/>
    <x v="0"/>
    <n v="75"/>
    <d v="1899-12-30T00:34:00"/>
    <d v="1899-12-30T02:24:00"/>
    <x v="0"/>
  </r>
  <r>
    <n v="6"/>
    <s v="Cliente_524"/>
    <n v="5"/>
    <d v="2023-04-06T01:00:00"/>
    <d v="2023-04-06T01:00:00"/>
    <d v="2023-04-06T02:52:00"/>
    <d v="1899-12-30T01:52:00"/>
    <s v="Mesero_5"/>
    <s v="Cena"/>
    <s v="Tarjeta de crédito"/>
    <s v="39.07"/>
    <x v="0"/>
    <x v="484"/>
    <x v="6"/>
    <x v="0"/>
    <x v="6"/>
    <x v="0"/>
    <x v="0"/>
    <n v="144"/>
    <d v="1899-12-30T01:19:00"/>
    <d v="1899-12-30T00:33:00"/>
    <x v="0"/>
  </r>
  <r>
    <n v="15"/>
    <s v="Cliente_437"/>
    <n v="3"/>
    <d v="2023-04-06T02:47:00"/>
    <d v="2023-04-06T02:47:00"/>
    <d v="2023-04-06T06:12:00"/>
    <d v="1899-12-30T03:40:00"/>
    <s v="Mesero_1"/>
    <s v="Desayuno"/>
    <s v="Tarjeta de débito"/>
    <s v="12.66"/>
    <x v="2"/>
    <x v="485"/>
    <x v="1"/>
    <x v="17"/>
    <x v="12"/>
    <x v="18"/>
    <x v="17"/>
    <n v="150"/>
    <d v="1899-12-30T00:59:00"/>
    <d v="1899-12-30T02:41:00"/>
    <x v="0"/>
  </r>
  <r>
    <n v="17"/>
    <s v="Cliente_946"/>
    <n v="1"/>
    <d v="2023-04-06T01:34:00"/>
    <d v="2023-04-06T01:34:00"/>
    <d v="2023-04-06T03:50:00"/>
    <d v="1899-12-30T02:31:00"/>
    <s v="Mesero_1"/>
    <s v="Almuerzo"/>
    <s v="Tarjeta de crédito"/>
    <s v="45.76"/>
    <x v="2"/>
    <x v="486"/>
    <x v="3"/>
    <x v="9"/>
    <x v="2"/>
    <x v="6"/>
    <x v="0"/>
    <n v="152"/>
    <d v="1899-12-30T01:32:00"/>
    <d v="1899-12-30T00:59:00"/>
    <x v="0"/>
  </r>
  <r>
    <n v="10"/>
    <s v="Cliente_719"/>
    <n v="4"/>
    <d v="2023-04-06T00:00:00"/>
    <d v="2023-04-06T00:00:00"/>
    <d v="2023-04-06T01:58:00"/>
    <d v="1899-12-30T01:58:00"/>
    <s v="Mesero_3"/>
    <s v="Almuerzo"/>
    <s v="Tarjeta de débito"/>
    <s v="37.38"/>
    <x v="1"/>
    <x v="487"/>
    <x v="10"/>
    <x v="13"/>
    <x v="18"/>
    <x v="11"/>
    <x v="0"/>
    <n v="185"/>
    <d v="1899-12-30T02:04:00"/>
    <d v="1899-12-30T00:00:00"/>
    <x v="1"/>
  </r>
  <r>
    <n v="3"/>
    <s v="Cliente_354"/>
    <n v="1"/>
    <d v="2023-04-06T02:57:00"/>
    <d v="2023-04-06T02:57:00"/>
    <d v="2023-04-06T05:27:00"/>
    <d v="1899-12-30T02:45:00"/>
    <s v="Mesero_3"/>
    <s v="Desayuno"/>
    <s v="Tarjeta de crédito"/>
    <s v="22.27"/>
    <x v="2"/>
    <x v="488"/>
    <x v="10"/>
    <x v="2"/>
    <x v="18"/>
    <x v="0"/>
    <x v="0"/>
    <n v="149"/>
    <d v="1899-12-30T00:34:00"/>
    <d v="1899-12-30T02:11:00"/>
    <x v="0"/>
  </r>
  <r>
    <n v="1"/>
    <s v="Cliente_194"/>
    <n v="2"/>
    <d v="2023-04-06T03:20:00"/>
    <d v="2023-04-06T03:20:00"/>
    <d v="2023-04-06T04:57:00"/>
    <d v="1899-12-30T01:37:00"/>
    <s v="Mesero_5"/>
    <s v="Almuerzo"/>
    <s v="Tarjeta de crédito"/>
    <s v="26.79"/>
    <x v="1"/>
    <x v="489"/>
    <x v="1"/>
    <x v="14"/>
    <x v="20"/>
    <x v="18"/>
    <x v="0"/>
    <n v="212"/>
    <d v="1899-12-30T02:11:00"/>
    <d v="1899-12-30T00:00:00"/>
    <x v="1"/>
  </r>
  <r>
    <n v="7"/>
    <s v="Cliente_160"/>
    <n v="4"/>
    <d v="2023-04-06T00:07:00"/>
    <d v="2023-04-06T00:07:00"/>
    <d v="2023-04-06T02:37:00"/>
    <d v="1899-12-30T02:45:00"/>
    <s v="Mesero_4"/>
    <s v="Desayuno"/>
    <s v="Tarjeta de crédito"/>
    <s v="34.68"/>
    <x v="2"/>
    <x v="490"/>
    <x v="0"/>
    <x v="11"/>
    <x v="0"/>
    <x v="0"/>
    <x v="0"/>
    <n v="118"/>
    <d v="1899-12-30T00:41:00"/>
    <d v="1899-12-30T02:04:00"/>
    <x v="0"/>
  </r>
  <r>
    <n v="4"/>
    <s v="Cliente_363"/>
    <n v="4"/>
    <d v="2023-04-06T01:03:00"/>
    <d v="2023-04-06T01:03:00"/>
    <d v="2023-04-06T04:36:00"/>
    <d v="1899-12-30T03:33:00"/>
    <s v="Mesero_1"/>
    <s v="Almuerzo"/>
    <s v="Tarjeta de crédito"/>
    <s v="16.62"/>
    <x v="0"/>
    <x v="491"/>
    <x v="1"/>
    <x v="3"/>
    <x v="9"/>
    <x v="10"/>
    <x v="0"/>
    <n v="210"/>
    <d v="1899-12-30T00:49:00"/>
    <d v="1899-12-30T02:44:00"/>
    <x v="0"/>
  </r>
  <r>
    <n v="2"/>
    <s v="Cliente_140"/>
    <n v="2"/>
    <d v="2023-04-06T00:31:00"/>
    <d v="2023-04-06T00:31:00"/>
    <d v="2023-04-06T01:46:00"/>
    <d v="1899-12-30T01:30:00"/>
    <s v="Mesero_5"/>
    <s v="Almuerzo"/>
    <s v="Tarjeta de crédito"/>
    <s v="32.67"/>
    <x v="2"/>
    <x v="492"/>
    <x v="4"/>
    <x v="13"/>
    <x v="5"/>
    <x v="0"/>
    <x v="0"/>
    <n v="54"/>
    <d v="1899-12-30T00:08:00"/>
    <d v="1899-12-30T01:22:00"/>
    <x v="0"/>
  </r>
  <r>
    <n v="20"/>
    <s v="Cliente_546"/>
    <n v="5"/>
    <d v="2023-04-06T01:28:00"/>
    <d v="2023-04-06T01:28:00"/>
    <d v="2023-04-06T04:49:00"/>
    <d v="1899-12-30T03:21:00"/>
    <s v="Mesero_1"/>
    <s v="Desayuno"/>
    <s v="Tarjeta de crédito"/>
    <s v="11.85"/>
    <x v="0"/>
    <x v="493"/>
    <x v="3"/>
    <x v="6"/>
    <x v="6"/>
    <x v="0"/>
    <x v="0"/>
    <n v="172"/>
    <d v="1899-12-30T00:31:00"/>
    <d v="1899-12-30T02:50:00"/>
    <x v="0"/>
  </r>
  <r>
    <n v="11"/>
    <s v="Cliente_778"/>
    <n v="6"/>
    <d v="2023-04-06T03:01:00"/>
    <d v="2023-04-06T03:01:00"/>
    <d v="2023-04-06T06:50:00"/>
    <d v="1899-12-30T03:49:00"/>
    <s v="Mesero_2"/>
    <s v="Desayuno"/>
    <s v="Tarjeta de crédito"/>
    <s v="33.96"/>
    <x v="1"/>
    <x v="494"/>
    <x v="5"/>
    <x v="2"/>
    <x v="1"/>
    <x v="13"/>
    <x v="10"/>
    <n v="263"/>
    <d v="1899-12-30T01:42:00"/>
    <d v="1899-12-30T02:07:00"/>
    <x v="0"/>
  </r>
  <r>
    <n v="1"/>
    <s v="Cliente_402"/>
    <n v="3"/>
    <d v="2023-04-06T02:34:00"/>
    <d v="2023-04-06T02:34:00"/>
    <d v="2023-04-06T06:22:00"/>
    <d v="1899-12-30T03:48:00"/>
    <s v="Mesero_1"/>
    <s v="Almuerzo"/>
    <s v="Tarjeta de crédito"/>
    <s v="39.42"/>
    <x v="0"/>
    <x v="495"/>
    <x v="10"/>
    <x v="3"/>
    <x v="13"/>
    <x v="3"/>
    <x v="9"/>
    <n v="223"/>
    <d v="1899-12-30T02:13:00"/>
    <d v="1899-12-30T01:35:00"/>
    <x v="0"/>
  </r>
  <r>
    <n v="13"/>
    <s v="Cliente_784"/>
    <n v="6"/>
    <d v="2023-04-06T03:30:00"/>
    <d v="2023-04-06T03:30:00"/>
    <d v="2023-04-06T06:58:00"/>
    <d v="1899-12-30T03:28:00"/>
    <s v="Mesero_3"/>
    <s v="Almuerzo"/>
    <s v="Tarjeta de débito"/>
    <s v="29.93"/>
    <x v="0"/>
    <x v="496"/>
    <x v="10"/>
    <x v="8"/>
    <x v="7"/>
    <x v="0"/>
    <x v="0"/>
    <n v="150"/>
    <d v="1899-12-30T00:38:00"/>
    <d v="1899-12-30T02:50:00"/>
    <x v="0"/>
  </r>
  <r>
    <n v="20"/>
    <s v="Cliente_259"/>
    <n v="3"/>
    <d v="2023-04-06T00:17:00"/>
    <d v="2023-04-06T00:17:00"/>
    <d v="2023-04-06T03:46:00"/>
    <d v="1899-12-30T03:29:00"/>
    <s v="Mesero_3"/>
    <s v="Almuerzo"/>
    <s v="Tarjeta de crédito"/>
    <s v="21.99"/>
    <x v="1"/>
    <x v="497"/>
    <x v="0"/>
    <x v="4"/>
    <x v="5"/>
    <x v="0"/>
    <x v="0"/>
    <n v="19"/>
    <d v="1899-12-30T00:32:00"/>
    <d v="1899-12-30T02:57:00"/>
    <x v="0"/>
  </r>
  <r>
    <n v="5"/>
    <s v="Cliente_919"/>
    <n v="5"/>
    <d v="2023-04-06T01:21:00"/>
    <d v="2023-04-06T01:21:00"/>
    <d v="2023-04-06T04:28:00"/>
    <d v="1899-12-30T03:07:00"/>
    <s v="Mesero_2"/>
    <s v="Cena"/>
    <s v="Tarjeta de débito"/>
    <s v="22.69"/>
    <x v="0"/>
    <x v="498"/>
    <x v="2"/>
    <x v="14"/>
    <x v="0"/>
    <x v="19"/>
    <x v="0"/>
    <n v="158"/>
    <d v="1899-12-30T02:10:00"/>
    <d v="1899-12-30T00:57:00"/>
    <x v="0"/>
  </r>
  <r>
    <n v="4"/>
    <s v="Cliente_354"/>
    <n v="5"/>
    <d v="2023-04-06T01:17:00"/>
    <d v="2023-04-06T01:17:00"/>
    <d v="2023-04-06T05:15:00"/>
    <d v="1899-12-30T04:13:00"/>
    <s v="Mesero_4"/>
    <s v="Desayuno"/>
    <s v="Tarjeta de débito"/>
    <s v="37.62"/>
    <x v="2"/>
    <x v="499"/>
    <x v="10"/>
    <x v="18"/>
    <x v="19"/>
    <x v="0"/>
    <x v="0"/>
    <n v="93"/>
    <d v="1899-12-30T00:42:00"/>
    <d v="1899-12-30T03:31:00"/>
    <x v="0"/>
  </r>
  <r>
    <n v="7"/>
    <s v="Cliente_637"/>
    <n v="1"/>
    <d v="2023-04-06T03:44:00"/>
    <d v="2023-04-06T03:44:00"/>
    <d v="2023-04-06T06:31:00"/>
    <d v="1899-12-30T03:02:00"/>
    <s v="Mesero_1"/>
    <s v="Cena"/>
    <s v="Tarjeta de crédito"/>
    <s v="28.38"/>
    <x v="2"/>
    <x v="500"/>
    <x v="5"/>
    <x v="2"/>
    <x v="9"/>
    <x v="13"/>
    <x v="0"/>
    <n v="138"/>
    <d v="1899-12-30T00:39:00"/>
    <d v="1899-12-30T02:23:00"/>
    <x v="0"/>
  </r>
  <r>
    <n v="5"/>
    <s v="Cliente_759"/>
    <n v="2"/>
    <d v="2023-04-06T00:45:00"/>
    <d v="2023-04-06T00:45:00"/>
    <d v="2023-04-06T01:57:00"/>
    <d v="1899-12-30T01:12:00"/>
    <s v="Mesero_5"/>
    <s v="Almuerzo"/>
    <s v="Tarjeta de crédito"/>
    <s v="32.9"/>
    <x v="0"/>
    <x v="501"/>
    <x v="6"/>
    <x v="7"/>
    <x v="10"/>
    <x v="12"/>
    <x v="0"/>
    <n v="139"/>
    <d v="1899-12-30T01:13:00"/>
    <d v="1899-12-30T00:00:00"/>
    <x v="1"/>
  </r>
  <r>
    <n v="3"/>
    <s v="Cliente_948"/>
    <n v="1"/>
    <d v="2023-04-06T02:20:00"/>
    <d v="2023-04-06T02:20:00"/>
    <d v="2023-04-06T04:02:00"/>
    <d v="1899-12-30T01:42:00"/>
    <s v="Mesero_3"/>
    <s v="Almuerzo"/>
    <s v="Tarjeta de crédito"/>
    <s v="35.84"/>
    <x v="0"/>
    <x v="502"/>
    <x v="0"/>
    <x v="2"/>
    <x v="16"/>
    <x v="0"/>
    <x v="0"/>
    <n v="137"/>
    <d v="1899-12-30T01:25:00"/>
    <d v="1899-12-30T00:17:00"/>
    <x v="0"/>
  </r>
  <r>
    <n v="2"/>
    <s v="Cliente_172"/>
    <n v="5"/>
    <d v="2023-04-06T02:10:00"/>
    <d v="2023-04-06T02:10:00"/>
    <d v="2023-04-06T04:48:00"/>
    <d v="1899-12-30T02:38:00"/>
    <s v="Mesero_5"/>
    <s v="Cena"/>
    <s v="Efectivo"/>
    <s v="31.31"/>
    <x v="0"/>
    <x v="503"/>
    <x v="2"/>
    <x v="18"/>
    <x v="5"/>
    <x v="0"/>
    <x v="0"/>
    <n v="54"/>
    <d v="1899-12-30T00:19:00"/>
    <d v="1899-12-30T02:19:00"/>
    <x v="0"/>
  </r>
  <r>
    <n v="5"/>
    <s v="Cliente_70"/>
    <n v="1"/>
    <d v="2023-04-06T02:38:00"/>
    <d v="2023-04-06T02:38:00"/>
    <d v="2023-04-06T06:07:00"/>
    <d v="1899-12-30T03:29:00"/>
    <s v="Mesero_2"/>
    <s v="Cena"/>
    <s v="Tarjeta de crédito"/>
    <s v="25.76"/>
    <x v="0"/>
    <x v="504"/>
    <x v="1"/>
    <x v="2"/>
    <x v="11"/>
    <x v="0"/>
    <x v="0"/>
    <n v="155"/>
    <d v="1899-12-30T01:55:00"/>
    <d v="1899-12-30T01:34:00"/>
    <x v="0"/>
  </r>
  <r>
    <n v="18"/>
    <s v="Cliente_835"/>
    <n v="2"/>
    <d v="2023-04-06T02:01:00"/>
    <d v="2023-04-06T02:01:00"/>
    <d v="2023-04-06T04:02:00"/>
    <d v="1899-12-30T02:16:00"/>
    <s v="Mesero_3"/>
    <s v="Cena"/>
    <s v="Tarjeta de crédito"/>
    <s v="11.65"/>
    <x v="2"/>
    <x v="505"/>
    <x v="3"/>
    <x v="5"/>
    <x v="5"/>
    <x v="0"/>
    <x v="0"/>
    <n v="70"/>
    <d v="1899-12-30T00:05:00"/>
    <d v="1899-12-30T02:11:00"/>
    <x v="0"/>
  </r>
  <r>
    <n v="18"/>
    <s v="Cliente_989"/>
    <n v="4"/>
    <d v="2023-04-06T03:26:00"/>
    <d v="2023-04-06T03:26:00"/>
    <d v="2023-04-06T04:30:00"/>
    <d v="1899-12-30T01:04:00"/>
    <s v="Mesero_2"/>
    <s v="Desayuno"/>
    <s v="Tarjeta de crédito"/>
    <s v="43.42"/>
    <x v="1"/>
    <x v="506"/>
    <x v="6"/>
    <x v="9"/>
    <x v="6"/>
    <x v="0"/>
    <x v="0"/>
    <n v="210"/>
    <d v="1899-12-30T01:09:00"/>
    <d v="1899-12-30T00:00:00"/>
    <x v="1"/>
  </r>
  <r>
    <n v="6"/>
    <s v="Cliente_821"/>
    <n v="1"/>
    <d v="2023-04-06T02:50:00"/>
    <d v="2023-04-06T02:50:00"/>
    <d v="2023-04-06T06:35:00"/>
    <d v="1899-12-30T03:45:00"/>
    <s v="Mesero_5"/>
    <s v="Almuerzo"/>
    <s v="Tarjeta de crédito"/>
    <s v="42.8"/>
    <x v="0"/>
    <x v="507"/>
    <x v="2"/>
    <x v="6"/>
    <x v="5"/>
    <x v="0"/>
    <x v="0"/>
    <n v="32"/>
    <d v="1899-12-30T00:34:00"/>
    <d v="1899-12-30T03:11:00"/>
    <x v="0"/>
  </r>
  <r>
    <n v="5"/>
    <s v="Cliente_977"/>
    <n v="3"/>
    <d v="2023-04-06T03:12:00"/>
    <d v="2023-04-06T03:12:00"/>
    <d v="2023-04-06T06:02:00"/>
    <d v="1899-12-30T03:05:00"/>
    <s v="Mesero_1"/>
    <s v="Desayuno"/>
    <s v="Tarjeta de crédito"/>
    <s v="16.26"/>
    <x v="2"/>
    <x v="508"/>
    <x v="2"/>
    <x v="2"/>
    <x v="5"/>
    <x v="0"/>
    <x v="0"/>
    <n v="80"/>
    <d v="1899-12-30T00:47:00"/>
    <d v="1899-12-30T02:18:00"/>
    <x v="0"/>
  </r>
  <r>
    <n v="6"/>
    <s v="Cliente_509"/>
    <n v="4"/>
    <d v="2023-04-06T03:32:00"/>
    <d v="2023-04-06T03:32:00"/>
    <d v="2023-04-06T04:33:00"/>
    <d v="1899-12-30T01:01:00"/>
    <s v="Mesero_4"/>
    <s v="Almuerzo"/>
    <s v="Tarjeta de crédito"/>
    <s v="14.97"/>
    <x v="1"/>
    <x v="509"/>
    <x v="3"/>
    <x v="17"/>
    <x v="5"/>
    <x v="0"/>
    <x v="0"/>
    <n v="36"/>
    <d v="1899-12-30T00:48:00"/>
    <d v="1899-12-30T00:13:00"/>
    <x v="0"/>
  </r>
  <r>
    <n v="2"/>
    <s v="Cliente_951"/>
    <n v="1"/>
    <d v="2023-04-06T01:38:00"/>
    <d v="2023-04-06T01:38:00"/>
    <d v="2023-04-06T03:23:00"/>
    <d v="1899-12-30T01:45:00"/>
    <s v="Mesero_1"/>
    <s v="Almuerzo"/>
    <s v="Tarjeta de crédito"/>
    <s v="35.95"/>
    <x v="1"/>
    <x v="510"/>
    <x v="10"/>
    <x v="19"/>
    <x v="13"/>
    <x v="0"/>
    <x v="0"/>
    <n v="137"/>
    <d v="1899-12-30T00:38:00"/>
    <d v="1899-12-30T01:07:00"/>
    <x v="0"/>
  </r>
  <r>
    <n v="2"/>
    <s v="Cliente_285"/>
    <n v="1"/>
    <d v="2023-04-06T01:19:00"/>
    <d v="2023-04-06T01:19:00"/>
    <d v="2023-04-06T02:26:00"/>
    <d v="1899-12-30T01:22:00"/>
    <s v="Mesero_5"/>
    <s v="Almuerzo"/>
    <s v="Tarjeta de crédito"/>
    <s v="37.37"/>
    <x v="2"/>
    <x v="511"/>
    <x v="0"/>
    <x v="12"/>
    <x v="6"/>
    <x v="0"/>
    <x v="0"/>
    <n v="128"/>
    <d v="1899-12-30T00:59:00"/>
    <d v="1899-12-30T00:23:00"/>
    <x v="0"/>
  </r>
  <r>
    <n v="8"/>
    <s v="Cliente_873"/>
    <n v="6"/>
    <d v="2023-04-06T01:28:00"/>
    <d v="2023-04-06T01:28:00"/>
    <d v="2023-04-06T04:51:00"/>
    <d v="1899-12-30T03:38:00"/>
    <s v="Mesero_3"/>
    <s v="Desayuno"/>
    <s v="Tarjeta de crédito"/>
    <s v="22.74"/>
    <x v="2"/>
    <x v="512"/>
    <x v="6"/>
    <x v="13"/>
    <x v="5"/>
    <x v="0"/>
    <x v="0"/>
    <n v="54"/>
    <d v="1899-12-30T00:56:00"/>
    <d v="1899-12-30T02:42:00"/>
    <x v="0"/>
  </r>
  <r>
    <n v="18"/>
    <s v="Cliente_819"/>
    <n v="5"/>
    <d v="2023-04-06T01:19:00"/>
    <d v="2023-04-06T01:19:00"/>
    <d v="2023-04-06T04:36:00"/>
    <d v="1899-12-30T03:17:00"/>
    <s v="Mesero_4"/>
    <s v="Almuerzo"/>
    <s v="Tarjeta de crédito"/>
    <s v="38.84"/>
    <x v="1"/>
    <x v="513"/>
    <x v="9"/>
    <x v="14"/>
    <x v="16"/>
    <x v="16"/>
    <x v="2"/>
    <n v="174"/>
    <d v="1899-12-30T01:52:00"/>
    <d v="1899-12-30T01:25:00"/>
    <x v="0"/>
  </r>
  <r>
    <n v="19"/>
    <s v="Cliente_690"/>
    <n v="2"/>
    <d v="2023-04-06T00:58:00"/>
    <d v="2023-04-06T00:58:00"/>
    <d v="2023-04-06T02:03:00"/>
    <d v="1899-12-30T01:20:00"/>
    <s v="Mesero_2"/>
    <s v="Almuerzo"/>
    <s v="Tarjeta de crédito"/>
    <s v="43.79"/>
    <x v="2"/>
    <x v="514"/>
    <x v="9"/>
    <x v="13"/>
    <x v="5"/>
    <x v="0"/>
    <x v="0"/>
    <n v="18"/>
    <d v="1899-12-30T00:13:00"/>
    <d v="1899-12-30T01:07:00"/>
    <x v="0"/>
  </r>
  <r>
    <n v="7"/>
    <s v="Cliente_334"/>
    <n v="2"/>
    <d v="2023-04-06T03:55:00"/>
    <d v="2023-04-06T03:55:00"/>
    <d v="2023-04-06T04:59:00"/>
    <d v="1899-12-30T01:04:00"/>
    <s v="Mesero_4"/>
    <s v="Almuerzo"/>
    <s v="Tarjeta de crédito"/>
    <s v="20.85"/>
    <x v="0"/>
    <x v="515"/>
    <x v="3"/>
    <x v="4"/>
    <x v="18"/>
    <x v="16"/>
    <x v="0"/>
    <n v="146"/>
    <d v="1899-12-30T01:37:00"/>
    <d v="1899-12-30T00:00:00"/>
    <x v="1"/>
  </r>
  <r>
    <n v="4"/>
    <s v="Cliente_508"/>
    <n v="5"/>
    <d v="2023-04-06T01:35:00"/>
    <d v="2023-04-06T01:35:00"/>
    <d v="2023-04-06T05:30:00"/>
    <d v="1899-12-30T03:55:00"/>
    <s v="Mesero_4"/>
    <s v="Almuerzo"/>
    <s v="Efectivo"/>
    <s v="23.92"/>
    <x v="0"/>
    <x v="516"/>
    <x v="8"/>
    <x v="0"/>
    <x v="16"/>
    <x v="6"/>
    <x v="0"/>
    <n v="103"/>
    <d v="1899-12-30T01:05:00"/>
    <d v="1899-12-30T02:50:00"/>
    <x v="0"/>
  </r>
  <r>
    <n v="5"/>
    <s v="Cliente_830"/>
    <n v="6"/>
    <d v="2023-04-06T02:08:00"/>
    <d v="2023-04-06T02:08:00"/>
    <d v="2023-04-06T06:02:00"/>
    <d v="1899-12-30T04:09:00"/>
    <s v="Mesero_4"/>
    <s v="Desayuno"/>
    <s v="Tarjeta de crédito"/>
    <s v="18.48"/>
    <x v="2"/>
    <x v="517"/>
    <x v="1"/>
    <x v="3"/>
    <x v="19"/>
    <x v="0"/>
    <x v="0"/>
    <n v="77"/>
    <d v="1899-12-30T00:53:00"/>
    <d v="1899-12-30T03:16:00"/>
    <x v="0"/>
  </r>
  <r>
    <n v="6"/>
    <s v="Cliente_787"/>
    <n v="2"/>
    <d v="2023-04-06T00:48:00"/>
    <d v="2023-04-06T00:48:00"/>
    <d v="2023-04-06T03:49:00"/>
    <d v="1899-12-30T03:01:00"/>
    <s v="Mesero_5"/>
    <s v="Almuerzo"/>
    <s v="Tarjeta de crédito"/>
    <s v="34.59"/>
    <x v="1"/>
    <x v="518"/>
    <x v="3"/>
    <x v="18"/>
    <x v="7"/>
    <x v="6"/>
    <x v="0"/>
    <n v="245"/>
    <d v="1899-12-30T02:36:00"/>
    <d v="1899-12-30T00:25:00"/>
    <x v="0"/>
  </r>
  <r>
    <n v="4"/>
    <s v="Cliente_616"/>
    <n v="4"/>
    <d v="2023-04-06T03:35:00"/>
    <d v="2023-04-06T03:35:00"/>
    <d v="2023-04-06T06:23:00"/>
    <d v="1899-12-30T02:48:00"/>
    <s v="Mesero_4"/>
    <s v="Cena"/>
    <s v="Tarjeta de crédito"/>
    <s v="43.99"/>
    <x v="1"/>
    <x v="519"/>
    <x v="1"/>
    <x v="11"/>
    <x v="13"/>
    <x v="11"/>
    <x v="4"/>
    <n v="280"/>
    <d v="1899-12-30T02:01:00"/>
    <d v="1899-12-30T00:47:00"/>
    <x v="0"/>
  </r>
  <r>
    <n v="18"/>
    <s v="Cliente_422"/>
    <n v="2"/>
    <d v="2023-04-06T00:43:00"/>
    <d v="2023-04-06T00:43:00"/>
    <d v="2023-04-06T02:54:00"/>
    <d v="1899-12-30T02:11:00"/>
    <s v="Mesero_4"/>
    <s v="Almuerzo"/>
    <s v="Tarjeta de crédito"/>
    <s v="15.18"/>
    <x v="1"/>
    <x v="520"/>
    <x v="6"/>
    <x v="15"/>
    <x v="14"/>
    <x v="18"/>
    <x v="0"/>
    <n v="210"/>
    <d v="1899-12-30T01:31:00"/>
    <d v="1899-12-30T00:40:00"/>
    <x v="0"/>
  </r>
  <r>
    <n v="2"/>
    <s v="Cliente_740"/>
    <n v="5"/>
    <d v="2023-04-06T01:38:00"/>
    <d v="2023-04-06T01:38:00"/>
    <d v="2023-04-06T04:26:00"/>
    <d v="1899-12-30T02:48:00"/>
    <s v="Mesero_4"/>
    <s v="Almuerzo"/>
    <s v="Efectivo"/>
    <s v="35.35"/>
    <x v="1"/>
    <x v="521"/>
    <x v="7"/>
    <x v="10"/>
    <x v="5"/>
    <x v="0"/>
    <x v="0"/>
    <n v="84"/>
    <d v="1899-12-30T00:47:00"/>
    <d v="1899-12-30T02:01:00"/>
    <x v="0"/>
  </r>
  <r>
    <n v="4"/>
    <s v="Cliente_930"/>
    <n v="3"/>
    <d v="2023-04-06T01:39:00"/>
    <d v="2023-04-06T01:39:00"/>
    <d v="2023-04-06T04:42:00"/>
    <d v="1899-12-30T03:18:00"/>
    <s v="Mesero_5"/>
    <s v="Almuerzo"/>
    <s v="Tarjeta de crédito"/>
    <s v="45.41"/>
    <x v="2"/>
    <x v="522"/>
    <x v="10"/>
    <x v="18"/>
    <x v="5"/>
    <x v="0"/>
    <x v="0"/>
    <n v="81"/>
    <d v="1899-12-30T00:51:00"/>
    <d v="1899-12-30T02:27:00"/>
    <x v="0"/>
  </r>
  <r>
    <n v="16"/>
    <s v="Cliente_218"/>
    <n v="4"/>
    <d v="2023-04-06T00:03:00"/>
    <d v="2023-04-06T00:03:00"/>
    <d v="2023-04-06T02:32:00"/>
    <d v="1899-12-30T02:44:00"/>
    <s v="Mesero_3"/>
    <s v="Almuerzo"/>
    <s v="Tarjeta de crédito"/>
    <s v="26.91"/>
    <x v="2"/>
    <x v="523"/>
    <x v="4"/>
    <x v="7"/>
    <x v="1"/>
    <x v="0"/>
    <x v="0"/>
    <n v="76"/>
    <d v="1899-12-30T01:01:00"/>
    <d v="1899-12-30T01:43:00"/>
    <x v="0"/>
  </r>
  <r>
    <n v="16"/>
    <s v="Cliente_318"/>
    <n v="3"/>
    <d v="2023-04-06T03:27:00"/>
    <d v="2023-04-06T03:27:00"/>
    <d v="2023-04-06T07:14:00"/>
    <d v="1899-12-30T04:02:00"/>
    <s v="Mesero_3"/>
    <s v="Almuerzo"/>
    <s v="Tarjeta de crédito"/>
    <s v="32.87"/>
    <x v="2"/>
    <x v="524"/>
    <x v="5"/>
    <x v="19"/>
    <x v="17"/>
    <x v="11"/>
    <x v="0"/>
    <n v="197"/>
    <d v="1899-12-30T01:17:00"/>
    <d v="1899-12-30T02:45:00"/>
    <x v="0"/>
  </r>
  <r>
    <n v="4"/>
    <s v="Cliente_257"/>
    <n v="6"/>
    <d v="2023-04-06T03:44:00"/>
    <d v="2023-04-06T03:44:00"/>
    <d v="2023-04-06T05:41:00"/>
    <d v="1899-12-30T01:57:00"/>
    <s v="Mesero_4"/>
    <s v="Cena"/>
    <s v="Tarjeta de débito"/>
    <s v="43.02"/>
    <x v="1"/>
    <x v="525"/>
    <x v="6"/>
    <x v="3"/>
    <x v="5"/>
    <x v="0"/>
    <x v="0"/>
    <n v="33"/>
    <d v="1899-12-30T00:22:00"/>
    <d v="1899-12-30T01:35:00"/>
    <x v="0"/>
  </r>
  <r>
    <n v="19"/>
    <s v="Cliente_112"/>
    <n v="4"/>
    <d v="2023-04-06T03:41:00"/>
    <d v="2023-04-06T03:41:00"/>
    <d v="2023-04-06T05:55:00"/>
    <d v="1899-12-30T02:29:00"/>
    <s v="Mesero_1"/>
    <s v="Desayuno"/>
    <s v="Efectivo"/>
    <s v="22.95"/>
    <x v="2"/>
    <x v="526"/>
    <x v="0"/>
    <x v="18"/>
    <x v="5"/>
    <x v="0"/>
    <x v="0"/>
    <n v="54"/>
    <d v="1899-12-30T00:31:00"/>
    <d v="1899-12-30T01:58:00"/>
    <x v="0"/>
  </r>
  <r>
    <n v="14"/>
    <s v="Cliente_95"/>
    <n v="2"/>
    <d v="2023-04-06T01:47:00"/>
    <d v="2023-04-06T01:47:00"/>
    <d v="2023-04-06T03:48:00"/>
    <d v="1899-12-30T02:01:00"/>
    <s v="Mesero_2"/>
    <s v="Almuerzo"/>
    <s v="Tarjeta de débito"/>
    <s v="15.62"/>
    <x v="0"/>
    <x v="527"/>
    <x v="6"/>
    <x v="12"/>
    <x v="7"/>
    <x v="17"/>
    <x v="0"/>
    <n v="78"/>
    <d v="1899-12-30T02:01:00"/>
    <d v="1899-12-30T00:00:00"/>
    <x v="1"/>
  </r>
  <r>
    <n v="1"/>
    <s v="Cliente_866"/>
    <n v="2"/>
    <d v="2023-04-06T01:58:00"/>
    <d v="2023-04-06T01:58:00"/>
    <d v="2023-04-06T04:42:00"/>
    <d v="1899-12-30T02:59:00"/>
    <s v="Mesero_3"/>
    <s v="Almuerzo"/>
    <s v="Tarjeta de crédito"/>
    <s v="25.91"/>
    <x v="2"/>
    <x v="528"/>
    <x v="0"/>
    <x v="9"/>
    <x v="6"/>
    <x v="5"/>
    <x v="12"/>
    <n v="208"/>
    <d v="1899-12-30T02:37:00"/>
    <d v="1899-12-30T00:22:00"/>
    <x v="0"/>
  </r>
  <r>
    <n v="7"/>
    <s v="Cliente_232"/>
    <n v="5"/>
    <d v="2023-04-06T02:13:00"/>
    <d v="2023-04-06T02:13:00"/>
    <d v="2023-04-06T06:07:00"/>
    <d v="1899-12-30T04:09:00"/>
    <s v="Mesero_5"/>
    <s v="Almuerzo"/>
    <s v="Tarjeta de crédito"/>
    <s v="30.19"/>
    <x v="2"/>
    <x v="529"/>
    <x v="3"/>
    <x v="13"/>
    <x v="3"/>
    <x v="19"/>
    <x v="0"/>
    <n v="160"/>
    <d v="1899-12-30T01:46:00"/>
    <d v="1899-12-30T02:23:00"/>
    <x v="0"/>
  </r>
  <r>
    <n v="9"/>
    <s v="Cliente_882"/>
    <n v="6"/>
    <d v="2023-04-06T03:03:00"/>
    <d v="2023-04-06T03:03:00"/>
    <d v="2023-04-06T05:04:00"/>
    <d v="1899-12-30T02:01:00"/>
    <s v="Mesero_2"/>
    <s v="Cena"/>
    <s v="Efectivo"/>
    <s v="34.39"/>
    <x v="1"/>
    <x v="530"/>
    <x v="3"/>
    <x v="16"/>
    <x v="7"/>
    <x v="17"/>
    <x v="1"/>
    <n v="244"/>
    <d v="1899-12-30T03:19:00"/>
    <d v="1899-12-30T00:00:00"/>
    <x v="1"/>
  </r>
  <r>
    <n v="13"/>
    <s v="Cliente_63"/>
    <n v="3"/>
    <d v="2023-04-06T01:48:00"/>
    <d v="2023-04-06T01:48:00"/>
    <d v="2023-04-06T05:26:00"/>
    <d v="1899-12-30T03:38:00"/>
    <s v="Mesero_3"/>
    <s v="Desayuno"/>
    <s v="Tarjeta de débito"/>
    <s v="17.95"/>
    <x v="0"/>
    <x v="531"/>
    <x v="10"/>
    <x v="16"/>
    <x v="15"/>
    <x v="8"/>
    <x v="0"/>
    <n v="137"/>
    <d v="1899-12-30T00:59:00"/>
    <d v="1899-12-30T02:39:00"/>
    <x v="0"/>
  </r>
  <r>
    <n v="1"/>
    <s v="Cliente_336"/>
    <n v="3"/>
    <d v="2023-04-06T03:14:00"/>
    <d v="2023-04-06T03:14:00"/>
    <d v="2023-04-06T05:20:00"/>
    <d v="1899-12-30T02:06:00"/>
    <s v="Mesero_5"/>
    <s v="Cena"/>
    <s v="Tarjeta de débito"/>
    <s v="20.09"/>
    <x v="1"/>
    <x v="532"/>
    <x v="8"/>
    <x v="12"/>
    <x v="9"/>
    <x v="0"/>
    <x v="0"/>
    <n v="41"/>
    <d v="1899-12-30T00:48:00"/>
    <d v="1899-12-30T01:18:00"/>
    <x v="0"/>
  </r>
  <r>
    <n v="1"/>
    <s v="Cliente_113"/>
    <n v="6"/>
    <d v="2023-04-06T01:02:00"/>
    <d v="2023-04-06T01:02:00"/>
    <d v="2023-04-06T04:29:00"/>
    <d v="1899-12-30T03:27:00"/>
    <s v="Mesero_4"/>
    <s v="Cena"/>
    <s v="Tarjeta de crédito"/>
    <s v="23.59"/>
    <x v="0"/>
    <x v="533"/>
    <x v="2"/>
    <x v="0"/>
    <x v="14"/>
    <x v="4"/>
    <x v="0"/>
    <n v="147"/>
    <d v="1899-12-30T01:16:00"/>
    <d v="1899-12-30T02:11:00"/>
    <x v="0"/>
  </r>
  <r>
    <n v="15"/>
    <s v="Cliente_711"/>
    <n v="3"/>
    <d v="2023-04-06T00:57:00"/>
    <d v="2023-04-06T00:57:00"/>
    <d v="2023-04-06T03:32:00"/>
    <d v="1899-12-30T02:35:00"/>
    <s v="Mesero_1"/>
    <s v="Desayuno"/>
    <s v="Tarjeta de crédito"/>
    <s v="39.45"/>
    <x v="1"/>
    <x v="534"/>
    <x v="9"/>
    <x v="2"/>
    <x v="14"/>
    <x v="10"/>
    <x v="13"/>
    <n v="276"/>
    <d v="1899-12-30T01:53:00"/>
    <d v="1899-12-30T00:42:00"/>
    <x v="0"/>
  </r>
  <r>
    <n v="9"/>
    <s v="Cliente_785"/>
    <n v="2"/>
    <d v="2023-04-06T02:31:00"/>
    <d v="2023-04-06T02:31:00"/>
    <d v="2023-04-06T04:39:00"/>
    <d v="1899-12-30T02:08:00"/>
    <s v="Mesero_4"/>
    <s v="Almuerzo"/>
    <s v="Tarjeta de crédito"/>
    <s v="46.0"/>
    <x v="0"/>
    <x v="535"/>
    <x v="9"/>
    <x v="13"/>
    <x v="14"/>
    <x v="5"/>
    <x v="4"/>
    <n v="212"/>
    <d v="1899-12-30T02:32:00"/>
    <d v="1899-12-30T00:00:00"/>
    <x v="1"/>
  </r>
  <r>
    <n v="18"/>
    <s v="Cliente_486"/>
    <n v="6"/>
    <d v="2023-04-06T00:24:00"/>
    <d v="2023-04-06T00:24:00"/>
    <d v="2023-04-06T02:09:00"/>
    <d v="1899-12-30T02:00:00"/>
    <s v="Mesero_3"/>
    <s v="Desayuno"/>
    <s v="Tarjeta de débito"/>
    <s v="28.68"/>
    <x v="2"/>
    <x v="536"/>
    <x v="4"/>
    <x v="16"/>
    <x v="5"/>
    <x v="0"/>
    <x v="0"/>
    <n v="63"/>
    <d v="1899-12-30T00:21:00"/>
    <d v="1899-12-30T01:39:00"/>
    <x v="0"/>
  </r>
  <r>
    <n v="14"/>
    <s v="Cliente_397"/>
    <n v="4"/>
    <d v="2023-04-06T03:19:00"/>
    <d v="2023-04-06T03:19:00"/>
    <d v="2023-04-06T05:33:00"/>
    <d v="1899-12-30T02:14:00"/>
    <s v="Mesero_4"/>
    <s v="Cena"/>
    <s v="Tarjeta de débito"/>
    <s v="41.35"/>
    <x v="1"/>
    <x v="537"/>
    <x v="1"/>
    <x v="8"/>
    <x v="18"/>
    <x v="12"/>
    <x v="12"/>
    <n v="142"/>
    <d v="1899-12-30T03:18:00"/>
    <d v="1899-12-30T00:00:00"/>
    <x v="1"/>
  </r>
  <r>
    <n v="18"/>
    <s v="Cliente_554"/>
    <n v="3"/>
    <d v="2023-04-06T03:51:00"/>
    <d v="2023-04-06T03:51:00"/>
    <d v="2023-04-06T07:00:00"/>
    <d v="1899-12-30T03:09:00"/>
    <s v="Mesero_2"/>
    <s v="Desayuno"/>
    <s v="Efectivo"/>
    <s v="20.9"/>
    <x v="1"/>
    <x v="538"/>
    <x v="1"/>
    <x v="8"/>
    <x v="1"/>
    <x v="9"/>
    <x v="7"/>
    <n v="240"/>
    <d v="1899-12-30T02:09:00"/>
    <d v="1899-12-30T01:00:00"/>
    <x v="0"/>
  </r>
  <r>
    <n v="6"/>
    <s v="Cliente_320"/>
    <n v="4"/>
    <d v="2023-04-06T03:46:00"/>
    <d v="2023-04-06T03:46:00"/>
    <d v="2023-04-06T06:56:00"/>
    <d v="1899-12-30T03:10:00"/>
    <s v="Mesero_1"/>
    <s v="Almuerzo"/>
    <s v="Tarjeta de crédito"/>
    <s v="47.85"/>
    <x v="0"/>
    <x v="539"/>
    <x v="7"/>
    <x v="13"/>
    <x v="17"/>
    <x v="0"/>
    <x v="0"/>
    <n v="124"/>
    <d v="1899-12-30T01:22:00"/>
    <d v="1899-12-30T01:48:00"/>
    <x v="0"/>
  </r>
  <r>
    <n v="19"/>
    <s v="Cliente_427"/>
    <n v="2"/>
    <d v="2023-04-06T00:33:00"/>
    <d v="2023-04-06T00:33:00"/>
    <d v="2023-04-06T04:32:00"/>
    <d v="1899-12-30T03:59:00"/>
    <s v="Mesero_1"/>
    <s v="Desayuno"/>
    <s v="Tarjeta de débito"/>
    <s v="33.7"/>
    <x v="0"/>
    <x v="540"/>
    <x v="1"/>
    <x v="4"/>
    <x v="8"/>
    <x v="9"/>
    <x v="19"/>
    <n v="202"/>
    <d v="1899-12-30T02:04:00"/>
    <d v="1899-12-30T01:55:00"/>
    <x v="0"/>
  </r>
  <r>
    <n v="9"/>
    <s v="Cliente_791"/>
    <n v="5"/>
    <d v="2023-04-06T02:47:00"/>
    <d v="2023-04-06T02:47:00"/>
    <d v="2023-04-06T04:43:00"/>
    <d v="1899-12-30T01:56:00"/>
    <s v="Mesero_3"/>
    <s v="Desayuno"/>
    <s v="Tarjeta de crédito"/>
    <s v="49.05"/>
    <x v="0"/>
    <x v="541"/>
    <x v="9"/>
    <x v="9"/>
    <x v="15"/>
    <x v="20"/>
    <x v="0"/>
    <n v="148"/>
    <d v="1899-12-30T01:55:00"/>
    <d v="1899-12-30T00:01:00"/>
    <x v="0"/>
  </r>
  <r>
    <n v="19"/>
    <s v="Cliente_996"/>
    <n v="5"/>
    <d v="2023-04-06T00:47:00"/>
    <d v="2023-04-06T00:47:00"/>
    <d v="2023-04-06T03:37:00"/>
    <d v="1899-12-30T02:50:00"/>
    <s v="Mesero_4"/>
    <s v="Cena"/>
    <s v="Tarjeta de crédito"/>
    <s v="49.37"/>
    <x v="0"/>
    <x v="542"/>
    <x v="3"/>
    <x v="10"/>
    <x v="1"/>
    <x v="8"/>
    <x v="0"/>
    <n v="206"/>
    <d v="1899-12-30T01:14:00"/>
    <d v="1899-12-30T01:36:00"/>
    <x v="0"/>
  </r>
  <r>
    <n v="7"/>
    <s v="Cliente_392"/>
    <n v="4"/>
    <d v="2023-04-06T03:17:00"/>
    <d v="2023-04-06T03:17:00"/>
    <d v="2023-04-06T04:45:00"/>
    <d v="1899-12-30T01:43:00"/>
    <s v="Mesero_5"/>
    <s v="Almuerzo"/>
    <s v="Tarjeta de crédito"/>
    <s v="44.91"/>
    <x v="2"/>
    <x v="543"/>
    <x v="8"/>
    <x v="5"/>
    <x v="5"/>
    <x v="0"/>
    <x v="0"/>
    <n v="70"/>
    <d v="1899-12-30T00:48:00"/>
    <d v="1899-12-30T00:55:00"/>
    <x v="0"/>
  </r>
  <r>
    <n v="20"/>
    <s v="Cliente_615"/>
    <n v="5"/>
    <d v="2023-04-06T02:39:00"/>
    <d v="2023-04-06T02:39:00"/>
    <d v="2023-04-06T04:26:00"/>
    <d v="1899-12-30T02:02:00"/>
    <s v="Mesero_2"/>
    <s v="Almuerzo"/>
    <s v="Efectivo"/>
    <s v="12.18"/>
    <x v="2"/>
    <x v="544"/>
    <x v="9"/>
    <x v="3"/>
    <x v="2"/>
    <x v="0"/>
    <x v="0"/>
    <n v="130"/>
    <d v="1899-12-30T01:39:00"/>
    <d v="1899-12-30T00:23:00"/>
    <x v="0"/>
  </r>
  <r>
    <n v="5"/>
    <s v="Cliente_968"/>
    <n v="2"/>
    <d v="2023-04-06T03:14:00"/>
    <d v="2023-04-06T03:14:00"/>
    <d v="2023-04-06T05:29:00"/>
    <d v="1899-12-30T02:15:00"/>
    <s v="Mesero_4"/>
    <s v="Almuerzo"/>
    <s v="Tarjeta de débito"/>
    <s v="47.81"/>
    <x v="0"/>
    <x v="545"/>
    <x v="6"/>
    <x v="6"/>
    <x v="3"/>
    <x v="0"/>
    <x v="0"/>
    <n v="92"/>
    <d v="1899-12-30T01:31:00"/>
    <d v="1899-12-30T00:44:00"/>
    <x v="0"/>
  </r>
  <r>
    <n v="9"/>
    <s v="Cliente_206"/>
    <n v="3"/>
    <d v="2023-04-06T02:43:00"/>
    <d v="2023-04-06T02:43:00"/>
    <d v="2023-04-06T04:36:00"/>
    <d v="1899-12-30T02:08:00"/>
    <s v="Mesero_5"/>
    <s v="Cena"/>
    <s v="Tarjeta de crédito"/>
    <s v="20.04"/>
    <x v="2"/>
    <x v="546"/>
    <x v="1"/>
    <x v="1"/>
    <x v="8"/>
    <x v="4"/>
    <x v="0"/>
    <n v="227"/>
    <d v="1899-12-30T01:37:00"/>
    <d v="1899-12-30T00:31:00"/>
    <x v="0"/>
  </r>
  <r>
    <n v="4"/>
    <s v="Cliente_669"/>
    <n v="2"/>
    <d v="2023-04-06T00:55:00"/>
    <d v="2023-04-06T00:55:00"/>
    <d v="2023-04-06T04:03:00"/>
    <d v="1899-12-30T03:08:00"/>
    <s v="Mesero_2"/>
    <s v="Almuerzo"/>
    <s v="Tarjeta de crédito"/>
    <s v="28.88"/>
    <x v="1"/>
    <x v="547"/>
    <x v="9"/>
    <x v="9"/>
    <x v="2"/>
    <x v="0"/>
    <x v="0"/>
    <n v="96"/>
    <d v="1899-12-30T01:46:00"/>
    <d v="1899-12-30T01:22:00"/>
    <x v="0"/>
  </r>
  <r>
    <n v="12"/>
    <s v="Cliente_195"/>
    <n v="2"/>
    <d v="2023-04-06T01:33:00"/>
    <d v="2023-04-06T01:33:00"/>
    <d v="2023-04-06T05:26:00"/>
    <d v="1899-12-30T03:53:00"/>
    <s v="Mesero_1"/>
    <s v="Almuerzo"/>
    <s v="Tarjeta de crédito"/>
    <s v="35.34"/>
    <x v="1"/>
    <x v="548"/>
    <x v="1"/>
    <x v="15"/>
    <x v="17"/>
    <x v="18"/>
    <x v="0"/>
    <n v="162"/>
    <d v="1899-12-30T01:38:00"/>
    <d v="1899-12-30T02:15:00"/>
    <x v="0"/>
  </r>
  <r>
    <n v="1"/>
    <s v="Cliente_900"/>
    <n v="6"/>
    <d v="2023-04-06T01:08:00"/>
    <d v="2023-04-06T01:08:00"/>
    <d v="2023-04-06T02:39:00"/>
    <d v="1899-12-30T01:46:00"/>
    <s v="Mesero_3"/>
    <s v="Almuerzo"/>
    <s v="Tarjeta de crédito"/>
    <s v="28.33"/>
    <x v="2"/>
    <x v="549"/>
    <x v="2"/>
    <x v="8"/>
    <x v="4"/>
    <x v="16"/>
    <x v="0"/>
    <n v="124"/>
    <d v="1899-12-30T00:57:00"/>
    <d v="1899-12-30T00:49:00"/>
    <x v="0"/>
  </r>
  <r>
    <n v="4"/>
    <s v="Cliente_705"/>
    <n v="2"/>
    <d v="2023-04-06T02:58:00"/>
    <d v="2023-04-06T02:58:00"/>
    <d v="2023-04-06T04:10:00"/>
    <d v="1899-12-30T01:12:00"/>
    <s v="Mesero_3"/>
    <s v="Desayuno"/>
    <s v="Tarjeta de crédito"/>
    <s v="17.54"/>
    <x v="0"/>
    <x v="550"/>
    <x v="3"/>
    <x v="8"/>
    <x v="12"/>
    <x v="17"/>
    <x v="13"/>
    <n v="171"/>
    <d v="1899-12-30T02:03:00"/>
    <d v="1899-12-30T00:00:00"/>
    <x v="1"/>
  </r>
  <r>
    <n v="11"/>
    <s v="Cliente_462"/>
    <n v="6"/>
    <d v="2023-04-06T00:26:00"/>
    <d v="2023-04-06T00:26:00"/>
    <d v="2023-04-06T03:54:00"/>
    <d v="1899-12-30T03:28:00"/>
    <s v="Mesero_3"/>
    <s v="Cena"/>
    <s v="Tarjeta de débito"/>
    <s v="10.28"/>
    <x v="1"/>
    <x v="551"/>
    <x v="0"/>
    <x v="2"/>
    <x v="9"/>
    <x v="16"/>
    <x v="0"/>
    <n v="243"/>
    <d v="1899-12-30T01:55:00"/>
    <d v="1899-12-30T01:33:00"/>
    <x v="0"/>
  </r>
  <r>
    <n v="14"/>
    <s v="Cliente_809"/>
    <n v="2"/>
    <d v="2023-04-06T02:45:00"/>
    <d v="2023-04-06T02:45:00"/>
    <d v="2023-04-06T05:24:00"/>
    <d v="1899-12-30T02:39:00"/>
    <s v="Mesero_3"/>
    <s v="Almuerzo"/>
    <s v="Tarjeta de crédito"/>
    <s v="44.38"/>
    <x v="1"/>
    <x v="552"/>
    <x v="2"/>
    <x v="8"/>
    <x v="11"/>
    <x v="6"/>
    <x v="18"/>
    <n v="203"/>
    <d v="1899-12-30T02:58:00"/>
    <d v="1899-12-30T00:00:00"/>
    <x v="1"/>
  </r>
  <r>
    <n v="10"/>
    <s v="Cliente_21"/>
    <n v="6"/>
    <d v="2023-04-06T01:30:00"/>
    <d v="2023-04-06T01:30:00"/>
    <d v="2023-04-06T02:55:00"/>
    <d v="1899-12-30T01:40:00"/>
    <s v="Mesero_3"/>
    <s v="Almuerzo"/>
    <s v="Tarjeta de débito"/>
    <s v="19.6"/>
    <x v="2"/>
    <x v="553"/>
    <x v="0"/>
    <x v="19"/>
    <x v="7"/>
    <x v="0"/>
    <x v="0"/>
    <n v="166"/>
    <d v="1899-12-30T01:11:00"/>
    <d v="1899-12-30T00:29:00"/>
    <x v="0"/>
  </r>
  <r>
    <n v="20"/>
    <s v="Cliente_110"/>
    <n v="1"/>
    <d v="2023-04-06T01:59:00"/>
    <d v="2023-04-06T01:59:00"/>
    <d v="2023-04-06T05:02:00"/>
    <d v="1899-12-30T03:03:00"/>
    <s v="Mesero_2"/>
    <s v="Desayuno"/>
    <s v="Efectivo"/>
    <s v="41.08"/>
    <x v="1"/>
    <x v="554"/>
    <x v="2"/>
    <x v="8"/>
    <x v="5"/>
    <x v="0"/>
    <x v="0"/>
    <n v="30"/>
    <d v="1899-12-30T00:46:00"/>
    <d v="1899-12-30T02:17:00"/>
    <x v="0"/>
  </r>
  <r>
    <n v="9"/>
    <s v="Cliente_814"/>
    <n v="6"/>
    <d v="2023-04-06T03:57:00"/>
    <d v="2023-04-06T03:57:00"/>
    <d v="2023-04-06T07:41:00"/>
    <d v="1899-12-30T03:44:00"/>
    <s v="Mesero_2"/>
    <s v="Almuerzo"/>
    <s v="Tarjeta de débito"/>
    <s v="14.09"/>
    <x v="1"/>
    <x v="555"/>
    <x v="3"/>
    <x v="7"/>
    <x v="10"/>
    <x v="0"/>
    <x v="0"/>
    <n v="76"/>
    <d v="1899-12-30T01:06:00"/>
    <d v="1899-12-30T02:38:00"/>
    <x v="0"/>
  </r>
  <r>
    <n v="7"/>
    <s v="Cliente_381"/>
    <n v="5"/>
    <d v="2023-04-06T03:52:00"/>
    <d v="2023-04-06T03:52:00"/>
    <d v="2023-04-06T07:39:00"/>
    <d v="1899-12-30T04:02:00"/>
    <s v="Mesero_2"/>
    <s v="Almuerzo"/>
    <s v="Efectivo"/>
    <s v="35.88"/>
    <x v="2"/>
    <x v="556"/>
    <x v="8"/>
    <x v="6"/>
    <x v="9"/>
    <x v="19"/>
    <x v="0"/>
    <n v="177"/>
    <d v="1899-12-30T01:47:00"/>
    <d v="1899-12-30T02:15:00"/>
    <x v="0"/>
  </r>
  <r>
    <n v="6"/>
    <s v="Cliente_284"/>
    <n v="4"/>
    <d v="2023-04-06T00:18:00"/>
    <d v="2023-04-06T00:18:00"/>
    <d v="2023-04-06T03:06:00"/>
    <d v="1899-12-30T02:48:00"/>
    <s v="Mesero_1"/>
    <s v="Almuerzo"/>
    <s v="Tarjeta de crédito"/>
    <s v="45.26"/>
    <x v="0"/>
    <x v="557"/>
    <x v="3"/>
    <x v="6"/>
    <x v="11"/>
    <x v="12"/>
    <x v="0"/>
    <n v="179"/>
    <d v="1899-12-30T02:47:00"/>
    <d v="1899-12-30T00:01:00"/>
    <x v="0"/>
  </r>
  <r>
    <n v="11"/>
    <s v="Cliente_728"/>
    <n v="1"/>
    <d v="2023-04-06T00:14:00"/>
    <d v="2023-04-06T00:14:00"/>
    <d v="2023-04-06T03:59:00"/>
    <d v="1899-12-30T03:45:00"/>
    <s v="Mesero_2"/>
    <s v="Almuerzo"/>
    <s v="Tarjeta de crédito"/>
    <s v="24.36"/>
    <x v="0"/>
    <x v="558"/>
    <x v="7"/>
    <x v="3"/>
    <x v="5"/>
    <x v="0"/>
    <x v="0"/>
    <n v="99"/>
    <d v="1899-12-30T00:41:00"/>
    <d v="1899-12-30T03:04:00"/>
    <x v="0"/>
  </r>
  <r>
    <n v="6"/>
    <s v="Cliente_610"/>
    <n v="6"/>
    <d v="2023-04-06T00:15:00"/>
    <d v="2023-04-06T00:15:00"/>
    <d v="2023-04-06T03:17:00"/>
    <d v="1899-12-30T03:02:00"/>
    <s v="Mesero_5"/>
    <s v="Cena"/>
    <s v="Tarjeta de débito"/>
    <s v="31.53"/>
    <x v="0"/>
    <x v="559"/>
    <x v="10"/>
    <x v="13"/>
    <x v="11"/>
    <x v="0"/>
    <x v="0"/>
    <n v="111"/>
    <d v="1899-12-30T00:48:00"/>
    <d v="1899-12-30T02:14:00"/>
    <x v="0"/>
  </r>
  <r>
    <n v="4"/>
    <s v="Cliente_190"/>
    <n v="2"/>
    <d v="2023-04-06T01:13:00"/>
    <d v="2023-04-06T01:13:00"/>
    <d v="2023-04-06T03:39:00"/>
    <d v="1899-12-30T02:26:00"/>
    <s v="Mesero_1"/>
    <s v="Almuerzo"/>
    <s v="Tarjeta de crédito"/>
    <s v="44.24"/>
    <x v="0"/>
    <x v="560"/>
    <x v="9"/>
    <x v="13"/>
    <x v="18"/>
    <x v="0"/>
    <x v="0"/>
    <n v="64"/>
    <d v="1899-12-30T01:04:00"/>
    <d v="1899-12-30T01:22:00"/>
    <x v="0"/>
  </r>
  <r>
    <n v="20"/>
    <s v="Cliente_454"/>
    <n v="3"/>
    <d v="2023-04-06T02:36:00"/>
    <d v="2023-04-06T02:36:00"/>
    <d v="2023-04-06T06:20:00"/>
    <d v="1899-12-30T03:44:00"/>
    <s v="Mesero_1"/>
    <s v="Cena"/>
    <s v="Tarjeta de crédito"/>
    <s v="21.49"/>
    <x v="1"/>
    <x v="561"/>
    <x v="5"/>
    <x v="2"/>
    <x v="14"/>
    <x v="10"/>
    <x v="9"/>
    <n v="288"/>
    <d v="1899-12-30T01:52:00"/>
    <d v="1899-12-30T01:52:00"/>
    <x v="0"/>
  </r>
  <r>
    <n v="12"/>
    <s v="Cliente_865"/>
    <n v="3"/>
    <d v="2023-04-06T03:04:00"/>
    <d v="2023-04-06T03:04:00"/>
    <d v="2023-04-06T04:43:00"/>
    <d v="1899-12-30T01:54:00"/>
    <s v="Mesero_5"/>
    <s v="Desayuno"/>
    <s v="Efectivo"/>
    <s v="20.07"/>
    <x v="2"/>
    <x v="562"/>
    <x v="10"/>
    <x v="18"/>
    <x v="5"/>
    <x v="0"/>
    <x v="0"/>
    <n v="54"/>
    <d v="1899-12-30T00:37:00"/>
    <d v="1899-12-30T01:17:00"/>
    <x v="0"/>
  </r>
  <r>
    <n v="9"/>
    <s v="Cliente_825"/>
    <n v="3"/>
    <d v="2023-04-06T00:31:00"/>
    <d v="2023-04-06T00:31:00"/>
    <d v="2023-04-06T02:23:00"/>
    <d v="1899-12-30T01:52:00"/>
    <s v="Mesero_5"/>
    <s v="Cena"/>
    <s v="Efectivo"/>
    <s v="33.08"/>
    <x v="0"/>
    <x v="563"/>
    <x v="5"/>
    <x v="17"/>
    <x v="7"/>
    <x v="16"/>
    <x v="0"/>
    <n v="156"/>
    <d v="1899-12-30T00:54:00"/>
    <d v="1899-12-30T00:58:00"/>
    <x v="0"/>
  </r>
  <r>
    <n v="3"/>
    <s v="Cliente_134"/>
    <n v="6"/>
    <d v="2023-04-06T02:39:00"/>
    <d v="2023-04-06T02:39:00"/>
    <d v="2023-04-06T05:29:00"/>
    <d v="1899-12-30T02:50:00"/>
    <s v="Mesero_1"/>
    <s v="Almuerzo"/>
    <s v="Tarjeta de crédito"/>
    <s v="15.11"/>
    <x v="1"/>
    <x v="564"/>
    <x v="5"/>
    <x v="6"/>
    <x v="10"/>
    <x v="12"/>
    <x v="6"/>
    <n v="251"/>
    <d v="1899-12-30T01:38:00"/>
    <d v="1899-12-30T01:12:00"/>
    <x v="0"/>
  </r>
  <r>
    <n v="4"/>
    <s v="Cliente_88"/>
    <n v="3"/>
    <d v="2023-04-06T01:45:00"/>
    <d v="2023-04-06T01:45:00"/>
    <d v="2023-04-06T04:57:00"/>
    <d v="1899-12-30T03:12:00"/>
    <s v="Mesero_3"/>
    <s v="Almuerzo"/>
    <s v="Tarjeta de crédito"/>
    <s v="42.62"/>
    <x v="1"/>
    <x v="565"/>
    <x v="7"/>
    <x v="14"/>
    <x v="5"/>
    <x v="0"/>
    <x v="0"/>
    <n v="78"/>
    <d v="1899-12-30T00:56:00"/>
    <d v="1899-12-30T02:16:00"/>
    <x v="0"/>
  </r>
  <r>
    <n v="15"/>
    <s v="Cliente_789"/>
    <n v="4"/>
    <d v="2023-04-06T01:59:00"/>
    <d v="2023-04-06T01:59:00"/>
    <d v="2023-04-06T05:16:00"/>
    <d v="1899-12-30T03:32:00"/>
    <s v="Mesero_4"/>
    <s v="Almuerzo"/>
    <s v="Tarjeta de débito"/>
    <s v="42.83"/>
    <x v="2"/>
    <x v="566"/>
    <x v="9"/>
    <x v="10"/>
    <x v="8"/>
    <x v="18"/>
    <x v="13"/>
    <n v="253"/>
    <d v="1899-12-30T01:42:00"/>
    <d v="1899-12-30T01:50:00"/>
    <x v="0"/>
  </r>
  <r>
    <n v="5"/>
    <s v="Cliente_63"/>
    <n v="1"/>
    <d v="2023-04-06T01:39:00"/>
    <d v="2023-04-06T01:39:00"/>
    <d v="2023-04-06T03:28:00"/>
    <d v="1899-12-30T02:04:00"/>
    <s v="Mesero_4"/>
    <s v="Almuerzo"/>
    <s v="Tarjeta de débito"/>
    <s v="21.13"/>
    <x v="2"/>
    <x v="567"/>
    <x v="1"/>
    <x v="9"/>
    <x v="7"/>
    <x v="0"/>
    <x v="0"/>
    <n v="182"/>
    <d v="1899-12-30T01:24:00"/>
    <d v="1899-12-30T00:40:00"/>
    <x v="0"/>
  </r>
  <r>
    <n v="12"/>
    <s v="Cliente_555"/>
    <n v="5"/>
    <d v="2023-04-06T01:28:00"/>
    <d v="2023-04-06T01:28:00"/>
    <d v="2023-04-06T03:05:00"/>
    <d v="1899-12-30T01:37:00"/>
    <s v="Mesero_1"/>
    <s v="Almuerzo"/>
    <s v="Tarjeta de crédito"/>
    <s v="28.52"/>
    <x v="0"/>
    <x v="568"/>
    <x v="6"/>
    <x v="9"/>
    <x v="9"/>
    <x v="0"/>
    <x v="0"/>
    <n v="131"/>
    <d v="1899-12-30T00:58:00"/>
    <d v="1899-12-30T00:39:00"/>
    <x v="0"/>
  </r>
  <r>
    <n v="1"/>
    <s v="Cliente_887"/>
    <n v="6"/>
    <d v="2023-04-06T02:40:00"/>
    <d v="2023-04-06T02:40:00"/>
    <d v="2023-04-06T04:27:00"/>
    <d v="1899-12-30T01:47:00"/>
    <s v="Mesero_5"/>
    <s v="Almuerzo"/>
    <s v="Tarjeta de crédito"/>
    <s v="38.4"/>
    <x v="1"/>
    <x v="569"/>
    <x v="1"/>
    <x v="3"/>
    <x v="15"/>
    <x v="0"/>
    <x v="0"/>
    <n v="85"/>
    <d v="1899-12-30T00:46:00"/>
    <d v="1899-12-30T01:01:00"/>
    <x v="0"/>
  </r>
  <r>
    <n v="15"/>
    <s v="Cliente_710"/>
    <n v="2"/>
    <d v="2023-04-06T01:21:00"/>
    <d v="2023-04-06T01:21:00"/>
    <d v="2023-04-06T02:54:00"/>
    <d v="1899-12-30T01:33:00"/>
    <s v="Mesero_5"/>
    <s v="Almuerzo"/>
    <s v="Tarjeta de crédito"/>
    <s v="49.54"/>
    <x v="1"/>
    <x v="570"/>
    <x v="4"/>
    <x v="18"/>
    <x v="5"/>
    <x v="0"/>
    <x v="0"/>
    <n v="54"/>
    <d v="1899-12-30T00:26:00"/>
    <d v="1899-12-30T01:07:00"/>
    <x v="0"/>
  </r>
  <r>
    <n v="19"/>
    <s v="Cliente_913"/>
    <n v="3"/>
    <d v="2023-04-06T02:53:00"/>
    <d v="2023-04-06T02:53:00"/>
    <d v="2023-04-06T06:27:00"/>
    <d v="1899-12-30T03:49:00"/>
    <s v="Mesero_4"/>
    <s v="Almuerzo"/>
    <s v="Efectivo"/>
    <s v="46.21"/>
    <x v="2"/>
    <x v="571"/>
    <x v="2"/>
    <x v="8"/>
    <x v="19"/>
    <x v="0"/>
    <x v="0"/>
    <n v="74"/>
    <d v="1899-12-30T00:44:00"/>
    <d v="1899-12-30T03:05:00"/>
    <x v="0"/>
  </r>
  <r>
    <n v="7"/>
    <s v="Cliente_41"/>
    <n v="3"/>
    <d v="2023-04-06T03:12:00"/>
    <d v="2023-04-06T03:12:00"/>
    <d v="2023-04-06T07:09:00"/>
    <d v="1899-12-30T04:12:00"/>
    <s v="Mesero_3"/>
    <s v="Almuerzo"/>
    <s v="Tarjeta de crédito"/>
    <s v="47.08"/>
    <x v="2"/>
    <x v="572"/>
    <x v="9"/>
    <x v="16"/>
    <x v="13"/>
    <x v="0"/>
    <x v="0"/>
    <n v="165"/>
    <d v="1899-12-30T01:09:00"/>
    <d v="1899-12-30T03:03:00"/>
    <x v="0"/>
  </r>
  <r>
    <n v="20"/>
    <s v="Cliente_738"/>
    <n v="3"/>
    <d v="2023-04-06T00:31:00"/>
    <d v="2023-04-06T00:31:00"/>
    <d v="2023-04-06T03:08:00"/>
    <d v="1899-12-30T02:37:00"/>
    <s v="Mesero_5"/>
    <s v="Almuerzo"/>
    <s v="Tarjeta de crédito"/>
    <s v="42.57"/>
    <x v="1"/>
    <x v="573"/>
    <x v="2"/>
    <x v="14"/>
    <x v="6"/>
    <x v="17"/>
    <x v="13"/>
    <n v="207"/>
    <d v="1899-12-30T02:48:00"/>
    <d v="1899-12-30T00:00:00"/>
    <x v="1"/>
  </r>
  <r>
    <n v="15"/>
    <s v="Cliente_268"/>
    <n v="4"/>
    <d v="2023-04-06T01:36:00"/>
    <d v="2023-04-06T01:36:00"/>
    <d v="2023-04-06T04:44:00"/>
    <d v="1899-12-30T03:08:00"/>
    <s v="Mesero_4"/>
    <s v="Almuerzo"/>
    <s v="Tarjeta de crédito"/>
    <s v="33.52"/>
    <x v="1"/>
    <x v="574"/>
    <x v="3"/>
    <x v="13"/>
    <x v="5"/>
    <x v="0"/>
    <x v="0"/>
    <n v="18"/>
    <d v="1899-12-30T00:44:00"/>
    <d v="1899-12-30T02:24:00"/>
    <x v="0"/>
  </r>
  <r>
    <n v="9"/>
    <s v="Cliente_280"/>
    <n v="1"/>
    <d v="2023-04-06T03:57:00"/>
    <d v="2023-04-06T03:57:00"/>
    <d v="2023-04-06T07:06:00"/>
    <d v="1899-12-30T03:09:00"/>
    <s v="Mesero_4"/>
    <s v="Cena"/>
    <s v="Efectivo"/>
    <s v="21.71"/>
    <x v="0"/>
    <x v="575"/>
    <x v="7"/>
    <x v="3"/>
    <x v="2"/>
    <x v="1"/>
    <x v="0"/>
    <n v="234"/>
    <d v="1899-12-30T01:55:00"/>
    <d v="1899-12-30T01:14:00"/>
    <x v="0"/>
  </r>
  <r>
    <n v="5"/>
    <s v="Cliente_117"/>
    <n v="4"/>
    <d v="2023-04-06T03:13:00"/>
    <d v="2023-04-06T03:13:00"/>
    <d v="2023-04-06T06:40:00"/>
    <d v="1899-12-30T03:27:00"/>
    <s v="Mesero_4"/>
    <s v="Almuerzo"/>
    <s v="Tarjeta de crédito"/>
    <s v="34.12"/>
    <x v="1"/>
    <x v="576"/>
    <x v="4"/>
    <x v="13"/>
    <x v="19"/>
    <x v="0"/>
    <x v="0"/>
    <n v="40"/>
    <d v="1899-12-30T00:25:00"/>
    <d v="1899-12-30T03:02:00"/>
    <x v="0"/>
  </r>
  <r>
    <n v="11"/>
    <s v="Cliente_83"/>
    <n v="6"/>
    <d v="2023-04-06T02:11:00"/>
    <d v="2023-04-06T02:11:00"/>
    <d v="2023-04-06T04:24:00"/>
    <d v="1899-12-30T02:28:00"/>
    <s v="Mesero_3"/>
    <s v="Almuerzo"/>
    <s v="Tarjeta de crédito"/>
    <s v="32.8"/>
    <x v="2"/>
    <x v="577"/>
    <x v="0"/>
    <x v="8"/>
    <x v="5"/>
    <x v="0"/>
    <x v="0"/>
    <n v="90"/>
    <d v="1899-12-30T00:44:00"/>
    <d v="1899-12-30T01:44:00"/>
    <x v="0"/>
  </r>
  <r>
    <n v="9"/>
    <s v="Cliente_988"/>
    <n v="2"/>
    <d v="2023-04-06T00:10:00"/>
    <d v="2023-04-06T00:10:00"/>
    <d v="2023-04-06T02:17:00"/>
    <d v="1899-12-30T02:07:00"/>
    <s v="Mesero_3"/>
    <s v="Almuerzo"/>
    <s v="Tarjeta de crédito"/>
    <s v="35.96"/>
    <x v="1"/>
    <x v="578"/>
    <x v="3"/>
    <x v="15"/>
    <x v="5"/>
    <x v="0"/>
    <x v="0"/>
    <n v="50"/>
    <d v="1899-12-30T00:48:00"/>
    <d v="1899-12-30T01:19:00"/>
    <x v="0"/>
  </r>
  <r>
    <n v="10"/>
    <s v="Cliente_606"/>
    <n v="5"/>
    <d v="2023-04-06T00:06:00"/>
    <d v="2023-04-06T00:06:00"/>
    <d v="2023-04-06T01:18:00"/>
    <d v="1899-12-30T01:12:00"/>
    <s v="Mesero_4"/>
    <s v="Almuerzo"/>
    <s v="Tarjeta de débito"/>
    <s v="44.54"/>
    <x v="1"/>
    <x v="579"/>
    <x v="7"/>
    <x v="3"/>
    <x v="5"/>
    <x v="0"/>
    <x v="0"/>
    <n v="33"/>
    <d v="1899-12-30T00:30:00"/>
    <d v="1899-12-30T00:42:00"/>
    <x v="0"/>
  </r>
  <r>
    <n v="18"/>
    <s v="Cliente_384"/>
    <n v="5"/>
    <d v="2023-04-06T03:33:00"/>
    <d v="2023-04-06T03:33:00"/>
    <d v="2023-04-06T05:08:00"/>
    <d v="1899-12-30T01:50:00"/>
    <s v="Mesero_4"/>
    <s v="Almuerzo"/>
    <s v="Tarjeta de crédito"/>
    <s v="13.27"/>
    <x v="2"/>
    <x v="580"/>
    <x v="4"/>
    <x v="3"/>
    <x v="0"/>
    <x v="0"/>
    <x v="0"/>
    <n v="123"/>
    <d v="1899-12-30T00:55:00"/>
    <d v="1899-12-30T00:55:00"/>
    <x v="0"/>
  </r>
  <r>
    <n v="3"/>
    <s v="Cliente_372"/>
    <n v="1"/>
    <d v="2023-04-06T03:48:00"/>
    <d v="2023-04-06T03:48:00"/>
    <d v="2023-04-06T05:09:00"/>
    <d v="1899-12-30T01:21:00"/>
    <s v="Mesero_2"/>
    <s v="Almuerzo"/>
    <s v="Tarjeta de crédito"/>
    <s v="20.23"/>
    <x v="0"/>
    <x v="581"/>
    <x v="7"/>
    <x v="18"/>
    <x v="5"/>
    <x v="0"/>
    <x v="0"/>
    <n v="54"/>
    <d v="1899-12-30T00:42:00"/>
    <d v="1899-12-30T00:39:00"/>
    <x v="0"/>
  </r>
  <r>
    <n v="9"/>
    <s v="Cliente_429"/>
    <n v="2"/>
    <d v="2023-04-06T01:41:00"/>
    <d v="2023-04-06T01:41:00"/>
    <d v="2023-04-06T03:34:00"/>
    <d v="1899-12-30T01:53:00"/>
    <s v="Mesero_2"/>
    <s v="Cena"/>
    <s v="Tarjeta de débito"/>
    <s v="35.99"/>
    <x v="1"/>
    <x v="582"/>
    <x v="2"/>
    <x v="4"/>
    <x v="10"/>
    <x v="10"/>
    <x v="3"/>
    <n v="243"/>
    <d v="1899-12-30T01:45:00"/>
    <d v="1899-12-30T00:08:00"/>
    <x v="0"/>
  </r>
  <r>
    <n v="9"/>
    <s v="Cliente_283"/>
    <n v="4"/>
    <d v="2023-04-06T03:35:00"/>
    <d v="2023-04-06T03:35:00"/>
    <d v="2023-04-06T06:59:00"/>
    <d v="1899-12-30T03:24:00"/>
    <s v="Mesero_3"/>
    <s v="Almuerzo"/>
    <s v="Tarjeta de débito"/>
    <s v="36.98"/>
    <x v="0"/>
    <x v="583"/>
    <x v="9"/>
    <x v="16"/>
    <x v="2"/>
    <x v="13"/>
    <x v="0"/>
    <n v="139"/>
    <d v="1899-12-30T01:54:00"/>
    <d v="1899-12-30T01:30:00"/>
    <x v="0"/>
  </r>
  <r>
    <n v="3"/>
    <s v="Cliente_876"/>
    <n v="5"/>
    <d v="2023-04-06T01:23:00"/>
    <d v="2023-04-06T01:23:00"/>
    <d v="2023-04-06T02:37:00"/>
    <d v="1899-12-30T01:14:00"/>
    <s v="Mesero_3"/>
    <s v="Desayuno"/>
    <s v="Tarjeta de crédito"/>
    <s v="10.07"/>
    <x v="1"/>
    <x v="584"/>
    <x v="8"/>
    <x v="6"/>
    <x v="17"/>
    <x v="17"/>
    <x v="5"/>
    <n v="128"/>
    <d v="1899-12-30T01:35:00"/>
    <d v="1899-12-30T00:00:00"/>
    <x v="1"/>
  </r>
  <r>
    <n v="17"/>
    <s v="Cliente_857"/>
    <n v="5"/>
    <d v="2023-04-06T00:44:00"/>
    <d v="2023-04-06T00:44:00"/>
    <d v="2023-04-06T03:55:00"/>
    <d v="1899-12-30T03:26:00"/>
    <s v="Mesero_3"/>
    <s v="Cena"/>
    <s v="Efectivo"/>
    <s v="32.79"/>
    <x v="2"/>
    <x v="585"/>
    <x v="5"/>
    <x v="3"/>
    <x v="4"/>
    <x v="0"/>
    <x v="0"/>
    <n v="171"/>
    <d v="1899-12-30T01:32:00"/>
    <d v="1899-12-30T01:54:00"/>
    <x v="0"/>
  </r>
  <r>
    <n v="7"/>
    <s v="Cliente_208"/>
    <n v="4"/>
    <d v="2023-04-06T03:38:00"/>
    <d v="2023-04-06T03:38:00"/>
    <d v="2023-04-06T04:42:00"/>
    <d v="1899-12-30T01:19:00"/>
    <s v="Mesero_3"/>
    <s v="Desayuno"/>
    <s v="Tarjeta de crédito"/>
    <s v="35.03"/>
    <x v="2"/>
    <x v="586"/>
    <x v="7"/>
    <x v="0"/>
    <x v="5"/>
    <x v="0"/>
    <x v="0"/>
    <n v="48"/>
    <d v="1899-12-30T00:43:00"/>
    <d v="1899-12-30T00:36:00"/>
    <x v="0"/>
  </r>
  <r>
    <n v="15"/>
    <s v="Cliente_21"/>
    <n v="2"/>
    <d v="2023-04-06T02:20:00"/>
    <d v="2023-04-06T02:20:00"/>
    <d v="2023-04-06T05:58:00"/>
    <d v="1899-12-30T03:38:00"/>
    <s v="Mesero_3"/>
    <s v="Cena"/>
    <s v="Efectivo"/>
    <s v="33.93"/>
    <x v="1"/>
    <x v="587"/>
    <x v="3"/>
    <x v="14"/>
    <x v="11"/>
    <x v="0"/>
    <x v="0"/>
    <n v="101"/>
    <d v="1899-12-30T00:37:00"/>
    <d v="1899-12-30T03:01:00"/>
    <x v="0"/>
  </r>
  <r>
    <n v="10"/>
    <s v="Cliente_443"/>
    <n v="4"/>
    <d v="2023-04-06T03:14:00"/>
    <d v="2023-04-06T03:14:00"/>
    <d v="2023-04-06T05:57:00"/>
    <d v="1899-12-30T02:43:00"/>
    <s v="Mesero_4"/>
    <s v="Almuerzo"/>
    <s v="Tarjeta de débito"/>
    <s v="28.96"/>
    <x v="1"/>
    <x v="588"/>
    <x v="7"/>
    <x v="19"/>
    <x v="13"/>
    <x v="15"/>
    <x v="2"/>
    <n v="284"/>
    <d v="1899-12-30T02:00:00"/>
    <d v="1899-12-30T00:43:00"/>
    <x v="0"/>
  </r>
  <r>
    <n v="3"/>
    <s v="Cliente_240"/>
    <n v="6"/>
    <d v="2023-04-06T02:45:00"/>
    <d v="2023-04-06T02:45:00"/>
    <d v="2023-04-06T04:27:00"/>
    <d v="1899-12-30T01:57:00"/>
    <s v="Mesero_2"/>
    <s v="Desayuno"/>
    <s v="Tarjeta de crédito"/>
    <s v="40.94"/>
    <x v="2"/>
    <x v="589"/>
    <x v="5"/>
    <x v="9"/>
    <x v="12"/>
    <x v="0"/>
    <x v="0"/>
    <n v="122"/>
    <d v="1899-12-30T01:04:00"/>
    <d v="1899-12-30T00:53:00"/>
    <x v="0"/>
  </r>
  <r>
    <n v="11"/>
    <s v="Cliente_138"/>
    <n v="6"/>
    <d v="2023-04-06T03:44:00"/>
    <d v="2023-04-06T03:44:00"/>
    <d v="2023-04-06T06:19:00"/>
    <d v="1899-12-30T02:35:00"/>
    <s v="Mesero_3"/>
    <s v="Desayuno"/>
    <s v="Tarjeta de crédito"/>
    <s v="44.33"/>
    <x v="1"/>
    <x v="590"/>
    <x v="6"/>
    <x v="2"/>
    <x v="5"/>
    <x v="0"/>
    <x v="0"/>
    <n v="120"/>
    <d v="1899-12-30T00:51:00"/>
    <d v="1899-12-30T01:44:00"/>
    <x v="0"/>
  </r>
  <r>
    <n v="5"/>
    <s v="Cliente_177"/>
    <n v="1"/>
    <d v="2023-04-06T00:48:00"/>
    <d v="2023-04-06T00:48:00"/>
    <d v="2023-04-06T02:40:00"/>
    <d v="1899-12-30T01:52:00"/>
    <s v="Mesero_2"/>
    <s v="Almuerzo"/>
    <s v="Tarjeta de crédito"/>
    <s v="35.67"/>
    <x v="0"/>
    <x v="591"/>
    <x v="8"/>
    <x v="7"/>
    <x v="11"/>
    <x v="0"/>
    <x v="0"/>
    <n v="94"/>
    <d v="1899-12-30T01:41:00"/>
    <d v="1899-12-30T00:11:00"/>
    <x v="0"/>
  </r>
  <r>
    <n v="17"/>
    <s v="Cliente_832"/>
    <n v="5"/>
    <d v="2023-04-06T00:25:00"/>
    <d v="2023-04-06T00:25:00"/>
    <d v="2023-04-06T02:17:00"/>
    <d v="1899-12-30T01:52:00"/>
    <s v="Mesero_4"/>
    <s v="Almuerzo"/>
    <s v="Tarjeta de débito"/>
    <s v="48.8"/>
    <x v="0"/>
    <x v="592"/>
    <x v="0"/>
    <x v="2"/>
    <x v="2"/>
    <x v="12"/>
    <x v="11"/>
    <n v="209"/>
    <d v="1899-12-30T00:48:00"/>
    <d v="1899-12-30T01:04:00"/>
    <x v="0"/>
  </r>
  <r>
    <n v="17"/>
    <s v="Cliente_480"/>
    <n v="1"/>
    <d v="2023-04-06T03:20:00"/>
    <d v="2023-04-06T03:20:00"/>
    <d v="2023-04-06T04:49:00"/>
    <d v="1899-12-30T01:29:00"/>
    <s v="Mesero_3"/>
    <s v="Almuerzo"/>
    <s v="Tarjeta de débito"/>
    <s v="46.01"/>
    <x v="1"/>
    <x v="593"/>
    <x v="6"/>
    <x v="3"/>
    <x v="19"/>
    <x v="16"/>
    <x v="0"/>
    <n v="139"/>
    <d v="1899-12-30T01:38:00"/>
    <d v="1899-12-30T00:00:00"/>
    <x v="1"/>
  </r>
  <r>
    <n v="9"/>
    <s v="Cliente_290"/>
    <n v="5"/>
    <d v="2023-04-06T03:03:00"/>
    <d v="2023-04-06T03:03:00"/>
    <d v="2023-04-06T05:27:00"/>
    <d v="1899-12-30T02:39:00"/>
    <s v="Mesero_2"/>
    <s v="Almuerzo"/>
    <s v="Tarjeta de crédito"/>
    <s v="40.33"/>
    <x v="2"/>
    <x v="594"/>
    <x v="3"/>
    <x v="16"/>
    <x v="0"/>
    <x v="0"/>
    <x v="0"/>
    <n v="72"/>
    <d v="1899-12-30T00:49:00"/>
    <d v="1899-12-30T01:50:00"/>
    <x v="0"/>
  </r>
  <r>
    <n v="18"/>
    <s v="Cliente_351"/>
    <n v="2"/>
    <d v="2023-04-06T01:21:00"/>
    <d v="2023-04-06T01:21:00"/>
    <d v="2023-04-06T03:39:00"/>
    <d v="1899-12-30T02:33:00"/>
    <s v="Mesero_2"/>
    <s v="Almuerzo"/>
    <s v="Tarjeta de débito"/>
    <s v="23.7"/>
    <x v="2"/>
    <x v="595"/>
    <x v="8"/>
    <x v="19"/>
    <x v="4"/>
    <x v="8"/>
    <x v="5"/>
    <n v="240"/>
    <d v="1899-12-30T02:38:00"/>
    <d v="1899-12-30T00:00:00"/>
    <x v="1"/>
  </r>
  <r>
    <n v="16"/>
    <s v="Cliente_354"/>
    <n v="1"/>
    <d v="2023-04-06T00:51:00"/>
    <d v="2023-04-06T00:51:00"/>
    <d v="2023-04-06T03:51:00"/>
    <d v="1899-12-30T03:15:00"/>
    <s v="Mesero_1"/>
    <s v="Almuerzo"/>
    <s v="Tarjeta de crédito"/>
    <s v="45.46"/>
    <x v="2"/>
    <x v="596"/>
    <x v="6"/>
    <x v="10"/>
    <x v="10"/>
    <x v="2"/>
    <x v="17"/>
    <n v="150"/>
    <d v="1899-12-30T02:21:00"/>
    <d v="1899-12-30T00:54:00"/>
    <x v="0"/>
  </r>
  <r>
    <n v="9"/>
    <s v="Cliente_344"/>
    <n v="6"/>
    <d v="2023-04-06T03:16:00"/>
    <d v="2023-04-06T03:16:00"/>
    <d v="2023-04-06T06:59:00"/>
    <d v="1899-12-30T03:43:00"/>
    <s v="Mesero_5"/>
    <s v="Almuerzo"/>
    <s v="Tarjeta de crédito"/>
    <s v="11.31"/>
    <x v="0"/>
    <x v="597"/>
    <x v="0"/>
    <x v="14"/>
    <x v="20"/>
    <x v="11"/>
    <x v="0"/>
    <n v="209"/>
    <d v="1899-12-30T01:21:00"/>
    <d v="1899-12-30T02:22:00"/>
    <x v="0"/>
  </r>
  <r>
    <n v="11"/>
    <s v="Cliente_564"/>
    <n v="3"/>
    <d v="2023-04-06T00:34:00"/>
    <d v="2023-04-06T00:34:00"/>
    <d v="2023-04-06T04:21:00"/>
    <d v="1899-12-30T03:47:00"/>
    <s v="Mesero_2"/>
    <s v="Almuerzo"/>
    <s v="Tarjeta de crédito"/>
    <s v="30.97"/>
    <x v="1"/>
    <x v="598"/>
    <x v="3"/>
    <x v="9"/>
    <x v="2"/>
    <x v="4"/>
    <x v="0"/>
    <n v="169"/>
    <d v="1899-12-30T01:48:00"/>
    <d v="1899-12-30T01:59:00"/>
    <x v="0"/>
  </r>
  <r>
    <n v="14"/>
    <s v="Cliente_782"/>
    <n v="4"/>
    <d v="2023-04-06T03:58:00"/>
    <d v="2023-04-06T03:58:00"/>
    <d v="2023-04-06T05:01:00"/>
    <d v="1899-12-30T01:18:00"/>
    <s v="Mesero_3"/>
    <s v="Almuerzo"/>
    <s v="Tarjeta de débito"/>
    <s v="41.35"/>
    <x v="2"/>
    <x v="599"/>
    <x v="9"/>
    <x v="10"/>
    <x v="0"/>
    <x v="0"/>
    <x v="0"/>
    <n v="144"/>
    <d v="1899-12-30T01:05:00"/>
    <d v="1899-12-30T00:13:00"/>
    <x v="0"/>
  </r>
  <r>
    <n v="13"/>
    <s v="Cliente_88"/>
    <n v="1"/>
    <d v="2023-04-06T02:43:00"/>
    <d v="2023-04-06T02:43:00"/>
    <d v="2023-04-06T06:15:00"/>
    <d v="1899-12-30T03:32:00"/>
    <s v="Mesero_4"/>
    <s v="Cena"/>
    <s v="Tarjeta de crédito"/>
    <s v="16.81"/>
    <x v="1"/>
    <x v="600"/>
    <x v="4"/>
    <x v="2"/>
    <x v="3"/>
    <x v="5"/>
    <x v="6"/>
    <n v="292"/>
    <d v="1899-12-30T01:55:00"/>
    <d v="1899-12-30T01:37:00"/>
    <x v="0"/>
  </r>
  <r>
    <n v="12"/>
    <s v="Cliente_165"/>
    <n v="3"/>
    <d v="2023-04-06T03:52:00"/>
    <d v="2023-04-06T03:52:00"/>
    <d v="2023-04-06T07:00:00"/>
    <d v="1899-12-30T03:08:00"/>
    <s v="Mesero_2"/>
    <s v="Almuerzo"/>
    <s v="Efectivo"/>
    <s v="16.5"/>
    <x v="0"/>
    <x v="601"/>
    <x v="0"/>
    <x v="5"/>
    <x v="19"/>
    <x v="14"/>
    <x v="3"/>
    <n v="266"/>
    <d v="1899-12-30T02:42:00"/>
    <d v="1899-12-30T00:26:00"/>
    <x v="0"/>
  </r>
  <r>
    <n v="19"/>
    <s v="Cliente_798"/>
    <n v="6"/>
    <d v="2023-04-06T00:51:00"/>
    <d v="2023-04-06T00:51:00"/>
    <d v="2023-04-06T04:21:00"/>
    <d v="1899-12-30T03:30:00"/>
    <s v="Mesero_1"/>
    <s v="Almuerzo"/>
    <s v="Tarjeta de crédito"/>
    <s v="24.2"/>
    <x v="1"/>
    <x v="602"/>
    <x v="7"/>
    <x v="1"/>
    <x v="5"/>
    <x v="0"/>
    <x v="0"/>
    <n v="62"/>
    <d v="1899-12-30T00:17:00"/>
    <d v="1899-12-30T03:13:00"/>
    <x v="0"/>
  </r>
  <r>
    <n v="14"/>
    <s v="Cliente_959"/>
    <n v="5"/>
    <d v="2023-04-06T01:18:00"/>
    <d v="2023-04-06T01:18:00"/>
    <d v="2023-04-06T05:16:00"/>
    <d v="1899-12-30T04:13:00"/>
    <s v="Mesero_2"/>
    <s v="Almuerzo"/>
    <s v="Tarjeta de crédito"/>
    <s v="42.6"/>
    <x v="2"/>
    <x v="603"/>
    <x v="8"/>
    <x v="5"/>
    <x v="5"/>
    <x v="0"/>
    <x v="0"/>
    <n v="105"/>
    <d v="1899-12-30T00:42:00"/>
    <d v="1899-12-30T03:31:00"/>
    <x v="0"/>
  </r>
  <r>
    <n v="19"/>
    <s v="Cliente_608"/>
    <n v="2"/>
    <d v="2023-04-06T02:49:00"/>
    <d v="2023-04-06T02:49:00"/>
    <d v="2023-04-06T06:24:00"/>
    <d v="1899-12-30T03:50:00"/>
    <s v="Mesero_3"/>
    <s v="Almuerzo"/>
    <s v="Efectivo"/>
    <s v="24.38"/>
    <x v="2"/>
    <x v="604"/>
    <x v="7"/>
    <x v="12"/>
    <x v="7"/>
    <x v="4"/>
    <x v="4"/>
    <n v="220"/>
    <d v="1899-12-30T02:56:00"/>
    <d v="1899-12-30T00:54:00"/>
    <x v="0"/>
  </r>
  <r>
    <n v="1"/>
    <s v="Cliente_434"/>
    <n v="2"/>
    <d v="2023-04-06T03:14:00"/>
    <d v="2023-04-06T03:14:00"/>
    <d v="2023-04-06T06:06:00"/>
    <d v="1899-12-30T03:07:00"/>
    <s v="Mesero_5"/>
    <s v="Almuerzo"/>
    <s v="Tarjeta de crédito"/>
    <s v="31.58"/>
    <x v="2"/>
    <x v="605"/>
    <x v="5"/>
    <x v="15"/>
    <x v="1"/>
    <x v="7"/>
    <x v="0"/>
    <n v="183"/>
    <d v="1899-12-30T02:25:00"/>
    <d v="1899-12-30T00:42:00"/>
    <x v="0"/>
  </r>
  <r>
    <n v="10"/>
    <s v="Cliente_377"/>
    <n v="1"/>
    <d v="2023-04-06T01:24:00"/>
    <d v="2023-04-06T01:24:00"/>
    <d v="2023-04-06T03:29:00"/>
    <d v="1899-12-30T02:20:00"/>
    <s v="Mesero_5"/>
    <s v="Almuerzo"/>
    <s v="Tarjeta de crédito"/>
    <s v="28.9"/>
    <x v="2"/>
    <x v="606"/>
    <x v="3"/>
    <x v="2"/>
    <x v="3"/>
    <x v="0"/>
    <x v="0"/>
    <n v="68"/>
    <d v="1899-12-30T01:09:00"/>
    <d v="1899-12-30T01:11:00"/>
    <x v="0"/>
  </r>
  <r>
    <n v="7"/>
    <s v="Cliente_657"/>
    <n v="6"/>
    <d v="2023-04-06T03:58:00"/>
    <d v="2023-04-06T03:58:00"/>
    <d v="2023-04-06T07:20:00"/>
    <d v="1899-12-30T03:22:00"/>
    <s v="Mesero_3"/>
    <s v="Almuerzo"/>
    <s v="Tarjeta de crédito"/>
    <s v="36.55"/>
    <x v="0"/>
    <x v="607"/>
    <x v="0"/>
    <x v="11"/>
    <x v="5"/>
    <x v="0"/>
    <x v="0"/>
    <n v="29"/>
    <d v="1899-12-30T00:45:00"/>
    <d v="1899-12-30T02:37:00"/>
    <x v="0"/>
  </r>
  <r>
    <n v="1"/>
    <s v="Cliente_331"/>
    <n v="4"/>
    <d v="2023-04-06T03:23:00"/>
    <d v="2023-04-06T03:23:00"/>
    <d v="2023-04-06T07:02:00"/>
    <d v="1899-12-30T03:39:00"/>
    <s v="Mesero_1"/>
    <s v="Almuerzo"/>
    <s v="Tarjeta de crédito"/>
    <s v="23.29"/>
    <x v="0"/>
    <x v="608"/>
    <x v="8"/>
    <x v="6"/>
    <x v="5"/>
    <x v="0"/>
    <x v="0"/>
    <n v="32"/>
    <d v="1899-12-30T00:27:00"/>
    <d v="1899-12-30T03:12:00"/>
    <x v="0"/>
  </r>
  <r>
    <n v="19"/>
    <s v="Cliente_728"/>
    <n v="4"/>
    <d v="2023-04-06T02:12:00"/>
    <d v="2023-04-06T02:12:00"/>
    <d v="2023-04-06T04:11:00"/>
    <d v="1899-12-30T02:14:00"/>
    <s v="Mesero_5"/>
    <s v="Cena"/>
    <s v="Tarjeta de crédito"/>
    <s v="37.9"/>
    <x v="2"/>
    <x v="609"/>
    <x v="3"/>
    <x v="14"/>
    <x v="10"/>
    <x v="0"/>
    <x v="0"/>
    <n v="44"/>
    <d v="1899-12-30T00:47:00"/>
    <d v="1899-12-30T01:27:00"/>
    <x v="0"/>
  </r>
  <r>
    <n v="13"/>
    <s v="Cliente_224"/>
    <n v="1"/>
    <d v="2023-04-06T03:55:00"/>
    <d v="2023-04-06T03:55:00"/>
    <d v="2023-04-06T07:43:00"/>
    <d v="1899-12-30T04:03:00"/>
    <s v="Mesero_1"/>
    <s v="Almuerzo"/>
    <s v="Tarjeta de crédito"/>
    <s v="44.28"/>
    <x v="2"/>
    <x v="610"/>
    <x v="2"/>
    <x v="16"/>
    <x v="6"/>
    <x v="0"/>
    <x v="0"/>
    <n v="78"/>
    <d v="1899-12-30T01:23:00"/>
    <d v="1899-12-30T02:40:00"/>
    <x v="0"/>
  </r>
  <r>
    <n v="11"/>
    <s v="Cliente_680"/>
    <n v="4"/>
    <d v="2023-04-06T01:12:00"/>
    <d v="2023-04-06T01:12:00"/>
    <d v="2023-04-06T05:00:00"/>
    <d v="1899-12-30T03:48:00"/>
    <s v="Mesero_5"/>
    <s v="Almuerzo"/>
    <s v="Tarjeta de crédito"/>
    <s v="23.54"/>
    <x v="0"/>
    <x v="611"/>
    <x v="3"/>
    <x v="18"/>
    <x v="6"/>
    <x v="13"/>
    <x v="20"/>
    <n v="231"/>
    <d v="1899-12-30T02:09:00"/>
    <d v="1899-12-30T01:39:00"/>
    <x v="0"/>
  </r>
  <r>
    <n v="1"/>
    <s v="Cliente_230"/>
    <n v="5"/>
    <d v="2023-04-06T01:57:00"/>
    <d v="2023-04-06T01:57:00"/>
    <d v="2023-04-06T03:35:00"/>
    <d v="1899-12-30T01:38:00"/>
    <s v="Mesero_2"/>
    <s v="Desayuno"/>
    <s v="Efectivo"/>
    <s v="23.56"/>
    <x v="0"/>
    <x v="612"/>
    <x v="0"/>
    <x v="4"/>
    <x v="18"/>
    <x v="17"/>
    <x v="6"/>
    <n v="285"/>
    <d v="1899-12-30T02:32:00"/>
    <d v="1899-12-30T00:00:00"/>
    <x v="1"/>
  </r>
  <r>
    <n v="19"/>
    <s v="Cliente_823"/>
    <n v="6"/>
    <d v="2023-04-06T02:32:00"/>
    <d v="2023-04-06T02:32:00"/>
    <d v="2023-04-06T04:37:00"/>
    <d v="1899-12-30T02:05:00"/>
    <s v="Mesero_1"/>
    <s v="Desayuno"/>
    <s v="Tarjeta de débito"/>
    <s v="26.48"/>
    <x v="0"/>
    <x v="613"/>
    <x v="5"/>
    <x v="0"/>
    <x v="5"/>
    <x v="0"/>
    <x v="0"/>
    <n v="72"/>
    <d v="1899-12-30T00:50:00"/>
    <d v="1899-12-30T01:15:00"/>
    <x v="0"/>
  </r>
  <r>
    <n v="7"/>
    <s v="Cliente_513"/>
    <n v="1"/>
    <d v="2023-04-06T00:46:00"/>
    <d v="2023-04-06T00:46:00"/>
    <d v="2023-04-06T01:53:00"/>
    <d v="1899-12-30T01:22:00"/>
    <s v="Mesero_5"/>
    <s v="Cena"/>
    <s v="Tarjeta de crédito"/>
    <s v="18.42"/>
    <x v="2"/>
    <x v="614"/>
    <x v="8"/>
    <x v="1"/>
    <x v="18"/>
    <x v="19"/>
    <x v="2"/>
    <n v="333"/>
    <d v="1899-12-30T02:36:00"/>
    <d v="1899-12-30T00:00:00"/>
    <x v="1"/>
  </r>
  <r>
    <n v="4"/>
    <s v="Cliente_608"/>
    <n v="4"/>
    <d v="2023-04-06T00:14:00"/>
    <d v="2023-04-06T00:14:00"/>
    <d v="2023-04-06T03:36:00"/>
    <d v="1899-12-30T03:37:00"/>
    <s v="Mesero_5"/>
    <s v="Cena"/>
    <s v="Tarjeta de crédito"/>
    <s v="23.89"/>
    <x v="2"/>
    <x v="615"/>
    <x v="5"/>
    <x v="0"/>
    <x v="0"/>
    <x v="0"/>
    <x v="0"/>
    <n v="132"/>
    <d v="1899-12-30T00:47:00"/>
    <d v="1899-12-30T02:50:00"/>
    <x v="0"/>
  </r>
  <r>
    <n v="13"/>
    <s v="Cliente_27"/>
    <n v="5"/>
    <d v="2023-04-06T01:20:00"/>
    <d v="2023-04-06T01:20:00"/>
    <d v="2023-04-06T05:17:00"/>
    <d v="1899-12-30T03:57:00"/>
    <s v="Mesero_2"/>
    <s v="Almuerzo"/>
    <s v="Tarjeta de crédito"/>
    <s v="38.18"/>
    <x v="1"/>
    <x v="616"/>
    <x v="7"/>
    <x v="14"/>
    <x v="0"/>
    <x v="0"/>
    <x v="0"/>
    <n v="142"/>
    <d v="1899-12-30T00:51:00"/>
    <d v="1899-12-30T03:06:00"/>
    <x v="0"/>
  </r>
  <r>
    <n v="3"/>
    <s v="Cliente_973"/>
    <n v="5"/>
    <d v="2023-04-06T00:56:00"/>
    <d v="2023-04-06T00:56:00"/>
    <d v="2023-04-06T03:12:00"/>
    <d v="1899-12-30T02:16:00"/>
    <s v="Mesero_4"/>
    <s v="Desayuno"/>
    <s v="Tarjeta de crédito"/>
    <s v="25.93"/>
    <x v="1"/>
    <x v="617"/>
    <x v="9"/>
    <x v="6"/>
    <x v="2"/>
    <x v="17"/>
    <x v="11"/>
    <n v="319"/>
    <d v="1899-12-30T01:58:00"/>
    <d v="1899-12-30T00:18:00"/>
    <x v="0"/>
  </r>
  <r>
    <n v="6"/>
    <s v="Cliente_619"/>
    <n v="4"/>
    <d v="2023-04-06T00:16:00"/>
    <d v="2023-04-06T00:16:00"/>
    <d v="2023-04-06T02:41:00"/>
    <d v="1899-12-30T02:25:00"/>
    <s v="Mesero_5"/>
    <s v="Cena"/>
    <s v="Tarjeta de crédito"/>
    <s v="16.44"/>
    <x v="0"/>
    <x v="618"/>
    <x v="8"/>
    <x v="18"/>
    <x v="15"/>
    <x v="0"/>
    <x v="0"/>
    <n v="132"/>
    <d v="1899-12-30T01:36:00"/>
    <d v="1899-12-30T00:49:00"/>
    <x v="0"/>
  </r>
  <r>
    <n v="16"/>
    <s v="Cliente_592"/>
    <n v="3"/>
    <d v="2023-04-06T02:49:00"/>
    <d v="2023-04-06T02:49:00"/>
    <d v="2023-04-06T06:07:00"/>
    <d v="1899-12-30T03:18:00"/>
    <s v="Mesero_4"/>
    <s v="Almuerzo"/>
    <s v="Tarjeta de crédito"/>
    <s v="26.64"/>
    <x v="0"/>
    <x v="619"/>
    <x v="3"/>
    <x v="4"/>
    <x v="5"/>
    <x v="0"/>
    <x v="0"/>
    <n v="57"/>
    <d v="1899-12-30T00:40:00"/>
    <d v="1899-12-30T02:38:00"/>
    <x v="0"/>
  </r>
  <r>
    <n v="5"/>
    <s v="Cliente_575"/>
    <n v="2"/>
    <d v="2023-04-06T01:08:00"/>
    <d v="2023-04-06T01:08:00"/>
    <d v="2023-04-06T02:27:00"/>
    <d v="1899-12-30T01:34:00"/>
    <s v="Mesero_2"/>
    <s v="Almuerzo"/>
    <s v="Tarjeta de crédito"/>
    <s v="42.27"/>
    <x v="2"/>
    <x v="620"/>
    <x v="8"/>
    <x v="5"/>
    <x v="5"/>
    <x v="0"/>
    <x v="0"/>
    <n v="105"/>
    <d v="1899-12-30T00:08:00"/>
    <d v="1899-12-30T01:26:00"/>
    <x v="0"/>
  </r>
  <r>
    <n v="7"/>
    <s v="Cliente_117"/>
    <n v="5"/>
    <d v="2023-04-06T02:07:00"/>
    <d v="2023-04-06T02:07:00"/>
    <d v="2023-04-06T05:31:00"/>
    <d v="1899-12-30T03:24:00"/>
    <s v="Mesero_3"/>
    <s v="Cena"/>
    <s v="Tarjeta de crédito"/>
    <s v="11.47"/>
    <x v="0"/>
    <x v="621"/>
    <x v="10"/>
    <x v="1"/>
    <x v="3"/>
    <x v="0"/>
    <x v="0"/>
    <n v="121"/>
    <d v="1899-12-30T01:18:00"/>
    <d v="1899-12-30T02:06:00"/>
    <x v="0"/>
  </r>
  <r>
    <n v="13"/>
    <s v="Cliente_395"/>
    <n v="1"/>
    <d v="2023-04-06T00:45:00"/>
    <d v="2023-04-06T00:45:00"/>
    <d v="2023-04-06T03:10:00"/>
    <d v="1899-12-30T02:25:00"/>
    <s v="Mesero_3"/>
    <s v="Almuerzo"/>
    <s v="Efectivo"/>
    <s v="22.05"/>
    <x v="1"/>
    <x v="622"/>
    <x v="7"/>
    <x v="7"/>
    <x v="17"/>
    <x v="19"/>
    <x v="2"/>
    <n v="235"/>
    <d v="1899-12-30T02:25:00"/>
    <d v="1899-12-30T00:00:00"/>
    <x v="0"/>
  </r>
  <r>
    <n v="1"/>
    <s v="Cliente_833"/>
    <n v="4"/>
    <d v="2023-04-06T01:56:00"/>
    <d v="2023-04-06T01:56:00"/>
    <d v="2023-04-06T03:26:00"/>
    <d v="1899-12-30T01:30:00"/>
    <s v="Mesero_1"/>
    <s v="Cena"/>
    <s v="Tarjeta de crédito"/>
    <s v="38.0"/>
    <x v="0"/>
    <x v="623"/>
    <x v="10"/>
    <x v="17"/>
    <x v="4"/>
    <x v="15"/>
    <x v="0"/>
    <n v="102"/>
    <d v="1899-12-30T01:19:00"/>
    <d v="1899-12-30T00:11:00"/>
    <x v="0"/>
  </r>
  <r>
    <n v="5"/>
    <s v="Cliente_511"/>
    <n v="4"/>
    <d v="2023-04-06T00:09:00"/>
    <d v="2023-04-06T00:09:00"/>
    <d v="2023-04-06T03:22:00"/>
    <d v="1899-12-30T03:28:00"/>
    <s v="Mesero_4"/>
    <s v="Cena"/>
    <s v="Tarjeta de crédito"/>
    <s v="41.73"/>
    <x v="2"/>
    <x v="624"/>
    <x v="9"/>
    <x v="13"/>
    <x v="7"/>
    <x v="15"/>
    <x v="0"/>
    <n v="139"/>
    <d v="1899-12-30T01:37:00"/>
    <d v="1899-12-30T01:51:00"/>
    <x v="0"/>
  </r>
  <r>
    <n v="14"/>
    <s v="Cliente_772"/>
    <n v="4"/>
    <d v="2023-04-06T02:45:00"/>
    <d v="2023-04-06T02:45:00"/>
    <d v="2023-04-06T04:10:00"/>
    <d v="1899-12-30T01:25:00"/>
    <s v="Mesero_4"/>
    <s v="Desayuno"/>
    <s v="Tarjeta de crédito"/>
    <s v="19.24"/>
    <x v="1"/>
    <x v="625"/>
    <x v="10"/>
    <x v="8"/>
    <x v="4"/>
    <x v="9"/>
    <x v="0"/>
    <n v="137"/>
    <d v="1899-12-30T00:58:00"/>
    <d v="1899-12-30T00:27:00"/>
    <x v="0"/>
  </r>
  <r>
    <n v="4"/>
    <s v="Cliente_336"/>
    <n v="3"/>
    <d v="2023-04-06T02:23:00"/>
    <d v="2023-04-06T02:23:00"/>
    <d v="2023-04-06T04:13:00"/>
    <d v="1899-12-30T02:05:00"/>
    <s v="Mesero_3"/>
    <s v="Almuerzo"/>
    <s v="Tarjeta de crédito"/>
    <s v="44.24"/>
    <x v="2"/>
    <x v="626"/>
    <x v="8"/>
    <x v="16"/>
    <x v="5"/>
    <x v="0"/>
    <x v="0"/>
    <n v="21"/>
    <d v="1899-12-30T00:37:00"/>
    <d v="1899-12-30T01:28:00"/>
    <x v="0"/>
  </r>
  <r>
    <n v="2"/>
    <s v="Cliente_124"/>
    <n v="1"/>
    <d v="2023-04-06T00:09:00"/>
    <d v="2023-04-06T00:09:00"/>
    <d v="2023-04-06T01:37:00"/>
    <d v="1899-12-30T01:28:00"/>
    <s v="Mesero_3"/>
    <s v="Desayuno"/>
    <s v="Tarjeta de crédito"/>
    <s v="15.03"/>
    <x v="0"/>
    <x v="627"/>
    <x v="9"/>
    <x v="0"/>
    <x v="7"/>
    <x v="0"/>
    <x v="0"/>
    <n v="168"/>
    <d v="1899-12-30T00:43:00"/>
    <d v="1899-12-30T00:45:00"/>
    <x v="0"/>
  </r>
  <r>
    <n v="17"/>
    <s v="Cliente_828"/>
    <n v="2"/>
    <d v="2023-04-06T02:07:00"/>
    <d v="2023-04-06T02:07:00"/>
    <d v="2023-04-06T05:55:00"/>
    <d v="1899-12-30T04:03:00"/>
    <s v="Mesero_4"/>
    <s v="Cena"/>
    <s v="Tarjeta de débito"/>
    <s v="26.07"/>
    <x v="2"/>
    <x v="628"/>
    <x v="10"/>
    <x v="9"/>
    <x v="12"/>
    <x v="17"/>
    <x v="0"/>
    <n v="130"/>
    <d v="1899-12-30T01:24:00"/>
    <d v="1899-12-30T02:39:00"/>
    <x v="0"/>
  </r>
  <r>
    <n v="2"/>
    <s v="Cliente_385"/>
    <n v="2"/>
    <d v="2023-04-06T00:02:00"/>
    <d v="2023-04-06T00:02:00"/>
    <d v="2023-04-06T02:49:00"/>
    <d v="1899-12-30T02:47:00"/>
    <s v="Mesero_5"/>
    <s v="Almuerzo"/>
    <s v="Tarjeta de débito"/>
    <s v="36.62"/>
    <x v="1"/>
    <x v="629"/>
    <x v="6"/>
    <x v="1"/>
    <x v="7"/>
    <x v="0"/>
    <x v="0"/>
    <n v="182"/>
    <d v="1899-12-30T01:15:00"/>
    <d v="1899-12-30T01:32:00"/>
    <x v="0"/>
  </r>
  <r>
    <n v="6"/>
    <s v="Cliente_841"/>
    <n v="1"/>
    <d v="2023-04-06T00:21:00"/>
    <d v="2023-04-06T00:21:00"/>
    <d v="2023-04-06T02:51:00"/>
    <d v="1899-12-30T02:30:00"/>
    <s v="Mesero_5"/>
    <s v="Cena"/>
    <s v="Tarjeta de crédito"/>
    <s v="39.71"/>
    <x v="0"/>
    <x v="630"/>
    <x v="1"/>
    <x v="7"/>
    <x v="5"/>
    <x v="0"/>
    <x v="0"/>
    <n v="66"/>
    <d v="1899-12-30T00:46:00"/>
    <d v="1899-12-30T01:44:00"/>
    <x v="0"/>
  </r>
  <r>
    <n v="16"/>
    <s v="Cliente_605"/>
    <n v="2"/>
    <d v="2023-04-06T00:15:00"/>
    <d v="2023-04-06T00:15:00"/>
    <d v="2023-04-06T02:55:00"/>
    <d v="1899-12-30T02:40:00"/>
    <s v="Mesero_3"/>
    <s v="Desayuno"/>
    <s v="Tarjeta de crédito"/>
    <s v="22.41"/>
    <x v="1"/>
    <x v="631"/>
    <x v="8"/>
    <x v="6"/>
    <x v="8"/>
    <x v="0"/>
    <x v="0"/>
    <n v="129"/>
    <d v="1899-12-30T01:28:00"/>
    <d v="1899-12-30T01:12:00"/>
    <x v="0"/>
  </r>
  <r>
    <n v="16"/>
    <s v="Cliente_197"/>
    <n v="5"/>
    <d v="2023-04-06T03:43:00"/>
    <d v="2023-04-06T03:43:00"/>
    <d v="2023-04-06T05:28:00"/>
    <d v="1899-12-30T01:45:00"/>
    <s v="Mesero_3"/>
    <s v="Almuerzo"/>
    <s v="Tarjeta de crédito"/>
    <s v="11.19"/>
    <x v="0"/>
    <x v="632"/>
    <x v="6"/>
    <x v="8"/>
    <x v="4"/>
    <x v="6"/>
    <x v="7"/>
    <n v="236"/>
    <d v="1899-12-30T02:29:00"/>
    <d v="1899-12-30T00:00:00"/>
    <x v="1"/>
  </r>
  <r>
    <n v="2"/>
    <s v="Cliente_285"/>
    <n v="1"/>
    <d v="2023-04-06T00:03:00"/>
    <d v="2023-04-06T00:03:00"/>
    <d v="2023-04-06T03:36:00"/>
    <d v="1899-12-30T03:33:00"/>
    <s v="Mesero_1"/>
    <s v="Desayuno"/>
    <s v="Tarjeta de crédito"/>
    <s v="29.25"/>
    <x v="0"/>
    <x v="633"/>
    <x v="5"/>
    <x v="7"/>
    <x v="7"/>
    <x v="19"/>
    <x v="6"/>
    <n v="344"/>
    <d v="1899-12-30T02:37:00"/>
    <d v="1899-12-30T00:56:00"/>
    <x v="0"/>
  </r>
  <r>
    <n v="5"/>
    <s v="Cliente_19"/>
    <n v="2"/>
    <d v="2023-04-06T00:17:00"/>
    <d v="2023-04-06T00:17:00"/>
    <d v="2023-04-06T03:04:00"/>
    <d v="1899-12-30T02:47:00"/>
    <s v="Mesero_2"/>
    <s v="Almuerzo"/>
    <s v="Tarjeta de crédito"/>
    <s v="22.15"/>
    <x v="1"/>
    <x v="634"/>
    <x v="4"/>
    <x v="11"/>
    <x v="5"/>
    <x v="0"/>
    <x v="0"/>
    <n v="58"/>
    <d v="1899-12-30T00:25:00"/>
    <d v="1899-12-30T02:22:00"/>
    <x v="0"/>
  </r>
  <r>
    <n v="14"/>
    <s v="Cliente_586"/>
    <n v="3"/>
    <d v="2023-04-06T03:35:00"/>
    <d v="2023-04-06T03:35:00"/>
    <d v="2023-04-06T05:48:00"/>
    <d v="1899-12-30T02:13:00"/>
    <s v="Mesero_5"/>
    <s v="Cena"/>
    <s v="Tarjeta de débito"/>
    <s v="32.86"/>
    <x v="1"/>
    <x v="635"/>
    <x v="8"/>
    <x v="0"/>
    <x v="16"/>
    <x v="15"/>
    <x v="0"/>
    <n v="126"/>
    <d v="1899-12-30T02:31:00"/>
    <d v="1899-12-30T00:00:00"/>
    <x v="1"/>
  </r>
  <r>
    <n v="6"/>
    <s v="Cliente_687"/>
    <n v="3"/>
    <d v="2023-04-06T01:55:00"/>
    <d v="2023-04-06T01:55:00"/>
    <d v="2023-04-06T04:32:00"/>
    <d v="1899-12-30T02:37:00"/>
    <s v="Mesero_4"/>
    <s v="Almuerzo"/>
    <s v="Tarjeta de crédito"/>
    <s v="36.58"/>
    <x v="0"/>
    <x v="636"/>
    <x v="8"/>
    <x v="3"/>
    <x v="13"/>
    <x v="19"/>
    <x v="0"/>
    <n v="117"/>
    <d v="1899-12-30T01:01:00"/>
    <d v="1899-12-30T01:36:00"/>
    <x v="0"/>
  </r>
  <r>
    <n v="16"/>
    <s v="Cliente_406"/>
    <n v="6"/>
    <d v="2023-04-06T00:54:00"/>
    <d v="2023-04-06T00:54:00"/>
    <d v="2023-04-06T02:16:00"/>
    <d v="1899-12-30T01:37:00"/>
    <s v="Mesero_3"/>
    <s v="Cena"/>
    <s v="Tarjeta de crédito"/>
    <s v="30.71"/>
    <x v="2"/>
    <x v="637"/>
    <x v="10"/>
    <x v="8"/>
    <x v="5"/>
    <x v="0"/>
    <x v="0"/>
    <n v="90"/>
    <d v="1899-12-30T00:44:00"/>
    <d v="1899-12-30T00:53:00"/>
    <x v="0"/>
  </r>
  <r>
    <n v="8"/>
    <s v="Cliente_415"/>
    <n v="4"/>
    <d v="2023-04-06T02:17:00"/>
    <d v="2023-04-06T02:17:00"/>
    <d v="2023-04-06T05:19:00"/>
    <d v="1899-12-30T03:02:00"/>
    <s v="Mesero_2"/>
    <s v="Cena"/>
    <s v="Tarjeta de crédito"/>
    <s v="18.97"/>
    <x v="0"/>
    <x v="638"/>
    <x v="0"/>
    <x v="14"/>
    <x v="2"/>
    <x v="3"/>
    <x v="0"/>
    <n v="152"/>
    <d v="1899-12-30T02:16:00"/>
    <d v="1899-12-30T00:46:00"/>
    <x v="0"/>
  </r>
  <r>
    <n v="14"/>
    <s v="Cliente_456"/>
    <n v="3"/>
    <d v="2023-04-06T00:41:00"/>
    <d v="2023-04-06T00:41:00"/>
    <d v="2023-04-06T01:50:00"/>
    <d v="1899-12-30T01:09:00"/>
    <s v="Mesero_3"/>
    <s v="Almuerzo"/>
    <s v="Tarjeta de débito"/>
    <s v="49.29"/>
    <x v="1"/>
    <x v="639"/>
    <x v="5"/>
    <x v="14"/>
    <x v="9"/>
    <x v="12"/>
    <x v="0"/>
    <n v="219"/>
    <d v="1899-12-30T01:15:00"/>
    <d v="1899-12-30T00:00:00"/>
    <x v="1"/>
  </r>
  <r>
    <n v="2"/>
    <s v="Cliente_820"/>
    <n v="4"/>
    <d v="2023-04-06T01:08:00"/>
    <d v="2023-04-06T01:08:00"/>
    <d v="2023-04-06T03:52:00"/>
    <d v="1899-12-30T02:44:00"/>
    <s v="Mesero_1"/>
    <s v="Almuerzo"/>
    <s v="Tarjeta de débito"/>
    <s v="39.68"/>
    <x v="0"/>
    <x v="640"/>
    <x v="8"/>
    <x v="11"/>
    <x v="11"/>
    <x v="5"/>
    <x v="0"/>
    <n v="208"/>
    <d v="1899-12-30T01:14:00"/>
    <d v="1899-12-30T01:30:00"/>
    <x v="0"/>
  </r>
  <r>
    <n v="15"/>
    <s v="Cliente_698"/>
    <n v="1"/>
    <d v="2023-04-06T02:36:00"/>
    <d v="2023-04-06T02:36:00"/>
    <d v="2023-04-06T05:24:00"/>
    <d v="1899-12-30T03:03:00"/>
    <s v="Mesero_2"/>
    <s v="Almuerzo"/>
    <s v="Tarjeta de crédito"/>
    <s v="11.11"/>
    <x v="2"/>
    <x v="641"/>
    <x v="10"/>
    <x v="16"/>
    <x v="15"/>
    <x v="9"/>
    <x v="0"/>
    <n v="176"/>
    <d v="1899-12-30T01:21:00"/>
    <d v="1899-12-30T01:42:00"/>
    <x v="0"/>
  </r>
  <r>
    <n v="17"/>
    <s v="Cliente_59"/>
    <n v="2"/>
    <d v="2023-04-06T00:17:00"/>
    <d v="2023-04-06T00:17:00"/>
    <d v="2023-04-06T01:56:00"/>
    <d v="1899-12-30T01:54:00"/>
    <s v="Mesero_2"/>
    <s v="Desayuno"/>
    <s v="Tarjeta de débito"/>
    <s v="28.81"/>
    <x v="2"/>
    <x v="642"/>
    <x v="7"/>
    <x v="3"/>
    <x v="5"/>
    <x v="0"/>
    <x v="0"/>
    <n v="33"/>
    <d v="1899-12-30T00:18:00"/>
    <d v="1899-12-30T01:36:00"/>
    <x v="0"/>
  </r>
  <r>
    <n v="9"/>
    <s v="Cliente_799"/>
    <n v="6"/>
    <d v="2023-04-06T03:44:00"/>
    <d v="2023-04-06T03:44:00"/>
    <d v="2023-04-06T07:10:00"/>
    <d v="1899-12-30T03:26:00"/>
    <s v="Mesero_1"/>
    <s v="Almuerzo"/>
    <s v="Tarjeta de débito"/>
    <s v="13.86"/>
    <x v="0"/>
    <x v="643"/>
    <x v="8"/>
    <x v="1"/>
    <x v="5"/>
    <x v="0"/>
    <x v="0"/>
    <n v="93"/>
    <d v="1899-12-30T00:51:00"/>
    <d v="1899-12-30T02:35:00"/>
    <x v="0"/>
  </r>
  <r>
    <n v="6"/>
    <s v="Cliente_196"/>
    <n v="6"/>
    <d v="2023-04-06T02:50:00"/>
    <d v="2023-04-06T02:50:00"/>
    <d v="2023-04-06T06:25:00"/>
    <d v="1899-12-30T03:35:00"/>
    <s v="Mesero_3"/>
    <s v="Cena"/>
    <s v="Efectivo"/>
    <s v="40.03"/>
    <x v="1"/>
    <x v="644"/>
    <x v="6"/>
    <x v="3"/>
    <x v="1"/>
    <x v="0"/>
    <x v="0"/>
    <n v="180"/>
    <d v="1899-12-30T01:37:00"/>
    <d v="1899-12-30T01:58:00"/>
    <x v="0"/>
  </r>
  <r>
    <n v="12"/>
    <s v="Cliente_623"/>
    <n v="2"/>
    <d v="2023-04-06T03:59:00"/>
    <d v="2023-04-06T03:59:00"/>
    <d v="2023-04-06T06:38:00"/>
    <d v="1899-12-30T02:39:00"/>
    <s v="Mesero_2"/>
    <s v="Almuerzo"/>
    <s v="Tarjeta de débito"/>
    <s v="12.59"/>
    <x v="1"/>
    <x v="645"/>
    <x v="6"/>
    <x v="5"/>
    <x v="5"/>
    <x v="0"/>
    <x v="0"/>
    <n v="70"/>
    <d v="1899-12-30T00:36:00"/>
    <d v="1899-12-30T02:03:00"/>
    <x v="0"/>
  </r>
  <r>
    <n v="12"/>
    <s v="Cliente_52"/>
    <n v="2"/>
    <d v="2023-04-06T02:55:00"/>
    <d v="2023-04-06T02:55:00"/>
    <d v="2023-04-06T06:25:00"/>
    <d v="1899-12-30T03:30:00"/>
    <s v="Mesero_2"/>
    <s v="Almuerzo"/>
    <s v="Tarjeta de crédito"/>
    <s v="42.79"/>
    <x v="0"/>
    <x v="646"/>
    <x v="6"/>
    <x v="13"/>
    <x v="2"/>
    <x v="0"/>
    <x v="0"/>
    <n v="98"/>
    <d v="1899-12-30T00:39:00"/>
    <d v="1899-12-30T02:51:00"/>
    <x v="0"/>
  </r>
  <r>
    <n v="9"/>
    <s v="Cliente_946"/>
    <n v="1"/>
    <d v="2023-04-06T02:59:00"/>
    <d v="2023-04-06T02:59:00"/>
    <d v="2023-04-06T04:55:00"/>
    <d v="1899-12-30T01:56:00"/>
    <s v="Mesero_2"/>
    <s v="Cena"/>
    <s v="Tarjeta de crédito"/>
    <s v="17.43"/>
    <x v="1"/>
    <x v="647"/>
    <x v="2"/>
    <x v="10"/>
    <x v="5"/>
    <x v="0"/>
    <x v="0"/>
    <n v="56"/>
    <d v="1899-12-30T00:47:00"/>
    <d v="1899-12-30T01:09:00"/>
    <x v="0"/>
  </r>
  <r>
    <n v="9"/>
    <s v="Cliente_278"/>
    <n v="1"/>
    <d v="2023-04-06T00:55:00"/>
    <d v="2023-04-06T00:55:00"/>
    <d v="2023-04-06T03:45:00"/>
    <d v="1899-12-30T03:05:00"/>
    <s v="Mesero_5"/>
    <s v="Almuerzo"/>
    <s v="Efectivo"/>
    <s v="15.98"/>
    <x v="2"/>
    <x v="648"/>
    <x v="3"/>
    <x v="11"/>
    <x v="3"/>
    <x v="19"/>
    <x v="20"/>
    <n v="256"/>
    <d v="1899-12-30T01:49:00"/>
    <d v="1899-12-30T01:16:00"/>
    <x v="0"/>
  </r>
  <r>
    <n v="11"/>
    <s v="Cliente_232"/>
    <n v="3"/>
    <d v="2023-04-07T03:33:00"/>
    <d v="2023-04-07T03:33:00"/>
    <d v="2023-04-07T05:02:00"/>
    <d v="1899-12-30T01:29:00"/>
    <s v="Mesero_3"/>
    <s v="Almuerzo"/>
    <s v="Tarjeta de débito"/>
    <s v="38.21"/>
    <x v="1"/>
    <x v="649"/>
    <x v="10"/>
    <x v="16"/>
    <x v="14"/>
    <x v="8"/>
    <x v="6"/>
    <n v="237"/>
    <d v="1899-12-30T01:16:00"/>
    <d v="1899-12-30T00:13:00"/>
    <x v="0"/>
  </r>
  <r>
    <n v="16"/>
    <s v="Cliente_595"/>
    <n v="4"/>
    <d v="2023-04-07T02:04:00"/>
    <d v="2023-04-07T02:04:00"/>
    <d v="2023-04-07T05:44:00"/>
    <d v="1899-12-30T03:40:00"/>
    <s v="Mesero_4"/>
    <s v="Cena"/>
    <s v="Tarjeta de crédito"/>
    <s v="20.27"/>
    <x v="1"/>
    <x v="650"/>
    <x v="10"/>
    <x v="2"/>
    <x v="9"/>
    <x v="12"/>
    <x v="0"/>
    <n v="209"/>
    <d v="1899-12-30T01:28:00"/>
    <d v="1899-12-30T02:12:00"/>
    <x v="0"/>
  </r>
  <r>
    <n v="14"/>
    <s v="Cliente_968"/>
    <n v="5"/>
    <d v="2023-04-07T00:06:00"/>
    <d v="2023-04-07T00:06:00"/>
    <d v="2023-04-07T02:26:00"/>
    <d v="1899-12-30T02:35:00"/>
    <s v="Mesero_2"/>
    <s v="Almuerzo"/>
    <s v="Tarjeta de débito"/>
    <s v="23.26"/>
    <x v="2"/>
    <x v="651"/>
    <x v="7"/>
    <x v="1"/>
    <x v="6"/>
    <x v="0"/>
    <x v="0"/>
    <n v="170"/>
    <d v="1899-12-30T00:50:00"/>
    <d v="1899-12-30T01:45:00"/>
    <x v="0"/>
  </r>
  <r>
    <n v="13"/>
    <s v="Cliente_2"/>
    <n v="5"/>
    <d v="2023-04-07T02:31:00"/>
    <d v="2023-04-07T02:31:00"/>
    <d v="2023-04-07T04:20:00"/>
    <d v="1899-12-30T01:49:00"/>
    <s v="Mesero_1"/>
    <s v="Almuerzo"/>
    <s v="Tarjeta de crédito"/>
    <s v="34.33"/>
    <x v="1"/>
    <x v="652"/>
    <x v="5"/>
    <x v="10"/>
    <x v="0"/>
    <x v="4"/>
    <x v="0"/>
    <n v="244"/>
    <d v="1899-12-30T02:30:00"/>
    <d v="1899-12-30T00:00:00"/>
    <x v="1"/>
  </r>
  <r>
    <n v="12"/>
    <s v="Cliente_880"/>
    <n v="5"/>
    <d v="2023-04-07T00:02:00"/>
    <d v="2023-04-07T00:02:00"/>
    <d v="2023-04-07T01:44:00"/>
    <d v="1899-12-30T01:57:00"/>
    <s v="Mesero_5"/>
    <s v="Cena"/>
    <s v="Tarjeta de crédito"/>
    <s v="23.98"/>
    <x v="2"/>
    <x v="653"/>
    <x v="7"/>
    <x v="7"/>
    <x v="12"/>
    <x v="0"/>
    <x v="0"/>
    <n v="42"/>
    <d v="1899-12-30T00:44:00"/>
    <d v="1899-12-30T01:13:00"/>
    <x v="0"/>
  </r>
  <r>
    <n v="5"/>
    <s v="Cliente_626"/>
    <n v="4"/>
    <d v="2023-04-07T01:15:00"/>
    <d v="2023-04-07T01:15:00"/>
    <d v="2023-04-07T04:49:00"/>
    <d v="1899-12-30T03:34:00"/>
    <s v="Mesero_5"/>
    <s v="Almuerzo"/>
    <s v="Efectivo"/>
    <s v="21.7"/>
    <x v="0"/>
    <x v="654"/>
    <x v="2"/>
    <x v="1"/>
    <x v="5"/>
    <x v="0"/>
    <x v="0"/>
    <n v="93"/>
    <d v="1899-12-30T00:36:00"/>
    <d v="1899-12-30T02:58:00"/>
    <x v="0"/>
  </r>
  <r>
    <n v="19"/>
    <s v="Cliente_411"/>
    <n v="6"/>
    <d v="2023-04-07T03:36:00"/>
    <d v="2023-04-07T03:36:00"/>
    <d v="2023-04-07T06:40:00"/>
    <d v="1899-12-30T03:04:00"/>
    <s v="Mesero_1"/>
    <s v="Cena"/>
    <s v="Tarjeta de crédito"/>
    <s v="31.23"/>
    <x v="0"/>
    <x v="655"/>
    <x v="10"/>
    <x v="19"/>
    <x v="12"/>
    <x v="3"/>
    <x v="11"/>
    <n v="157"/>
    <d v="1899-12-30T01:50:00"/>
    <d v="1899-12-30T01:14:00"/>
    <x v="0"/>
  </r>
  <r>
    <n v="1"/>
    <s v="Cliente_123"/>
    <n v="2"/>
    <d v="2023-04-07T00:51:00"/>
    <d v="2023-04-07T00:51:00"/>
    <d v="2023-04-07T04:07:00"/>
    <d v="1899-12-30T03:16:00"/>
    <s v="Mesero_1"/>
    <s v="Almuerzo"/>
    <s v="Efectivo"/>
    <s v="44.2"/>
    <x v="0"/>
    <x v="656"/>
    <x v="9"/>
    <x v="2"/>
    <x v="18"/>
    <x v="4"/>
    <x v="0"/>
    <n v="196"/>
    <d v="1899-12-30T02:14:00"/>
    <d v="1899-12-30T01:02:00"/>
    <x v="0"/>
  </r>
  <r>
    <n v="19"/>
    <s v="Cliente_910"/>
    <n v="5"/>
    <d v="2023-04-07T01:43:00"/>
    <d v="2023-04-07T01:43:00"/>
    <d v="2023-04-07T05:02:00"/>
    <d v="1899-12-30T03:19:00"/>
    <s v="Mesero_5"/>
    <s v="Desayuno"/>
    <s v="Efectivo"/>
    <s v="31.27"/>
    <x v="0"/>
    <x v="657"/>
    <x v="2"/>
    <x v="6"/>
    <x v="1"/>
    <x v="0"/>
    <x v="0"/>
    <n v="86"/>
    <d v="1899-12-30T00:48:00"/>
    <d v="1899-12-30T02:31:00"/>
    <x v="0"/>
  </r>
  <r>
    <n v="9"/>
    <s v="Cliente_539"/>
    <n v="4"/>
    <d v="2023-04-07T02:50:00"/>
    <d v="2023-04-07T02:50:00"/>
    <d v="2023-04-07T04:03:00"/>
    <d v="1899-12-30T01:28:00"/>
    <s v="Mesero_4"/>
    <s v="Almuerzo"/>
    <s v="Tarjeta de crédito"/>
    <s v="35.24"/>
    <x v="2"/>
    <x v="658"/>
    <x v="4"/>
    <x v="11"/>
    <x v="5"/>
    <x v="0"/>
    <x v="0"/>
    <n v="87"/>
    <d v="1899-12-30T00:31:00"/>
    <d v="1899-12-30T00:57:00"/>
    <x v="0"/>
  </r>
  <r>
    <n v="19"/>
    <s v="Cliente_483"/>
    <n v="4"/>
    <d v="2023-04-07T01:56:00"/>
    <d v="2023-04-07T01:56:00"/>
    <d v="2023-04-07T05:51:00"/>
    <d v="1899-12-30T03:55:00"/>
    <s v="Mesero_2"/>
    <s v="Desayuno"/>
    <s v="Tarjeta de crédito"/>
    <s v="15.91"/>
    <x v="0"/>
    <x v="659"/>
    <x v="2"/>
    <x v="4"/>
    <x v="0"/>
    <x v="2"/>
    <x v="0"/>
    <n v="208"/>
    <d v="1899-12-30T00:45:00"/>
    <d v="1899-12-30T03:10:00"/>
    <x v="0"/>
  </r>
  <r>
    <n v="16"/>
    <s v="Cliente_949"/>
    <n v="4"/>
    <d v="2023-04-07T03:22:00"/>
    <d v="2023-04-07T03:22:00"/>
    <d v="2023-04-07T06:52:00"/>
    <d v="1899-12-30T03:45:00"/>
    <s v="Mesero_4"/>
    <s v="Cena"/>
    <s v="Tarjeta de crédito"/>
    <s v="32.54"/>
    <x v="2"/>
    <x v="660"/>
    <x v="10"/>
    <x v="19"/>
    <x v="2"/>
    <x v="19"/>
    <x v="12"/>
    <n v="206"/>
    <d v="1899-12-30T02:15:00"/>
    <d v="1899-12-30T01:30:00"/>
    <x v="0"/>
  </r>
  <r>
    <n v="15"/>
    <s v="Cliente_642"/>
    <n v="4"/>
    <d v="2023-04-07T02:01:00"/>
    <d v="2023-04-07T02:01:00"/>
    <d v="2023-04-07T05:02:00"/>
    <d v="1899-12-30T03:01:00"/>
    <s v="Mesero_1"/>
    <s v="Almuerzo"/>
    <s v="Tarjeta de crédito"/>
    <s v="11.64"/>
    <x v="1"/>
    <x v="661"/>
    <x v="6"/>
    <x v="0"/>
    <x v="11"/>
    <x v="1"/>
    <x v="0"/>
    <n v="133"/>
    <d v="1899-12-30T01:25:00"/>
    <d v="1899-12-30T01:36:00"/>
    <x v="0"/>
  </r>
  <r>
    <n v="3"/>
    <s v="Cliente_962"/>
    <n v="1"/>
    <d v="2023-04-07T01:09:00"/>
    <d v="2023-04-07T01:09:00"/>
    <d v="2023-04-07T03:47:00"/>
    <d v="1899-12-30T02:53:00"/>
    <s v="Mesero_1"/>
    <s v="Almuerzo"/>
    <s v="Efectivo"/>
    <s v="41.8"/>
    <x v="2"/>
    <x v="662"/>
    <x v="0"/>
    <x v="13"/>
    <x v="14"/>
    <x v="16"/>
    <x v="0"/>
    <n v="114"/>
    <d v="1899-12-30T01:27:00"/>
    <d v="1899-12-30T01:26:00"/>
    <x v="0"/>
  </r>
  <r>
    <n v="20"/>
    <s v="Cliente_883"/>
    <n v="6"/>
    <d v="2023-04-07T01:35:00"/>
    <d v="2023-04-07T01:35:00"/>
    <d v="2023-04-07T03:53:00"/>
    <d v="1899-12-30T02:18:00"/>
    <s v="Mesero_4"/>
    <s v="Desayuno"/>
    <s v="Tarjeta de débito"/>
    <s v="31.27"/>
    <x v="0"/>
    <x v="663"/>
    <x v="1"/>
    <x v="13"/>
    <x v="16"/>
    <x v="6"/>
    <x v="0"/>
    <n v="122"/>
    <d v="1899-12-30T01:39:00"/>
    <d v="1899-12-30T00:39:00"/>
    <x v="0"/>
  </r>
  <r>
    <n v="6"/>
    <s v="Cliente_425"/>
    <n v="1"/>
    <d v="2023-04-07T02:05:00"/>
    <d v="2023-04-07T02:05:00"/>
    <d v="2023-04-07T05:56:00"/>
    <d v="1899-12-30T04:06:00"/>
    <s v="Mesero_5"/>
    <s v="Almuerzo"/>
    <s v="Tarjeta de crédito"/>
    <s v="25.32"/>
    <x v="2"/>
    <x v="664"/>
    <x v="6"/>
    <x v="15"/>
    <x v="1"/>
    <x v="0"/>
    <x v="0"/>
    <n v="129"/>
    <d v="1899-12-30T00:40:00"/>
    <d v="1899-12-30T03:26:00"/>
    <x v="0"/>
  </r>
  <r>
    <n v="8"/>
    <s v="Cliente_593"/>
    <n v="4"/>
    <d v="2023-04-07T01:04:00"/>
    <d v="2023-04-07T01:04:00"/>
    <d v="2023-04-07T04:57:00"/>
    <d v="1899-12-30T03:53:00"/>
    <s v="Mesero_2"/>
    <s v="Almuerzo"/>
    <s v="Tarjeta de crédito"/>
    <s v="11.86"/>
    <x v="1"/>
    <x v="665"/>
    <x v="3"/>
    <x v="12"/>
    <x v="5"/>
    <x v="0"/>
    <x v="0"/>
    <n v="40"/>
    <d v="1899-12-30T00:27:00"/>
    <d v="1899-12-30T03:26:00"/>
    <x v="0"/>
  </r>
  <r>
    <n v="6"/>
    <s v="Cliente_368"/>
    <n v="5"/>
    <d v="2023-04-07T03:39:00"/>
    <d v="2023-04-07T03:39:00"/>
    <d v="2023-04-07T07:07:00"/>
    <d v="1899-12-30T03:28:00"/>
    <s v="Mesero_3"/>
    <s v="Almuerzo"/>
    <s v="Tarjeta de crédito"/>
    <s v="20.49"/>
    <x v="0"/>
    <x v="666"/>
    <x v="4"/>
    <x v="17"/>
    <x v="5"/>
    <x v="0"/>
    <x v="0"/>
    <n v="36"/>
    <d v="1899-12-30T00:12:00"/>
    <d v="1899-12-30T03:16:00"/>
    <x v="0"/>
  </r>
  <r>
    <n v="12"/>
    <s v="Cliente_418"/>
    <n v="4"/>
    <d v="2023-04-07T01:43:00"/>
    <d v="2023-04-07T01:43:00"/>
    <d v="2023-04-07T04:41:00"/>
    <d v="1899-12-30T02:58:00"/>
    <s v="Mesero_1"/>
    <s v="Desayuno"/>
    <s v="Tarjeta de crédito"/>
    <s v="18.61"/>
    <x v="0"/>
    <x v="667"/>
    <x v="6"/>
    <x v="14"/>
    <x v="4"/>
    <x v="19"/>
    <x v="0"/>
    <n v="201"/>
    <d v="1899-12-30T01:55:00"/>
    <d v="1899-12-30T01:03:00"/>
    <x v="0"/>
  </r>
  <r>
    <n v="10"/>
    <s v="Cliente_693"/>
    <n v="4"/>
    <d v="2023-04-07T01:01:00"/>
    <d v="2023-04-07T01:01:00"/>
    <d v="2023-04-07T04:34:00"/>
    <d v="1899-12-30T03:33:00"/>
    <s v="Mesero_3"/>
    <s v="Almuerzo"/>
    <s v="Tarjeta de crédito"/>
    <s v="10.68"/>
    <x v="1"/>
    <x v="668"/>
    <x v="5"/>
    <x v="1"/>
    <x v="1"/>
    <x v="8"/>
    <x v="0"/>
    <n v="181"/>
    <d v="1899-12-30T01:09:00"/>
    <d v="1899-12-30T02:24:00"/>
    <x v="0"/>
  </r>
  <r>
    <n v="16"/>
    <s v="Cliente_226"/>
    <n v="6"/>
    <d v="2023-04-07T01:52:00"/>
    <d v="2023-04-07T01:52:00"/>
    <d v="2023-04-07T03:12:00"/>
    <d v="1899-12-30T01:35:00"/>
    <s v="Mesero_2"/>
    <s v="Almuerzo"/>
    <s v="Efectivo"/>
    <s v="37.93"/>
    <x v="2"/>
    <x v="669"/>
    <x v="6"/>
    <x v="19"/>
    <x v="17"/>
    <x v="1"/>
    <x v="0"/>
    <n v="94"/>
    <d v="1899-12-30T01:15:00"/>
    <d v="1899-12-30T00:20:00"/>
    <x v="0"/>
  </r>
  <r>
    <n v="17"/>
    <s v="Cliente_759"/>
    <n v="3"/>
    <d v="2023-04-07T02:18:00"/>
    <d v="2023-04-07T02:18:00"/>
    <d v="2023-04-07T03:30:00"/>
    <d v="1899-12-30T01:12:00"/>
    <s v="Mesero_3"/>
    <s v="Almuerzo"/>
    <s v="Efectivo"/>
    <s v="32.2"/>
    <x v="0"/>
    <x v="670"/>
    <x v="6"/>
    <x v="5"/>
    <x v="11"/>
    <x v="8"/>
    <x v="0"/>
    <n v="184"/>
    <d v="1899-12-30T01:35:00"/>
    <d v="1899-12-30T00:00:00"/>
    <x v="1"/>
  </r>
  <r>
    <n v="12"/>
    <s v="Cliente_517"/>
    <n v="6"/>
    <d v="2023-04-07T01:24:00"/>
    <d v="2023-04-07T01:24:00"/>
    <d v="2023-04-07T03:51:00"/>
    <d v="1899-12-30T02:27:00"/>
    <s v="Mesero_4"/>
    <s v="Cena"/>
    <s v="Tarjeta de crédito"/>
    <s v="29.19"/>
    <x v="0"/>
    <x v="671"/>
    <x v="9"/>
    <x v="6"/>
    <x v="9"/>
    <x v="3"/>
    <x v="0"/>
    <n v="157"/>
    <d v="1899-12-30T01:18:00"/>
    <d v="1899-12-30T01:09:00"/>
    <x v="0"/>
  </r>
  <r>
    <n v="20"/>
    <s v="Cliente_485"/>
    <n v="6"/>
    <d v="2023-04-07T00:37:00"/>
    <d v="2023-04-07T00:37:00"/>
    <d v="2023-04-07T02:52:00"/>
    <d v="1899-12-30T02:15:00"/>
    <s v="Mesero_5"/>
    <s v="Almuerzo"/>
    <s v="Tarjeta de crédito"/>
    <s v="36.5"/>
    <x v="0"/>
    <x v="672"/>
    <x v="5"/>
    <x v="2"/>
    <x v="17"/>
    <x v="14"/>
    <x v="5"/>
    <n v="265"/>
    <d v="1899-12-30T01:33:00"/>
    <d v="1899-12-30T00:42:00"/>
    <x v="0"/>
  </r>
  <r>
    <n v="1"/>
    <s v="Cliente_834"/>
    <n v="3"/>
    <d v="2023-04-07T00:03:00"/>
    <d v="2023-04-07T00:03:00"/>
    <d v="2023-04-07T01:30:00"/>
    <d v="1899-12-30T01:27:00"/>
    <s v="Mesero_5"/>
    <s v="Cena"/>
    <s v="Tarjeta de crédito"/>
    <s v="41.29"/>
    <x v="1"/>
    <x v="673"/>
    <x v="3"/>
    <x v="4"/>
    <x v="10"/>
    <x v="11"/>
    <x v="13"/>
    <n v="207"/>
    <d v="1899-12-30T01:05:00"/>
    <d v="1899-12-30T00:22:00"/>
    <x v="0"/>
  </r>
  <r>
    <n v="5"/>
    <s v="Cliente_104"/>
    <n v="2"/>
    <d v="2023-04-07T00:54:00"/>
    <d v="2023-04-07T00:54:00"/>
    <d v="2023-04-07T04:33:00"/>
    <d v="1899-12-30T03:39:00"/>
    <s v="Mesero_2"/>
    <s v="Cena"/>
    <s v="Efectivo"/>
    <s v="30.74"/>
    <x v="0"/>
    <x v="674"/>
    <x v="8"/>
    <x v="15"/>
    <x v="12"/>
    <x v="1"/>
    <x v="0"/>
    <n v="193"/>
    <d v="1899-12-30T02:01:00"/>
    <d v="1899-12-30T01:38:00"/>
    <x v="0"/>
  </r>
  <r>
    <n v="7"/>
    <s v="Cliente_494"/>
    <n v="6"/>
    <d v="2023-04-07T00:28:00"/>
    <d v="2023-04-07T00:28:00"/>
    <d v="2023-04-07T03:45:00"/>
    <d v="1899-12-30T03:32:00"/>
    <s v="Mesero_3"/>
    <s v="Almuerzo"/>
    <s v="Tarjeta de crédito"/>
    <s v="41.6"/>
    <x v="2"/>
    <x v="675"/>
    <x v="8"/>
    <x v="1"/>
    <x v="18"/>
    <x v="13"/>
    <x v="13"/>
    <n v="124"/>
    <d v="1899-12-30T02:01:00"/>
    <d v="1899-12-30T01:31:00"/>
    <x v="0"/>
  </r>
  <r>
    <n v="14"/>
    <s v="Cliente_331"/>
    <n v="6"/>
    <d v="2023-04-07T00:34:00"/>
    <d v="2023-04-07T00:34:00"/>
    <d v="2023-04-07T02:37:00"/>
    <d v="1899-12-30T02:18:00"/>
    <s v="Mesero_2"/>
    <s v="Almuerzo"/>
    <s v="Tarjeta de crédito"/>
    <s v="12.57"/>
    <x v="2"/>
    <x v="676"/>
    <x v="6"/>
    <x v="12"/>
    <x v="17"/>
    <x v="18"/>
    <x v="0"/>
    <n v="144"/>
    <d v="1899-12-30T02:28:00"/>
    <d v="1899-12-30T00:00:00"/>
    <x v="1"/>
  </r>
  <r>
    <n v="19"/>
    <s v="Cliente_483"/>
    <n v="1"/>
    <d v="2023-04-07T03:01:00"/>
    <d v="2023-04-07T03:01:00"/>
    <d v="2023-04-07T05:22:00"/>
    <d v="1899-12-30T02:36:00"/>
    <s v="Mesero_3"/>
    <s v="Almuerzo"/>
    <s v="Tarjeta de crédito"/>
    <s v="26.76"/>
    <x v="2"/>
    <x v="677"/>
    <x v="9"/>
    <x v="11"/>
    <x v="16"/>
    <x v="4"/>
    <x v="17"/>
    <n v="204"/>
    <d v="1899-12-30T02:01:00"/>
    <d v="1899-12-30T00:35:00"/>
    <x v="0"/>
  </r>
  <r>
    <n v="9"/>
    <s v="Cliente_26"/>
    <n v="4"/>
    <d v="2023-04-07T00:02:00"/>
    <d v="2023-04-07T00:02:00"/>
    <d v="2023-04-07T03:03:00"/>
    <d v="1899-12-30T03:16:00"/>
    <s v="Mesero_2"/>
    <s v="Almuerzo"/>
    <s v="Tarjeta de crédito"/>
    <s v="36.43"/>
    <x v="2"/>
    <x v="678"/>
    <x v="9"/>
    <x v="16"/>
    <x v="15"/>
    <x v="13"/>
    <x v="5"/>
    <n v="199"/>
    <d v="1899-12-30T01:46:00"/>
    <d v="1899-12-30T01:30:00"/>
    <x v="0"/>
  </r>
  <r>
    <n v="5"/>
    <s v="Cliente_35"/>
    <n v="4"/>
    <d v="2023-04-07T01:23:00"/>
    <d v="2023-04-07T01:23:00"/>
    <d v="2023-04-07T05:20:00"/>
    <d v="1899-12-30T03:57:00"/>
    <s v="Mesero_3"/>
    <s v="Almuerzo"/>
    <s v="Efectivo"/>
    <s v="12.06"/>
    <x v="0"/>
    <x v="679"/>
    <x v="3"/>
    <x v="13"/>
    <x v="12"/>
    <x v="12"/>
    <x v="0"/>
    <n v="162"/>
    <d v="1899-12-30T01:51:00"/>
    <d v="1899-12-30T02:06:00"/>
    <x v="0"/>
  </r>
  <r>
    <n v="2"/>
    <s v="Cliente_840"/>
    <n v="4"/>
    <d v="2023-04-07T02:56:00"/>
    <d v="2023-04-07T02:56:00"/>
    <d v="2023-04-07T06:50:00"/>
    <d v="1899-12-30T03:54:00"/>
    <s v="Mesero_4"/>
    <s v="Almuerzo"/>
    <s v="Tarjeta de débito"/>
    <s v="37.07"/>
    <x v="1"/>
    <x v="680"/>
    <x v="3"/>
    <x v="3"/>
    <x v="9"/>
    <x v="0"/>
    <x v="0"/>
    <n v="75"/>
    <d v="1899-12-30T01:05:00"/>
    <d v="1899-12-30T02:49:00"/>
    <x v="0"/>
  </r>
  <r>
    <n v="1"/>
    <s v="Cliente_36"/>
    <n v="5"/>
    <d v="2023-04-07T01:26:00"/>
    <d v="2023-04-07T01:26:00"/>
    <d v="2023-04-07T04:05:00"/>
    <d v="1899-12-30T02:54:00"/>
    <s v="Mesero_5"/>
    <s v="Desayuno"/>
    <s v="Tarjeta de crédito"/>
    <s v="21.04"/>
    <x v="2"/>
    <x v="681"/>
    <x v="5"/>
    <x v="19"/>
    <x v="5"/>
    <x v="0"/>
    <x v="0"/>
    <n v="23"/>
    <d v="1899-12-30T00:43:00"/>
    <d v="1899-12-30T02:11:00"/>
    <x v="0"/>
  </r>
  <r>
    <n v="2"/>
    <s v="Cliente_837"/>
    <n v="6"/>
    <d v="2023-04-07T03:56:00"/>
    <d v="2023-04-07T03:56:00"/>
    <d v="2023-04-07T06:22:00"/>
    <d v="1899-12-30T02:41:00"/>
    <s v="Mesero_5"/>
    <s v="Almuerzo"/>
    <s v="Tarjeta de crédito"/>
    <s v="40.42"/>
    <x v="2"/>
    <x v="682"/>
    <x v="1"/>
    <x v="7"/>
    <x v="12"/>
    <x v="2"/>
    <x v="9"/>
    <n v="164"/>
    <d v="1899-12-30T01:22:00"/>
    <d v="1899-12-30T01:19:00"/>
    <x v="0"/>
  </r>
  <r>
    <n v="10"/>
    <s v="Cliente_514"/>
    <n v="6"/>
    <d v="2023-04-07T03:29:00"/>
    <d v="2023-04-07T03:29:00"/>
    <d v="2023-04-07T04:40:00"/>
    <d v="1899-12-30T01:26:00"/>
    <s v="Mesero_4"/>
    <s v="Cena"/>
    <s v="Tarjeta de crédito"/>
    <s v="48.15"/>
    <x v="2"/>
    <x v="683"/>
    <x v="9"/>
    <x v="17"/>
    <x v="2"/>
    <x v="7"/>
    <x v="1"/>
    <n v="180"/>
    <d v="1899-12-30T01:50:00"/>
    <d v="1899-12-30T00:00:00"/>
    <x v="1"/>
  </r>
  <r>
    <n v="5"/>
    <s v="Cliente_485"/>
    <n v="5"/>
    <d v="2023-04-07T00:28:00"/>
    <d v="2023-04-07T00:28:00"/>
    <d v="2023-04-07T01:43:00"/>
    <d v="1899-12-30T01:15:00"/>
    <s v="Mesero_2"/>
    <s v="Almuerzo"/>
    <s v="Tarjeta de débito"/>
    <s v="19.89"/>
    <x v="1"/>
    <x v="684"/>
    <x v="0"/>
    <x v="18"/>
    <x v="5"/>
    <x v="0"/>
    <x v="0"/>
    <n v="54"/>
    <d v="1899-12-30T00:17:00"/>
    <d v="1899-12-30T00:58:00"/>
    <x v="0"/>
  </r>
  <r>
    <n v="10"/>
    <s v="Cliente_832"/>
    <n v="6"/>
    <d v="2023-04-07T01:12:00"/>
    <d v="2023-04-07T01:12:00"/>
    <d v="2023-04-07T03:39:00"/>
    <d v="1899-12-30T02:27:00"/>
    <s v="Mesero_1"/>
    <s v="Almuerzo"/>
    <s v="Efectivo"/>
    <s v="15.83"/>
    <x v="0"/>
    <x v="685"/>
    <x v="3"/>
    <x v="1"/>
    <x v="12"/>
    <x v="0"/>
    <x v="0"/>
    <n v="102"/>
    <d v="1899-12-30T00:58:00"/>
    <d v="1899-12-30T01:29:00"/>
    <x v="0"/>
  </r>
  <r>
    <n v="2"/>
    <s v="Cliente_778"/>
    <n v="6"/>
    <d v="2023-04-07T01:54:00"/>
    <d v="2023-04-07T01:54:00"/>
    <d v="2023-04-07T05:39:00"/>
    <d v="1899-12-30T03:45:00"/>
    <s v="Mesero_4"/>
    <s v="Almuerzo"/>
    <s v="Efectivo"/>
    <s v="10.53"/>
    <x v="1"/>
    <x v="686"/>
    <x v="0"/>
    <x v="17"/>
    <x v="5"/>
    <x v="0"/>
    <x v="0"/>
    <n v="72"/>
    <d v="1899-12-30T00:29:00"/>
    <d v="1899-12-30T03:16:00"/>
    <x v="0"/>
  </r>
  <r>
    <n v="3"/>
    <s v="Cliente_725"/>
    <n v="1"/>
    <d v="2023-04-07T03:26:00"/>
    <d v="2023-04-07T03:26:00"/>
    <d v="2023-04-07T05:03:00"/>
    <d v="1899-12-30T01:52:00"/>
    <s v="Mesero_1"/>
    <s v="Almuerzo"/>
    <s v="Tarjeta de crédito"/>
    <s v="48.7"/>
    <x v="2"/>
    <x v="687"/>
    <x v="10"/>
    <x v="11"/>
    <x v="5"/>
    <x v="0"/>
    <x v="0"/>
    <n v="29"/>
    <d v="1899-12-30T00:14:00"/>
    <d v="1899-12-30T01:38:00"/>
    <x v="0"/>
  </r>
  <r>
    <n v="14"/>
    <s v="Cliente_114"/>
    <n v="1"/>
    <d v="2023-04-07T00:36:00"/>
    <d v="2023-04-07T00:36:00"/>
    <d v="2023-04-07T02:22:00"/>
    <d v="1899-12-30T02:01:00"/>
    <s v="Mesero_1"/>
    <s v="Almuerzo"/>
    <s v="Tarjeta de crédito"/>
    <s v="10.25"/>
    <x v="2"/>
    <x v="688"/>
    <x v="3"/>
    <x v="19"/>
    <x v="11"/>
    <x v="15"/>
    <x v="0"/>
    <n v="165"/>
    <d v="1899-12-30T00:29:00"/>
    <d v="1899-12-30T01:32:00"/>
    <x v="0"/>
  </r>
  <r>
    <n v="15"/>
    <s v="Cliente_95"/>
    <n v="4"/>
    <d v="2023-04-07T02:43:00"/>
    <d v="2023-04-07T02:43:00"/>
    <d v="2023-04-07T05:43:00"/>
    <d v="1899-12-30T03:00:00"/>
    <s v="Mesero_5"/>
    <s v="Cena"/>
    <s v="Tarjeta de débito"/>
    <s v="37.22"/>
    <x v="0"/>
    <x v="689"/>
    <x v="0"/>
    <x v="2"/>
    <x v="2"/>
    <x v="13"/>
    <x v="10"/>
    <n v="191"/>
    <d v="1899-12-30T02:23:00"/>
    <d v="1899-12-30T00:37:00"/>
    <x v="0"/>
  </r>
  <r>
    <n v="19"/>
    <s v="Cliente_103"/>
    <n v="4"/>
    <d v="2023-04-07T01:43:00"/>
    <d v="2023-04-07T01:43:00"/>
    <d v="2023-04-07T05:17:00"/>
    <d v="1899-12-30T03:49:00"/>
    <s v="Mesero_3"/>
    <s v="Cena"/>
    <s v="Tarjeta de débito"/>
    <s v="13.9"/>
    <x v="2"/>
    <x v="690"/>
    <x v="1"/>
    <x v="7"/>
    <x v="5"/>
    <x v="0"/>
    <x v="0"/>
    <n v="66"/>
    <d v="1899-12-30T00:34:00"/>
    <d v="1899-12-30T03:15:00"/>
    <x v="0"/>
  </r>
  <r>
    <n v="9"/>
    <s v="Cliente_30"/>
    <n v="2"/>
    <d v="2023-04-07T00:53:00"/>
    <d v="2023-04-07T00:53:00"/>
    <d v="2023-04-07T04:26:00"/>
    <d v="1899-12-30T03:33:00"/>
    <s v="Mesero_1"/>
    <s v="Cena"/>
    <s v="Tarjeta de crédito"/>
    <s v="25.92"/>
    <x v="0"/>
    <x v="691"/>
    <x v="10"/>
    <x v="5"/>
    <x v="0"/>
    <x v="17"/>
    <x v="20"/>
    <n v="173"/>
    <d v="1899-12-30T01:40:00"/>
    <d v="1899-12-30T01:53:00"/>
    <x v="0"/>
  </r>
  <r>
    <n v="15"/>
    <s v="Cliente_330"/>
    <n v="4"/>
    <d v="2023-04-07T03:44:00"/>
    <d v="2023-04-07T03:44:00"/>
    <d v="2023-04-07T07:31:00"/>
    <d v="1899-12-30T03:47:00"/>
    <s v="Mesero_3"/>
    <s v="Almuerzo"/>
    <s v="Tarjeta de crédito"/>
    <s v="28.31"/>
    <x v="1"/>
    <x v="692"/>
    <x v="8"/>
    <x v="17"/>
    <x v="9"/>
    <x v="0"/>
    <x v="0"/>
    <n v="78"/>
    <d v="1899-12-30T00:44:00"/>
    <d v="1899-12-30T03:03:00"/>
    <x v="0"/>
  </r>
  <r>
    <n v="5"/>
    <s v="Cliente_88"/>
    <n v="4"/>
    <d v="2023-04-07T01:51:00"/>
    <d v="2023-04-07T01:51:00"/>
    <d v="2023-04-07T05:13:00"/>
    <d v="1899-12-30T03:22:00"/>
    <s v="Mesero_2"/>
    <s v="Almuerzo"/>
    <s v="Tarjeta de crédito"/>
    <s v="23.66"/>
    <x v="1"/>
    <x v="693"/>
    <x v="5"/>
    <x v="12"/>
    <x v="10"/>
    <x v="2"/>
    <x v="13"/>
    <n v="157"/>
    <d v="1899-12-30T02:08:00"/>
    <d v="1899-12-30T01:14:00"/>
    <x v="0"/>
  </r>
  <r>
    <n v="9"/>
    <s v="Cliente_211"/>
    <n v="1"/>
    <d v="2023-04-07T02:02:00"/>
    <d v="2023-04-07T02:02:00"/>
    <d v="2023-04-07T05:32:00"/>
    <d v="1899-12-30T03:45:00"/>
    <s v="Mesero_3"/>
    <s v="Almuerzo"/>
    <s v="Tarjeta de crédito"/>
    <s v="18.23"/>
    <x v="2"/>
    <x v="694"/>
    <x v="5"/>
    <x v="10"/>
    <x v="0"/>
    <x v="0"/>
    <x v="0"/>
    <n v="116"/>
    <d v="1899-12-30T00:37:00"/>
    <d v="1899-12-30T03:08:00"/>
    <x v="0"/>
  </r>
  <r>
    <n v="2"/>
    <s v="Cliente_282"/>
    <n v="6"/>
    <d v="2023-04-07T02:16:00"/>
    <d v="2023-04-07T02:16:00"/>
    <d v="2023-04-07T06:11:00"/>
    <d v="1899-12-30T04:10:00"/>
    <s v="Mesero_1"/>
    <s v="Cena"/>
    <s v="Tarjeta de crédito"/>
    <s v="18.76"/>
    <x v="2"/>
    <x v="695"/>
    <x v="4"/>
    <x v="19"/>
    <x v="5"/>
    <x v="0"/>
    <x v="0"/>
    <n v="46"/>
    <d v="1899-12-30T00:23:00"/>
    <d v="1899-12-30T03:47:00"/>
    <x v="0"/>
  </r>
  <r>
    <n v="4"/>
    <s v="Cliente_90"/>
    <n v="1"/>
    <d v="2023-04-07T03:48:00"/>
    <d v="2023-04-07T03:48:00"/>
    <d v="2023-04-07T06:42:00"/>
    <d v="1899-12-30T02:54:00"/>
    <s v="Mesero_2"/>
    <s v="Almuerzo"/>
    <s v="Tarjeta de crédito"/>
    <s v="34.35"/>
    <x v="0"/>
    <x v="696"/>
    <x v="7"/>
    <x v="19"/>
    <x v="8"/>
    <x v="14"/>
    <x v="14"/>
    <n v="199"/>
    <d v="1899-12-30T01:47:00"/>
    <d v="1899-12-30T01:07:00"/>
    <x v="0"/>
  </r>
  <r>
    <n v="19"/>
    <s v="Cliente_115"/>
    <n v="4"/>
    <d v="2023-04-07T02:30:00"/>
    <d v="2023-04-07T02:30:00"/>
    <d v="2023-04-07T06:25:00"/>
    <d v="1899-12-30T03:55:00"/>
    <s v="Mesero_1"/>
    <s v="Cena"/>
    <s v="Tarjeta de crédito"/>
    <s v="39.89"/>
    <x v="1"/>
    <x v="697"/>
    <x v="6"/>
    <x v="18"/>
    <x v="15"/>
    <x v="5"/>
    <x v="13"/>
    <n v="185"/>
    <d v="1899-12-30T01:41:00"/>
    <d v="1899-12-30T02:14:00"/>
    <x v="0"/>
  </r>
  <r>
    <n v="8"/>
    <s v="Cliente_143"/>
    <n v="6"/>
    <d v="2023-04-07T01:35:00"/>
    <d v="2023-04-07T01:35:00"/>
    <d v="2023-04-07T02:56:00"/>
    <d v="1899-12-30T01:21:00"/>
    <s v="Mesero_2"/>
    <s v="Almuerzo"/>
    <s v="Tarjeta de crédito"/>
    <s v="38.44"/>
    <x v="0"/>
    <x v="698"/>
    <x v="0"/>
    <x v="11"/>
    <x v="5"/>
    <x v="0"/>
    <x v="0"/>
    <n v="58"/>
    <d v="1899-12-30T00:11:00"/>
    <d v="1899-12-30T01:10:00"/>
    <x v="0"/>
  </r>
  <r>
    <n v="8"/>
    <s v="Cliente_496"/>
    <n v="2"/>
    <d v="2023-04-07T00:23:00"/>
    <d v="2023-04-07T00:23:00"/>
    <d v="2023-04-07T02:50:00"/>
    <d v="1899-12-30T02:27:00"/>
    <s v="Mesero_2"/>
    <s v="Almuerzo"/>
    <s v="Tarjeta de crédito"/>
    <s v="21.66"/>
    <x v="0"/>
    <x v="699"/>
    <x v="10"/>
    <x v="9"/>
    <x v="15"/>
    <x v="20"/>
    <x v="0"/>
    <n v="234"/>
    <d v="1899-12-30T01:26:00"/>
    <d v="1899-12-30T01:01:00"/>
    <x v="0"/>
  </r>
  <r>
    <n v="19"/>
    <s v="Cliente_58"/>
    <n v="5"/>
    <d v="2023-04-07T03:20:00"/>
    <d v="2023-04-07T03:20:00"/>
    <d v="2023-04-07T05:45:00"/>
    <d v="1899-12-30T02:25:00"/>
    <s v="Mesero_4"/>
    <s v="Almuerzo"/>
    <s v="Tarjeta de crédito"/>
    <s v="39.83"/>
    <x v="1"/>
    <x v="700"/>
    <x v="6"/>
    <x v="3"/>
    <x v="10"/>
    <x v="0"/>
    <x v="0"/>
    <n v="102"/>
    <d v="1899-12-30T01:37:00"/>
    <d v="1899-12-30T00:48:00"/>
    <x v="0"/>
  </r>
  <r>
    <n v="13"/>
    <s v="Cliente_468"/>
    <n v="2"/>
    <d v="2023-04-07T02:30:00"/>
    <d v="2023-04-07T02:30:00"/>
    <d v="2023-04-07T05:15:00"/>
    <d v="1899-12-30T02:45:00"/>
    <s v="Mesero_3"/>
    <s v="Cena"/>
    <s v="Tarjeta de crédito"/>
    <s v="47.07"/>
    <x v="1"/>
    <x v="701"/>
    <x v="2"/>
    <x v="13"/>
    <x v="9"/>
    <x v="20"/>
    <x v="12"/>
    <n v="195"/>
    <d v="1899-12-30T02:35:00"/>
    <d v="1899-12-30T00:10:00"/>
    <x v="0"/>
  </r>
  <r>
    <n v="9"/>
    <s v="Cliente_714"/>
    <n v="5"/>
    <d v="2023-04-07T00:17:00"/>
    <d v="2023-04-07T00:17:00"/>
    <d v="2023-04-07T02:19:00"/>
    <d v="1899-12-30T02:17:00"/>
    <s v="Mesero_1"/>
    <s v="Almuerzo"/>
    <s v="Tarjeta de crédito"/>
    <s v="22.24"/>
    <x v="2"/>
    <x v="702"/>
    <x v="5"/>
    <x v="16"/>
    <x v="5"/>
    <x v="0"/>
    <x v="0"/>
    <n v="63"/>
    <d v="1899-12-30T00:29:00"/>
    <d v="1899-12-30T01:48:00"/>
    <x v="0"/>
  </r>
  <r>
    <n v="13"/>
    <s v="Cliente_950"/>
    <n v="6"/>
    <d v="2023-04-07T01:40:00"/>
    <d v="2023-04-07T01:40:00"/>
    <d v="2023-04-07T04:29:00"/>
    <d v="1899-12-30T02:49:00"/>
    <s v="Mesero_2"/>
    <s v="Cena"/>
    <s v="Tarjeta de crédito"/>
    <s v="33.29"/>
    <x v="0"/>
    <x v="703"/>
    <x v="6"/>
    <x v="13"/>
    <x v="5"/>
    <x v="0"/>
    <x v="0"/>
    <n v="18"/>
    <d v="1899-12-30T00:38:00"/>
    <d v="1899-12-30T02:11:00"/>
    <x v="0"/>
  </r>
  <r>
    <n v="12"/>
    <s v="Cliente_372"/>
    <n v="3"/>
    <d v="2023-04-07T01:48:00"/>
    <d v="2023-04-07T01:48:00"/>
    <d v="2023-04-07T02:53:00"/>
    <d v="1899-12-30T01:05:00"/>
    <s v="Mesero_2"/>
    <s v="Almuerzo"/>
    <s v="Tarjeta de crédito"/>
    <s v="43.07"/>
    <x v="1"/>
    <x v="704"/>
    <x v="5"/>
    <x v="12"/>
    <x v="15"/>
    <x v="0"/>
    <x v="0"/>
    <n v="112"/>
    <d v="1899-12-30T00:33:00"/>
    <d v="1899-12-30T00:32:00"/>
    <x v="0"/>
  </r>
  <r>
    <n v="20"/>
    <s v="Cliente_663"/>
    <n v="6"/>
    <d v="2023-04-07T01:14:00"/>
    <d v="2023-04-07T01:14:00"/>
    <d v="2023-04-07T04:54:00"/>
    <d v="1899-12-30T03:55:00"/>
    <s v="Mesero_1"/>
    <s v="Almuerzo"/>
    <s v="Tarjeta de crédito"/>
    <s v="44.45"/>
    <x v="2"/>
    <x v="705"/>
    <x v="10"/>
    <x v="13"/>
    <x v="5"/>
    <x v="0"/>
    <x v="0"/>
    <n v="54"/>
    <d v="1899-12-30T00:33:00"/>
    <d v="1899-12-30T03:22:00"/>
    <x v="0"/>
  </r>
  <r>
    <n v="15"/>
    <s v="Cliente_801"/>
    <n v="1"/>
    <d v="2023-04-07T03:05:00"/>
    <d v="2023-04-07T03:05:00"/>
    <d v="2023-04-07T05:23:00"/>
    <d v="1899-12-30T02:18:00"/>
    <s v="Mesero_2"/>
    <s v="Desayuno"/>
    <s v="Tarjeta de crédito"/>
    <s v="40.39"/>
    <x v="0"/>
    <x v="706"/>
    <x v="7"/>
    <x v="6"/>
    <x v="9"/>
    <x v="14"/>
    <x v="11"/>
    <n v="185"/>
    <d v="1899-12-30T02:17:00"/>
    <d v="1899-12-30T00:01:00"/>
    <x v="0"/>
  </r>
  <r>
    <n v="5"/>
    <s v="Cliente_804"/>
    <n v="2"/>
    <d v="2023-04-07T03:36:00"/>
    <d v="2023-04-07T03:36:00"/>
    <d v="2023-04-07T07:24:00"/>
    <d v="1899-12-30T04:03:00"/>
    <s v="Mesero_3"/>
    <s v="Cena"/>
    <s v="Tarjeta de crédito"/>
    <s v="41.8"/>
    <x v="2"/>
    <x v="707"/>
    <x v="0"/>
    <x v="18"/>
    <x v="5"/>
    <x v="0"/>
    <x v="0"/>
    <n v="54"/>
    <d v="1899-12-30T00:24:00"/>
    <d v="1899-12-30T03:39:00"/>
    <x v="0"/>
  </r>
  <r>
    <n v="8"/>
    <s v="Cliente_208"/>
    <n v="4"/>
    <d v="2023-04-07T01:55:00"/>
    <d v="2023-04-07T01:55:00"/>
    <d v="2023-04-07T03:40:00"/>
    <d v="1899-12-30T02:00:00"/>
    <s v="Mesero_2"/>
    <s v="Almuerzo"/>
    <s v="Efectivo"/>
    <s v="26.15"/>
    <x v="2"/>
    <x v="708"/>
    <x v="8"/>
    <x v="16"/>
    <x v="17"/>
    <x v="12"/>
    <x v="5"/>
    <n v="193"/>
    <d v="1899-12-30T01:38:00"/>
    <d v="1899-12-30T00:22:00"/>
    <x v="0"/>
  </r>
  <r>
    <n v="18"/>
    <s v="Cliente_716"/>
    <n v="1"/>
    <d v="2023-04-07T02:28:00"/>
    <d v="2023-04-07T02:28:00"/>
    <d v="2023-04-07T03:38:00"/>
    <d v="1899-12-30T01:25:00"/>
    <s v="Mesero_5"/>
    <s v="Almuerzo"/>
    <s v="Tarjeta de crédito"/>
    <s v="28.43"/>
    <x v="2"/>
    <x v="709"/>
    <x v="0"/>
    <x v="12"/>
    <x v="16"/>
    <x v="17"/>
    <x v="19"/>
    <n v="138"/>
    <d v="1899-12-30T02:20:00"/>
    <d v="1899-12-30T00:00:00"/>
    <x v="1"/>
  </r>
  <r>
    <n v="20"/>
    <s v="Cliente_27"/>
    <n v="6"/>
    <d v="2023-04-07T01:51:00"/>
    <d v="2023-04-07T01:51:00"/>
    <d v="2023-04-07T05:18:00"/>
    <d v="1899-12-30T03:42:00"/>
    <s v="Mesero_1"/>
    <s v="Almuerzo"/>
    <s v="Tarjeta de débito"/>
    <s v="49.74"/>
    <x v="2"/>
    <x v="710"/>
    <x v="7"/>
    <x v="9"/>
    <x v="20"/>
    <x v="0"/>
    <x v="0"/>
    <n v="166"/>
    <d v="1899-12-30T00:59:00"/>
    <d v="1899-12-30T02:43:00"/>
    <x v="0"/>
  </r>
  <r>
    <n v="10"/>
    <s v="Cliente_786"/>
    <n v="5"/>
    <d v="2023-04-07T00:06:00"/>
    <d v="2023-04-07T00:06:00"/>
    <d v="2023-04-07T02:27:00"/>
    <d v="1899-12-30T02:21:00"/>
    <s v="Mesero_2"/>
    <s v="Desayuno"/>
    <s v="Efectivo"/>
    <s v="42.21"/>
    <x v="0"/>
    <x v="711"/>
    <x v="4"/>
    <x v="0"/>
    <x v="5"/>
    <x v="0"/>
    <x v="0"/>
    <n v="48"/>
    <d v="1899-12-30T00:49:00"/>
    <d v="1899-12-30T01:32:00"/>
    <x v="0"/>
  </r>
  <r>
    <n v="6"/>
    <s v="Cliente_594"/>
    <n v="4"/>
    <d v="2023-04-07T00:15:00"/>
    <d v="2023-04-07T00:15:00"/>
    <d v="2023-04-07T02:52:00"/>
    <d v="1899-12-30T02:37:00"/>
    <s v="Mesero_1"/>
    <s v="Cena"/>
    <s v="Tarjeta de crédito"/>
    <s v="35.11"/>
    <x v="1"/>
    <x v="712"/>
    <x v="7"/>
    <x v="3"/>
    <x v="14"/>
    <x v="8"/>
    <x v="8"/>
    <n v="360"/>
    <d v="1899-12-30T02:05:00"/>
    <d v="1899-12-30T00:32:00"/>
    <x v="0"/>
  </r>
  <r>
    <n v="19"/>
    <s v="Cliente_281"/>
    <n v="2"/>
    <d v="2023-04-07T02:21:00"/>
    <d v="2023-04-07T02:21:00"/>
    <d v="2023-04-07T04:05:00"/>
    <d v="1899-12-30T01:44:00"/>
    <s v="Mesero_5"/>
    <s v="Almuerzo"/>
    <s v="Tarjeta de crédito"/>
    <s v="10.69"/>
    <x v="1"/>
    <x v="713"/>
    <x v="1"/>
    <x v="9"/>
    <x v="0"/>
    <x v="12"/>
    <x v="0"/>
    <n v="225"/>
    <d v="1899-12-30T01:03:00"/>
    <d v="1899-12-30T00:41:00"/>
    <x v="0"/>
  </r>
  <r>
    <n v="12"/>
    <s v="Cliente_396"/>
    <n v="6"/>
    <d v="2023-04-07T01:45:00"/>
    <d v="2023-04-07T01:45:00"/>
    <d v="2023-04-07T04:15:00"/>
    <d v="1899-12-30T02:45:00"/>
    <s v="Mesero_3"/>
    <s v="Almuerzo"/>
    <s v="Tarjeta de débito"/>
    <s v="39.91"/>
    <x v="2"/>
    <x v="714"/>
    <x v="4"/>
    <x v="8"/>
    <x v="1"/>
    <x v="19"/>
    <x v="7"/>
    <n v="246"/>
    <d v="1899-12-30T02:16:00"/>
    <d v="1899-12-30T00:29:00"/>
    <x v="0"/>
  </r>
  <r>
    <n v="12"/>
    <s v="Cliente_707"/>
    <n v="4"/>
    <d v="2023-04-07T01:47:00"/>
    <d v="2023-04-07T01:47:00"/>
    <d v="2023-04-07T04:44:00"/>
    <d v="1899-12-30T03:12:00"/>
    <s v="Mesero_2"/>
    <s v="Cena"/>
    <s v="Tarjeta de crédito"/>
    <s v="44.73"/>
    <x v="2"/>
    <x v="715"/>
    <x v="2"/>
    <x v="16"/>
    <x v="11"/>
    <x v="11"/>
    <x v="0"/>
    <n v="231"/>
    <d v="1899-12-30T01:30:00"/>
    <d v="1899-12-30T01:42:00"/>
    <x v="0"/>
  </r>
  <r>
    <n v="8"/>
    <s v="Cliente_392"/>
    <n v="5"/>
    <d v="2023-04-07T03:56:00"/>
    <d v="2023-04-07T03:56:00"/>
    <d v="2023-04-07T06:03:00"/>
    <d v="1899-12-30T02:07:00"/>
    <s v="Mesero_1"/>
    <s v="Almuerzo"/>
    <s v="Tarjeta de crédito"/>
    <s v="23.67"/>
    <x v="1"/>
    <x v="716"/>
    <x v="6"/>
    <x v="7"/>
    <x v="0"/>
    <x v="20"/>
    <x v="0"/>
    <n v="155"/>
    <d v="1899-12-30T01:12:00"/>
    <d v="1899-12-30T00:55:00"/>
    <x v="0"/>
  </r>
  <r>
    <n v="7"/>
    <s v="Cliente_489"/>
    <n v="6"/>
    <d v="2023-04-07T03:18:00"/>
    <d v="2023-04-07T03:18:00"/>
    <d v="2023-04-07T07:06:00"/>
    <d v="1899-12-30T03:48:00"/>
    <s v="Mesero_2"/>
    <s v="Desayuno"/>
    <s v="Tarjeta de crédito"/>
    <s v="37.21"/>
    <x v="1"/>
    <x v="717"/>
    <x v="5"/>
    <x v="12"/>
    <x v="5"/>
    <x v="0"/>
    <x v="0"/>
    <n v="20"/>
    <d v="1899-12-30T00:58:00"/>
    <d v="1899-12-30T02:50:00"/>
    <x v="0"/>
  </r>
  <r>
    <n v="16"/>
    <s v="Cliente_954"/>
    <n v="3"/>
    <d v="2023-04-07T01:18:00"/>
    <d v="2023-04-07T01:18:00"/>
    <d v="2023-04-07T02:49:00"/>
    <d v="1899-12-30T01:31:00"/>
    <s v="Mesero_1"/>
    <s v="Almuerzo"/>
    <s v="Tarjeta de débito"/>
    <s v="17.23"/>
    <x v="1"/>
    <x v="718"/>
    <x v="1"/>
    <x v="2"/>
    <x v="16"/>
    <x v="9"/>
    <x v="0"/>
    <n v="107"/>
    <d v="1899-12-30T01:10:00"/>
    <d v="1899-12-30T00:21:00"/>
    <x v="0"/>
  </r>
  <r>
    <n v="4"/>
    <s v="Cliente_263"/>
    <n v="5"/>
    <d v="2023-04-07T02:13:00"/>
    <d v="2023-04-07T02:13:00"/>
    <d v="2023-04-07T05:46:00"/>
    <d v="1899-12-30T03:33:00"/>
    <s v="Mesero_3"/>
    <s v="Almuerzo"/>
    <s v="Tarjeta de crédito"/>
    <s v="40.28"/>
    <x v="0"/>
    <x v="719"/>
    <x v="3"/>
    <x v="3"/>
    <x v="14"/>
    <x v="10"/>
    <x v="0"/>
    <n v="168"/>
    <d v="1899-12-30T02:13:00"/>
    <d v="1899-12-30T01:20:00"/>
    <x v="0"/>
  </r>
  <r>
    <n v="6"/>
    <s v="Cliente_733"/>
    <n v="2"/>
    <d v="2023-04-07T03:53:00"/>
    <d v="2023-04-07T03:53:00"/>
    <d v="2023-04-07T07:01:00"/>
    <d v="1899-12-30T03:08:00"/>
    <s v="Mesero_2"/>
    <s v="Desayuno"/>
    <s v="Tarjeta de crédito"/>
    <s v="47.13"/>
    <x v="1"/>
    <x v="720"/>
    <x v="3"/>
    <x v="11"/>
    <x v="6"/>
    <x v="10"/>
    <x v="14"/>
    <n v="218"/>
    <d v="1899-12-30T02:13:00"/>
    <d v="1899-12-30T00:55:00"/>
    <x v="0"/>
  </r>
  <r>
    <n v="13"/>
    <s v="Cliente_438"/>
    <n v="5"/>
    <d v="2023-04-07T02:51:00"/>
    <d v="2023-04-07T02:51:00"/>
    <d v="2023-04-07T04:08:00"/>
    <d v="1899-12-30T01:17:00"/>
    <s v="Mesero_2"/>
    <s v="Almuerzo"/>
    <s v="Tarjeta de crédito"/>
    <s v="20.62"/>
    <x v="1"/>
    <x v="721"/>
    <x v="8"/>
    <x v="16"/>
    <x v="19"/>
    <x v="0"/>
    <x v="0"/>
    <n v="85"/>
    <d v="1899-12-30T00:59:00"/>
    <d v="1899-12-30T00:18:00"/>
    <x v="0"/>
  </r>
  <r>
    <n v="12"/>
    <s v="Cliente_116"/>
    <n v="2"/>
    <d v="2023-04-07T01:35:00"/>
    <d v="2023-04-07T01:35:00"/>
    <d v="2023-04-07T04:49:00"/>
    <d v="1899-12-30T03:14:00"/>
    <s v="Mesero_4"/>
    <s v="Desayuno"/>
    <s v="Efectivo"/>
    <s v="27.79"/>
    <x v="1"/>
    <x v="722"/>
    <x v="9"/>
    <x v="10"/>
    <x v="17"/>
    <x v="0"/>
    <x v="0"/>
    <n v="126"/>
    <d v="1899-12-30T00:31:00"/>
    <d v="1899-12-30T02:43:00"/>
    <x v="0"/>
  </r>
  <r>
    <n v="8"/>
    <s v="Cliente_929"/>
    <n v="6"/>
    <d v="2023-04-07T02:56:00"/>
    <d v="2023-04-07T02:56:00"/>
    <d v="2023-04-07T04:15:00"/>
    <d v="1899-12-30T01:19:00"/>
    <s v="Mesero_5"/>
    <s v="Cena"/>
    <s v="Efectivo"/>
    <s v="14.12"/>
    <x v="1"/>
    <x v="723"/>
    <x v="5"/>
    <x v="7"/>
    <x v="5"/>
    <x v="0"/>
    <x v="0"/>
    <n v="66"/>
    <d v="1899-12-30T00:56:00"/>
    <d v="1899-12-30T00:23:00"/>
    <x v="0"/>
  </r>
  <r>
    <n v="10"/>
    <s v="Cliente_353"/>
    <n v="4"/>
    <d v="2023-04-07T01:48:00"/>
    <d v="2023-04-07T01:48:00"/>
    <d v="2023-04-07T03:20:00"/>
    <d v="1899-12-30T01:47:00"/>
    <s v="Mesero_4"/>
    <s v="Almuerzo"/>
    <s v="Efectivo"/>
    <s v="18.66"/>
    <x v="2"/>
    <x v="724"/>
    <x v="9"/>
    <x v="9"/>
    <x v="19"/>
    <x v="0"/>
    <x v="0"/>
    <n v="168"/>
    <d v="1899-12-30T01:25:00"/>
    <d v="1899-12-30T00:22:00"/>
    <x v="0"/>
  </r>
  <r>
    <n v="11"/>
    <s v="Cliente_715"/>
    <n v="2"/>
    <d v="2023-04-07T02:28:00"/>
    <d v="2023-04-07T02:28:00"/>
    <d v="2023-04-07T05:43:00"/>
    <d v="1899-12-30T03:15:00"/>
    <s v="Mesero_5"/>
    <s v="Desayuno"/>
    <s v="Tarjeta de crédito"/>
    <s v="41.38"/>
    <x v="0"/>
    <x v="725"/>
    <x v="0"/>
    <x v="7"/>
    <x v="6"/>
    <x v="5"/>
    <x v="0"/>
    <n v="126"/>
    <d v="1899-12-30T01:14:00"/>
    <d v="1899-12-30T02:01:00"/>
    <x v="0"/>
  </r>
  <r>
    <n v="17"/>
    <s v="Cliente_117"/>
    <n v="6"/>
    <d v="2023-04-07T00:31:00"/>
    <d v="2023-04-07T00:31:00"/>
    <d v="2023-04-07T03:02:00"/>
    <d v="1899-12-30T02:31:00"/>
    <s v="Mesero_2"/>
    <s v="Cena"/>
    <s v="Tarjeta de débito"/>
    <s v="13.24"/>
    <x v="0"/>
    <x v="726"/>
    <x v="1"/>
    <x v="12"/>
    <x v="5"/>
    <x v="0"/>
    <x v="0"/>
    <n v="40"/>
    <d v="1899-12-30T00:21:00"/>
    <d v="1899-12-30T02:10:00"/>
    <x v="0"/>
  </r>
  <r>
    <n v="9"/>
    <s v="Cliente_654"/>
    <n v="6"/>
    <d v="2023-04-07T02:06:00"/>
    <d v="2023-04-07T02:06:00"/>
    <d v="2023-04-07T04:29:00"/>
    <d v="1899-12-30T02:38:00"/>
    <s v="Mesero_1"/>
    <s v="Desayuno"/>
    <s v="Tarjeta de débito"/>
    <s v="34.28"/>
    <x v="2"/>
    <x v="727"/>
    <x v="10"/>
    <x v="13"/>
    <x v="1"/>
    <x v="8"/>
    <x v="0"/>
    <n v="195"/>
    <d v="1899-12-30T01:12:00"/>
    <d v="1899-12-30T01:26:00"/>
    <x v="0"/>
  </r>
  <r>
    <n v="20"/>
    <s v="Cliente_264"/>
    <n v="2"/>
    <d v="2023-04-07T02:49:00"/>
    <d v="2023-04-07T02:49:00"/>
    <d v="2023-04-07T06:05:00"/>
    <d v="1899-12-30T03:31:00"/>
    <s v="Mesero_5"/>
    <s v="Desayuno"/>
    <s v="Tarjeta de crédito"/>
    <s v="18.97"/>
    <x v="2"/>
    <x v="728"/>
    <x v="7"/>
    <x v="9"/>
    <x v="12"/>
    <x v="0"/>
    <x v="0"/>
    <n v="128"/>
    <d v="1899-12-30T01:05:00"/>
    <d v="1899-12-30T02:26:00"/>
    <x v="0"/>
  </r>
  <r>
    <n v="8"/>
    <s v="Cliente_443"/>
    <n v="3"/>
    <d v="2023-04-07T00:29:00"/>
    <d v="2023-04-07T00:29:00"/>
    <d v="2023-04-07T02:33:00"/>
    <d v="1899-12-30T02:19:00"/>
    <s v="Mesero_3"/>
    <s v="Almuerzo"/>
    <s v="Tarjeta de crédito"/>
    <s v="15.02"/>
    <x v="2"/>
    <x v="729"/>
    <x v="0"/>
    <x v="8"/>
    <x v="4"/>
    <x v="0"/>
    <x v="0"/>
    <n v="114"/>
    <d v="1899-12-30T01:19:00"/>
    <d v="1899-12-30T01:00:00"/>
    <x v="0"/>
  </r>
  <r>
    <n v="17"/>
    <s v="Cliente_239"/>
    <n v="3"/>
    <d v="2023-04-07T03:16:00"/>
    <d v="2023-04-07T03:16:00"/>
    <d v="2023-04-07T06:25:00"/>
    <d v="1899-12-30T03:09:00"/>
    <s v="Mesero_2"/>
    <s v="Almuerzo"/>
    <s v="Tarjeta de crédito"/>
    <s v="14.35"/>
    <x v="0"/>
    <x v="730"/>
    <x v="9"/>
    <x v="6"/>
    <x v="5"/>
    <x v="0"/>
    <x v="0"/>
    <n v="64"/>
    <d v="1899-12-30T00:47:00"/>
    <d v="1899-12-30T02:22:00"/>
    <x v="0"/>
  </r>
  <r>
    <n v="12"/>
    <s v="Cliente_770"/>
    <n v="3"/>
    <d v="2023-04-07T03:17:00"/>
    <d v="2023-04-07T03:17:00"/>
    <d v="2023-04-07T07:13:00"/>
    <d v="1899-12-30T03:56:00"/>
    <s v="Mesero_4"/>
    <s v="Almuerzo"/>
    <s v="Tarjeta de crédito"/>
    <s v="43.35"/>
    <x v="0"/>
    <x v="731"/>
    <x v="2"/>
    <x v="2"/>
    <x v="15"/>
    <x v="1"/>
    <x v="0"/>
    <n v="306"/>
    <d v="1899-12-30T02:01:00"/>
    <d v="1899-12-30T01:55:00"/>
    <x v="0"/>
  </r>
  <r>
    <n v="14"/>
    <s v="Cliente_359"/>
    <n v="6"/>
    <d v="2023-04-07T03:40:00"/>
    <d v="2023-04-07T03:40:00"/>
    <d v="2023-04-07T05:28:00"/>
    <d v="1899-12-30T01:48:00"/>
    <s v="Mesero_4"/>
    <s v="Cena"/>
    <s v="Tarjeta de crédito"/>
    <s v="35.09"/>
    <x v="1"/>
    <x v="732"/>
    <x v="10"/>
    <x v="17"/>
    <x v="4"/>
    <x v="20"/>
    <x v="0"/>
    <n v="186"/>
    <d v="1899-12-30T01:14:00"/>
    <d v="1899-12-30T00:34:00"/>
    <x v="0"/>
  </r>
  <r>
    <n v="14"/>
    <s v="Cliente_888"/>
    <n v="2"/>
    <d v="2023-04-07T02:27:00"/>
    <d v="2023-04-07T02:27:00"/>
    <d v="2023-04-07T04:57:00"/>
    <d v="1899-12-30T02:30:00"/>
    <s v="Mesero_2"/>
    <s v="Almuerzo"/>
    <s v="Efectivo"/>
    <s v="46.82"/>
    <x v="1"/>
    <x v="733"/>
    <x v="5"/>
    <x v="6"/>
    <x v="4"/>
    <x v="3"/>
    <x v="0"/>
    <n v="139"/>
    <d v="1899-12-30T00:52:00"/>
    <d v="1899-12-30T01:38:00"/>
    <x v="0"/>
  </r>
  <r>
    <n v="20"/>
    <s v="Cliente_154"/>
    <n v="4"/>
    <d v="2023-04-07T01:52:00"/>
    <d v="2023-04-07T01:52:00"/>
    <d v="2023-04-07T03:47:00"/>
    <d v="1899-12-30T01:55:00"/>
    <s v="Mesero_3"/>
    <s v="Desayuno"/>
    <s v="Tarjeta de crédito"/>
    <s v="38.43"/>
    <x v="1"/>
    <x v="734"/>
    <x v="0"/>
    <x v="19"/>
    <x v="20"/>
    <x v="0"/>
    <x v="0"/>
    <n v="142"/>
    <d v="1899-12-30T01:27:00"/>
    <d v="1899-12-30T00:28:00"/>
    <x v="0"/>
  </r>
  <r>
    <n v="17"/>
    <s v="Cliente_301"/>
    <n v="2"/>
    <d v="2023-04-07T01:08:00"/>
    <d v="2023-04-07T01:08:00"/>
    <d v="2023-04-07T03:24:00"/>
    <d v="1899-12-30T02:31:00"/>
    <s v="Mesero_4"/>
    <s v="Desayuno"/>
    <s v="Tarjeta de crédito"/>
    <s v="25.91"/>
    <x v="2"/>
    <x v="735"/>
    <x v="0"/>
    <x v="7"/>
    <x v="3"/>
    <x v="11"/>
    <x v="0"/>
    <n v="215"/>
    <d v="1899-12-30T01:32:00"/>
    <d v="1899-12-30T00:59:00"/>
    <x v="0"/>
  </r>
  <r>
    <n v="6"/>
    <s v="Cliente_635"/>
    <n v="1"/>
    <d v="2023-04-07T00:39:00"/>
    <d v="2023-04-07T00:39:00"/>
    <d v="2023-04-07T03:06:00"/>
    <d v="1899-12-30T02:27:00"/>
    <s v="Mesero_2"/>
    <s v="Desayuno"/>
    <s v="Tarjeta de débito"/>
    <s v="24.09"/>
    <x v="0"/>
    <x v="736"/>
    <x v="3"/>
    <x v="11"/>
    <x v="0"/>
    <x v="0"/>
    <x v="0"/>
    <n v="118"/>
    <d v="1899-12-30T00:22:00"/>
    <d v="1899-12-30T02:05:00"/>
    <x v="0"/>
  </r>
  <r>
    <n v="15"/>
    <s v="Cliente_70"/>
    <n v="1"/>
    <d v="2023-04-07T00:51:00"/>
    <d v="2023-04-07T00:51:00"/>
    <d v="2023-04-07T02:04:00"/>
    <d v="1899-12-30T01:28:00"/>
    <s v="Mesero_3"/>
    <s v="Almuerzo"/>
    <s v="Tarjeta de crédito"/>
    <s v="17.37"/>
    <x v="2"/>
    <x v="737"/>
    <x v="0"/>
    <x v="14"/>
    <x v="3"/>
    <x v="17"/>
    <x v="0"/>
    <n v="134"/>
    <d v="1899-12-30T01:34:00"/>
    <d v="1899-12-30T00:00:00"/>
    <x v="1"/>
  </r>
  <r>
    <n v="10"/>
    <s v="Cliente_484"/>
    <n v="5"/>
    <d v="2023-04-07T03:53:00"/>
    <d v="2023-04-07T03:53:00"/>
    <d v="2023-04-07T06:10:00"/>
    <d v="1899-12-30T02:17:00"/>
    <s v="Mesero_2"/>
    <s v="Almuerzo"/>
    <s v="Tarjeta de débito"/>
    <s v="33.69"/>
    <x v="0"/>
    <x v="738"/>
    <x v="1"/>
    <x v="19"/>
    <x v="5"/>
    <x v="0"/>
    <x v="0"/>
    <n v="46"/>
    <d v="1899-12-30T00:54:00"/>
    <d v="1899-12-30T01:23:00"/>
    <x v="0"/>
  </r>
  <r>
    <n v="16"/>
    <s v="Cliente_297"/>
    <n v="6"/>
    <d v="2023-04-07T03:49:00"/>
    <d v="2023-04-07T03:49:00"/>
    <d v="2023-04-07T06:24:00"/>
    <d v="1899-12-30T02:35:00"/>
    <s v="Mesero_1"/>
    <s v="Almuerzo"/>
    <s v="Tarjeta de débito"/>
    <s v="16.05"/>
    <x v="0"/>
    <x v="739"/>
    <x v="8"/>
    <x v="10"/>
    <x v="20"/>
    <x v="1"/>
    <x v="19"/>
    <n v="293"/>
    <d v="1899-12-30T01:53:00"/>
    <d v="1899-12-30T00:42:00"/>
    <x v="0"/>
  </r>
  <r>
    <n v="14"/>
    <s v="Cliente_196"/>
    <n v="4"/>
    <d v="2023-04-07T00:29:00"/>
    <d v="2023-04-07T00:29:00"/>
    <d v="2023-04-07T04:23:00"/>
    <d v="1899-12-30T04:09:00"/>
    <s v="Mesero_2"/>
    <s v="Almuerzo"/>
    <s v="Tarjeta de débito"/>
    <s v="40.31"/>
    <x v="2"/>
    <x v="740"/>
    <x v="7"/>
    <x v="0"/>
    <x v="14"/>
    <x v="12"/>
    <x v="12"/>
    <n v="285"/>
    <d v="1899-12-30T02:45:00"/>
    <d v="1899-12-30T01:24:00"/>
    <x v="0"/>
  </r>
  <r>
    <n v="20"/>
    <s v="Cliente_320"/>
    <n v="4"/>
    <d v="2023-04-07T00:36:00"/>
    <d v="2023-04-07T00:36:00"/>
    <d v="2023-04-07T02:22:00"/>
    <d v="1899-12-30T01:46:00"/>
    <s v="Mesero_2"/>
    <s v="Desayuno"/>
    <s v="Tarjeta de crédito"/>
    <s v="10.51"/>
    <x v="0"/>
    <x v="741"/>
    <x v="1"/>
    <x v="1"/>
    <x v="0"/>
    <x v="7"/>
    <x v="18"/>
    <n v="166"/>
    <d v="1899-12-30T02:25:00"/>
    <d v="1899-12-30T00:00:00"/>
    <x v="1"/>
  </r>
  <r>
    <n v="19"/>
    <s v="Cliente_597"/>
    <n v="2"/>
    <d v="2023-04-07T03:47:00"/>
    <d v="2023-04-07T03:47:00"/>
    <d v="2023-04-07T07:44:00"/>
    <d v="1899-12-30T04:12:00"/>
    <s v="Mesero_3"/>
    <s v="Almuerzo"/>
    <s v="Tarjeta de débito"/>
    <s v="25.7"/>
    <x v="2"/>
    <x v="742"/>
    <x v="2"/>
    <x v="14"/>
    <x v="10"/>
    <x v="5"/>
    <x v="0"/>
    <n v="134"/>
    <d v="1899-12-30T02:23:00"/>
    <d v="1899-12-30T01:49:00"/>
    <x v="0"/>
  </r>
  <r>
    <n v="11"/>
    <s v="Cliente_974"/>
    <n v="1"/>
    <d v="2023-04-07T01:59:00"/>
    <d v="2023-04-07T01:59:00"/>
    <d v="2023-04-07T05:49:00"/>
    <d v="1899-12-30T03:50:00"/>
    <s v="Mesero_1"/>
    <s v="Almuerzo"/>
    <s v="Tarjeta de crédito"/>
    <s v="26.5"/>
    <x v="1"/>
    <x v="743"/>
    <x v="0"/>
    <x v="13"/>
    <x v="14"/>
    <x v="0"/>
    <x v="0"/>
    <n v="76"/>
    <d v="1899-12-30T01:07:00"/>
    <d v="1899-12-30T02:43:00"/>
    <x v="0"/>
  </r>
  <r>
    <n v="3"/>
    <s v="Cliente_90"/>
    <n v="1"/>
    <d v="2023-04-07T02:34:00"/>
    <d v="2023-04-07T02:34:00"/>
    <d v="2023-04-07T04:52:00"/>
    <d v="1899-12-30T02:18:00"/>
    <s v="Mesero_5"/>
    <s v="Almuerzo"/>
    <s v="Efectivo"/>
    <s v="18.75"/>
    <x v="1"/>
    <x v="744"/>
    <x v="6"/>
    <x v="5"/>
    <x v="4"/>
    <x v="19"/>
    <x v="14"/>
    <n v="284"/>
    <d v="1899-12-30T01:13:00"/>
    <d v="1899-12-30T01:05:00"/>
    <x v="0"/>
  </r>
  <r>
    <n v="13"/>
    <s v="Cliente_950"/>
    <n v="2"/>
    <d v="2023-04-07T03:10:00"/>
    <d v="2023-04-07T03:10:00"/>
    <d v="2023-04-07T06:27:00"/>
    <d v="1899-12-30T03:32:00"/>
    <s v="Mesero_1"/>
    <s v="Almuerzo"/>
    <s v="Tarjeta de crédito"/>
    <s v="44.9"/>
    <x v="2"/>
    <x v="745"/>
    <x v="9"/>
    <x v="5"/>
    <x v="20"/>
    <x v="0"/>
    <x v="0"/>
    <n v="201"/>
    <d v="1899-12-30T01:17:00"/>
    <d v="1899-12-30T02:15:00"/>
    <x v="0"/>
  </r>
  <r>
    <n v="16"/>
    <s v="Cliente_446"/>
    <n v="3"/>
    <d v="2023-04-07T02:53:00"/>
    <d v="2023-04-07T02:53:00"/>
    <d v="2023-04-07T04:49:00"/>
    <d v="1899-12-30T01:56:00"/>
    <s v="Mesero_1"/>
    <s v="Desayuno"/>
    <s v="Tarjeta de débito"/>
    <s v="37.23"/>
    <x v="0"/>
    <x v="746"/>
    <x v="7"/>
    <x v="15"/>
    <x v="5"/>
    <x v="0"/>
    <x v="0"/>
    <n v="25"/>
    <d v="1899-12-30T00:28:00"/>
    <d v="1899-12-30T01:28:00"/>
    <x v="0"/>
  </r>
  <r>
    <n v="2"/>
    <s v="Cliente_298"/>
    <n v="4"/>
    <d v="2023-04-07T02:32:00"/>
    <d v="2023-04-07T02:32:00"/>
    <d v="2023-04-07T05:58:00"/>
    <d v="1899-12-30T03:26:00"/>
    <s v="Mesero_2"/>
    <s v="Almuerzo"/>
    <s v="Tarjeta de crédito"/>
    <s v="12.55"/>
    <x v="0"/>
    <x v="747"/>
    <x v="5"/>
    <x v="6"/>
    <x v="15"/>
    <x v="0"/>
    <x v="0"/>
    <n v="110"/>
    <d v="1899-12-30T00:37:00"/>
    <d v="1899-12-30T02:49:00"/>
    <x v="0"/>
  </r>
  <r>
    <n v="1"/>
    <s v="Cliente_446"/>
    <n v="2"/>
    <d v="2023-04-07T01:21:00"/>
    <d v="2023-04-07T01:21:00"/>
    <d v="2023-04-07T02:52:00"/>
    <d v="1899-12-30T01:46:00"/>
    <s v="Mesero_4"/>
    <s v="Almuerzo"/>
    <s v="Tarjeta de débito"/>
    <s v="24.12"/>
    <x v="2"/>
    <x v="748"/>
    <x v="4"/>
    <x v="5"/>
    <x v="5"/>
    <x v="0"/>
    <x v="0"/>
    <n v="70"/>
    <d v="1899-12-30T00:08:00"/>
    <d v="1899-12-30T01:38:00"/>
    <x v="0"/>
  </r>
  <r>
    <n v="6"/>
    <s v="Cliente_304"/>
    <n v="4"/>
    <d v="2023-04-07T01:46:00"/>
    <d v="2023-04-07T01:46:00"/>
    <d v="2023-04-07T03:00:00"/>
    <d v="1899-12-30T01:14:00"/>
    <s v="Mesero_1"/>
    <s v="Almuerzo"/>
    <s v="Tarjeta de crédito"/>
    <s v="21.82"/>
    <x v="1"/>
    <x v="749"/>
    <x v="6"/>
    <x v="1"/>
    <x v="15"/>
    <x v="0"/>
    <x v="0"/>
    <n v="119"/>
    <d v="1899-12-30T01:26:00"/>
    <d v="1899-12-30T00:00:00"/>
    <x v="1"/>
  </r>
  <r>
    <n v="17"/>
    <s v="Cliente_157"/>
    <n v="6"/>
    <d v="2023-04-07T01:32:00"/>
    <d v="2023-04-07T01:32:00"/>
    <d v="2023-04-07T03:10:00"/>
    <d v="1899-12-30T01:38:00"/>
    <s v="Mesero_2"/>
    <s v="Desayuno"/>
    <s v="Tarjeta de crédito"/>
    <s v="49.35"/>
    <x v="1"/>
    <x v="750"/>
    <x v="2"/>
    <x v="11"/>
    <x v="11"/>
    <x v="6"/>
    <x v="0"/>
    <n v="170"/>
    <d v="1899-12-30T01:27:00"/>
    <d v="1899-12-30T00:11:00"/>
    <x v="0"/>
  </r>
  <r>
    <n v="3"/>
    <s v="Cliente_736"/>
    <n v="5"/>
    <d v="2023-04-07T02:05:00"/>
    <d v="2023-04-07T02:05:00"/>
    <d v="2023-04-07T04:23:00"/>
    <d v="1899-12-30T02:18:00"/>
    <s v="Mesero_3"/>
    <s v="Almuerzo"/>
    <s v="Tarjeta de crédito"/>
    <s v="46.27"/>
    <x v="1"/>
    <x v="751"/>
    <x v="4"/>
    <x v="8"/>
    <x v="5"/>
    <x v="0"/>
    <x v="0"/>
    <n v="60"/>
    <d v="1899-12-30T00:30:00"/>
    <d v="1899-12-30T01:48:00"/>
    <x v="0"/>
  </r>
  <r>
    <n v="11"/>
    <s v="Cliente_827"/>
    <n v="4"/>
    <d v="2023-04-07T02:27:00"/>
    <d v="2023-04-07T02:27:00"/>
    <d v="2023-04-07T04:38:00"/>
    <d v="1899-12-30T02:11:00"/>
    <s v="Mesero_4"/>
    <s v="Almuerzo"/>
    <s v="Tarjeta de débito"/>
    <s v="26.24"/>
    <x v="1"/>
    <x v="752"/>
    <x v="9"/>
    <x v="6"/>
    <x v="18"/>
    <x v="10"/>
    <x v="11"/>
    <n v="163"/>
    <d v="1899-12-30T02:08:00"/>
    <d v="1899-12-30T00:03:00"/>
    <x v="0"/>
  </r>
  <r>
    <n v="8"/>
    <s v="Cliente_871"/>
    <n v="3"/>
    <d v="2023-04-07T03:21:00"/>
    <d v="2023-04-07T03:21:00"/>
    <d v="2023-04-07T04:36:00"/>
    <d v="1899-12-30T01:15:00"/>
    <s v="Mesero_3"/>
    <s v="Almuerzo"/>
    <s v="Tarjeta de crédito"/>
    <s v="42.74"/>
    <x v="0"/>
    <x v="753"/>
    <x v="0"/>
    <x v="0"/>
    <x v="1"/>
    <x v="13"/>
    <x v="0"/>
    <n v="237"/>
    <d v="1899-12-30T01:29:00"/>
    <d v="1899-12-30T00:00:00"/>
    <x v="1"/>
  </r>
  <r>
    <n v="12"/>
    <s v="Cliente_743"/>
    <n v="3"/>
    <d v="2023-04-07T02:01:00"/>
    <d v="2023-04-07T02:01:00"/>
    <d v="2023-04-07T04:27:00"/>
    <d v="1899-12-30T02:41:00"/>
    <s v="Mesero_2"/>
    <s v="Almuerzo"/>
    <s v="Tarjeta de crédito"/>
    <s v="26.65"/>
    <x v="2"/>
    <x v="754"/>
    <x v="2"/>
    <x v="16"/>
    <x v="11"/>
    <x v="3"/>
    <x v="1"/>
    <n v="211"/>
    <d v="1899-12-30T01:49:00"/>
    <d v="1899-12-30T00:52:00"/>
    <x v="0"/>
  </r>
  <r>
    <n v="11"/>
    <s v="Cliente_428"/>
    <n v="1"/>
    <d v="2023-04-07T03:53:00"/>
    <d v="2023-04-07T03:53:00"/>
    <d v="2023-04-07T07:51:00"/>
    <d v="1899-12-30T03:58:00"/>
    <s v="Mesero_1"/>
    <s v="Cena"/>
    <s v="Tarjeta de crédito"/>
    <s v="31.75"/>
    <x v="1"/>
    <x v="755"/>
    <x v="4"/>
    <x v="1"/>
    <x v="16"/>
    <x v="0"/>
    <x v="0"/>
    <n v="50"/>
    <d v="1899-12-30T00:34:00"/>
    <d v="1899-12-30T03:24:00"/>
    <x v="0"/>
  </r>
  <r>
    <n v="3"/>
    <s v="Cliente_750"/>
    <n v="6"/>
    <d v="2023-04-07T01:47:00"/>
    <d v="2023-04-07T01:47:00"/>
    <d v="2023-04-07T04:42:00"/>
    <d v="1899-12-30T02:55:00"/>
    <s v="Mesero_2"/>
    <s v="Almuerzo"/>
    <s v="Tarjeta de débito"/>
    <s v="10.03"/>
    <x v="0"/>
    <x v="756"/>
    <x v="2"/>
    <x v="8"/>
    <x v="5"/>
    <x v="0"/>
    <x v="0"/>
    <n v="60"/>
    <d v="1899-12-30T00:40:00"/>
    <d v="1899-12-30T02:15:00"/>
    <x v="0"/>
  </r>
  <r>
    <n v="18"/>
    <s v="Cliente_808"/>
    <n v="4"/>
    <d v="2023-04-07T00:17:00"/>
    <d v="2023-04-07T00:17:00"/>
    <d v="2023-04-07T02:10:00"/>
    <d v="1899-12-30T01:53:00"/>
    <s v="Mesero_3"/>
    <s v="Desayuno"/>
    <s v="Efectivo"/>
    <s v="27.04"/>
    <x v="0"/>
    <x v="757"/>
    <x v="4"/>
    <x v="8"/>
    <x v="19"/>
    <x v="0"/>
    <x v="0"/>
    <n v="52"/>
    <d v="1899-12-30T00:41:00"/>
    <d v="1899-12-30T01:12:00"/>
    <x v="0"/>
  </r>
  <r>
    <n v="20"/>
    <s v="Cliente_376"/>
    <n v="5"/>
    <d v="2023-04-07T00:40:00"/>
    <d v="2023-04-07T00:40:00"/>
    <d v="2023-04-07T03:45:00"/>
    <d v="1899-12-30T03:05:00"/>
    <s v="Mesero_1"/>
    <s v="Almuerzo"/>
    <s v="Tarjeta de crédito"/>
    <s v="13.7"/>
    <x v="0"/>
    <x v="758"/>
    <x v="10"/>
    <x v="3"/>
    <x v="1"/>
    <x v="19"/>
    <x v="1"/>
    <n v="342"/>
    <d v="1899-12-30T03:16:00"/>
    <d v="1899-12-30T00:00:00"/>
    <x v="1"/>
  </r>
  <r>
    <n v="5"/>
    <s v="Cliente_721"/>
    <n v="6"/>
    <d v="2023-04-07T00:25:00"/>
    <d v="2023-04-07T00:25:00"/>
    <d v="2023-04-07T01:40:00"/>
    <d v="1899-12-30T01:15:00"/>
    <s v="Mesero_4"/>
    <s v="Almuerzo"/>
    <s v="Tarjeta de crédito"/>
    <s v="39.42"/>
    <x v="1"/>
    <x v="759"/>
    <x v="10"/>
    <x v="5"/>
    <x v="5"/>
    <x v="0"/>
    <x v="0"/>
    <n v="105"/>
    <d v="1899-12-30T00:20:00"/>
    <d v="1899-12-30T00:55:00"/>
    <x v="0"/>
  </r>
  <r>
    <n v="4"/>
    <s v="Cliente_782"/>
    <n v="4"/>
    <d v="2023-04-07T02:39:00"/>
    <d v="2023-04-07T02:39:00"/>
    <d v="2023-04-07T03:42:00"/>
    <d v="1899-12-30T01:03:00"/>
    <s v="Mesero_3"/>
    <s v="Desayuno"/>
    <s v="Tarjeta de crédito"/>
    <s v="16.85"/>
    <x v="1"/>
    <x v="760"/>
    <x v="0"/>
    <x v="0"/>
    <x v="3"/>
    <x v="5"/>
    <x v="0"/>
    <n v="174"/>
    <d v="1899-12-30T01:42:00"/>
    <d v="1899-12-30T00:00:00"/>
    <x v="1"/>
  </r>
  <r>
    <n v="4"/>
    <s v="Cliente_729"/>
    <n v="3"/>
    <d v="2023-04-07T01:18:00"/>
    <d v="2023-04-07T01:18:00"/>
    <d v="2023-04-07T03:25:00"/>
    <d v="1899-12-30T02:07:00"/>
    <s v="Mesero_5"/>
    <s v="Desayuno"/>
    <s v="Tarjeta de crédito"/>
    <s v="49.45"/>
    <x v="0"/>
    <x v="761"/>
    <x v="7"/>
    <x v="16"/>
    <x v="15"/>
    <x v="0"/>
    <x v="0"/>
    <n v="99"/>
    <d v="1899-12-30T00:29:00"/>
    <d v="1899-12-30T01:38:00"/>
    <x v="0"/>
  </r>
  <r>
    <n v="18"/>
    <s v="Cliente_351"/>
    <n v="3"/>
    <d v="2023-04-07T03:49:00"/>
    <d v="2023-04-07T03:49:00"/>
    <d v="2023-04-07T05:12:00"/>
    <d v="1899-12-30T01:23:00"/>
    <s v="Mesero_4"/>
    <s v="Almuerzo"/>
    <s v="Tarjeta de crédito"/>
    <s v="22.88"/>
    <x v="0"/>
    <x v="762"/>
    <x v="10"/>
    <x v="3"/>
    <x v="16"/>
    <x v="0"/>
    <x v="0"/>
    <n v="104"/>
    <d v="1899-12-30T00:32:00"/>
    <d v="1899-12-30T00:51:00"/>
    <x v="0"/>
  </r>
  <r>
    <n v="20"/>
    <s v="Cliente_227"/>
    <n v="1"/>
    <d v="2023-04-07T03:30:00"/>
    <d v="2023-04-07T03:30:00"/>
    <d v="2023-04-07T05:46:00"/>
    <d v="1899-12-30T02:31:00"/>
    <s v="Mesero_4"/>
    <s v="Cena"/>
    <s v="Tarjeta de crédito"/>
    <s v="20.41"/>
    <x v="2"/>
    <x v="763"/>
    <x v="1"/>
    <x v="18"/>
    <x v="13"/>
    <x v="10"/>
    <x v="0"/>
    <n v="85"/>
    <d v="1899-12-30T01:52:00"/>
    <d v="1899-12-30T00:39:00"/>
    <x v="0"/>
  </r>
  <r>
    <n v="20"/>
    <s v="Cliente_825"/>
    <n v="4"/>
    <d v="2023-04-07T00:24:00"/>
    <d v="2023-04-07T00:24:00"/>
    <d v="2023-04-07T01:37:00"/>
    <d v="1899-12-30T01:13:00"/>
    <s v="Mesero_3"/>
    <s v="Cena"/>
    <s v="Tarjeta de crédito"/>
    <s v="30.77"/>
    <x v="1"/>
    <x v="764"/>
    <x v="9"/>
    <x v="14"/>
    <x v="3"/>
    <x v="15"/>
    <x v="11"/>
    <n v="233"/>
    <d v="1899-12-30T02:44:00"/>
    <d v="1899-12-30T00:00:00"/>
    <x v="1"/>
  </r>
  <r>
    <n v="17"/>
    <s v="Cliente_175"/>
    <n v="6"/>
    <d v="2023-04-07T01:34:00"/>
    <d v="2023-04-07T01:34:00"/>
    <d v="2023-04-07T04:50:00"/>
    <d v="1899-12-30T03:16:00"/>
    <s v="Mesero_2"/>
    <s v="Cena"/>
    <s v="Tarjeta de crédito"/>
    <s v="12.57"/>
    <x v="0"/>
    <x v="765"/>
    <x v="10"/>
    <x v="8"/>
    <x v="16"/>
    <x v="16"/>
    <x v="19"/>
    <n v="185"/>
    <d v="1899-12-30T02:14:00"/>
    <d v="1899-12-30T01:02:00"/>
    <x v="0"/>
  </r>
  <r>
    <n v="10"/>
    <s v="Cliente_757"/>
    <n v="3"/>
    <d v="2023-04-07T01:08:00"/>
    <d v="2023-04-07T01:08:00"/>
    <d v="2023-04-07T03:57:00"/>
    <d v="1899-12-30T02:49:00"/>
    <s v="Mesero_2"/>
    <s v="Desayuno"/>
    <s v="Tarjeta de crédito"/>
    <s v="15.98"/>
    <x v="0"/>
    <x v="766"/>
    <x v="8"/>
    <x v="11"/>
    <x v="4"/>
    <x v="15"/>
    <x v="0"/>
    <n v="169"/>
    <d v="1899-12-30T01:25:00"/>
    <d v="1899-12-30T01:24:0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71">
  <r>
    <n v="10"/>
    <s v="Cliente_724"/>
    <n v="6"/>
    <x v="0"/>
    <d v="2023-04-01T01:07:00"/>
    <d v="2023-04-01T03:50:00"/>
    <d v="1899-12-30T02:43:00"/>
    <x v="0"/>
    <x v="0"/>
    <x v="0"/>
    <n v="48.55"/>
    <s v="Reservada"/>
    <x v="0"/>
    <x v="0"/>
    <n v="138"/>
    <x v="0"/>
    <d v="1899-12-30T01:46:00"/>
    <x v="0"/>
    <s v="Plato_7"/>
  </r>
  <r>
    <n v="6"/>
    <s v="Cliente_538"/>
    <n v="6"/>
    <x v="1"/>
    <d v="2023-04-01T01:28:00"/>
    <d v="2023-04-01T03:49:00"/>
    <d v="1899-12-30T02:21:00"/>
    <x v="1"/>
    <x v="1"/>
    <x v="1"/>
    <n v="43.3"/>
    <s v="Reservada"/>
    <x v="1"/>
    <x v="1"/>
    <n v="58"/>
    <x v="1"/>
    <d v="1899-12-30T00:56:00"/>
    <x v="0"/>
    <s v="Plato_17"/>
  </r>
  <r>
    <n v="20"/>
    <s v="Cliente_911"/>
    <n v="1"/>
    <x v="2"/>
    <d v="2023-04-01T00:29:00"/>
    <d v="2023-04-01T03:56:00"/>
    <d v="1899-12-30T03:27:00"/>
    <x v="2"/>
    <x v="1"/>
    <x v="2"/>
    <n v="30.87"/>
    <s v="Libre"/>
    <x v="2"/>
    <x v="2"/>
    <n v="165"/>
    <x v="2"/>
    <d v="1899-12-30T01:21:00"/>
    <x v="0"/>
    <s v="Plato_20"/>
  </r>
  <r>
    <n v="3"/>
    <s v="Cliente_129"/>
    <n v="1"/>
    <x v="3"/>
    <d v="2023-04-01T03:03:00"/>
    <d v="2023-04-01T04:31:00"/>
    <d v="1899-12-30T01:28:00"/>
    <x v="3"/>
    <x v="0"/>
    <x v="2"/>
    <n v="34.68"/>
    <s v="Libre"/>
    <x v="3"/>
    <x v="3"/>
    <n v="183"/>
    <x v="3"/>
    <d v="1899-12-30T00:48:00"/>
    <x v="0"/>
    <s v="Plato_11"/>
  </r>
  <r>
    <n v="8"/>
    <s v="Cliente_938"/>
    <n v="2"/>
    <x v="4"/>
    <d v="2023-04-01T00:01:00"/>
    <d v="2023-04-01T02:06:00"/>
    <d v="1899-12-30T02:05:00"/>
    <x v="4"/>
    <x v="0"/>
    <x v="2"/>
    <n v="24.33"/>
    <s v="Libre"/>
    <x v="4"/>
    <x v="4"/>
    <n v="67"/>
    <x v="4"/>
    <d v="1899-12-30T01:48:00"/>
    <x v="0"/>
    <s v="Plato_12"/>
  </r>
  <r>
    <n v="7"/>
    <s v="Cliente_965"/>
    <n v="5"/>
    <x v="5"/>
    <d v="2023-04-01T01:24:00"/>
    <d v="2023-04-01T03:32:00"/>
    <d v="1899-12-30T02:08:00"/>
    <x v="4"/>
    <x v="2"/>
    <x v="2"/>
    <n v="26.57"/>
    <s v="Libre"/>
    <x v="5"/>
    <x v="4"/>
    <n v="70"/>
    <x v="5"/>
    <d v="1899-12-30T01:57:00"/>
    <x v="0"/>
    <s v="Plato_8"/>
  </r>
  <r>
    <n v="17"/>
    <s v="Cliente_306"/>
    <n v="6"/>
    <x v="6"/>
    <d v="2023-04-01T01:57:00"/>
    <d v="2023-04-01T04:22:00"/>
    <d v="1899-12-30T02:40:00"/>
    <x v="2"/>
    <x v="2"/>
    <x v="2"/>
    <n v="10.54"/>
    <s v="Ocupada"/>
    <x v="6"/>
    <x v="5"/>
    <n v="172"/>
    <x v="6"/>
    <d v="1899-12-30T01:59:00"/>
    <x v="0"/>
    <s v="Plato_15"/>
  </r>
  <r>
    <n v="11"/>
    <s v="Cliente_974"/>
    <n v="1"/>
    <x v="7"/>
    <d v="2023-04-01T02:11:00"/>
    <d v="2023-04-01T04:49:00"/>
    <d v="1899-12-30T02:38:00"/>
    <x v="2"/>
    <x v="1"/>
    <x v="2"/>
    <n v="49.18"/>
    <s v="Reservada"/>
    <x v="7"/>
    <x v="3"/>
    <n v="242"/>
    <x v="7"/>
    <d v="1899-12-30T01:43:00"/>
    <x v="0"/>
    <s v="Plato_5"/>
  </r>
  <r>
    <n v="15"/>
    <s v="Cliente_740"/>
    <n v="5"/>
    <x v="8"/>
    <d v="2023-04-01T02:03:00"/>
    <d v="2023-04-01T04:25:00"/>
    <d v="1899-12-30T02:22:00"/>
    <x v="2"/>
    <x v="0"/>
    <x v="0"/>
    <n v="46.85"/>
    <s v="Libre"/>
    <x v="8"/>
    <x v="6"/>
    <n v="169"/>
    <x v="8"/>
    <d v="1899-12-30T00:00:00"/>
    <x v="1"/>
    <s v="Plato_2"/>
  </r>
  <r>
    <n v="17"/>
    <s v="Cliente_33"/>
    <n v="1"/>
    <x v="9"/>
    <d v="2023-04-01T00:02:00"/>
    <d v="2023-04-01T01:53:00"/>
    <d v="1899-12-30T02:06:00"/>
    <x v="4"/>
    <x v="0"/>
    <x v="2"/>
    <n v="16.600000000000001"/>
    <s v="Ocupada"/>
    <x v="9"/>
    <x v="7"/>
    <n v="148"/>
    <x v="9"/>
    <d v="1899-12-30T01:37:00"/>
    <x v="0"/>
    <s v="Plato_18"/>
  </r>
  <r>
    <n v="14"/>
    <s v="Cliente_881"/>
    <n v="1"/>
    <x v="10"/>
    <d v="2023-04-01T03:46:00"/>
    <d v="2023-04-01T06:33:00"/>
    <d v="1899-12-30T02:47:00"/>
    <x v="1"/>
    <x v="0"/>
    <x v="2"/>
    <n v="32.89"/>
    <s v="Libre"/>
    <x v="10"/>
    <x v="4"/>
    <n v="88"/>
    <x v="10"/>
    <d v="1899-12-30T01:51:00"/>
    <x v="0"/>
    <s v="Plato_16"/>
  </r>
  <r>
    <n v="14"/>
    <s v="Cliente_890"/>
    <n v="6"/>
    <x v="11"/>
    <d v="2023-04-01T00:04:00"/>
    <d v="2023-04-01T03:23:00"/>
    <d v="1899-12-30T03:34:00"/>
    <x v="4"/>
    <x v="2"/>
    <x v="2"/>
    <n v="45.27"/>
    <s v="Ocupada"/>
    <x v="11"/>
    <x v="1"/>
    <n v="326"/>
    <x v="11"/>
    <d v="1899-12-30T01:59:00"/>
    <x v="0"/>
    <s v="Plato_16"/>
  </r>
  <r>
    <n v="2"/>
    <s v="Cliente_873"/>
    <n v="1"/>
    <x v="12"/>
    <d v="2023-04-01T03:09:00"/>
    <d v="2023-04-01T05:32:00"/>
    <d v="1899-12-30T02:38:00"/>
    <x v="3"/>
    <x v="0"/>
    <x v="1"/>
    <n v="22.06"/>
    <s v="Ocupada"/>
    <x v="12"/>
    <x v="2"/>
    <n v="87"/>
    <x v="12"/>
    <d v="1899-12-30T01:39:00"/>
    <x v="0"/>
    <s v="Plato_9"/>
  </r>
  <r>
    <n v="16"/>
    <s v="Cliente_780"/>
    <n v="6"/>
    <x v="13"/>
    <d v="2023-04-01T00:18:00"/>
    <d v="2023-04-01T01:58:00"/>
    <d v="1899-12-30T01:40:00"/>
    <x v="2"/>
    <x v="0"/>
    <x v="1"/>
    <n v="48.76"/>
    <s v="Libre"/>
    <x v="13"/>
    <x v="4"/>
    <n v="129"/>
    <x v="13"/>
    <d v="1899-12-30T00:00:00"/>
    <x v="1"/>
    <s v="Plato_3"/>
  </r>
  <r>
    <n v="6"/>
    <s v="Cliente_728"/>
    <n v="4"/>
    <x v="14"/>
    <d v="2023-04-01T03:24:00"/>
    <d v="2023-04-01T04:59:00"/>
    <d v="1899-12-30T01:50:00"/>
    <x v="1"/>
    <x v="1"/>
    <x v="2"/>
    <n v="28.77"/>
    <s v="Ocupada"/>
    <x v="14"/>
    <x v="7"/>
    <n v="224"/>
    <x v="14"/>
    <d v="1899-12-30T00:07:00"/>
    <x v="0"/>
    <s v="Plato_16"/>
  </r>
  <r>
    <n v="20"/>
    <s v="Cliente_175"/>
    <n v="5"/>
    <x v="15"/>
    <d v="2023-04-01T02:31:00"/>
    <d v="2023-04-01T04:24:00"/>
    <d v="1899-12-30T01:53:00"/>
    <x v="4"/>
    <x v="0"/>
    <x v="1"/>
    <n v="37.9"/>
    <s v="Reservada"/>
    <x v="15"/>
    <x v="6"/>
    <n v="28"/>
    <x v="15"/>
    <d v="1899-12-30T01:15:00"/>
    <x v="0"/>
    <s v="Plato_16"/>
  </r>
  <r>
    <n v="14"/>
    <s v="Cliente_200"/>
    <n v="6"/>
    <x v="16"/>
    <d v="2023-04-01T00:09:00"/>
    <d v="2023-04-01T03:27:00"/>
    <d v="1899-12-30T03:18:00"/>
    <x v="2"/>
    <x v="1"/>
    <x v="2"/>
    <n v="12.17"/>
    <s v="Libre"/>
    <x v="16"/>
    <x v="8"/>
    <n v="137"/>
    <x v="16"/>
    <d v="1899-12-30T00:40:00"/>
    <x v="0"/>
    <s v="Plato_8"/>
  </r>
  <r>
    <n v="9"/>
    <s v="Cliente_190"/>
    <n v="2"/>
    <x v="17"/>
    <d v="2023-04-01T02:06:00"/>
    <d v="2023-04-01T04:26:00"/>
    <d v="1899-12-30T02:20:00"/>
    <x v="2"/>
    <x v="1"/>
    <x v="2"/>
    <n v="33.090000000000003"/>
    <s v="Libre"/>
    <x v="17"/>
    <x v="1"/>
    <n v="251"/>
    <x v="17"/>
    <d v="1899-12-30T00:06:00"/>
    <x v="0"/>
    <s v="Plato_9"/>
  </r>
  <r>
    <n v="18"/>
    <s v="Cliente_290"/>
    <n v="3"/>
    <x v="18"/>
    <d v="2023-04-01T00:35:00"/>
    <d v="2023-04-01T03:29:00"/>
    <d v="1899-12-30T02:54:00"/>
    <x v="2"/>
    <x v="0"/>
    <x v="2"/>
    <n v="17.45"/>
    <s v="Libre"/>
    <x v="18"/>
    <x v="9"/>
    <n v="80"/>
    <x v="18"/>
    <d v="1899-12-30T02:10:00"/>
    <x v="0"/>
    <s v="Plato_20"/>
  </r>
  <r>
    <n v="8"/>
    <s v="Cliente_972"/>
    <n v="2"/>
    <x v="19"/>
    <d v="2023-04-01T01:25:00"/>
    <d v="2023-04-01T05:12:00"/>
    <d v="1899-12-30T03:47:00"/>
    <x v="0"/>
    <x v="0"/>
    <x v="2"/>
    <n v="31.7"/>
    <s v="Reservada"/>
    <x v="19"/>
    <x v="9"/>
    <n v="178"/>
    <x v="19"/>
    <d v="1899-12-30T02:37:00"/>
    <x v="0"/>
    <s v="Plato_8"/>
  </r>
  <r>
    <n v="12"/>
    <s v="Cliente_210"/>
    <n v="2"/>
    <x v="20"/>
    <d v="2023-04-01T03:39:00"/>
    <d v="2023-04-01T05:52:00"/>
    <d v="1899-12-30T02:13:00"/>
    <x v="0"/>
    <x v="0"/>
    <x v="2"/>
    <n v="20.53"/>
    <s v="Reservada"/>
    <x v="20"/>
    <x v="7"/>
    <n v="274"/>
    <x v="20"/>
    <d v="1899-12-30T00:00:00"/>
    <x v="1"/>
    <s v="Plato_20"/>
  </r>
  <r>
    <n v="15"/>
    <s v="Cliente_88"/>
    <n v="1"/>
    <x v="21"/>
    <d v="2023-04-01T02:16:00"/>
    <d v="2023-04-01T04:47:00"/>
    <d v="1899-12-30T02:31:00"/>
    <x v="4"/>
    <x v="0"/>
    <x v="2"/>
    <n v="45.41"/>
    <s v="Libre"/>
    <x v="21"/>
    <x v="8"/>
    <n v="213"/>
    <x v="21"/>
    <d v="1899-12-30T00:28:00"/>
    <x v="0"/>
    <s v="Plato_4"/>
  </r>
  <r>
    <n v="1"/>
    <s v="Cliente_427"/>
    <n v="5"/>
    <x v="22"/>
    <d v="2023-04-01T02:44:00"/>
    <d v="2023-04-01T04:09:00"/>
    <d v="1899-12-30T01:25:00"/>
    <x v="3"/>
    <x v="2"/>
    <x v="2"/>
    <n v="38.46"/>
    <s v="Libre"/>
    <x v="22"/>
    <x v="9"/>
    <n v="138"/>
    <x v="22"/>
    <d v="1899-12-30T00:22:00"/>
    <x v="0"/>
    <s v="Plato_12"/>
  </r>
  <r>
    <n v="5"/>
    <s v="Cliente_424"/>
    <n v="5"/>
    <x v="23"/>
    <d v="2023-04-01T03:01:00"/>
    <d v="2023-04-01T06:20:00"/>
    <d v="1899-12-30T03:34:00"/>
    <x v="0"/>
    <x v="0"/>
    <x v="2"/>
    <n v="38.18"/>
    <s v="Ocupada"/>
    <x v="23"/>
    <x v="5"/>
    <n v="233"/>
    <x v="23"/>
    <d v="1899-12-30T00:34:00"/>
    <x v="0"/>
    <s v="Plato_10"/>
  </r>
  <r>
    <n v="12"/>
    <s v="Cliente_824"/>
    <n v="5"/>
    <x v="23"/>
    <d v="2023-04-01T03:01:00"/>
    <d v="2023-04-01T04:59:00"/>
    <d v="1899-12-30T02:13:00"/>
    <x v="3"/>
    <x v="2"/>
    <x v="0"/>
    <n v="46.15"/>
    <s v="Ocupada"/>
    <x v="24"/>
    <x v="1"/>
    <n v="34"/>
    <x v="24"/>
    <d v="1899-12-30T01:38:00"/>
    <x v="0"/>
    <s v="Plato_18"/>
  </r>
  <r>
    <n v="18"/>
    <s v="Cliente_107"/>
    <n v="2"/>
    <x v="24"/>
    <d v="2023-04-01T02:04:00"/>
    <d v="2023-04-01T05:47:00"/>
    <d v="1899-12-30T03:58:00"/>
    <x v="3"/>
    <x v="1"/>
    <x v="2"/>
    <n v="10.37"/>
    <s v="Ocupada"/>
    <x v="25"/>
    <x v="7"/>
    <n v="126"/>
    <x v="25"/>
    <d v="1899-12-30T02:09:00"/>
    <x v="0"/>
    <s v="Plato_4"/>
  </r>
  <r>
    <n v="4"/>
    <s v="Cliente_775"/>
    <n v="2"/>
    <x v="25"/>
    <d v="2023-04-01T01:19:00"/>
    <d v="2023-04-01T02:27:00"/>
    <d v="1899-12-30T01:23:00"/>
    <x v="3"/>
    <x v="0"/>
    <x v="2"/>
    <n v="19.27"/>
    <s v="Ocupada"/>
    <x v="26"/>
    <x v="2"/>
    <n v="61"/>
    <x v="7"/>
    <d v="1899-12-30T00:28:00"/>
    <x v="0"/>
    <s v="Plato_8"/>
  </r>
  <r>
    <n v="2"/>
    <s v="Cliente_358"/>
    <n v="2"/>
    <x v="26"/>
    <d v="2023-04-01T00:49:00"/>
    <d v="2023-04-01T03:16:00"/>
    <d v="1899-12-30T02:27:00"/>
    <x v="4"/>
    <x v="2"/>
    <x v="2"/>
    <n v="41.22"/>
    <s v="Reservada"/>
    <x v="27"/>
    <x v="10"/>
    <n v="94"/>
    <x v="10"/>
    <d v="1899-12-30T01:31:00"/>
    <x v="0"/>
    <s v="Plato_4"/>
  </r>
  <r>
    <n v="20"/>
    <s v="Cliente_377"/>
    <n v="5"/>
    <x v="27"/>
    <d v="2023-04-01T03:02:00"/>
    <d v="2023-04-01T06:10:00"/>
    <d v="1899-12-30T03:23:00"/>
    <x v="2"/>
    <x v="0"/>
    <x v="2"/>
    <n v="14.83"/>
    <s v="Ocupada"/>
    <x v="28"/>
    <x v="8"/>
    <n v="173"/>
    <x v="26"/>
    <d v="1899-12-30T02:12:00"/>
    <x v="0"/>
    <s v="Plato_1"/>
  </r>
  <r>
    <n v="14"/>
    <s v="Cliente_361"/>
    <n v="4"/>
    <x v="28"/>
    <d v="2023-04-01T02:55:00"/>
    <d v="2023-04-01T06:13:00"/>
    <d v="1899-12-30T03:18:00"/>
    <x v="4"/>
    <x v="0"/>
    <x v="1"/>
    <n v="26.29"/>
    <s v="Libre"/>
    <x v="29"/>
    <x v="5"/>
    <n v="112"/>
    <x v="27"/>
    <d v="1899-12-30T02:09:00"/>
    <x v="0"/>
    <s v="Plato_10"/>
  </r>
  <r>
    <n v="13"/>
    <s v="Cliente_229"/>
    <n v="3"/>
    <x v="29"/>
    <d v="2023-04-01T02:51:00"/>
    <d v="2023-04-01T06:02:00"/>
    <d v="1899-12-30T03:26:00"/>
    <x v="2"/>
    <x v="1"/>
    <x v="2"/>
    <n v="19.809999999999999"/>
    <s v="Ocupada"/>
    <x v="30"/>
    <x v="10"/>
    <n v="67"/>
    <x v="28"/>
    <d v="1899-12-30T01:41:00"/>
    <x v="0"/>
    <s v="Plato_9"/>
  </r>
  <r>
    <n v="5"/>
    <s v="Cliente_27"/>
    <n v="1"/>
    <x v="30"/>
    <d v="2023-04-01T03:08:00"/>
    <d v="2023-04-01T06:49:00"/>
    <d v="1899-12-30T03:56:00"/>
    <x v="1"/>
    <x v="0"/>
    <x v="2"/>
    <n v="28.25"/>
    <s v="Ocupada"/>
    <x v="31"/>
    <x v="7"/>
    <n v="211"/>
    <x v="29"/>
    <d v="1899-12-30T01:48:00"/>
    <x v="0"/>
    <s v="Plato_15"/>
  </r>
  <r>
    <n v="4"/>
    <s v="Cliente_103"/>
    <n v="5"/>
    <x v="31"/>
    <d v="2023-04-01T03:33:00"/>
    <d v="2023-04-01T06:21:00"/>
    <d v="1899-12-30T03:03:00"/>
    <x v="4"/>
    <x v="2"/>
    <x v="0"/>
    <n v="20.38"/>
    <s v="Ocupada"/>
    <x v="32"/>
    <x v="4"/>
    <n v="306"/>
    <x v="30"/>
    <d v="1899-12-30T00:53:00"/>
    <x v="0"/>
    <s v="Plato_8"/>
  </r>
  <r>
    <n v="15"/>
    <s v="Cliente_1"/>
    <n v="1"/>
    <x v="21"/>
    <d v="2023-04-01T02:16:00"/>
    <d v="2023-04-01T06:07:00"/>
    <d v="1899-12-30T03:51:00"/>
    <x v="4"/>
    <x v="1"/>
    <x v="2"/>
    <n v="13.08"/>
    <s v="Libre"/>
    <x v="33"/>
    <x v="4"/>
    <n v="112"/>
    <x v="31"/>
    <d v="1899-12-30T02:46:00"/>
    <x v="0"/>
    <s v="Plato_18"/>
  </r>
  <r>
    <n v="13"/>
    <s v="Cliente_828"/>
    <n v="2"/>
    <x v="32"/>
    <d v="2023-04-01T03:18:00"/>
    <d v="2023-04-01T05:55:00"/>
    <d v="1899-12-30T02:52:00"/>
    <x v="0"/>
    <x v="0"/>
    <x v="2"/>
    <n v="15.75"/>
    <s v="Ocupada"/>
    <x v="34"/>
    <x v="4"/>
    <n v="214"/>
    <x v="31"/>
    <d v="1899-12-30T01:47:00"/>
    <x v="0"/>
    <s v="Plato_2"/>
  </r>
  <r>
    <n v="5"/>
    <s v="Cliente_874"/>
    <n v="5"/>
    <x v="33"/>
    <d v="2023-04-01T03:27:00"/>
    <d v="2023-04-01T06:26:00"/>
    <d v="1899-12-30T03:14:00"/>
    <x v="2"/>
    <x v="0"/>
    <x v="2"/>
    <n v="45.28"/>
    <s v="Ocupada"/>
    <x v="35"/>
    <x v="6"/>
    <n v="30"/>
    <x v="15"/>
    <d v="1899-12-30T02:36:00"/>
    <x v="0"/>
    <s v="Plato_2"/>
  </r>
  <r>
    <n v="20"/>
    <s v="Cliente_999"/>
    <n v="1"/>
    <x v="14"/>
    <d v="2023-04-01T03:24:00"/>
    <d v="2023-04-01T06:02:00"/>
    <d v="1899-12-30T02:53:00"/>
    <x v="3"/>
    <x v="2"/>
    <x v="2"/>
    <n v="10.39"/>
    <s v="Ocupada"/>
    <x v="36"/>
    <x v="2"/>
    <n v="21"/>
    <x v="32"/>
    <d v="1899-12-30T02:06:00"/>
    <x v="0"/>
    <s v="Plato_13"/>
  </r>
  <r>
    <n v="10"/>
    <s v="Cliente_167"/>
    <n v="6"/>
    <x v="34"/>
    <d v="2023-04-01T02:38:00"/>
    <d v="2023-04-01T03:53:00"/>
    <d v="1899-12-30T01:15:00"/>
    <x v="4"/>
    <x v="0"/>
    <x v="0"/>
    <n v="16.309999999999999"/>
    <s v="Reservada"/>
    <x v="37"/>
    <x v="9"/>
    <n v="235"/>
    <x v="33"/>
    <d v="1899-12-30T00:00:00"/>
    <x v="1"/>
    <s v="Plato_17"/>
  </r>
  <r>
    <n v="15"/>
    <s v="Cliente_606"/>
    <n v="3"/>
    <x v="35"/>
    <d v="2023-04-01T03:41:00"/>
    <d v="2023-04-01T07:39:00"/>
    <d v="1899-12-30T04:13:00"/>
    <x v="2"/>
    <x v="2"/>
    <x v="1"/>
    <n v="48.36"/>
    <s v="Ocupada"/>
    <x v="38"/>
    <x v="6"/>
    <n v="108"/>
    <x v="0"/>
    <d v="1899-12-30T03:16:00"/>
    <x v="0"/>
    <s v="Plato_19"/>
  </r>
  <r>
    <n v="1"/>
    <s v="Cliente_710"/>
    <n v="1"/>
    <x v="36"/>
    <d v="2023-04-01T02:00:00"/>
    <d v="2023-04-01T04:05:00"/>
    <d v="1899-12-30T02:05:00"/>
    <x v="0"/>
    <x v="0"/>
    <x v="1"/>
    <n v="13.68"/>
    <s v="Libre"/>
    <x v="39"/>
    <x v="10"/>
    <n v="148"/>
    <x v="34"/>
    <d v="1899-12-30T00:47:00"/>
    <x v="0"/>
    <s v="Plato_9"/>
  </r>
  <r>
    <n v="7"/>
    <s v="Cliente_870"/>
    <n v="4"/>
    <x v="37"/>
    <d v="2023-04-01T02:14:00"/>
    <d v="2023-04-01T04:20:00"/>
    <d v="1899-12-30T02:21:00"/>
    <x v="2"/>
    <x v="0"/>
    <x v="2"/>
    <n v="15.24"/>
    <s v="Ocupada"/>
    <x v="40"/>
    <x v="4"/>
    <n v="204"/>
    <x v="35"/>
    <d v="1899-12-30T00:52:00"/>
    <x v="0"/>
    <s v="Plato_15"/>
  </r>
  <r>
    <n v="14"/>
    <s v="Cliente_230"/>
    <n v="1"/>
    <x v="38"/>
    <d v="2023-04-01T00:25:00"/>
    <d v="2023-04-01T01:46:00"/>
    <d v="1899-12-30T01:21:00"/>
    <x v="2"/>
    <x v="0"/>
    <x v="2"/>
    <n v="49.58"/>
    <s v="Reservada"/>
    <x v="41"/>
    <x v="6"/>
    <n v="102"/>
    <x v="27"/>
    <d v="1899-12-30T00:12:00"/>
    <x v="0"/>
    <s v="Plato_5"/>
  </r>
  <r>
    <n v="8"/>
    <s v="Cliente_814"/>
    <n v="6"/>
    <x v="39"/>
    <d v="2023-04-01T01:02:00"/>
    <d v="2023-04-01T03:14:00"/>
    <d v="1899-12-30T02:27:00"/>
    <x v="4"/>
    <x v="0"/>
    <x v="2"/>
    <n v="32.19"/>
    <s v="Ocupada"/>
    <x v="42"/>
    <x v="4"/>
    <n v="203"/>
    <x v="8"/>
    <d v="1899-12-30T00:01:00"/>
    <x v="0"/>
    <s v="Plato_15"/>
  </r>
  <r>
    <n v="18"/>
    <s v="Cliente_710"/>
    <n v="1"/>
    <x v="40"/>
    <d v="2023-04-01T03:06:00"/>
    <d v="2023-04-01T06:18:00"/>
    <d v="1899-12-30T03:12:00"/>
    <x v="4"/>
    <x v="0"/>
    <x v="2"/>
    <n v="42.6"/>
    <s v="Libre"/>
    <x v="43"/>
    <x v="0"/>
    <n v="122"/>
    <x v="1"/>
    <d v="1899-12-30T01:47:00"/>
    <x v="0"/>
    <s v="Plato_10"/>
  </r>
  <r>
    <n v="17"/>
    <s v="Cliente_640"/>
    <n v="2"/>
    <x v="41"/>
    <d v="2023-04-01T02:15:00"/>
    <d v="2023-04-01T04:01:00"/>
    <d v="1899-12-30T01:46:00"/>
    <x v="2"/>
    <x v="0"/>
    <x v="2"/>
    <n v="25.41"/>
    <s v="Reservada"/>
    <x v="44"/>
    <x v="4"/>
    <n v="54"/>
    <x v="32"/>
    <d v="1899-12-30T00:59:00"/>
    <x v="0"/>
    <s v="Plato_4"/>
  </r>
  <r>
    <n v="10"/>
    <s v="Cliente_623"/>
    <n v="1"/>
    <x v="42"/>
    <d v="2023-04-01T01:47:00"/>
    <d v="2023-04-01T03:39:00"/>
    <d v="1899-12-30T01:52:00"/>
    <x v="3"/>
    <x v="0"/>
    <x v="2"/>
    <n v="27.97"/>
    <s v="Libre"/>
    <x v="45"/>
    <x v="9"/>
    <n v="140"/>
    <x v="36"/>
    <d v="1899-12-30T00:26:00"/>
    <x v="0"/>
    <s v="Plato_2"/>
  </r>
  <r>
    <n v="18"/>
    <s v="Cliente_72"/>
    <n v="3"/>
    <x v="43"/>
    <d v="2023-04-01T03:30:00"/>
    <d v="2023-04-01T07:29:00"/>
    <d v="1899-12-30T04:14:00"/>
    <x v="2"/>
    <x v="0"/>
    <x v="2"/>
    <n v="10.98"/>
    <s v="Ocupada"/>
    <x v="46"/>
    <x v="2"/>
    <n v="109"/>
    <x v="37"/>
    <d v="1899-12-30T02:47:00"/>
    <x v="0"/>
    <s v="Plato_11"/>
  </r>
  <r>
    <n v="17"/>
    <s v="Cliente_963"/>
    <n v="2"/>
    <x v="44"/>
    <d v="2023-04-01T00:28:00"/>
    <d v="2023-04-01T04:02:00"/>
    <d v="1899-12-30T03:34:00"/>
    <x v="0"/>
    <x v="1"/>
    <x v="2"/>
    <n v="25.31"/>
    <s v="Libre"/>
    <x v="47"/>
    <x v="6"/>
    <n v="158"/>
    <x v="38"/>
    <d v="1899-12-30T01:30:00"/>
    <x v="0"/>
    <s v="Plato_6"/>
  </r>
  <r>
    <n v="8"/>
    <s v="Cliente_929"/>
    <n v="3"/>
    <x v="45"/>
    <d v="2023-04-01T01:44:00"/>
    <d v="2023-04-01T05:29:00"/>
    <d v="1899-12-30T03:45:00"/>
    <x v="2"/>
    <x v="0"/>
    <x v="2"/>
    <n v="20.92"/>
    <s v="Libre"/>
    <x v="48"/>
    <x v="7"/>
    <n v="186"/>
    <x v="39"/>
    <d v="1899-12-30T02:24:00"/>
    <x v="0"/>
    <s v="Plato_7"/>
  </r>
  <r>
    <n v="19"/>
    <s v="Cliente_708"/>
    <n v="5"/>
    <x v="46"/>
    <d v="2023-04-01T03:54:00"/>
    <d v="2023-04-01T06:57:00"/>
    <d v="1899-12-30T03:18:00"/>
    <x v="4"/>
    <x v="0"/>
    <x v="0"/>
    <n v="16.739999999999998"/>
    <s v="Ocupada"/>
    <x v="49"/>
    <x v="10"/>
    <n v="76"/>
    <x v="40"/>
    <d v="1899-12-30T02:57:00"/>
    <x v="0"/>
    <s v="Plato_15"/>
  </r>
  <r>
    <n v="12"/>
    <s v="Cliente_631"/>
    <n v="1"/>
    <x v="47"/>
    <d v="2023-04-01T01:42:00"/>
    <d v="2023-04-01T03:02:00"/>
    <d v="1899-12-30T01:20:00"/>
    <x v="3"/>
    <x v="2"/>
    <x v="2"/>
    <n v="37.08"/>
    <s v="Reservada"/>
    <x v="50"/>
    <x v="0"/>
    <n v="225"/>
    <x v="41"/>
    <d v="1899-12-30T00:00:00"/>
    <x v="1"/>
    <s v="Plato_14"/>
  </r>
  <r>
    <n v="7"/>
    <s v="Cliente_894"/>
    <n v="4"/>
    <x v="4"/>
    <d v="2023-04-01T00:01:00"/>
    <d v="2023-04-01T01:11:00"/>
    <d v="1899-12-30T01:10:00"/>
    <x v="0"/>
    <x v="0"/>
    <x v="2"/>
    <n v="46.88"/>
    <s v="Libre"/>
    <x v="51"/>
    <x v="3"/>
    <n v="263"/>
    <x v="42"/>
    <d v="1899-12-30T00:08:00"/>
    <x v="0"/>
    <s v="Plato_11"/>
  </r>
  <r>
    <n v="16"/>
    <s v="Cliente_63"/>
    <n v="5"/>
    <x v="23"/>
    <d v="2023-04-01T03:01:00"/>
    <d v="2023-04-01T04:44:00"/>
    <d v="1899-12-30T01:43:00"/>
    <x v="3"/>
    <x v="0"/>
    <x v="0"/>
    <n v="36.880000000000003"/>
    <s v="Libre"/>
    <x v="52"/>
    <x v="3"/>
    <n v="267"/>
    <x v="43"/>
    <d v="1899-12-30T00:00:00"/>
    <x v="1"/>
    <s v="Plato_14"/>
  </r>
  <r>
    <n v="6"/>
    <s v="Cliente_144"/>
    <n v="6"/>
    <x v="48"/>
    <d v="2023-04-01T00:40:00"/>
    <d v="2023-04-01T04:14:00"/>
    <d v="1899-12-30T03:34:00"/>
    <x v="4"/>
    <x v="2"/>
    <x v="2"/>
    <n v="23.36"/>
    <s v="Reservada"/>
    <x v="53"/>
    <x v="6"/>
    <n v="187"/>
    <x v="44"/>
    <d v="1899-12-30T00:11:00"/>
    <x v="0"/>
    <s v="Plato_8"/>
  </r>
  <r>
    <n v="20"/>
    <s v="Cliente_390"/>
    <n v="5"/>
    <x v="49"/>
    <d v="2023-04-01T01:30:00"/>
    <d v="2023-04-01T05:00:00"/>
    <d v="1899-12-30T03:45:00"/>
    <x v="4"/>
    <x v="2"/>
    <x v="2"/>
    <n v="45.49"/>
    <s v="Ocupada"/>
    <x v="54"/>
    <x v="4"/>
    <n v="255"/>
    <x v="45"/>
    <d v="1899-12-30T02:09:00"/>
    <x v="0"/>
    <s v="Plato_11"/>
  </r>
  <r>
    <n v="1"/>
    <s v="Cliente_728"/>
    <n v="3"/>
    <x v="50"/>
    <d v="2023-04-01T01:20:00"/>
    <d v="2023-04-01T04:57:00"/>
    <d v="1899-12-30T03:37:00"/>
    <x v="3"/>
    <x v="0"/>
    <x v="0"/>
    <n v="43.2"/>
    <s v="Libre"/>
    <x v="55"/>
    <x v="8"/>
    <n v="48"/>
    <x v="34"/>
    <d v="1899-12-30T02:19:00"/>
    <x v="0"/>
    <s v="Plato_9"/>
  </r>
  <r>
    <n v="18"/>
    <s v="Cliente_886"/>
    <n v="2"/>
    <x v="51"/>
    <d v="2023-04-01T03:04:00"/>
    <d v="2023-04-01T04:52:00"/>
    <d v="1899-12-30T01:48:00"/>
    <x v="2"/>
    <x v="0"/>
    <x v="2"/>
    <n v="45.45"/>
    <s v="Libre"/>
    <x v="56"/>
    <x v="1"/>
    <n v="169"/>
    <x v="46"/>
    <d v="1899-12-30T00:40:00"/>
    <x v="0"/>
    <s v="Plato_8"/>
  </r>
  <r>
    <n v="8"/>
    <s v="Cliente_510"/>
    <n v="3"/>
    <x v="52"/>
    <d v="2023-04-01T01:31:00"/>
    <d v="2023-04-01T04:21:00"/>
    <d v="1899-12-30T02:50:00"/>
    <x v="1"/>
    <x v="2"/>
    <x v="2"/>
    <n v="30.7"/>
    <s v="Reservada"/>
    <x v="57"/>
    <x v="2"/>
    <n v="82"/>
    <x v="47"/>
    <d v="1899-12-30T01:37:00"/>
    <x v="0"/>
    <s v="Plato_5"/>
  </r>
  <r>
    <n v="8"/>
    <s v="Cliente_878"/>
    <n v="4"/>
    <x v="53"/>
    <d v="2023-04-01T01:21:00"/>
    <d v="2023-04-01T05:04:00"/>
    <d v="1899-12-30T03:43:00"/>
    <x v="1"/>
    <x v="0"/>
    <x v="1"/>
    <n v="33.89"/>
    <s v="Libre"/>
    <x v="58"/>
    <x v="1"/>
    <n v="160"/>
    <x v="48"/>
    <d v="1899-12-30T02:55:00"/>
    <x v="0"/>
    <s v="Plato_12"/>
  </r>
  <r>
    <n v="6"/>
    <s v="Cliente_977"/>
    <n v="1"/>
    <x v="54"/>
    <d v="2023-04-01T02:09:00"/>
    <d v="2023-04-01T05:46:00"/>
    <d v="1899-12-30T03:37:00"/>
    <x v="1"/>
    <x v="0"/>
    <x v="2"/>
    <n v="19.54"/>
    <s v="Reservada"/>
    <x v="59"/>
    <x v="6"/>
    <n v="102"/>
    <x v="49"/>
    <d v="1899-12-30T02:54:00"/>
    <x v="0"/>
    <s v="Plato_4"/>
  </r>
  <r>
    <n v="10"/>
    <s v="Cliente_553"/>
    <n v="5"/>
    <x v="55"/>
    <d v="2023-04-01T03:49:00"/>
    <d v="2023-04-01T06:22:00"/>
    <d v="1899-12-30T02:48:00"/>
    <x v="2"/>
    <x v="0"/>
    <x v="2"/>
    <n v="42.87"/>
    <s v="Ocupada"/>
    <x v="60"/>
    <x v="9"/>
    <n v="242"/>
    <x v="50"/>
    <d v="1899-12-30T00:09:00"/>
    <x v="0"/>
    <s v="Plato_20"/>
  </r>
  <r>
    <n v="2"/>
    <s v="Cliente_792"/>
    <n v="1"/>
    <x v="56"/>
    <d v="2023-04-01T02:47:00"/>
    <d v="2023-04-01T06:24:00"/>
    <d v="1899-12-30T03:52:00"/>
    <x v="1"/>
    <x v="2"/>
    <x v="2"/>
    <n v="37.93"/>
    <s v="Ocupada"/>
    <x v="61"/>
    <x v="10"/>
    <n v="148"/>
    <x v="51"/>
    <d v="1899-12-30T01:17:00"/>
    <x v="0"/>
    <s v="Plato_2"/>
  </r>
  <r>
    <n v="17"/>
    <s v="Cliente_881"/>
    <n v="4"/>
    <x v="57"/>
    <d v="2023-04-01T00:41:00"/>
    <d v="2023-04-01T04:06:00"/>
    <d v="1899-12-30T03:25:00"/>
    <x v="4"/>
    <x v="0"/>
    <x v="2"/>
    <n v="33.340000000000003"/>
    <s v="Reservada"/>
    <x v="62"/>
    <x v="1"/>
    <n v="55"/>
    <x v="52"/>
    <d v="1899-12-30T02:55:00"/>
    <x v="0"/>
    <s v="Plato_3"/>
  </r>
  <r>
    <n v="3"/>
    <s v="Cliente_265"/>
    <n v="3"/>
    <x v="58"/>
    <d v="2023-04-01T01:40:00"/>
    <d v="2023-04-01T04:02:00"/>
    <d v="1899-12-30T02:22:00"/>
    <x v="3"/>
    <x v="1"/>
    <x v="1"/>
    <n v="34.770000000000003"/>
    <s v="Reservada"/>
    <x v="63"/>
    <x v="4"/>
    <n v="288"/>
    <x v="53"/>
    <d v="1899-12-30T01:00:00"/>
    <x v="0"/>
    <s v="Plato_3"/>
  </r>
  <r>
    <n v="5"/>
    <s v="Cliente_946"/>
    <n v="1"/>
    <x v="59"/>
    <d v="2023-04-01T01:54:00"/>
    <d v="2023-04-01T03:03:00"/>
    <d v="1899-12-30T01:24:00"/>
    <x v="0"/>
    <x v="0"/>
    <x v="0"/>
    <n v="14"/>
    <s v="Ocupada"/>
    <x v="64"/>
    <x v="6"/>
    <n v="196"/>
    <x v="51"/>
    <d v="1899-12-30T00:00:00"/>
    <x v="1"/>
    <s v="Plato_16"/>
  </r>
  <r>
    <n v="18"/>
    <s v="Cliente_614"/>
    <n v="2"/>
    <x v="60"/>
    <d v="2023-04-01T02:28:00"/>
    <d v="2023-04-01T06:18:00"/>
    <d v="1899-12-30T03:50:00"/>
    <x v="3"/>
    <x v="0"/>
    <x v="2"/>
    <n v="10.88"/>
    <s v="Reservada"/>
    <x v="65"/>
    <x v="0"/>
    <n v="210"/>
    <x v="54"/>
    <d v="1899-12-30T01:56:00"/>
    <x v="0"/>
    <s v="Plato_19"/>
  </r>
  <r>
    <n v="2"/>
    <s v="Cliente_352"/>
    <n v="6"/>
    <x v="61"/>
    <d v="2023-04-01T03:45:00"/>
    <d v="2023-04-01T05:10:00"/>
    <d v="1899-12-30T01:25:00"/>
    <x v="2"/>
    <x v="0"/>
    <x v="0"/>
    <n v="21.25"/>
    <s v="Reservada"/>
    <x v="66"/>
    <x v="4"/>
    <n v="256"/>
    <x v="55"/>
    <d v="1899-12-30T00:00:00"/>
    <x v="1"/>
    <s v="Plato_20"/>
  </r>
  <r>
    <n v="8"/>
    <s v="Cliente_784"/>
    <n v="4"/>
    <x v="9"/>
    <d v="2023-04-01T00:02:00"/>
    <d v="2023-04-01T03:15:00"/>
    <d v="1899-12-30T03:28:00"/>
    <x v="3"/>
    <x v="2"/>
    <x v="2"/>
    <n v="45.65"/>
    <s v="Ocupada"/>
    <x v="67"/>
    <x v="2"/>
    <n v="218"/>
    <x v="56"/>
    <d v="1899-12-30T01:03:00"/>
    <x v="0"/>
    <s v="Plato_14"/>
  </r>
  <r>
    <n v="5"/>
    <s v="Cliente_118"/>
    <n v="4"/>
    <x v="62"/>
    <d v="2023-04-01T02:02:00"/>
    <d v="2023-04-01T03:57:00"/>
    <d v="1899-12-30T01:55:00"/>
    <x v="2"/>
    <x v="0"/>
    <x v="2"/>
    <n v="31.49"/>
    <s v="Libre"/>
    <x v="68"/>
    <x v="4"/>
    <n v="234"/>
    <x v="57"/>
    <d v="1899-12-30T00:23:00"/>
    <x v="0"/>
    <s v="Plato_13"/>
  </r>
  <r>
    <n v="17"/>
    <s v="Cliente_61"/>
    <n v="4"/>
    <x v="63"/>
    <d v="2023-04-01T00:11:00"/>
    <d v="2023-04-01T01:22:00"/>
    <d v="1899-12-30T01:11:00"/>
    <x v="4"/>
    <x v="0"/>
    <x v="0"/>
    <n v="28.26"/>
    <s v="Libre"/>
    <x v="69"/>
    <x v="3"/>
    <n v="118"/>
    <x v="3"/>
    <d v="1899-12-30T00:31:00"/>
    <x v="0"/>
    <s v="Plato_1"/>
  </r>
  <r>
    <n v="18"/>
    <s v="Cliente_440"/>
    <n v="4"/>
    <x v="6"/>
    <d v="2023-04-01T01:57:00"/>
    <d v="2023-04-01T05:56:00"/>
    <d v="1899-12-30T04:14:00"/>
    <x v="0"/>
    <x v="0"/>
    <x v="2"/>
    <n v="24.01"/>
    <s v="Ocupada"/>
    <x v="70"/>
    <x v="3"/>
    <n v="136"/>
    <x v="58"/>
    <d v="1899-12-30T03:25:00"/>
    <x v="0"/>
    <s v="Plato_2"/>
  </r>
  <r>
    <n v="17"/>
    <s v="Cliente_258"/>
    <n v="1"/>
    <x v="64"/>
    <d v="2023-04-01T02:42:00"/>
    <d v="2023-04-01T05:51:00"/>
    <d v="1899-12-30T03:09:00"/>
    <x v="2"/>
    <x v="0"/>
    <x v="2"/>
    <n v="15.28"/>
    <s v="Reservada"/>
    <x v="71"/>
    <x v="4"/>
    <n v="75"/>
    <x v="59"/>
    <d v="1899-12-30T02:15:00"/>
    <x v="0"/>
    <s v="Plato_13"/>
  </r>
  <r>
    <n v="1"/>
    <s v="Cliente_742"/>
    <n v="4"/>
    <x v="65"/>
    <d v="2023-04-01T02:39:00"/>
    <d v="2023-04-01T06:09:00"/>
    <d v="1899-12-30T03:30:00"/>
    <x v="4"/>
    <x v="1"/>
    <x v="2"/>
    <n v="34.51"/>
    <s v="Libre"/>
    <x v="72"/>
    <x v="10"/>
    <n v="81"/>
    <x v="60"/>
    <d v="1899-12-30T03:10:00"/>
    <x v="0"/>
    <s v="Plato_6"/>
  </r>
  <r>
    <n v="19"/>
    <s v="Cliente_865"/>
    <n v="4"/>
    <x v="66"/>
    <d v="2023-04-01T01:04:00"/>
    <d v="2023-04-01T04:13:00"/>
    <d v="1899-12-30T03:09:00"/>
    <x v="4"/>
    <x v="0"/>
    <x v="2"/>
    <n v="30.83"/>
    <s v="Libre"/>
    <x v="73"/>
    <x v="2"/>
    <n v="218"/>
    <x v="61"/>
    <d v="1899-12-30T01:29:00"/>
    <x v="0"/>
    <s v="Plato_10"/>
  </r>
  <r>
    <n v="19"/>
    <s v="Cliente_79"/>
    <n v="5"/>
    <x v="67"/>
    <d v="2023-04-01T03:36:00"/>
    <d v="2023-04-01T04:49:00"/>
    <d v="1899-12-30T01:28:00"/>
    <x v="3"/>
    <x v="0"/>
    <x v="2"/>
    <n v="45.23"/>
    <s v="Ocupada"/>
    <x v="74"/>
    <x v="5"/>
    <n v="109"/>
    <x v="62"/>
    <d v="1899-12-30T00:37:00"/>
    <x v="0"/>
    <s v="Plato_20"/>
  </r>
  <r>
    <n v="17"/>
    <s v="Cliente_42"/>
    <n v="3"/>
    <x v="68"/>
    <d v="2023-04-01T02:57:00"/>
    <d v="2023-04-01T05:24:00"/>
    <d v="1899-12-30T02:27:00"/>
    <x v="1"/>
    <x v="0"/>
    <x v="2"/>
    <n v="17.760000000000002"/>
    <s v="Reservada"/>
    <x v="75"/>
    <x v="10"/>
    <n v="158"/>
    <x v="63"/>
    <d v="1899-12-30T00:50:00"/>
    <x v="0"/>
    <s v="Plato_2"/>
  </r>
  <r>
    <n v="3"/>
    <s v="Cliente_374"/>
    <n v="1"/>
    <x v="69"/>
    <d v="2023-04-01T02:46:00"/>
    <d v="2023-04-01T06:15:00"/>
    <d v="1899-12-30T03:29:00"/>
    <x v="0"/>
    <x v="2"/>
    <x v="2"/>
    <n v="19.88"/>
    <s v="Libre"/>
    <x v="76"/>
    <x v="6"/>
    <n v="99"/>
    <x v="63"/>
    <d v="1899-12-30T01:52:00"/>
    <x v="0"/>
    <s v="Plato_4"/>
  </r>
  <r>
    <n v="7"/>
    <s v="Cliente_636"/>
    <n v="4"/>
    <x v="70"/>
    <d v="2023-04-01T01:34:00"/>
    <d v="2023-04-01T03:03:00"/>
    <d v="1899-12-30T01:29:00"/>
    <x v="0"/>
    <x v="0"/>
    <x v="2"/>
    <n v="20.02"/>
    <s v="Libre"/>
    <x v="77"/>
    <x v="1"/>
    <n v="57"/>
    <x v="59"/>
    <d v="1899-12-30T00:35:00"/>
    <x v="0"/>
    <s v="Plato_12"/>
  </r>
  <r>
    <n v="16"/>
    <s v="Cliente_753"/>
    <n v="2"/>
    <x v="70"/>
    <d v="2023-04-01T01:34:00"/>
    <d v="2023-04-01T05:08:00"/>
    <d v="1899-12-30T03:34:00"/>
    <x v="0"/>
    <x v="0"/>
    <x v="2"/>
    <n v="34.01"/>
    <s v="Libre"/>
    <x v="78"/>
    <x v="5"/>
    <n v="309"/>
    <x v="45"/>
    <d v="1899-12-30T01:58:00"/>
    <x v="0"/>
    <s v="Plato_9"/>
  </r>
  <r>
    <n v="18"/>
    <s v="Cliente_632"/>
    <n v="6"/>
    <x v="37"/>
    <d v="2023-04-01T02:14:00"/>
    <d v="2023-04-01T03:46:00"/>
    <d v="1899-12-30T01:32:00"/>
    <x v="4"/>
    <x v="0"/>
    <x v="2"/>
    <n v="39.049999999999997"/>
    <s v="Libre"/>
    <x v="79"/>
    <x v="5"/>
    <n v="121"/>
    <x v="64"/>
    <d v="1899-12-30T00:25:00"/>
    <x v="0"/>
    <s v="Plato_5"/>
  </r>
  <r>
    <n v="17"/>
    <s v="Cliente_969"/>
    <n v="4"/>
    <x v="71"/>
    <d v="2023-04-01T03:40:00"/>
    <d v="2023-04-01T06:31:00"/>
    <d v="1899-12-30T03:06:00"/>
    <x v="3"/>
    <x v="2"/>
    <x v="2"/>
    <n v="23.69"/>
    <s v="Ocupada"/>
    <x v="80"/>
    <x v="7"/>
    <n v="62"/>
    <x v="12"/>
    <d v="1899-12-30T02:07:00"/>
    <x v="0"/>
    <s v="Plato_17"/>
  </r>
  <r>
    <n v="16"/>
    <s v="Cliente_574"/>
    <n v="3"/>
    <x v="72"/>
    <d v="2023-04-01T03:25:00"/>
    <d v="2023-04-01T07:10:00"/>
    <d v="1899-12-30T03:45:00"/>
    <x v="3"/>
    <x v="1"/>
    <x v="2"/>
    <n v="38.6"/>
    <s v="Libre"/>
    <x v="81"/>
    <x v="3"/>
    <n v="80"/>
    <x v="65"/>
    <d v="1899-12-30T03:26:00"/>
    <x v="0"/>
    <s v="Plato_1"/>
  </r>
  <r>
    <n v="15"/>
    <s v="Cliente_292"/>
    <n v="1"/>
    <x v="73"/>
    <d v="2023-04-01T03:42:00"/>
    <d v="2023-04-01T06:39:00"/>
    <d v="1899-12-30T03:12:00"/>
    <x v="1"/>
    <x v="2"/>
    <x v="2"/>
    <n v="24.94"/>
    <s v="Ocupada"/>
    <x v="82"/>
    <x v="10"/>
    <n v="170"/>
    <x v="66"/>
    <d v="1899-12-30T01:38:00"/>
    <x v="0"/>
    <s v="Plato_6"/>
  </r>
  <r>
    <n v="19"/>
    <s v="Cliente_148"/>
    <n v="5"/>
    <x v="47"/>
    <d v="2023-04-01T01:42:00"/>
    <d v="2023-04-01T03:18:00"/>
    <d v="1899-12-30T01:51:00"/>
    <x v="4"/>
    <x v="0"/>
    <x v="2"/>
    <n v="15.11"/>
    <s v="Ocupada"/>
    <x v="83"/>
    <x v="4"/>
    <n v="60"/>
    <x v="67"/>
    <d v="1899-12-30T01:41:00"/>
    <x v="0"/>
    <s v="Plato_2"/>
  </r>
  <r>
    <n v="8"/>
    <s v="Cliente_747"/>
    <n v="3"/>
    <x v="74"/>
    <d v="2023-04-01T02:35:00"/>
    <d v="2023-04-01T04:31:00"/>
    <d v="1899-12-30T01:56:00"/>
    <x v="2"/>
    <x v="2"/>
    <x v="2"/>
    <n v="45.96"/>
    <s v="Libre"/>
    <x v="84"/>
    <x v="8"/>
    <n v="208"/>
    <x v="68"/>
    <d v="1899-12-30T00:00:00"/>
    <x v="1"/>
    <s v="Plato_16"/>
  </r>
  <r>
    <n v="20"/>
    <s v="Cliente_501"/>
    <n v="3"/>
    <x v="9"/>
    <d v="2023-04-01T00:02:00"/>
    <d v="2023-04-01T02:08:00"/>
    <d v="1899-12-30T02:06:00"/>
    <x v="3"/>
    <x v="0"/>
    <x v="0"/>
    <n v="11.84"/>
    <s v="Libre"/>
    <x v="85"/>
    <x v="0"/>
    <n v="50"/>
    <x v="69"/>
    <d v="1899-12-30T01:58:00"/>
    <x v="0"/>
    <s v="Plato_1"/>
  </r>
  <r>
    <n v="3"/>
    <s v="Cliente_733"/>
    <n v="2"/>
    <x v="75"/>
    <d v="2023-04-01T01:46:00"/>
    <d v="2023-04-01T03:18:00"/>
    <d v="1899-12-30T01:47:00"/>
    <x v="4"/>
    <x v="0"/>
    <x v="2"/>
    <n v="29.46"/>
    <s v="Ocupada"/>
    <x v="86"/>
    <x v="5"/>
    <n v="99"/>
    <x v="26"/>
    <d v="1899-12-30T00:36:00"/>
    <x v="0"/>
    <s v="Plato_4"/>
  </r>
  <r>
    <n v="18"/>
    <s v="Cliente_36"/>
    <n v="1"/>
    <x v="43"/>
    <d v="2023-04-01T03:30:00"/>
    <d v="2023-04-01T06:40:00"/>
    <d v="1899-12-30T03:10:00"/>
    <x v="4"/>
    <x v="0"/>
    <x v="0"/>
    <n v="23.93"/>
    <s v="Reservada"/>
    <x v="87"/>
    <x v="8"/>
    <n v="123"/>
    <x v="70"/>
    <d v="1899-12-30T01:13:00"/>
    <x v="0"/>
    <s v="Plato_20"/>
  </r>
  <r>
    <n v="11"/>
    <s v="Cliente_553"/>
    <n v="4"/>
    <x v="76"/>
    <d v="2023-04-01T00:42:00"/>
    <d v="2023-04-01T02:19:00"/>
    <d v="1899-12-30T01:37:00"/>
    <x v="3"/>
    <x v="1"/>
    <x v="0"/>
    <n v="12.28"/>
    <s v="Libre"/>
    <x v="88"/>
    <x v="7"/>
    <n v="159"/>
    <x v="68"/>
    <d v="1899-12-30T00:00:00"/>
    <x v="1"/>
    <s v="Plato_14"/>
  </r>
  <r>
    <n v="6"/>
    <s v="Cliente_1000"/>
    <n v="3"/>
    <x v="77"/>
    <d v="2023-04-01T01:17:00"/>
    <d v="2023-04-01T03:13:00"/>
    <d v="1899-12-30T01:56:00"/>
    <x v="3"/>
    <x v="0"/>
    <x v="0"/>
    <n v="30.69"/>
    <s v="Reservada"/>
    <x v="89"/>
    <x v="8"/>
    <n v="34"/>
    <x v="48"/>
    <d v="1899-12-30T01:08:00"/>
    <x v="0"/>
    <s v="Plato_18"/>
  </r>
  <r>
    <n v="1"/>
    <s v="Cliente_607"/>
    <n v="5"/>
    <x v="78"/>
    <d v="2023-04-01T03:38:00"/>
    <d v="2023-04-01T05:24:00"/>
    <d v="1899-12-30T01:46:00"/>
    <x v="3"/>
    <x v="0"/>
    <x v="2"/>
    <n v="39.1"/>
    <s v="Reservada"/>
    <x v="90"/>
    <x v="0"/>
    <n v="293"/>
    <x v="71"/>
    <d v="1899-12-30T00:00:00"/>
    <x v="1"/>
    <s v="Plato_8"/>
  </r>
  <r>
    <n v="6"/>
    <s v="Cliente_378"/>
    <n v="2"/>
    <x v="79"/>
    <d v="2023-04-01T03:35:00"/>
    <d v="2023-04-01T06:09:00"/>
    <d v="1899-12-30T02:34:00"/>
    <x v="2"/>
    <x v="1"/>
    <x v="2"/>
    <n v="12.75"/>
    <s v="Libre"/>
    <x v="91"/>
    <x v="5"/>
    <n v="82"/>
    <x v="72"/>
    <d v="1899-12-30T01:52:00"/>
    <x v="0"/>
    <s v="Plato_9"/>
  </r>
  <r>
    <n v="2"/>
    <s v="Cliente_612"/>
    <n v="2"/>
    <x v="80"/>
    <d v="2023-04-01T01:39:00"/>
    <d v="2023-04-01T03:48:00"/>
    <d v="1899-12-30T02:09:00"/>
    <x v="2"/>
    <x v="0"/>
    <x v="2"/>
    <n v="45.66"/>
    <s v="Libre"/>
    <x v="92"/>
    <x v="4"/>
    <n v="29"/>
    <x v="73"/>
    <d v="1899-12-30T01:51:00"/>
    <x v="0"/>
    <s v="Plato_9"/>
  </r>
  <r>
    <n v="12"/>
    <s v="Cliente_452"/>
    <n v="1"/>
    <x v="81"/>
    <d v="2023-04-01T01:52:00"/>
    <d v="2023-04-01T04:53:00"/>
    <d v="1899-12-30T03:16:00"/>
    <x v="4"/>
    <x v="0"/>
    <x v="2"/>
    <n v="28.36"/>
    <s v="Ocupada"/>
    <x v="93"/>
    <x v="9"/>
    <n v="253"/>
    <x v="74"/>
    <d v="1899-12-30T01:07:00"/>
    <x v="0"/>
    <s v="Plato_2"/>
  </r>
  <r>
    <n v="12"/>
    <s v="Cliente_244"/>
    <n v="5"/>
    <x v="82"/>
    <d v="2023-04-01T03:19:00"/>
    <d v="2023-04-01T06:07:00"/>
    <d v="1899-12-30T03:03:00"/>
    <x v="2"/>
    <x v="2"/>
    <x v="2"/>
    <n v="24.68"/>
    <s v="Ocupada"/>
    <x v="94"/>
    <x v="0"/>
    <n v="153"/>
    <x v="6"/>
    <d v="1899-12-30T02:22:00"/>
    <x v="0"/>
    <s v="Plato_12"/>
  </r>
  <r>
    <n v="16"/>
    <s v="Cliente_840"/>
    <n v="5"/>
    <x v="83"/>
    <d v="2023-04-01T01:59:00"/>
    <d v="2023-04-01T05:26:00"/>
    <d v="1899-12-30T03:27:00"/>
    <x v="4"/>
    <x v="1"/>
    <x v="2"/>
    <n v="33.630000000000003"/>
    <s v="Libre"/>
    <x v="95"/>
    <x v="6"/>
    <n v="176"/>
    <x v="75"/>
    <d v="1899-12-30T02:11:00"/>
    <x v="0"/>
    <s v="Plato_11"/>
  </r>
  <r>
    <n v="14"/>
    <s v="Cliente_993"/>
    <n v="2"/>
    <x v="75"/>
    <d v="2023-04-01T01:46:00"/>
    <d v="2023-04-01T03:03:00"/>
    <d v="1899-12-30T01:32:00"/>
    <x v="2"/>
    <x v="2"/>
    <x v="2"/>
    <n v="19.22"/>
    <s v="Ocupada"/>
    <x v="96"/>
    <x v="8"/>
    <n v="188"/>
    <x v="76"/>
    <d v="1899-12-30T00:13:00"/>
    <x v="0"/>
    <s v="Plato_10"/>
  </r>
  <r>
    <n v="7"/>
    <s v="Cliente_29"/>
    <n v="3"/>
    <x v="84"/>
    <d v="2023-04-01T01:01:00"/>
    <d v="2023-04-01T03:22:00"/>
    <d v="1899-12-30T02:36:00"/>
    <x v="3"/>
    <x v="0"/>
    <x v="2"/>
    <n v="17.149999999999999"/>
    <s v="Ocupada"/>
    <x v="97"/>
    <x v="6"/>
    <n v="166"/>
    <x v="77"/>
    <d v="1899-12-30T00:16:00"/>
    <x v="0"/>
    <s v="Plato_3"/>
  </r>
  <r>
    <n v="2"/>
    <s v="Cliente_873"/>
    <n v="6"/>
    <x v="85"/>
    <d v="2023-04-01T02:22:00"/>
    <d v="2023-04-01T06:18:00"/>
    <d v="1899-12-30T04:11:00"/>
    <x v="2"/>
    <x v="0"/>
    <x v="2"/>
    <n v="33.549999999999997"/>
    <s v="Ocupada"/>
    <x v="98"/>
    <x v="9"/>
    <n v="139"/>
    <x v="36"/>
    <d v="1899-12-30T02:45:00"/>
    <x v="0"/>
    <s v="Plato_2"/>
  </r>
  <r>
    <n v="18"/>
    <s v="Cliente_965"/>
    <n v="1"/>
    <x v="86"/>
    <d v="2023-04-01T03:32:00"/>
    <d v="2023-04-01T06:45:00"/>
    <d v="1899-12-30T03:13:00"/>
    <x v="1"/>
    <x v="0"/>
    <x v="2"/>
    <n v="15.15"/>
    <s v="Reservada"/>
    <x v="99"/>
    <x v="3"/>
    <n v="166"/>
    <x v="14"/>
    <d v="1899-12-30T01:30:00"/>
    <x v="0"/>
    <s v="Plato_7"/>
  </r>
  <r>
    <n v="1"/>
    <s v="Cliente_313"/>
    <n v="5"/>
    <x v="87"/>
    <d v="2023-04-01T00:14:00"/>
    <d v="2023-04-01T02:15:00"/>
    <d v="1899-12-30T02:01:00"/>
    <x v="4"/>
    <x v="0"/>
    <x v="2"/>
    <n v="15.09"/>
    <s v="Libre"/>
    <x v="100"/>
    <x v="5"/>
    <n v="138"/>
    <x v="17"/>
    <d v="1899-12-30T00:00:00"/>
    <x v="1"/>
    <s v="Plato_17"/>
  </r>
  <r>
    <n v="19"/>
    <s v="Cliente_520"/>
    <n v="2"/>
    <x v="88"/>
    <d v="2023-04-01T01:33:00"/>
    <d v="2023-04-01T04:14:00"/>
    <d v="1899-12-30T02:41:00"/>
    <x v="0"/>
    <x v="0"/>
    <x v="2"/>
    <n v="12.65"/>
    <s v="Reservada"/>
    <x v="101"/>
    <x v="5"/>
    <n v="171"/>
    <x v="78"/>
    <d v="1899-12-30T01:55:00"/>
    <x v="0"/>
    <s v="Plato_16"/>
  </r>
  <r>
    <n v="13"/>
    <s v="Cliente_388"/>
    <n v="3"/>
    <x v="47"/>
    <d v="2023-04-01T01:42:00"/>
    <d v="2023-04-01T05:10:00"/>
    <d v="1899-12-30T03:28:00"/>
    <x v="4"/>
    <x v="0"/>
    <x v="0"/>
    <n v="26.75"/>
    <s v="Reservada"/>
    <x v="102"/>
    <x v="2"/>
    <n v="73"/>
    <x v="79"/>
    <d v="1899-12-30T01:49:00"/>
    <x v="0"/>
    <s v="Plato_13"/>
  </r>
  <r>
    <n v="14"/>
    <s v="Cliente_384"/>
    <n v="4"/>
    <x v="1"/>
    <d v="2023-04-01T01:28:00"/>
    <d v="2023-04-01T02:44:00"/>
    <d v="1899-12-30T01:16:00"/>
    <x v="0"/>
    <x v="1"/>
    <x v="0"/>
    <n v="11.12"/>
    <s v="Reservada"/>
    <x v="103"/>
    <x v="7"/>
    <n v="77"/>
    <x v="7"/>
    <d v="1899-12-30T00:21:00"/>
    <x v="0"/>
    <s v="Plato_14"/>
  </r>
  <r>
    <n v="14"/>
    <s v="Cliente_517"/>
    <n v="6"/>
    <x v="89"/>
    <d v="2023-04-01T01:18:00"/>
    <d v="2023-04-01T04:00:00"/>
    <d v="1899-12-30T02:42:00"/>
    <x v="0"/>
    <x v="0"/>
    <x v="2"/>
    <n v="15.64"/>
    <s v="Libre"/>
    <x v="104"/>
    <x v="2"/>
    <n v="141"/>
    <x v="49"/>
    <d v="1899-12-30T01:59:00"/>
    <x v="0"/>
    <s v="Plato_3"/>
  </r>
  <r>
    <n v="15"/>
    <s v="Cliente_711"/>
    <n v="3"/>
    <x v="36"/>
    <d v="2023-04-01T02:00:00"/>
    <d v="2023-04-01T05:08:00"/>
    <d v="1899-12-30T03:08:00"/>
    <x v="4"/>
    <x v="1"/>
    <x v="1"/>
    <n v="22.72"/>
    <s v="Libre"/>
    <x v="105"/>
    <x v="7"/>
    <n v="68"/>
    <x v="9"/>
    <d v="1899-12-30T02:39:00"/>
    <x v="0"/>
    <s v="Plato_18"/>
  </r>
  <r>
    <n v="11"/>
    <s v="Cliente_651"/>
    <n v="5"/>
    <x v="90"/>
    <d v="2023-04-01T01:29:00"/>
    <d v="2023-04-01T02:58:00"/>
    <d v="1899-12-30T01:29:00"/>
    <x v="2"/>
    <x v="0"/>
    <x v="0"/>
    <n v="48.77"/>
    <s v="Reservada"/>
    <x v="106"/>
    <x v="6"/>
    <n v="253"/>
    <x v="80"/>
    <d v="1899-12-30T00:00:00"/>
    <x v="1"/>
    <s v="Plato_15"/>
  </r>
  <r>
    <n v="3"/>
    <s v="Cliente_545"/>
    <n v="3"/>
    <x v="91"/>
    <d v="2023-04-01T01:32:00"/>
    <d v="2023-04-01T03:37:00"/>
    <d v="1899-12-30T02:05:00"/>
    <x v="4"/>
    <x v="1"/>
    <x v="0"/>
    <n v="23.26"/>
    <s v="Reservada"/>
    <x v="107"/>
    <x v="3"/>
    <n v="124"/>
    <x v="81"/>
    <d v="1899-12-30T00:10:00"/>
    <x v="0"/>
    <s v="Plato_9"/>
  </r>
  <r>
    <n v="10"/>
    <s v="Cliente_116"/>
    <n v="2"/>
    <x v="19"/>
    <d v="2023-04-01T01:25:00"/>
    <d v="2023-04-01T02:26:00"/>
    <d v="1899-12-30T01:01:00"/>
    <x v="4"/>
    <x v="1"/>
    <x v="2"/>
    <n v="42.95"/>
    <s v="Libre"/>
    <x v="108"/>
    <x v="8"/>
    <n v="169"/>
    <x v="82"/>
    <d v="1899-12-30T00:00:00"/>
    <x v="1"/>
    <s v="Plato_18"/>
  </r>
  <r>
    <n v="5"/>
    <s v="Cliente_170"/>
    <n v="1"/>
    <x v="86"/>
    <d v="2023-04-01T03:32:00"/>
    <d v="2023-04-01T06:37:00"/>
    <d v="1899-12-30T03:05:00"/>
    <x v="1"/>
    <x v="0"/>
    <x v="2"/>
    <n v="47.91"/>
    <s v="Reservada"/>
    <x v="109"/>
    <x v="3"/>
    <n v="163"/>
    <x v="83"/>
    <d v="1899-12-30T01:04:00"/>
    <x v="0"/>
    <s v="Plato_9"/>
  </r>
  <r>
    <n v="3"/>
    <s v="Cliente_92"/>
    <n v="2"/>
    <x v="92"/>
    <d v="2023-04-01T01:48:00"/>
    <d v="2023-04-01T05:07:00"/>
    <d v="1899-12-30T03:19:00"/>
    <x v="0"/>
    <x v="1"/>
    <x v="2"/>
    <n v="18.82"/>
    <s v="Reservada"/>
    <x v="110"/>
    <x v="8"/>
    <n v="204"/>
    <x v="84"/>
    <d v="1899-12-30T01:02:00"/>
    <x v="0"/>
    <s v="Plato_15"/>
  </r>
  <r>
    <n v="6"/>
    <s v="Cliente_552"/>
    <n v="2"/>
    <x v="93"/>
    <d v="2023-04-01T01:49:00"/>
    <d v="2023-04-01T04:01:00"/>
    <d v="1899-12-30T02:27:00"/>
    <x v="2"/>
    <x v="2"/>
    <x v="1"/>
    <n v="35.36"/>
    <s v="Ocupada"/>
    <x v="111"/>
    <x v="4"/>
    <n v="20"/>
    <x v="85"/>
    <d v="1899-12-30T02:11:00"/>
    <x v="0"/>
    <s v="Plato_3"/>
  </r>
  <r>
    <n v="4"/>
    <s v="Cliente_627"/>
    <n v="2"/>
    <x v="94"/>
    <d v="2023-04-01T01:12:00"/>
    <d v="2023-04-01T04:21:00"/>
    <d v="1899-12-30T03:24:00"/>
    <x v="0"/>
    <x v="0"/>
    <x v="2"/>
    <n v="29.74"/>
    <s v="Ocupada"/>
    <x v="112"/>
    <x v="2"/>
    <n v="68"/>
    <x v="62"/>
    <d v="1899-12-30T02:33:00"/>
    <x v="0"/>
    <s v="Plato_18"/>
  </r>
  <r>
    <n v="7"/>
    <s v="Cliente_588"/>
    <n v="6"/>
    <x v="26"/>
    <d v="2023-04-01T00:49:00"/>
    <d v="2023-04-01T03:30:00"/>
    <d v="1899-12-30T02:56:00"/>
    <x v="1"/>
    <x v="0"/>
    <x v="2"/>
    <n v="38.81"/>
    <s v="Ocupada"/>
    <x v="113"/>
    <x v="9"/>
    <n v="253"/>
    <x v="55"/>
    <d v="1899-12-30T00:45:00"/>
    <x v="0"/>
    <s v="Plato_2"/>
  </r>
  <r>
    <n v="12"/>
    <s v="Cliente_313"/>
    <n v="6"/>
    <x v="95"/>
    <d v="2023-04-01T03:43:00"/>
    <d v="2023-04-01T06:26:00"/>
    <d v="1899-12-30T02:58:00"/>
    <x v="1"/>
    <x v="2"/>
    <x v="0"/>
    <n v="46.46"/>
    <s v="Ocupada"/>
    <x v="114"/>
    <x v="7"/>
    <n v="237"/>
    <x v="33"/>
    <d v="1899-12-30T01:20:00"/>
    <x v="0"/>
    <s v="Plato_6"/>
  </r>
  <r>
    <n v="8"/>
    <s v="Cliente_949"/>
    <n v="5"/>
    <x v="96"/>
    <d v="2023-04-01T03:15:00"/>
    <d v="2023-04-01T06:33:00"/>
    <d v="1899-12-30T03:33:00"/>
    <x v="1"/>
    <x v="0"/>
    <x v="2"/>
    <n v="47.69"/>
    <s v="Ocupada"/>
    <x v="115"/>
    <x v="9"/>
    <n v="269"/>
    <x v="74"/>
    <d v="1899-12-30T01:24:00"/>
    <x v="0"/>
    <s v="Plato_15"/>
  </r>
  <r>
    <n v="8"/>
    <s v="Cliente_863"/>
    <n v="4"/>
    <x v="28"/>
    <d v="2023-04-01T02:55:00"/>
    <d v="2023-04-01T05:45:00"/>
    <d v="1899-12-30T03:05:00"/>
    <x v="0"/>
    <x v="1"/>
    <x v="2"/>
    <n v="11.65"/>
    <s v="Ocupada"/>
    <x v="116"/>
    <x v="9"/>
    <n v="70"/>
    <x v="69"/>
    <d v="1899-12-30T02:57:00"/>
    <x v="0"/>
    <s v="Plato_8"/>
  </r>
  <r>
    <n v="13"/>
    <s v="Cliente_140"/>
    <n v="1"/>
    <x v="97"/>
    <d v="2023-04-01T00:34:00"/>
    <d v="2023-04-01T01:45:00"/>
    <d v="1899-12-30T01:11:00"/>
    <x v="3"/>
    <x v="2"/>
    <x v="0"/>
    <n v="49.32"/>
    <s v="Libre"/>
    <x v="117"/>
    <x v="6"/>
    <n v="209"/>
    <x v="86"/>
    <d v="1899-12-30T00:00:00"/>
    <x v="1"/>
    <s v="Plato_4"/>
  </r>
  <r>
    <n v="17"/>
    <s v="Cliente_523"/>
    <n v="3"/>
    <x v="98"/>
    <d v="2023-04-02T03:24:00"/>
    <d v="2023-04-02T05:03:00"/>
    <d v="1899-12-30T01:39:00"/>
    <x v="2"/>
    <x v="1"/>
    <x v="2"/>
    <n v="11.5"/>
    <s v="Reservada"/>
    <x v="118"/>
    <x v="4"/>
    <n v="134"/>
    <x v="59"/>
    <d v="1899-12-30T00:45:00"/>
    <x v="0"/>
    <s v="Plato_10"/>
  </r>
  <r>
    <n v="4"/>
    <s v="Cliente_916"/>
    <n v="2"/>
    <x v="99"/>
    <d v="2023-04-02T00:38:00"/>
    <d v="2023-04-02T01:42:00"/>
    <d v="1899-12-30T01:04:00"/>
    <x v="1"/>
    <x v="0"/>
    <x v="1"/>
    <n v="12.51"/>
    <s v="Reservada"/>
    <x v="119"/>
    <x v="7"/>
    <n v="145"/>
    <x v="63"/>
    <d v="1899-12-30T00:00:00"/>
    <x v="1"/>
    <s v="Plato_17"/>
  </r>
  <r>
    <n v="5"/>
    <s v="Cliente_416"/>
    <n v="4"/>
    <x v="100"/>
    <d v="2023-04-02T03:45:00"/>
    <d v="2023-04-02T06:13:00"/>
    <d v="1899-12-30T02:28:00"/>
    <x v="4"/>
    <x v="0"/>
    <x v="2"/>
    <n v="12.3"/>
    <s v="Reservada"/>
    <x v="120"/>
    <x v="3"/>
    <n v="52"/>
    <x v="15"/>
    <d v="1899-12-30T01:50:00"/>
    <x v="0"/>
    <s v="Plato_10"/>
  </r>
  <r>
    <n v="6"/>
    <s v="Cliente_346"/>
    <n v="6"/>
    <x v="101"/>
    <d v="2023-04-02T01:23:00"/>
    <d v="2023-04-02T02:48:00"/>
    <d v="1899-12-30T01:40:00"/>
    <x v="1"/>
    <x v="0"/>
    <x v="0"/>
    <n v="20.38"/>
    <s v="Ocupada"/>
    <x v="121"/>
    <x v="1"/>
    <n v="105"/>
    <x v="87"/>
    <d v="1899-12-30T01:08:00"/>
    <x v="0"/>
    <s v="Plato_8"/>
  </r>
  <r>
    <n v="16"/>
    <s v="Cliente_381"/>
    <n v="6"/>
    <x v="102"/>
    <d v="2023-04-02T03:09:00"/>
    <d v="2023-04-02T04:10:00"/>
    <d v="1899-12-30T01:01:00"/>
    <x v="4"/>
    <x v="0"/>
    <x v="0"/>
    <n v="46.88"/>
    <s v="Reservada"/>
    <x v="122"/>
    <x v="10"/>
    <n v="24"/>
    <x v="88"/>
    <d v="1899-12-30T00:28:00"/>
    <x v="0"/>
    <s v="Plato_7"/>
  </r>
  <r>
    <n v="16"/>
    <s v="Cliente_791"/>
    <n v="5"/>
    <x v="103"/>
    <d v="2023-04-02T03:39:00"/>
    <d v="2023-04-02T05:22:00"/>
    <d v="1899-12-30T01:43:00"/>
    <x v="0"/>
    <x v="0"/>
    <x v="0"/>
    <n v="10.85"/>
    <s v="Libre"/>
    <x v="123"/>
    <x v="0"/>
    <n v="222"/>
    <x v="89"/>
    <d v="1899-12-30T00:00:00"/>
    <x v="1"/>
    <s v="Plato_3"/>
  </r>
  <r>
    <n v="14"/>
    <s v="Cliente_697"/>
    <n v="2"/>
    <x v="104"/>
    <d v="2023-04-02T02:56:00"/>
    <d v="2023-04-02T06:13:00"/>
    <d v="1899-12-30T03:17:00"/>
    <x v="0"/>
    <x v="0"/>
    <x v="2"/>
    <n v="24.66"/>
    <s v="Libre"/>
    <x v="124"/>
    <x v="6"/>
    <n v="184"/>
    <x v="90"/>
    <d v="1899-12-30T01:53:00"/>
    <x v="0"/>
    <s v="Plato_16"/>
  </r>
  <r>
    <n v="18"/>
    <s v="Cliente_516"/>
    <n v="3"/>
    <x v="105"/>
    <d v="2023-04-02T02:45:00"/>
    <d v="2023-04-02T05:12:00"/>
    <d v="1899-12-30T02:27:00"/>
    <x v="1"/>
    <x v="0"/>
    <x v="2"/>
    <n v="41.82"/>
    <s v="Libre"/>
    <x v="125"/>
    <x v="4"/>
    <n v="165"/>
    <x v="91"/>
    <d v="1899-12-30T00:08:00"/>
    <x v="0"/>
    <s v="Plato_16"/>
  </r>
  <r>
    <n v="6"/>
    <s v="Cliente_541"/>
    <n v="4"/>
    <x v="106"/>
    <d v="2023-04-02T00:42:00"/>
    <d v="2023-04-02T02:28:00"/>
    <d v="1899-12-30T01:46:00"/>
    <x v="4"/>
    <x v="0"/>
    <x v="2"/>
    <n v="32.82"/>
    <s v="Libre"/>
    <x v="126"/>
    <x v="10"/>
    <n v="72"/>
    <x v="52"/>
    <d v="1899-12-30T01:16:00"/>
    <x v="0"/>
    <s v="Plato_19"/>
  </r>
  <r>
    <n v="2"/>
    <s v="Cliente_830"/>
    <n v="5"/>
    <x v="107"/>
    <d v="2023-04-02T01:31:00"/>
    <d v="2023-04-02T03:28:00"/>
    <d v="1899-12-30T02:12:00"/>
    <x v="2"/>
    <x v="0"/>
    <x v="1"/>
    <n v="49.36"/>
    <s v="Ocupada"/>
    <x v="127"/>
    <x v="7"/>
    <n v="239"/>
    <x v="92"/>
    <d v="1899-12-30T00:00:00"/>
    <x v="1"/>
    <s v="Plato_1"/>
  </r>
  <r>
    <n v="16"/>
    <s v="Cliente_656"/>
    <n v="5"/>
    <x v="108"/>
    <d v="2023-04-02T00:41:00"/>
    <d v="2023-04-02T02:41:00"/>
    <d v="1899-12-30T02:00:00"/>
    <x v="2"/>
    <x v="0"/>
    <x v="2"/>
    <n v="49.3"/>
    <s v="Reservada"/>
    <x v="128"/>
    <x v="4"/>
    <n v="106"/>
    <x v="93"/>
    <d v="1899-12-30T00:40:00"/>
    <x v="0"/>
    <s v="Plato_12"/>
  </r>
  <r>
    <n v="10"/>
    <s v="Cliente_486"/>
    <n v="4"/>
    <x v="109"/>
    <d v="2023-04-02T00:26:00"/>
    <d v="2023-04-02T01:32:00"/>
    <d v="1899-12-30T01:06:00"/>
    <x v="2"/>
    <x v="0"/>
    <x v="2"/>
    <n v="38.130000000000003"/>
    <s v="Libre"/>
    <x v="129"/>
    <x v="1"/>
    <n v="35"/>
    <x v="94"/>
    <d v="1899-12-30T00:41:00"/>
    <x v="0"/>
    <s v="Plato_8"/>
  </r>
  <r>
    <n v="7"/>
    <s v="Cliente_728"/>
    <n v="5"/>
    <x v="110"/>
    <d v="2023-04-02T00:43:00"/>
    <d v="2023-04-02T04:18:00"/>
    <d v="1899-12-30T03:50:00"/>
    <x v="4"/>
    <x v="0"/>
    <x v="2"/>
    <n v="42.41"/>
    <s v="Ocupada"/>
    <x v="130"/>
    <x v="8"/>
    <n v="157"/>
    <x v="95"/>
    <d v="1899-12-30T01:50:00"/>
    <x v="0"/>
    <s v="Plato_20"/>
  </r>
  <r>
    <n v="9"/>
    <s v="Cliente_774"/>
    <n v="2"/>
    <x v="111"/>
    <d v="2023-04-02T01:26:00"/>
    <d v="2023-04-02T02:43:00"/>
    <d v="1899-12-30T01:17:00"/>
    <x v="0"/>
    <x v="2"/>
    <x v="0"/>
    <n v="30.96"/>
    <s v="Reservada"/>
    <x v="131"/>
    <x v="6"/>
    <n v="206"/>
    <x v="96"/>
    <d v="1899-12-30T00:00:00"/>
    <x v="1"/>
    <s v="Plato_14"/>
  </r>
  <r>
    <n v="20"/>
    <s v="Cliente_26"/>
    <n v="6"/>
    <x v="112"/>
    <d v="2023-04-02T00:54:00"/>
    <d v="2023-04-02T03:52:00"/>
    <d v="1899-12-30T03:13:00"/>
    <x v="2"/>
    <x v="0"/>
    <x v="2"/>
    <n v="39.74"/>
    <s v="Ocupada"/>
    <x v="132"/>
    <x v="9"/>
    <n v="182"/>
    <x v="97"/>
    <d v="1899-12-30T01:26:00"/>
    <x v="0"/>
    <s v="Plato_15"/>
  </r>
  <r>
    <n v="3"/>
    <s v="Cliente_273"/>
    <n v="6"/>
    <x v="113"/>
    <d v="2023-04-02T00:07:00"/>
    <d v="2023-04-02T03:52:00"/>
    <d v="1899-12-30T03:45:00"/>
    <x v="1"/>
    <x v="2"/>
    <x v="2"/>
    <n v="30.1"/>
    <s v="Libre"/>
    <x v="133"/>
    <x v="7"/>
    <n v="120"/>
    <x v="48"/>
    <d v="1899-12-30T02:57:00"/>
    <x v="0"/>
    <s v="Plato_7"/>
  </r>
  <r>
    <n v="11"/>
    <s v="Cliente_798"/>
    <n v="1"/>
    <x v="114"/>
    <d v="2023-04-02T01:00:00"/>
    <d v="2023-04-02T03:01:00"/>
    <d v="1899-12-30T02:16:00"/>
    <x v="3"/>
    <x v="2"/>
    <x v="2"/>
    <n v="34.700000000000003"/>
    <s v="Ocupada"/>
    <x v="134"/>
    <x v="2"/>
    <n v="260"/>
    <x v="98"/>
    <d v="1899-12-30T00:48:00"/>
    <x v="0"/>
    <s v="Plato_17"/>
  </r>
  <r>
    <n v="6"/>
    <s v="Cliente_8"/>
    <n v="1"/>
    <x v="115"/>
    <d v="2023-04-02T01:50:00"/>
    <d v="2023-04-02T05:01:00"/>
    <d v="1899-12-30T03:26:00"/>
    <x v="1"/>
    <x v="0"/>
    <x v="2"/>
    <n v="30.25"/>
    <s v="Ocupada"/>
    <x v="135"/>
    <x v="6"/>
    <n v="80"/>
    <x v="99"/>
    <d v="1899-12-30T03:13:00"/>
    <x v="0"/>
    <s v="Plato_20"/>
  </r>
  <r>
    <n v="13"/>
    <s v="Cliente_31"/>
    <n v="3"/>
    <x v="116"/>
    <d v="2023-04-02T01:21:00"/>
    <d v="2023-04-02T04:11:00"/>
    <d v="1899-12-30T03:05:00"/>
    <x v="4"/>
    <x v="1"/>
    <x v="2"/>
    <n v="12.4"/>
    <s v="Ocupada"/>
    <x v="136"/>
    <x v="1"/>
    <n v="63"/>
    <x v="6"/>
    <d v="1899-12-30T02:24:00"/>
    <x v="0"/>
    <s v="Plato_13"/>
  </r>
  <r>
    <n v="6"/>
    <s v="Cliente_658"/>
    <n v="2"/>
    <x v="117"/>
    <d v="2023-04-02T03:48:00"/>
    <d v="2023-04-02T05:09:00"/>
    <d v="1899-12-30T01:36:00"/>
    <x v="2"/>
    <x v="1"/>
    <x v="0"/>
    <n v="32.79"/>
    <s v="Ocupada"/>
    <x v="137"/>
    <x v="5"/>
    <n v="238"/>
    <x v="63"/>
    <d v="1899-12-30T00:00:00"/>
    <x v="1"/>
    <s v="Plato_17"/>
  </r>
  <r>
    <n v="16"/>
    <s v="Cliente_773"/>
    <n v="3"/>
    <x v="118"/>
    <d v="2023-04-02T00:40:00"/>
    <d v="2023-04-02T04:39:00"/>
    <d v="1899-12-30T03:59:00"/>
    <x v="2"/>
    <x v="0"/>
    <x v="2"/>
    <n v="47.2"/>
    <s v="Libre"/>
    <x v="138"/>
    <x v="9"/>
    <n v="35"/>
    <x v="100"/>
    <d v="1899-12-30T03:33:00"/>
    <x v="0"/>
    <s v="Plato_8"/>
  </r>
  <r>
    <n v="11"/>
    <s v="Cliente_158"/>
    <n v="4"/>
    <x v="119"/>
    <d v="2023-04-02T03:49:00"/>
    <d v="2023-04-02T06:29:00"/>
    <d v="1899-12-30T02:40:00"/>
    <x v="2"/>
    <x v="0"/>
    <x v="1"/>
    <n v="32.130000000000003"/>
    <s v="Libre"/>
    <x v="139"/>
    <x v="3"/>
    <n v="191"/>
    <x v="82"/>
    <d v="1899-12-30T00:42:00"/>
    <x v="0"/>
    <s v="Plato_1"/>
  </r>
  <r>
    <n v="4"/>
    <s v="Cliente_569"/>
    <n v="4"/>
    <x v="120"/>
    <d v="2023-04-02T01:58:00"/>
    <d v="2023-04-02T05:45:00"/>
    <d v="1899-12-30T03:47:00"/>
    <x v="0"/>
    <x v="1"/>
    <x v="2"/>
    <n v="41.56"/>
    <s v="Reservada"/>
    <x v="140"/>
    <x v="8"/>
    <n v="21"/>
    <x v="101"/>
    <d v="1899-12-30T03:19:00"/>
    <x v="0"/>
    <s v="Plato_13"/>
  </r>
  <r>
    <n v="14"/>
    <s v="Cliente_286"/>
    <n v="3"/>
    <x v="121"/>
    <d v="2023-04-02T02:05:00"/>
    <d v="2023-04-02T04:05:00"/>
    <d v="1899-12-30T02:15:00"/>
    <x v="4"/>
    <x v="0"/>
    <x v="2"/>
    <n v="16.29"/>
    <s v="Ocupada"/>
    <x v="141"/>
    <x v="10"/>
    <n v="181"/>
    <x v="19"/>
    <d v="1899-12-30T01:05:00"/>
    <x v="0"/>
    <s v="Plato_7"/>
  </r>
  <r>
    <n v="9"/>
    <s v="Cliente_199"/>
    <n v="4"/>
    <x v="122"/>
    <d v="2023-04-02T00:32:00"/>
    <d v="2023-04-02T04:30:00"/>
    <d v="1899-12-30T03:58:00"/>
    <x v="4"/>
    <x v="0"/>
    <x v="1"/>
    <n v="48.26"/>
    <s v="Libre"/>
    <x v="142"/>
    <x v="4"/>
    <n v="50"/>
    <x v="85"/>
    <d v="1899-12-30T03:42:00"/>
    <x v="0"/>
    <s v="Plato_1"/>
  </r>
  <r>
    <n v="18"/>
    <s v="Cliente_712"/>
    <n v="1"/>
    <x v="123"/>
    <d v="2023-04-02T02:58:00"/>
    <d v="2023-04-02T05:32:00"/>
    <d v="1899-12-30T02:49:00"/>
    <x v="4"/>
    <x v="2"/>
    <x v="2"/>
    <n v="11.22"/>
    <s v="Ocupada"/>
    <x v="143"/>
    <x v="4"/>
    <n v="185"/>
    <x v="102"/>
    <d v="1899-12-30T00:19:00"/>
    <x v="0"/>
    <s v="Plato_19"/>
  </r>
  <r>
    <n v="2"/>
    <s v="Cliente_56"/>
    <n v="5"/>
    <x v="124"/>
    <d v="2023-04-02T00:37:00"/>
    <d v="2023-04-02T01:42:00"/>
    <d v="1899-12-30T01:20:00"/>
    <x v="2"/>
    <x v="2"/>
    <x v="2"/>
    <n v="11.32"/>
    <s v="Ocupada"/>
    <x v="144"/>
    <x v="5"/>
    <n v="126"/>
    <x v="103"/>
    <d v="1899-12-30T00:00:00"/>
    <x v="1"/>
    <s v="Plato_5"/>
  </r>
  <r>
    <n v="8"/>
    <s v="Cliente_670"/>
    <n v="6"/>
    <x v="125"/>
    <d v="2023-04-02T01:40:00"/>
    <d v="2023-04-02T02:54:00"/>
    <d v="1899-12-30T01:14:00"/>
    <x v="0"/>
    <x v="0"/>
    <x v="2"/>
    <n v="38.4"/>
    <s v="Reservada"/>
    <x v="145"/>
    <x v="3"/>
    <n v="62"/>
    <x v="32"/>
    <d v="1899-12-30T00:27:00"/>
    <x v="0"/>
    <s v="Plato_17"/>
  </r>
  <r>
    <n v="5"/>
    <s v="Cliente_909"/>
    <n v="4"/>
    <x v="126"/>
    <d v="2023-04-02T03:18:00"/>
    <d v="2023-04-02T04:58:00"/>
    <d v="1899-12-30T01:40:00"/>
    <x v="0"/>
    <x v="1"/>
    <x v="2"/>
    <n v="27.14"/>
    <s v="Reservada"/>
    <x v="146"/>
    <x v="1"/>
    <n v="84"/>
    <x v="88"/>
    <d v="1899-12-30T01:07:00"/>
    <x v="0"/>
    <s v="Plato_20"/>
  </r>
  <r>
    <n v="10"/>
    <s v="Cliente_402"/>
    <n v="6"/>
    <x v="127"/>
    <d v="2023-04-02T03:52:00"/>
    <d v="2023-04-02T05:59:00"/>
    <d v="1899-12-30T02:22:00"/>
    <x v="0"/>
    <x v="0"/>
    <x v="0"/>
    <n v="46.26"/>
    <s v="Ocupada"/>
    <x v="147"/>
    <x v="1"/>
    <n v="212"/>
    <x v="50"/>
    <d v="1899-12-30T00:00:00"/>
    <x v="1"/>
    <s v="Plato_9"/>
  </r>
  <r>
    <n v="18"/>
    <s v="Cliente_709"/>
    <n v="4"/>
    <x v="128"/>
    <d v="2023-04-02T01:35:00"/>
    <d v="2023-04-02T04:50:00"/>
    <d v="1899-12-30T03:30:00"/>
    <x v="3"/>
    <x v="1"/>
    <x v="2"/>
    <n v="15.92"/>
    <s v="Ocupada"/>
    <x v="148"/>
    <x v="2"/>
    <n v="226"/>
    <x v="91"/>
    <d v="1899-12-30T01:11:00"/>
    <x v="0"/>
    <s v="Plato_18"/>
  </r>
  <r>
    <n v="18"/>
    <s v="Cliente_533"/>
    <n v="6"/>
    <x v="124"/>
    <d v="2023-04-02T00:37:00"/>
    <d v="2023-04-02T03:10:00"/>
    <d v="1899-12-30T02:33:00"/>
    <x v="1"/>
    <x v="0"/>
    <x v="0"/>
    <n v="48.43"/>
    <s v="Libre"/>
    <x v="149"/>
    <x v="10"/>
    <n v="150"/>
    <x v="103"/>
    <d v="1899-12-30T00:47:00"/>
    <x v="0"/>
    <s v="Plato_5"/>
  </r>
  <r>
    <n v="6"/>
    <s v="Cliente_953"/>
    <n v="2"/>
    <x v="129"/>
    <d v="2023-04-02T03:15:00"/>
    <d v="2023-04-02T06:53:00"/>
    <d v="1899-12-30T03:53:00"/>
    <x v="4"/>
    <x v="2"/>
    <x v="2"/>
    <n v="41.51"/>
    <s v="Ocupada"/>
    <x v="150"/>
    <x v="8"/>
    <n v="132"/>
    <x v="65"/>
    <d v="1899-12-30T03:34:00"/>
    <x v="0"/>
    <s v="Plato_14"/>
  </r>
  <r>
    <n v="5"/>
    <s v="Cliente_380"/>
    <n v="6"/>
    <x v="130"/>
    <d v="2023-04-02T01:14:00"/>
    <d v="2023-04-02T02:52:00"/>
    <d v="1899-12-30T01:38:00"/>
    <x v="4"/>
    <x v="0"/>
    <x v="0"/>
    <n v="25.57"/>
    <s v="Reservada"/>
    <x v="151"/>
    <x v="8"/>
    <n v="56"/>
    <x v="104"/>
    <d v="1899-12-30T01:26:00"/>
    <x v="0"/>
    <s v="Plato_16"/>
  </r>
  <r>
    <n v="10"/>
    <s v="Cliente_870"/>
    <n v="1"/>
    <x v="131"/>
    <d v="2023-04-02T03:06:00"/>
    <d v="2023-04-02T05:26:00"/>
    <d v="1899-12-30T02:35:00"/>
    <x v="2"/>
    <x v="1"/>
    <x v="0"/>
    <n v="42.84"/>
    <s v="Ocupada"/>
    <x v="152"/>
    <x v="3"/>
    <n v="203"/>
    <x v="35"/>
    <d v="1899-12-30T01:06:00"/>
    <x v="0"/>
    <s v="Plato_11"/>
  </r>
  <r>
    <n v="11"/>
    <s v="Cliente_964"/>
    <n v="6"/>
    <x v="132"/>
    <d v="2023-04-02T02:09:00"/>
    <d v="2023-04-02T03:36:00"/>
    <d v="1899-12-30T01:27:00"/>
    <x v="1"/>
    <x v="1"/>
    <x v="2"/>
    <n v="17.2"/>
    <s v="Libre"/>
    <x v="153"/>
    <x v="8"/>
    <n v="144"/>
    <x v="53"/>
    <d v="1899-12-30T00:05:00"/>
    <x v="0"/>
    <s v="Plato_19"/>
  </r>
  <r>
    <n v="7"/>
    <s v="Cliente_939"/>
    <n v="2"/>
    <x v="133"/>
    <d v="2023-04-02T01:53:00"/>
    <d v="2023-04-02T04:44:00"/>
    <d v="1899-12-30T02:51:00"/>
    <x v="3"/>
    <x v="0"/>
    <x v="2"/>
    <n v="25.72"/>
    <s v="Reservada"/>
    <x v="154"/>
    <x v="5"/>
    <n v="136"/>
    <x v="61"/>
    <d v="1899-12-30T01:11:00"/>
    <x v="0"/>
    <s v="Plato_6"/>
  </r>
  <r>
    <n v="6"/>
    <s v="Cliente_536"/>
    <n v="4"/>
    <x v="118"/>
    <d v="2023-04-02T00:40:00"/>
    <d v="2023-04-02T04:17:00"/>
    <d v="1899-12-30T03:37:00"/>
    <x v="0"/>
    <x v="2"/>
    <x v="2"/>
    <n v="19.03"/>
    <s v="Libre"/>
    <x v="155"/>
    <x v="0"/>
    <n v="56"/>
    <x v="105"/>
    <d v="1899-12-30T03:31:00"/>
    <x v="0"/>
    <s v="Plato_16"/>
  </r>
  <r>
    <n v="13"/>
    <s v="Cliente_5"/>
    <n v="5"/>
    <x v="134"/>
    <d v="2023-04-02T03:22:00"/>
    <d v="2023-04-02T06:15:00"/>
    <d v="1899-12-30T03:08:00"/>
    <x v="0"/>
    <x v="1"/>
    <x v="2"/>
    <n v="28.48"/>
    <s v="Ocupada"/>
    <x v="156"/>
    <x v="4"/>
    <n v="271"/>
    <x v="102"/>
    <d v="1899-12-30T00:38:00"/>
    <x v="0"/>
    <s v="Plato_1"/>
  </r>
  <r>
    <n v="5"/>
    <s v="Cliente_115"/>
    <n v="5"/>
    <x v="105"/>
    <d v="2023-04-02T02:45:00"/>
    <d v="2023-04-02T03:59:00"/>
    <d v="1899-12-30T01:14:00"/>
    <x v="0"/>
    <x v="0"/>
    <x v="2"/>
    <n v="48.75"/>
    <s v="Libre"/>
    <x v="157"/>
    <x v="9"/>
    <n v="310"/>
    <x v="106"/>
    <d v="1899-12-30T00:00:00"/>
    <x v="1"/>
    <s v="Plato_12"/>
  </r>
  <r>
    <n v="16"/>
    <s v="Cliente_580"/>
    <n v="1"/>
    <x v="135"/>
    <d v="2023-04-02T00:10:00"/>
    <d v="2023-04-02T01:15:00"/>
    <d v="1899-12-30T01:20:00"/>
    <x v="0"/>
    <x v="1"/>
    <x v="2"/>
    <n v="47.81"/>
    <s v="Ocupada"/>
    <x v="158"/>
    <x v="2"/>
    <n v="253"/>
    <x v="107"/>
    <d v="1899-12-30T00:06:00"/>
    <x v="0"/>
    <s v="Plato_9"/>
  </r>
  <r>
    <n v="19"/>
    <s v="Cliente_788"/>
    <n v="6"/>
    <x v="136"/>
    <d v="2023-04-02T01:06:00"/>
    <d v="2023-04-02T04:33:00"/>
    <d v="1899-12-30T03:27:00"/>
    <x v="2"/>
    <x v="0"/>
    <x v="2"/>
    <n v="26.02"/>
    <s v="Reservada"/>
    <x v="159"/>
    <x v="1"/>
    <n v="156"/>
    <x v="64"/>
    <d v="1899-12-30T02:20:00"/>
    <x v="0"/>
    <s v="Plato_19"/>
  </r>
  <r>
    <n v="13"/>
    <s v="Cliente_892"/>
    <n v="6"/>
    <x v="137"/>
    <d v="2023-04-02T00:45:00"/>
    <d v="2023-04-02T04:23:00"/>
    <d v="1899-12-30T03:38:00"/>
    <x v="2"/>
    <x v="0"/>
    <x v="2"/>
    <n v="18.86"/>
    <s v="Reservada"/>
    <x v="160"/>
    <x v="3"/>
    <n v="84"/>
    <x v="0"/>
    <d v="1899-12-30T02:41:00"/>
    <x v="0"/>
    <s v="Plato_16"/>
  </r>
  <r>
    <n v="14"/>
    <s v="Cliente_406"/>
    <n v="4"/>
    <x v="138"/>
    <d v="2023-04-02T00:57:00"/>
    <d v="2023-04-02T02:34:00"/>
    <d v="1899-12-30T01:37:00"/>
    <x v="1"/>
    <x v="0"/>
    <x v="2"/>
    <n v="17.55"/>
    <s v="Reservada"/>
    <x v="161"/>
    <x v="3"/>
    <n v="72"/>
    <x v="94"/>
    <d v="1899-12-30T01:12:00"/>
    <x v="0"/>
    <s v="Plato_7"/>
  </r>
  <r>
    <n v="6"/>
    <s v="Cliente_295"/>
    <n v="1"/>
    <x v="128"/>
    <d v="2023-04-02T01:35:00"/>
    <d v="2023-04-02T04:09:00"/>
    <d v="1899-12-30T02:49:00"/>
    <x v="3"/>
    <x v="0"/>
    <x v="2"/>
    <n v="14.94"/>
    <s v="Ocupada"/>
    <x v="162"/>
    <x v="9"/>
    <n v="271"/>
    <x v="26"/>
    <d v="1899-12-30T01:38:00"/>
    <x v="0"/>
    <s v="Plato_17"/>
  </r>
  <r>
    <n v="8"/>
    <s v="Cliente_547"/>
    <n v="2"/>
    <x v="139"/>
    <d v="2023-04-02T02:34:00"/>
    <d v="2023-04-02T06:02:00"/>
    <d v="1899-12-30T03:28:00"/>
    <x v="4"/>
    <x v="2"/>
    <x v="2"/>
    <n v="47.53"/>
    <s v="Reservada"/>
    <x v="163"/>
    <x v="1"/>
    <n v="170"/>
    <x v="28"/>
    <d v="1899-12-30T01:43:00"/>
    <x v="0"/>
    <s v="Plato_5"/>
  </r>
  <r>
    <n v="10"/>
    <s v="Cliente_156"/>
    <n v="3"/>
    <x v="140"/>
    <d v="2023-04-02T02:21:00"/>
    <d v="2023-04-02T05:12:00"/>
    <d v="1899-12-30T03:06:00"/>
    <x v="0"/>
    <x v="2"/>
    <x v="2"/>
    <n v="41.9"/>
    <s v="Ocupada"/>
    <x v="164"/>
    <x v="4"/>
    <n v="90"/>
    <x v="10"/>
    <d v="1899-12-30T02:10:00"/>
    <x v="0"/>
    <s v="Plato_7"/>
  </r>
  <r>
    <n v="12"/>
    <s v="Cliente_768"/>
    <n v="1"/>
    <x v="141"/>
    <d v="2023-04-02T01:18:00"/>
    <d v="2023-04-02T02:44:00"/>
    <d v="1899-12-30T01:41:00"/>
    <x v="4"/>
    <x v="0"/>
    <x v="1"/>
    <n v="43.95"/>
    <s v="Ocupada"/>
    <x v="165"/>
    <x v="4"/>
    <n v="46"/>
    <x v="108"/>
    <d v="1899-12-30T01:19:00"/>
    <x v="0"/>
    <s v="Plato_14"/>
  </r>
  <r>
    <n v="5"/>
    <s v="Cliente_359"/>
    <n v="6"/>
    <x v="142"/>
    <d v="2023-04-02T01:19:00"/>
    <d v="2023-04-02T02:46:00"/>
    <d v="1899-12-30T01:27:00"/>
    <x v="2"/>
    <x v="0"/>
    <x v="0"/>
    <n v="42.74"/>
    <s v="Reservada"/>
    <x v="166"/>
    <x v="10"/>
    <n v="152"/>
    <x v="75"/>
    <d v="1899-12-30T00:11:00"/>
    <x v="0"/>
    <s v="Plato_12"/>
  </r>
  <r>
    <n v="17"/>
    <s v="Cliente_131"/>
    <n v="4"/>
    <x v="121"/>
    <d v="2023-04-02T02:05:00"/>
    <d v="2023-04-02T03:23:00"/>
    <d v="1899-12-30T01:18:00"/>
    <x v="1"/>
    <x v="0"/>
    <x v="2"/>
    <n v="17.09"/>
    <s v="Reservada"/>
    <x v="167"/>
    <x v="5"/>
    <n v="44"/>
    <x v="109"/>
    <d v="1899-12-30T01:11:00"/>
    <x v="0"/>
    <s v="Plato_5"/>
  </r>
  <r>
    <n v="19"/>
    <s v="Cliente_485"/>
    <n v="1"/>
    <x v="143"/>
    <d v="2023-04-02T01:56:00"/>
    <d v="2023-04-02T05:14:00"/>
    <d v="1899-12-30T03:18:00"/>
    <x v="0"/>
    <x v="0"/>
    <x v="0"/>
    <n v="16.62"/>
    <s v="Libre"/>
    <x v="168"/>
    <x v="3"/>
    <n v="154"/>
    <x v="110"/>
    <d v="1899-12-30T01:28:00"/>
    <x v="0"/>
    <s v="Plato_13"/>
  </r>
  <r>
    <n v="12"/>
    <s v="Cliente_493"/>
    <n v="2"/>
    <x v="144"/>
    <d v="2023-04-02T02:37:00"/>
    <d v="2023-04-02T05:26:00"/>
    <d v="1899-12-30T02:49:00"/>
    <x v="2"/>
    <x v="2"/>
    <x v="2"/>
    <n v="25.98"/>
    <s v="Libre"/>
    <x v="169"/>
    <x v="1"/>
    <n v="243"/>
    <x v="47"/>
    <d v="1899-12-30T01:36:00"/>
    <x v="0"/>
    <s v="Plato_3"/>
  </r>
  <r>
    <n v="16"/>
    <s v="Cliente_282"/>
    <n v="6"/>
    <x v="133"/>
    <d v="2023-04-02T01:53:00"/>
    <d v="2023-04-02T03:04:00"/>
    <d v="1899-12-30T01:11:00"/>
    <x v="2"/>
    <x v="2"/>
    <x v="2"/>
    <n v="46.56"/>
    <s v="Libre"/>
    <x v="170"/>
    <x v="2"/>
    <n v="139"/>
    <x v="62"/>
    <d v="1899-12-30T00:20:00"/>
    <x v="0"/>
    <s v="Plato_10"/>
  </r>
  <r>
    <n v="12"/>
    <s v="Cliente_850"/>
    <n v="3"/>
    <x v="145"/>
    <d v="2023-04-02T02:49:00"/>
    <d v="2023-04-02T06:06:00"/>
    <d v="1899-12-30T03:32:00"/>
    <x v="1"/>
    <x v="0"/>
    <x v="2"/>
    <n v="45.17"/>
    <s v="Ocupada"/>
    <x v="171"/>
    <x v="6"/>
    <n v="68"/>
    <x v="111"/>
    <d v="1899-12-30T03:05:00"/>
    <x v="0"/>
    <s v="Plato_18"/>
  </r>
  <r>
    <n v="11"/>
    <s v="Cliente_301"/>
    <n v="3"/>
    <x v="146"/>
    <d v="2023-04-02T00:18:00"/>
    <d v="2023-04-02T03:43:00"/>
    <d v="1899-12-30T03:40:00"/>
    <x v="4"/>
    <x v="0"/>
    <x v="2"/>
    <n v="48.73"/>
    <s v="Ocupada"/>
    <x v="172"/>
    <x v="9"/>
    <n v="177"/>
    <x v="64"/>
    <d v="1899-12-30T02:33:00"/>
    <x v="0"/>
    <s v="Plato_6"/>
  </r>
  <r>
    <n v="10"/>
    <s v="Cliente_124"/>
    <n v="5"/>
    <x v="147"/>
    <d v="2023-04-02T00:09:00"/>
    <d v="2023-04-02T01:12:00"/>
    <d v="1899-12-30T01:03:00"/>
    <x v="4"/>
    <x v="0"/>
    <x v="2"/>
    <n v="48.24"/>
    <s v="Reservada"/>
    <x v="173"/>
    <x v="5"/>
    <n v="60"/>
    <x v="104"/>
    <d v="1899-12-30T00:51:00"/>
    <x v="0"/>
    <s v="Plato_2"/>
  </r>
  <r>
    <n v="14"/>
    <s v="Cliente_747"/>
    <n v="3"/>
    <x v="148"/>
    <d v="2023-04-02T01:27:00"/>
    <d v="2023-04-02T03:04:00"/>
    <d v="1899-12-30T01:37:00"/>
    <x v="0"/>
    <x v="0"/>
    <x v="2"/>
    <n v="27.94"/>
    <s v="Reservada"/>
    <x v="174"/>
    <x v="1"/>
    <n v="144"/>
    <x v="32"/>
    <d v="1899-12-30T00:50:00"/>
    <x v="0"/>
    <s v="Plato_15"/>
  </r>
  <r>
    <n v="20"/>
    <s v="Cliente_741"/>
    <n v="4"/>
    <x v="149"/>
    <d v="2023-04-02T02:27:00"/>
    <d v="2023-04-02T04:32:00"/>
    <d v="1899-12-30T02:20:00"/>
    <x v="2"/>
    <x v="0"/>
    <x v="2"/>
    <n v="30.5"/>
    <s v="Ocupada"/>
    <x v="175"/>
    <x v="9"/>
    <n v="63"/>
    <x v="48"/>
    <d v="1899-12-30T01:32:00"/>
    <x v="0"/>
    <s v="Plato_13"/>
  </r>
  <r>
    <n v="4"/>
    <s v="Cliente_610"/>
    <n v="1"/>
    <x v="150"/>
    <d v="2023-04-02T00:14:00"/>
    <d v="2023-04-02T01:14:00"/>
    <d v="1899-12-30T01:15:00"/>
    <x v="4"/>
    <x v="2"/>
    <x v="2"/>
    <n v="10.39"/>
    <s v="Ocupada"/>
    <x v="176"/>
    <x v="4"/>
    <n v="173"/>
    <x v="68"/>
    <d v="1899-12-30T00:00:00"/>
    <x v="1"/>
    <s v="Plato_7"/>
  </r>
  <r>
    <n v="11"/>
    <s v="Cliente_681"/>
    <n v="6"/>
    <x v="133"/>
    <d v="2023-04-02T01:53:00"/>
    <d v="2023-04-02T05:18:00"/>
    <d v="1899-12-30T03:25:00"/>
    <x v="0"/>
    <x v="2"/>
    <x v="2"/>
    <n v="31.6"/>
    <s v="Reservada"/>
    <x v="177"/>
    <x v="5"/>
    <n v="208"/>
    <x v="8"/>
    <d v="1899-12-30T00:59:00"/>
    <x v="0"/>
    <s v="Plato_2"/>
  </r>
  <r>
    <n v="12"/>
    <s v="Cliente_173"/>
    <n v="2"/>
    <x v="151"/>
    <d v="2023-04-02T00:44:00"/>
    <d v="2023-04-02T03:08:00"/>
    <d v="1899-12-30T02:24:00"/>
    <x v="4"/>
    <x v="1"/>
    <x v="2"/>
    <n v="13.3"/>
    <s v="Reservada"/>
    <x v="178"/>
    <x v="1"/>
    <n v="62"/>
    <x v="100"/>
    <d v="1899-12-30T01:58:00"/>
    <x v="0"/>
    <s v="Plato_17"/>
  </r>
  <r>
    <n v="10"/>
    <s v="Cliente_55"/>
    <n v="1"/>
    <x v="140"/>
    <d v="2023-04-02T02:21:00"/>
    <d v="2023-04-02T05:09:00"/>
    <d v="1899-12-30T02:48:00"/>
    <x v="2"/>
    <x v="2"/>
    <x v="2"/>
    <n v="46.61"/>
    <s v="Reservada"/>
    <x v="179"/>
    <x v="2"/>
    <n v="166"/>
    <x v="112"/>
    <d v="1899-12-30T00:07:00"/>
    <x v="0"/>
    <s v="Plato_9"/>
  </r>
  <r>
    <n v="15"/>
    <s v="Cliente_653"/>
    <n v="1"/>
    <x v="105"/>
    <d v="2023-04-02T02:45:00"/>
    <d v="2023-04-02T03:54:00"/>
    <d v="1899-12-30T01:24:00"/>
    <x v="1"/>
    <x v="2"/>
    <x v="2"/>
    <n v="42.58"/>
    <s v="Ocupada"/>
    <x v="180"/>
    <x v="3"/>
    <n v="27"/>
    <x v="7"/>
    <d v="1899-12-30T00:29:00"/>
    <x v="0"/>
    <s v="Plato_6"/>
  </r>
  <r>
    <n v="18"/>
    <s v="Cliente_628"/>
    <n v="2"/>
    <x v="152"/>
    <d v="2023-04-02T03:53:00"/>
    <d v="2023-04-02T06:30:00"/>
    <d v="1899-12-30T02:37:00"/>
    <x v="0"/>
    <x v="0"/>
    <x v="0"/>
    <n v="38.36"/>
    <s v="Libre"/>
    <x v="181"/>
    <x v="3"/>
    <n v="38"/>
    <x v="5"/>
    <d v="1899-12-30T02:26:00"/>
    <x v="0"/>
    <s v="Plato_12"/>
  </r>
  <r>
    <n v="18"/>
    <s v="Cliente_715"/>
    <n v="1"/>
    <x v="153"/>
    <d v="2023-04-02T02:46:00"/>
    <d v="2023-04-02T06:28:00"/>
    <d v="1899-12-30T03:57:00"/>
    <x v="1"/>
    <x v="0"/>
    <x v="2"/>
    <n v="11.69"/>
    <s v="Ocupada"/>
    <x v="182"/>
    <x v="7"/>
    <n v="255"/>
    <x v="113"/>
    <d v="1899-12-30T01:11:00"/>
    <x v="0"/>
    <s v="Plato_15"/>
  </r>
  <r>
    <n v="4"/>
    <s v="Cliente_321"/>
    <n v="6"/>
    <x v="154"/>
    <d v="2023-04-02T03:55:00"/>
    <d v="2023-04-02T07:01:00"/>
    <d v="1899-12-30T03:21:00"/>
    <x v="3"/>
    <x v="0"/>
    <x v="2"/>
    <n v="24.24"/>
    <s v="Ocupada"/>
    <x v="183"/>
    <x v="9"/>
    <n v="205"/>
    <x v="9"/>
    <d v="1899-12-30T02:52:00"/>
    <x v="0"/>
    <s v="Plato_16"/>
  </r>
  <r>
    <n v="16"/>
    <s v="Cliente_670"/>
    <n v="2"/>
    <x v="155"/>
    <d v="2023-04-02T02:47:00"/>
    <d v="2023-04-02T06:26:00"/>
    <d v="1899-12-30T03:39:00"/>
    <x v="1"/>
    <x v="1"/>
    <x v="2"/>
    <n v="28.07"/>
    <s v="Libre"/>
    <x v="184"/>
    <x v="7"/>
    <n v="91"/>
    <x v="3"/>
    <d v="1899-12-30T02:59:00"/>
    <x v="0"/>
    <s v="Plato_13"/>
  </r>
  <r>
    <n v="13"/>
    <s v="Cliente_442"/>
    <n v="6"/>
    <x v="118"/>
    <d v="2023-04-02T00:40:00"/>
    <d v="2023-04-02T04:14:00"/>
    <d v="1899-12-30T03:34:00"/>
    <x v="1"/>
    <x v="0"/>
    <x v="2"/>
    <n v="17.55"/>
    <s v="Reservada"/>
    <x v="185"/>
    <x v="1"/>
    <n v="270"/>
    <x v="114"/>
    <d v="1899-12-30T02:01:00"/>
    <x v="0"/>
    <s v="Plato_6"/>
  </r>
  <r>
    <n v="5"/>
    <s v="Cliente_752"/>
    <n v="1"/>
    <x v="156"/>
    <d v="2023-04-02T02:23:00"/>
    <d v="2023-04-02T05:28:00"/>
    <d v="1899-12-30T03:05:00"/>
    <x v="4"/>
    <x v="0"/>
    <x v="2"/>
    <n v="17.399999999999999"/>
    <s v="Libre"/>
    <x v="186"/>
    <x v="5"/>
    <n v="208"/>
    <x v="2"/>
    <d v="1899-12-30T00:59:00"/>
    <x v="0"/>
    <s v="Plato_18"/>
  </r>
  <r>
    <n v="20"/>
    <s v="Cliente_727"/>
    <n v="4"/>
    <x v="157"/>
    <d v="2023-04-02T03:40:00"/>
    <d v="2023-04-02T05:21:00"/>
    <d v="1899-12-30T01:41:00"/>
    <x v="0"/>
    <x v="1"/>
    <x v="2"/>
    <n v="13.95"/>
    <s v="Reservada"/>
    <x v="187"/>
    <x v="1"/>
    <n v="83"/>
    <x v="28"/>
    <d v="1899-12-30T00:00:00"/>
    <x v="1"/>
    <s v="Plato_17"/>
  </r>
  <r>
    <n v="11"/>
    <s v="Cliente_548"/>
    <n v="4"/>
    <x v="117"/>
    <d v="2023-04-02T03:48:00"/>
    <d v="2023-04-02T06:10:00"/>
    <d v="1899-12-30T02:22:00"/>
    <x v="2"/>
    <x v="0"/>
    <x v="2"/>
    <n v="41.66"/>
    <s v="Reservada"/>
    <x v="188"/>
    <x v="0"/>
    <n v="192"/>
    <x v="70"/>
    <d v="1899-12-30T00:25:00"/>
    <x v="0"/>
    <s v="Plato_18"/>
  </r>
  <r>
    <n v="5"/>
    <s v="Cliente_709"/>
    <n v="2"/>
    <x v="107"/>
    <d v="2023-04-02T01:31:00"/>
    <d v="2023-04-02T03:22:00"/>
    <d v="1899-12-30T01:51:00"/>
    <x v="2"/>
    <x v="0"/>
    <x v="2"/>
    <n v="38.880000000000003"/>
    <s v="Libre"/>
    <x v="189"/>
    <x v="1"/>
    <n v="202"/>
    <x v="96"/>
    <d v="1899-12-30T00:09:00"/>
    <x v="0"/>
    <s v="Plato_4"/>
  </r>
  <r>
    <n v="12"/>
    <s v="Cliente_30"/>
    <n v="6"/>
    <x v="158"/>
    <d v="2023-04-02T00:00:00"/>
    <d v="2023-04-02T02:36:00"/>
    <d v="1899-12-30T02:51:00"/>
    <x v="2"/>
    <x v="0"/>
    <x v="2"/>
    <n v="24.36"/>
    <s v="Ocupada"/>
    <x v="190"/>
    <x v="3"/>
    <n v="162"/>
    <x v="37"/>
    <d v="1899-12-30T01:24:00"/>
    <x v="0"/>
    <s v="Plato_1"/>
  </r>
  <r>
    <n v="17"/>
    <s v="Cliente_412"/>
    <n v="4"/>
    <x v="159"/>
    <d v="2023-04-02T02:36:00"/>
    <d v="2023-04-02T04:53:00"/>
    <d v="1899-12-30T02:17:00"/>
    <x v="2"/>
    <x v="1"/>
    <x v="1"/>
    <n v="15.99"/>
    <s v="Libre"/>
    <x v="191"/>
    <x v="9"/>
    <n v="75"/>
    <x v="100"/>
    <d v="1899-12-30T01:51:00"/>
    <x v="0"/>
    <s v="Plato_1"/>
  </r>
  <r>
    <n v="3"/>
    <s v="Cliente_646"/>
    <n v="5"/>
    <x v="160"/>
    <d v="2023-04-02T00:12:00"/>
    <d v="2023-04-02T03:04:00"/>
    <d v="1899-12-30T02:52:00"/>
    <x v="3"/>
    <x v="1"/>
    <x v="2"/>
    <n v="24.85"/>
    <s v="Reservada"/>
    <x v="192"/>
    <x v="10"/>
    <n v="220"/>
    <x v="115"/>
    <d v="1899-12-30T00:01:00"/>
    <x v="0"/>
    <s v="Plato_10"/>
  </r>
  <r>
    <n v="3"/>
    <s v="Cliente_151"/>
    <n v="6"/>
    <x v="161"/>
    <d v="2023-04-02T02:40:00"/>
    <d v="2023-04-02T03:56:00"/>
    <d v="1899-12-30T01:16:00"/>
    <x v="3"/>
    <x v="0"/>
    <x v="0"/>
    <n v="11.41"/>
    <s v="Reservada"/>
    <x v="193"/>
    <x v="4"/>
    <n v="96"/>
    <x v="46"/>
    <d v="1899-12-30T00:08:00"/>
    <x v="0"/>
    <s v="Plato_11"/>
  </r>
  <r>
    <n v="2"/>
    <s v="Cliente_318"/>
    <n v="1"/>
    <x v="162"/>
    <d v="2023-04-02T03:04:00"/>
    <d v="2023-04-02T04:09:00"/>
    <d v="1899-12-30T01:20:00"/>
    <x v="0"/>
    <x v="0"/>
    <x v="0"/>
    <n v="10.06"/>
    <s v="Ocupada"/>
    <x v="194"/>
    <x v="1"/>
    <n v="50"/>
    <x v="62"/>
    <d v="1899-12-30T00:29:00"/>
    <x v="0"/>
    <s v="Plato_1"/>
  </r>
  <r>
    <n v="4"/>
    <s v="Cliente_965"/>
    <n v="3"/>
    <x v="163"/>
    <d v="2023-04-02T00:11:00"/>
    <d v="2023-04-02T04:10:00"/>
    <d v="1899-12-30T03:59:00"/>
    <x v="2"/>
    <x v="0"/>
    <x v="2"/>
    <n v="42.65"/>
    <s v="Reservada"/>
    <x v="195"/>
    <x v="0"/>
    <n v="191"/>
    <x v="116"/>
    <d v="1899-12-30T01:03:00"/>
    <x v="0"/>
    <s v="Plato_3"/>
  </r>
  <r>
    <n v="5"/>
    <s v="Cliente_336"/>
    <n v="6"/>
    <x v="153"/>
    <d v="2023-04-02T02:46:00"/>
    <d v="2023-04-02T04:54:00"/>
    <d v="1899-12-30T02:23:00"/>
    <x v="2"/>
    <x v="1"/>
    <x v="0"/>
    <n v="20.11"/>
    <s v="Ocupada"/>
    <x v="196"/>
    <x v="1"/>
    <n v="129"/>
    <x v="117"/>
    <d v="1899-12-30T01:11:00"/>
    <x v="0"/>
    <s v="Plato_18"/>
  </r>
  <r>
    <n v="9"/>
    <s v="Cliente_560"/>
    <n v="4"/>
    <x v="164"/>
    <d v="2023-04-02T00:36:00"/>
    <d v="2023-04-02T03:05:00"/>
    <d v="1899-12-30T02:29:00"/>
    <x v="1"/>
    <x v="0"/>
    <x v="2"/>
    <n v="36.72"/>
    <s v="Reservada"/>
    <x v="197"/>
    <x v="0"/>
    <n v="54"/>
    <x v="88"/>
    <d v="1899-12-30T01:56:00"/>
    <x v="0"/>
    <s v="Plato_6"/>
  </r>
  <r>
    <n v="11"/>
    <s v="Cliente_367"/>
    <n v="5"/>
    <x v="143"/>
    <d v="2023-04-02T01:56:00"/>
    <d v="2023-04-02T05:40:00"/>
    <d v="1899-12-30T03:44:00"/>
    <x v="2"/>
    <x v="2"/>
    <x v="0"/>
    <n v="13.26"/>
    <s v="Libre"/>
    <x v="198"/>
    <x v="3"/>
    <n v="261"/>
    <x v="68"/>
    <d v="1899-12-30T01:22:00"/>
    <x v="0"/>
    <s v="Plato_9"/>
  </r>
  <r>
    <n v="11"/>
    <s v="Cliente_765"/>
    <n v="4"/>
    <x v="165"/>
    <d v="2023-04-02T02:35:00"/>
    <d v="2023-04-02T05:26:00"/>
    <d v="1899-12-30T02:51:00"/>
    <x v="0"/>
    <x v="0"/>
    <x v="2"/>
    <n v="48.73"/>
    <s v="Reservada"/>
    <x v="199"/>
    <x v="1"/>
    <n v="88"/>
    <x v="64"/>
    <d v="1899-12-30T01:44:00"/>
    <x v="0"/>
    <s v="Plato_12"/>
  </r>
  <r>
    <n v="3"/>
    <s v="Cliente_679"/>
    <n v="5"/>
    <x v="146"/>
    <d v="2023-04-02T00:18:00"/>
    <d v="2023-04-02T01:50:00"/>
    <d v="1899-12-30T01:32:00"/>
    <x v="1"/>
    <x v="2"/>
    <x v="2"/>
    <n v="19.84"/>
    <s v="Reservada"/>
    <x v="200"/>
    <x v="4"/>
    <n v="72"/>
    <x v="118"/>
    <d v="1899-12-30T00:34:00"/>
    <x v="0"/>
    <s v="Plato_7"/>
  </r>
  <r>
    <n v="16"/>
    <s v="Cliente_512"/>
    <n v="5"/>
    <x v="166"/>
    <d v="2023-04-02T00:58:00"/>
    <d v="2023-04-02T02:00:00"/>
    <d v="1899-12-30T01:17:00"/>
    <x v="0"/>
    <x v="0"/>
    <x v="2"/>
    <n v="24.19"/>
    <s v="Ocupada"/>
    <x v="201"/>
    <x v="6"/>
    <n v="206"/>
    <x v="119"/>
    <d v="1899-12-30T00:00:00"/>
    <x v="1"/>
    <s v="Plato_19"/>
  </r>
  <r>
    <n v="5"/>
    <s v="Cliente_701"/>
    <n v="2"/>
    <x v="167"/>
    <d v="2023-04-02T03:57:00"/>
    <d v="2023-04-02T05:21:00"/>
    <d v="1899-12-30T01:24:00"/>
    <x v="1"/>
    <x v="0"/>
    <x v="2"/>
    <n v="40.19"/>
    <s v="Libre"/>
    <x v="202"/>
    <x v="4"/>
    <n v="156"/>
    <x v="1"/>
    <d v="1899-12-30T00:00:00"/>
    <x v="1"/>
    <s v="Plato_17"/>
  </r>
  <r>
    <n v="16"/>
    <s v="Cliente_331"/>
    <n v="5"/>
    <x v="168"/>
    <d v="2023-04-02T00:17:00"/>
    <d v="2023-04-02T02:25:00"/>
    <d v="1899-12-30T02:08:00"/>
    <x v="1"/>
    <x v="0"/>
    <x v="1"/>
    <n v="49.56"/>
    <s v="Libre"/>
    <x v="203"/>
    <x v="7"/>
    <n v="48"/>
    <x v="40"/>
    <d v="1899-12-30T01:47:00"/>
    <x v="0"/>
    <s v="Plato_7"/>
  </r>
  <r>
    <n v="14"/>
    <s v="Cliente_83"/>
    <n v="1"/>
    <x v="169"/>
    <d v="2023-04-02T02:15:00"/>
    <d v="2023-04-02T06:14:00"/>
    <d v="1899-12-30T03:59:00"/>
    <x v="2"/>
    <x v="0"/>
    <x v="0"/>
    <n v="26.49"/>
    <s v="Libre"/>
    <x v="204"/>
    <x v="9"/>
    <n v="61"/>
    <x v="36"/>
    <d v="1899-12-30T02:33:00"/>
    <x v="0"/>
    <s v="Plato_15"/>
  </r>
  <r>
    <n v="4"/>
    <s v="Cliente_339"/>
    <n v="6"/>
    <x v="170"/>
    <d v="2023-04-02T03:27:00"/>
    <d v="2023-04-02T06:09:00"/>
    <d v="1899-12-30T02:57:00"/>
    <x v="4"/>
    <x v="0"/>
    <x v="2"/>
    <n v="36.96"/>
    <s v="Ocupada"/>
    <x v="205"/>
    <x v="6"/>
    <n v="30"/>
    <x v="118"/>
    <d v="1899-12-30T01:59:00"/>
    <x v="0"/>
    <s v="Plato_2"/>
  </r>
  <r>
    <n v="20"/>
    <s v="Cliente_323"/>
    <n v="3"/>
    <x v="145"/>
    <d v="2023-04-02T02:49:00"/>
    <d v="2023-04-02T04:02:00"/>
    <d v="1899-12-30T01:13:00"/>
    <x v="3"/>
    <x v="2"/>
    <x v="2"/>
    <n v="46.54"/>
    <s v="Reservada"/>
    <x v="206"/>
    <x v="2"/>
    <n v="180"/>
    <x v="120"/>
    <d v="1899-12-30T00:00:00"/>
    <x v="1"/>
    <s v="Plato_10"/>
  </r>
  <r>
    <n v="16"/>
    <s v="Cliente_678"/>
    <n v="4"/>
    <x v="171"/>
    <d v="2023-04-02T03:33:00"/>
    <d v="2023-04-02T06:36:00"/>
    <d v="1899-12-30T03:18:00"/>
    <x v="1"/>
    <x v="0"/>
    <x v="0"/>
    <n v="36.700000000000003"/>
    <s v="Ocupada"/>
    <x v="207"/>
    <x v="4"/>
    <n v="180"/>
    <x v="61"/>
    <d v="1899-12-30T01:38:00"/>
    <x v="0"/>
    <s v="Plato_15"/>
  </r>
  <r>
    <n v="9"/>
    <s v="Cliente_74"/>
    <n v="6"/>
    <x v="107"/>
    <d v="2023-04-02T01:31:00"/>
    <d v="2023-04-02T04:06:00"/>
    <d v="1899-12-30T02:35:00"/>
    <x v="1"/>
    <x v="2"/>
    <x v="1"/>
    <n v="34.49"/>
    <s v="Reservada"/>
    <x v="208"/>
    <x v="6"/>
    <n v="214"/>
    <x v="115"/>
    <d v="1899-12-30T00:00:00"/>
    <x v="1"/>
    <s v="Plato_14"/>
  </r>
  <r>
    <n v="10"/>
    <s v="Cliente_146"/>
    <n v="4"/>
    <x v="172"/>
    <d v="2023-04-02T02:43:00"/>
    <d v="2023-04-02T04:29:00"/>
    <d v="1899-12-30T01:46:00"/>
    <x v="2"/>
    <x v="1"/>
    <x v="2"/>
    <n v="14.67"/>
    <s v="Libre"/>
    <x v="209"/>
    <x v="5"/>
    <n v="195"/>
    <x v="16"/>
    <d v="1899-12-30T00:00:00"/>
    <x v="1"/>
    <s v="Plato_13"/>
  </r>
  <r>
    <n v="1"/>
    <s v="Cliente_212"/>
    <n v="2"/>
    <x v="157"/>
    <d v="2023-04-02T03:40:00"/>
    <d v="2023-04-02T05:26:00"/>
    <d v="1899-12-30T01:46:00"/>
    <x v="1"/>
    <x v="0"/>
    <x v="0"/>
    <n v="11.13"/>
    <s v="Reservada"/>
    <x v="210"/>
    <x v="10"/>
    <n v="169"/>
    <x v="106"/>
    <d v="1899-12-30T00:00:00"/>
    <x v="1"/>
    <s v="Plato_13"/>
  </r>
  <r>
    <n v="14"/>
    <s v="Cliente_36"/>
    <n v="6"/>
    <x v="165"/>
    <d v="2023-04-02T02:35:00"/>
    <d v="2023-04-02T03:40:00"/>
    <d v="1899-12-30T01:20:00"/>
    <x v="4"/>
    <x v="0"/>
    <x v="0"/>
    <n v="18.850000000000001"/>
    <s v="Ocupada"/>
    <x v="211"/>
    <x v="4"/>
    <n v="245"/>
    <x v="41"/>
    <d v="1899-12-30T00:00:00"/>
    <x v="1"/>
    <s v="Plato_2"/>
  </r>
  <r>
    <n v="13"/>
    <s v="Cliente_3"/>
    <n v="6"/>
    <x v="173"/>
    <d v="2023-04-02T01:46:00"/>
    <d v="2023-04-02T04:58:00"/>
    <d v="1899-12-30T03:12:00"/>
    <x v="3"/>
    <x v="0"/>
    <x v="2"/>
    <n v="28.1"/>
    <s v="Libre"/>
    <x v="212"/>
    <x v="4"/>
    <n v="87"/>
    <x v="61"/>
    <d v="1899-12-30T01:32:00"/>
    <x v="0"/>
    <s v="Plato_6"/>
  </r>
  <r>
    <n v="2"/>
    <s v="Cliente_176"/>
    <n v="4"/>
    <x v="126"/>
    <d v="2023-04-02T03:18:00"/>
    <d v="2023-04-02T05:09:00"/>
    <d v="1899-12-30T02:06:00"/>
    <x v="1"/>
    <x v="0"/>
    <x v="0"/>
    <n v="33.39"/>
    <s v="Ocupada"/>
    <x v="213"/>
    <x v="10"/>
    <n v="228"/>
    <x v="15"/>
    <d v="1899-12-30T01:28:00"/>
    <x v="0"/>
    <s v="Plato_18"/>
  </r>
  <r>
    <n v="6"/>
    <s v="Cliente_551"/>
    <n v="4"/>
    <x v="127"/>
    <d v="2023-04-02T03:52:00"/>
    <d v="2023-04-02T06:25:00"/>
    <d v="1899-12-30T02:48:00"/>
    <x v="0"/>
    <x v="0"/>
    <x v="0"/>
    <n v="35.64"/>
    <s v="Ocupada"/>
    <x v="214"/>
    <x v="7"/>
    <n v="158"/>
    <x v="78"/>
    <d v="1899-12-30T02:02:00"/>
    <x v="0"/>
    <s v="Plato_18"/>
  </r>
  <r>
    <n v="17"/>
    <s v="Cliente_240"/>
    <n v="6"/>
    <x v="173"/>
    <d v="2023-04-02T01:46:00"/>
    <d v="2023-04-02T05:36:00"/>
    <d v="1899-12-30T03:50:00"/>
    <x v="2"/>
    <x v="0"/>
    <x v="2"/>
    <n v="35.69"/>
    <s v="Libre"/>
    <x v="215"/>
    <x v="7"/>
    <n v="142"/>
    <x v="95"/>
    <d v="1899-12-30T01:50:00"/>
    <x v="0"/>
    <s v="Plato_1"/>
  </r>
  <r>
    <n v="1"/>
    <s v="Cliente_124"/>
    <n v="2"/>
    <x v="112"/>
    <d v="2023-04-02T00:54:00"/>
    <d v="2023-04-02T04:45:00"/>
    <d v="1899-12-30T04:06:00"/>
    <x v="0"/>
    <x v="2"/>
    <x v="2"/>
    <n v="31.17"/>
    <s v="Ocupada"/>
    <x v="216"/>
    <x v="1"/>
    <n v="96"/>
    <x v="99"/>
    <d v="1899-12-30T03:53:00"/>
    <x v="0"/>
    <s v="Plato_15"/>
  </r>
  <r>
    <n v="13"/>
    <s v="Cliente_759"/>
    <n v="3"/>
    <x v="174"/>
    <d v="2023-04-02T00:27:00"/>
    <d v="2023-04-02T03:41:00"/>
    <d v="1899-12-30T03:29:00"/>
    <x v="3"/>
    <x v="0"/>
    <x v="2"/>
    <n v="23.34"/>
    <s v="Ocupada"/>
    <x v="217"/>
    <x v="10"/>
    <n v="184"/>
    <x v="78"/>
    <d v="1899-12-30T02:43:00"/>
    <x v="0"/>
    <s v="Plato_12"/>
  </r>
  <r>
    <n v="1"/>
    <s v="Cliente_959"/>
    <n v="5"/>
    <x v="175"/>
    <d v="2023-04-02T02:33:00"/>
    <d v="2023-04-02T04:49:00"/>
    <d v="1899-12-30T02:16:00"/>
    <x v="0"/>
    <x v="0"/>
    <x v="2"/>
    <n v="46.96"/>
    <s v="Libre"/>
    <x v="218"/>
    <x v="5"/>
    <n v="139"/>
    <x v="121"/>
    <d v="1899-12-30T01:53:00"/>
    <x v="0"/>
    <s v="Plato_14"/>
  </r>
  <r>
    <n v="15"/>
    <s v="Cliente_151"/>
    <n v="6"/>
    <x v="176"/>
    <d v="2023-04-02T01:01:00"/>
    <d v="2023-04-02T04:57:00"/>
    <d v="1899-12-30T03:56:00"/>
    <x v="3"/>
    <x v="0"/>
    <x v="2"/>
    <n v="48.5"/>
    <s v="Reservada"/>
    <x v="219"/>
    <x v="8"/>
    <n v="24"/>
    <x v="99"/>
    <d v="1899-12-30T03:43:00"/>
    <x v="0"/>
    <s v="Plato_7"/>
  </r>
  <r>
    <n v="16"/>
    <s v="Cliente_744"/>
    <n v="1"/>
    <x v="177"/>
    <d v="2023-04-02T01:51:00"/>
    <d v="2023-04-02T03:05:00"/>
    <d v="1899-12-30T01:14:00"/>
    <x v="0"/>
    <x v="0"/>
    <x v="2"/>
    <n v="17.829999999999998"/>
    <s v="Libre"/>
    <x v="220"/>
    <x v="9"/>
    <n v="193"/>
    <x v="122"/>
    <d v="1899-12-30T00:00:00"/>
    <x v="1"/>
    <s v="Plato_15"/>
  </r>
  <r>
    <n v="3"/>
    <s v="Cliente_189"/>
    <n v="3"/>
    <x v="178"/>
    <d v="2023-04-02T03:38:00"/>
    <d v="2023-04-02T06:42:00"/>
    <d v="1899-12-30T03:04:00"/>
    <x v="3"/>
    <x v="2"/>
    <x v="0"/>
    <n v="32.58"/>
    <s v="Libre"/>
    <x v="221"/>
    <x v="8"/>
    <n v="97"/>
    <x v="1"/>
    <d v="1899-12-30T01:39:00"/>
    <x v="0"/>
    <s v="Plato_14"/>
  </r>
  <r>
    <n v="19"/>
    <s v="Cliente_576"/>
    <n v="2"/>
    <x v="179"/>
    <d v="2023-04-02T01:16:00"/>
    <d v="2023-04-02T02:50:00"/>
    <d v="1899-12-30T01:34:00"/>
    <x v="3"/>
    <x v="2"/>
    <x v="2"/>
    <n v="49.62"/>
    <s v="Reservada"/>
    <x v="222"/>
    <x v="10"/>
    <n v="32"/>
    <x v="123"/>
    <d v="1899-12-30T00:41:00"/>
    <x v="0"/>
    <s v="Plato_15"/>
  </r>
  <r>
    <n v="7"/>
    <s v="Cliente_474"/>
    <n v="6"/>
    <x v="180"/>
    <d v="2023-04-02T02:07:00"/>
    <d v="2023-04-02T05:47:00"/>
    <d v="1899-12-30T03:55:00"/>
    <x v="0"/>
    <x v="0"/>
    <x v="2"/>
    <n v="17.61"/>
    <s v="Ocupada"/>
    <x v="223"/>
    <x v="6"/>
    <n v="52"/>
    <x v="60"/>
    <d v="1899-12-30T03:35:00"/>
    <x v="0"/>
    <s v="Plato_10"/>
  </r>
  <r>
    <n v="19"/>
    <s v="Cliente_990"/>
    <n v="4"/>
    <x v="150"/>
    <d v="2023-04-02T00:14:00"/>
    <d v="2023-04-02T01:24:00"/>
    <d v="1899-12-30T01:10:00"/>
    <x v="0"/>
    <x v="1"/>
    <x v="2"/>
    <n v="35.020000000000003"/>
    <s v="Reservada"/>
    <x v="224"/>
    <x v="4"/>
    <n v="168"/>
    <x v="66"/>
    <d v="1899-12-30T00:00:00"/>
    <x v="1"/>
    <s v="Plato_11"/>
  </r>
  <r>
    <n v="7"/>
    <s v="Cliente_67"/>
    <n v="6"/>
    <x v="166"/>
    <d v="2023-04-02T00:58:00"/>
    <d v="2023-04-02T04:09:00"/>
    <d v="1899-12-30T03:11:00"/>
    <x v="1"/>
    <x v="2"/>
    <x v="2"/>
    <n v="39.479999999999997"/>
    <s v="Reservada"/>
    <x v="225"/>
    <x v="5"/>
    <n v="171"/>
    <x v="8"/>
    <d v="1899-12-30T00:45:00"/>
    <x v="0"/>
    <s v="Plato_3"/>
  </r>
  <r>
    <n v="17"/>
    <s v="Cliente_378"/>
    <n v="6"/>
    <x v="181"/>
    <d v="2023-04-02T01:49:00"/>
    <d v="2023-04-02T04:52:00"/>
    <d v="1899-12-30T03:03:00"/>
    <x v="3"/>
    <x v="0"/>
    <x v="2"/>
    <n v="41.05"/>
    <s v="Libre"/>
    <x v="226"/>
    <x v="9"/>
    <n v="211"/>
    <x v="124"/>
    <d v="1899-12-30T01:04:00"/>
    <x v="0"/>
    <s v="Plato_7"/>
  </r>
  <r>
    <n v="16"/>
    <s v="Cliente_445"/>
    <n v="4"/>
    <x v="125"/>
    <d v="2023-04-02T01:40:00"/>
    <d v="2023-04-02T04:02:00"/>
    <d v="1899-12-30T02:37:00"/>
    <x v="0"/>
    <x v="0"/>
    <x v="2"/>
    <n v="10.66"/>
    <s v="Ocupada"/>
    <x v="227"/>
    <x v="8"/>
    <n v="69"/>
    <x v="24"/>
    <d v="1899-12-30T02:02:00"/>
    <x v="0"/>
    <s v="Plato_14"/>
  </r>
  <r>
    <n v="14"/>
    <s v="Cliente_984"/>
    <n v="3"/>
    <x v="139"/>
    <d v="2023-04-02T02:34:00"/>
    <d v="2023-04-02T04:30:00"/>
    <d v="1899-12-30T01:56:00"/>
    <x v="2"/>
    <x v="2"/>
    <x v="2"/>
    <n v="28.58"/>
    <s v="Reservada"/>
    <x v="228"/>
    <x v="6"/>
    <n v="124"/>
    <x v="70"/>
    <d v="1899-12-30T00:00:00"/>
    <x v="1"/>
    <s v="Plato_1"/>
  </r>
  <r>
    <n v="5"/>
    <s v="Cliente_167"/>
    <n v="5"/>
    <x v="169"/>
    <d v="2023-04-02T02:15:00"/>
    <d v="2023-04-02T04:48:00"/>
    <d v="1899-12-30T02:33:00"/>
    <x v="2"/>
    <x v="0"/>
    <x v="2"/>
    <n v="15.84"/>
    <s v="Libre"/>
    <x v="229"/>
    <x v="5"/>
    <n v="214"/>
    <x v="125"/>
    <d v="1899-12-30T01:02:00"/>
    <x v="0"/>
    <s v="Plato_15"/>
  </r>
  <r>
    <n v="8"/>
    <s v="Cliente_877"/>
    <n v="2"/>
    <x v="182"/>
    <d v="2023-04-02T01:12:00"/>
    <d v="2023-04-02T03:10:00"/>
    <d v="1899-12-30T02:13:00"/>
    <x v="2"/>
    <x v="0"/>
    <x v="2"/>
    <n v="49.1"/>
    <s v="Ocupada"/>
    <x v="230"/>
    <x v="4"/>
    <n v="208"/>
    <x v="102"/>
    <d v="1899-12-30T00:00:00"/>
    <x v="1"/>
    <s v="Plato_13"/>
  </r>
  <r>
    <n v="2"/>
    <s v="Cliente_494"/>
    <n v="2"/>
    <x v="183"/>
    <d v="2023-04-02T02:04:00"/>
    <d v="2023-04-02T03:25:00"/>
    <d v="1899-12-30T01:21:00"/>
    <x v="1"/>
    <x v="0"/>
    <x v="2"/>
    <n v="15.43"/>
    <s v="Reservada"/>
    <x v="231"/>
    <x v="10"/>
    <n v="190"/>
    <x v="91"/>
    <d v="1899-12-30T00:00:00"/>
    <x v="1"/>
    <s v="Plato_7"/>
  </r>
  <r>
    <n v="8"/>
    <s v="Cliente_881"/>
    <n v="1"/>
    <x v="184"/>
    <d v="2023-04-02T00:52:00"/>
    <d v="2023-04-02T02:39:00"/>
    <d v="1899-12-30T01:47:00"/>
    <x v="2"/>
    <x v="1"/>
    <x v="0"/>
    <n v="45.64"/>
    <s v="Libre"/>
    <x v="232"/>
    <x v="10"/>
    <n v="38"/>
    <x v="126"/>
    <d v="1899-12-30T01:16:00"/>
    <x v="0"/>
    <s v="Plato_12"/>
  </r>
  <r>
    <n v="17"/>
    <s v="Cliente_264"/>
    <n v="6"/>
    <x v="153"/>
    <d v="2023-04-02T02:46:00"/>
    <d v="2023-04-02T05:28:00"/>
    <d v="1899-12-30T02:42:00"/>
    <x v="0"/>
    <x v="1"/>
    <x v="2"/>
    <n v="10.220000000000001"/>
    <s v="Libre"/>
    <x v="233"/>
    <x v="2"/>
    <n v="225"/>
    <x v="79"/>
    <d v="1899-12-30T01:03:00"/>
    <x v="0"/>
    <s v="Plato_2"/>
  </r>
  <r>
    <n v="13"/>
    <s v="Cliente_230"/>
    <n v="5"/>
    <x v="185"/>
    <d v="2023-04-02T00:22:00"/>
    <d v="2023-04-02T02:48:00"/>
    <d v="1899-12-30T02:26:00"/>
    <x v="0"/>
    <x v="2"/>
    <x v="2"/>
    <n v="26.37"/>
    <s v="Reservada"/>
    <x v="234"/>
    <x v="0"/>
    <n v="33"/>
    <x v="94"/>
    <d v="1899-12-30T02:01:00"/>
    <x v="0"/>
    <s v="Plato_11"/>
  </r>
  <r>
    <n v="12"/>
    <s v="Cliente_142"/>
    <n v="2"/>
    <x v="184"/>
    <d v="2023-04-02T00:52:00"/>
    <d v="2023-04-02T02:26:00"/>
    <d v="1899-12-30T01:34:00"/>
    <x v="0"/>
    <x v="0"/>
    <x v="2"/>
    <n v="39.81"/>
    <s v="Libre"/>
    <x v="235"/>
    <x v="10"/>
    <n v="255"/>
    <x v="127"/>
    <d v="1899-12-30T00:00:00"/>
    <x v="1"/>
    <s v="Plato_11"/>
  </r>
  <r>
    <n v="4"/>
    <s v="Cliente_55"/>
    <n v="6"/>
    <x v="105"/>
    <d v="2023-04-02T02:45:00"/>
    <d v="2023-04-02T06:00:00"/>
    <d v="1899-12-30T03:30:00"/>
    <x v="2"/>
    <x v="0"/>
    <x v="2"/>
    <n v="13.15"/>
    <s v="Ocupada"/>
    <x v="236"/>
    <x v="4"/>
    <n v="106"/>
    <x v="128"/>
    <d v="1899-12-30T02:53:00"/>
    <x v="0"/>
    <s v="Plato_14"/>
  </r>
  <r>
    <n v="13"/>
    <s v="Cliente_599"/>
    <n v="6"/>
    <x v="186"/>
    <d v="2023-04-02T02:17:00"/>
    <d v="2023-04-02T04:56:00"/>
    <d v="1899-12-30T02:39:00"/>
    <x v="2"/>
    <x v="1"/>
    <x v="2"/>
    <n v="33.020000000000003"/>
    <s v="Libre"/>
    <x v="237"/>
    <x v="2"/>
    <n v="72"/>
    <x v="129"/>
    <d v="1899-12-30T01:54:00"/>
    <x v="0"/>
    <s v="Plato_19"/>
  </r>
  <r>
    <n v="12"/>
    <s v="Cliente_856"/>
    <n v="6"/>
    <x v="153"/>
    <d v="2023-04-02T02:46:00"/>
    <d v="2023-04-02T06:07:00"/>
    <d v="1899-12-30T03:21:00"/>
    <x v="4"/>
    <x v="0"/>
    <x v="1"/>
    <n v="11.76"/>
    <s v="Reservada"/>
    <x v="238"/>
    <x v="2"/>
    <n v="74"/>
    <x v="47"/>
    <d v="1899-12-30T02:08:00"/>
    <x v="0"/>
    <s v="Plato_10"/>
  </r>
  <r>
    <n v="9"/>
    <s v="Cliente_722"/>
    <n v="1"/>
    <x v="187"/>
    <d v="2023-04-02T00:16:00"/>
    <d v="2023-04-02T03:10:00"/>
    <d v="1899-12-30T02:54:00"/>
    <x v="0"/>
    <x v="0"/>
    <x v="0"/>
    <n v="33.81"/>
    <s v="Libre"/>
    <x v="239"/>
    <x v="4"/>
    <n v="294"/>
    <x v="74"/>
    <d v="1899-12-30T00:45:00"/>
    <x v="0"/>
    <s v="Plato_17"/>
  </r>
  <r>
    <n v="12"/>
    <s v="Cliente_935"/>
    <n v="4"/>
    <x v="188"/>
    <d v="2023-04-02T00:04:00"/>
    <d v="2023-04-02T01:04:00"/>
    <d v="1899-12-30T01:15:00"/>
    <x v="3"/>
    <x v="0"/>
    <x v="2"/>
    <n v="38.97"/>
    <s v="Ocupada"/>
    <x v="240"/>
    <x v="2"/>
    <n v="18"/>
    <x v="5"/>
    <d v="1899-12-30T01:04:00"/>
    <x v="0"/>
    <s v="Plato_4"/>
  </r>
  <r>
    <n v="12"/>
    <s v="Cliente_961"/>
    <n v="2"/>
    <x v="189"/>
    <d v="2023-04-02T03:42:00"/>
    <d v="2023-04-02T05:09:00"/>
    <d v="1899-12-30T01:27:00"/>
    <x v="2"/>
    <x v="0"/>
    <x v="2"/>
    <n v="31.29"/>
    <s v="Reservada"/>
    <x v="241"/>
    <x v="5"/>
    <n v="134"/>
    <x v="79"/>
    <d v="1899-12-30T00:00:00"/>
    <x v="1"/>
    <s v="Plato_10"/>
  </r>
  <r>
    <n v="4"/>
    <s v="Cliente_924"/>
    <n v="4"/>
    <x v="106"/>
    <d v="2023-04-02T00:42:00"/>
    <d v="2023-04-02T04:11:00"/>
    <d v="1899-12-30T03:29:00"/>
    <x v="2"/>
    <x v="0"/>
    <x v="2"/>
    <n v="21.45"/>
    <s v="Libre"/>
    <x v="242"/>
    <x v="0"/>
    <n v="120"/>
    <x v="108"/>
    <d v="1899-12-30T03:07:00"/>
    <x v="0"/>
    <s v="Plato_20"/>
  </r>
  <r>
    <n v="17"/>
    <s v="Cliente_390"/>
    <n v="6"/>
    <x v="190"/>
    <d v="2023-04-02T03:44:00"/>
    <d v="2023-04-02T06:01:00"/>
    <d v="1899-12-30T02:17:00"/>
    <x v="0"/>
    <x v="0"/>
    <x v="1"/>
    <n v="17.649999999999999"/>
    <s v="Reservada"/>
    <x v="243"/>
    <x v="4"/>
    <n v="158"/>
    <x v="35"/>
    <d v="1899-12-30T00:48:00"/>
    <x v="0"/>
    <s v="Plato_20"/>
  </r>
  <r>
    <n v="11"/>
    <s v="Cliente_579"/>
    <n v="1"/>
    <x v="191"/>
    <d v="2023-04-02T03:31:00"/>
    <d v="2023-04-02T06:57:00"/>
    <d v="1899-12-30T03:26:00"/>
    <x v="1"/>
    <x v="0"/>
    <x v="2"/>
    <n v="14.82"/>
    <s v="Reservada"/>
    <x v="244"/>
    <x v="6"/>
    <n v="273"/>
    <x v="130"/>
    <d v="1899-12-30T01:30:00"/>
    <x v="0"/>
    <s v="Plato_4"/>
  </r>
  <r>
    <n v="2"/>
    <s v="Cliente_961"/>
    <n v="6"/>
    <x v="115"/>
    <d v="2023-04-02T01:50:00"/>
    <d v="2023-04-02T04:09:00"/>
    <d v="1899-12-30T02:19:00"/>
    <x v="2"/>
    <x v="0"/>
    <x v="2"/>
    <n v="42.75"/>
    <s v="Libre"/>
    <x v="245"/>
    <x v="6"/>
    <n v="327"/>
    <x v="8"/>
    <d v="1899-12-30T00:00:00"/>
    <x v="1"/>
    <s v="Plato_6"/>
  </r>
  <r>
    <n v="11"/>
    <s v="Cliente_788"/>
    <n v="6"/>
    <x v="139"/>
    <d v="2023-04-02T02:34:00"/>
    <d v="2023-04-02T05:21:00"/>
    <d v="1899-12-30T03:02:00"/>
    <x v="2"/>
    <x v="0"/>
    <x v="2"/>
    <n v="49.07"/>
    <s v="Ocupada"/>
    <x v="246"/>
    <x v="8"/>
    <n v="66"/>
    <x v="12"/>
    <d v="1899-12-30T02:03:00"/>
    <x v="0"/>
    <s v="Plato_11"/>
  </r>
  <r>
    <n v="12"/>
    <s v="Cliente_567"/>
    <n v="6"/>
    <x v="109"/>
    <d v="2023-04-02T00:26:00"/>
    <d v="2023-04-02T02:18:00"/>
    <d v="1899-12-30T02:07:00"/>
    <x v="2"/>
    <x v="0"/>
    <x v="0"/>
    <n v="18.690000000000001"/>
    <s v="Ocupada"/>
    <x v="247"/>
    <x v="9"/>
    <n v="225"/>
    <x v="95"/>
    <d v="1899-12-30T00:07:00"/>
    <x v="0"/>
    <s v="Plato_18"/>
  </r>
  <r>
    <n v="8"/>
    <s v="Cliente_927"/>
    <n v="6"/>
    <x v="166"/>
    <d v="2023-04-02T00:58:00"/>
    <d v="2023-04-02T03:55:00"/>
    <d v="1899-12-30T03:12:00"/>
    <x v="2"/>
    <x v="2"/>
    <x v="2"/>
    <n v="47.71"/>
    <s v="Ocupada"/>
    <x v="248"/>
    <x v="0"/>
    <n v="80"/>
    <x v="25"/>
    <d v="1899-12-30T01:23:00"/>
    <x v="0"/>
    <s v="Plato_5"/>
  </r>
  <r>
    <n v="8"/>
    <s v="Cliente_539"/>
    <n v="2"/>
    <x v="104"/>
    <d v="2023-04-02T02:56:00"/>
    <d v="2023-04-02T06:33:00"/>
    <d v="1899-12-30T03:37:00"/>
    <x v="4"/>
    <x v="0"/>
    <x v="2"/>
    <n v="23.21"/>
    <s v="Libre"/>
    <x v="249"/>
    <x v="0"/>
    <n v="20"/>
    <x v="9"/>
    <d v="1899-12-30T03:08:00"/>
    <x v="0"/>
    <s v="Plato_3"/>
  </r>
  <r>
    <n v="12"/>
    <s v="Cliente_872"/>
    <n v="6"/>
    <x v="192"/>
    <d v="2023-04-02T01:20:00"/>
    <d v="2023-04-02T04:24:00"/>
    <d v="1899-12-30T03:19:00"/>
    <x v="1"/>
    <x v="0"/>
    <x v="2"/>
    <n v="13.69"/>
    <s v="Ocupada"/>
    <x v="250"/>
    <x v="7"/>
    <n v="109"/>
    <x v="131"/>
    <d v="1899-12-30T01:17:00"/>
    <x v="0"/>
    <s v="Plato_10"/>
  </r>
  <r>
    <n v="4"/>
    <s v="Cliente_425"/>
    <n v="3"/>
    <x v="193"/>
    <d v="2023-04-02T00:39:00"/>
    <d v="2023-04-02T04:24:00"/>
    <d v="1899-12-30T03:45:00"/>
    <x v="4"/>
    <x v="0"/>
    <x v="2"/>
    <n v="43.81"/>
    <s v="Libre"/>
    <x v="251"/>
    <x v="1"/>
    <n v="102"/>
    <x v="90"/>
    <d v="1899-12-30T02:21:00"/>
    <x v="0"/>
    <s v="Plato_1"/>
  </r>
  <r>
    <n v="8"/>
    <s v="Cliente_700"/>
    <n v="2"/>
    <x v="112"/>
    <d v="2023-04-02T00:54:00"/>
    <d v="2023-04-02T03:45:00"/>
    <d v="1899-12-30T03:06:00"/>
    <x v="0"/>
    <x v="2"/>
    <x v="2"/>
    <n v="34.69"/>
    <s v="Ocupada"/>
    <x v="252"/>
    <x v="10"/>
    <n v="154"/>
    <x v="7"/>
    <d v="1899-12-30T02:11:00"/>
    <x v="0"/>
    <s v="Plato_1"/>
  </r>
  <r>
    <n v="10"/>
    <s v="Cliente_665"/>
    <n v="6"/>
    <x v="194"/>
    <d v="2023-04-02T03:05:00"/>
    <d v="2023-04-02T05:47:00"/>
    <d v="1899-12-30T02:42:00"/>
    <x v="1"/>
    <x v="2"/>
    <x v="2"/>
    <n v="36.43"/>
    <s v="Reservada"/>
    <x v="253"/>
    <x v="3"/>
    <n v="297"/>
    <x v="80"/>
    <d v="1899-12-30T00:21:00"/>
    <x v="0"/>
    <s v="Plato_17"/>
  </r>
  <r>
    <n v="8"/>
    <s v="Cliente_978"/>
    <n v="4"/>
    <x v="156"/>
    <d v="2023-04-02T02:23:00"/>
    <d v="2023-04-02T03:59:00"/>
    <d v="1899-12-30T01:36:00"/>
    <x v="2"/>
    <x v="2"/>
    <x v="1"/>
    <n v="13.34"/>
    <s v="Reservada"/>
    <x v="254"/>
    <x v="7"/>
    <n v="25"/>
    <x v="128"/>
    <d v="1899-12-30T00:59:00"/>
    <x v="0"/>
    <s v="Plato_1"/>
  </r>
  <r>
    <n v="5"/>
    <s v="Cliente_577"/>
    <n v="2"/>
    <x v="195"/>
    <d v="2023-04-02T00:23:00"/>
    <d v="2023-04-02T03:27:00"/>
    <d v="1899-12-30T03:04:00"/>
    <x v="3"/>
    <x v="1"/>
    <x v="1"/>
    <n v="49.88"/>
    <s v="Reservada"/>
    <x v="255"/>
    <x v="10"/>
    <n v="21"/>
    <x v="85"/>
    <d v="1899-12-30T02:48:00"/>
    <x v="0"/>
    <s v="Plato_13"/>
  </r>
  <r>
    <n v="12"/>
    <s v="Cliente_429"/>
    <n v="5"/>
    <x v="196"/>
    <d v="2023-04-02T02:08:00"/>
    <d v="2023-04-02T03:17:00"/>
    <d v="1899-12-30T01:09:00"/>
    <x v="2"/>
    <x v="0"/>
    <x v="2"/>
    <n v="26.78"/>
    <s v="Reservada"/>
    <x v="256"/>
    <x v="8"/>
    <n v="46"/>
    <x v="101"/>
    <d v="1899-12-30T00:41:00"/>
    <x v="0"/>
    <s v="Plato_14"/>
  </r>
  <r>
    <n v="12"/>
    <s v="Cliente_811"/>
    <n v="1"/>
    <x v="193"/>
    <d v="2023-04-02T00:39:00"/>
    <d v="2023-04-02T04:32:00"/>
    <d v="1899-12-30T03:53:00"/>
    <x v="2"/>
    <x v="1"/>
    <x v="2"/>
    <n v="47.99"/>
    <s v="Reservada"/>
    <x v="257"/>
    <x v="6"/>
    <n v="117"/>
    <x v="28"/>
    <d v="1899-12-30T02:08:00"/>
    <x v="0"/>
    <s v="Plato_1"/>
  </r>
  <r>
    <n v="10"/>
    <s v="Cliente_553"/>
    <n v="5"/>
    <x v="170"/>
    <d v="2023-04-02T03:27:00"/>
    <d v="2023-04-02T06:16:00"/>
    <d v="1899-12-30T03:04:00"/>
    <x v="1"/>
    <x v="0"/>
    <x v="2"/>
    <n v="46.72"/>
    <s v="Ocupada"/>
    <x v="258"/>
    <x v="5"/>
    <n v="81"/>
    <x v="5"/>
    <d v="1899-12-30T02:53:00"/>
    <x v="0"/>
    <s v="Plato_6"/>
  </r>
  <r>
    <n v="20"/>
    <s v="Cliente_228"/>
    <n v="6"/>
    <x v="101"/>
    <d v="2023-04-02T01:23:00"/>
    <d v="2023-04-02T04:38:00"/>
    <d v="1899-12-30T03:30:00"/>
    <x v="3"/>
    <x v="0"/>
    <x v="1"/>
    <n v="47.55"/>
    <s v="Ocupada"/>
    <x v="259"/>
    <x v="7"/>
    <n v="69"/>
    <x v="58"/>
    <d v="1899-12-30T02:41:00"/>
    <x v="0"/>
    <s v="Plato_14"/>
  </r>
  <r>
    <n v="8"/>
    <s v="Cliente_249"/>
    <n v="1"/>
    <x v="197"/>
    <d v="2023-04-02T01:08:00"/>
    <d v="2023-04-02T02:55:00"/>
    <d v="1899-12-30T02:02:00"/>
    <x v="4"/>
    <x v="0"/>
    <x v="2"/>
    <n v="32.42"/>
    <s v="Ocupada"/>
    <x v="260"/>
    <x v="9"/>
    <n v="154"/>
    <x v="7"/>
    <d v="1899-12-30T01:07:00"/>
    <x v="0"/>
    <s v="Plato_15"/>
  </r>
  <r>
    <n v="18"/>
    <s v="Cliente_326"/>
    <n v="4"/>
    <x v="190"/>
    <d v="2023-04-02T03:44:00"/>
    <d v="2023-04-02T07:21:00"/>
    <d v="1899-12-30T03:52:00"/>
    <x v="2"/>
    <x v="0"/>
    <x v="2"/>
    <n v="42.83"/>
    <s v="Ocupada"/>
    <x v="261"/>
    <x v="5"/>
    <n v="115"/>
    <x v="48"/>
    <d v="1899-12-30T03:04:00"/>
    <x v="0"/>
    <s v="Plato_5"/>
  </r>
  <r>
    <n v="5"/>
    <s v="Cliente_697"/>
    <n v="1"/>
    <x v="198"/>
    <d v="2023-04-02T02:53:00"/>
    <d v="2023-04-02T05:26:00"/>
    <d v="1899-12-30T02:33:00"/>
    <x v="1"/>
    <x v="1"/>
    <x v="2"/>
    <n v="42.96"/>
    <s v="Libre"/>
    <x v="262"/>
    <x v="7"/>
    <n v="121"/>
    <x v="132"/>
    <d v="1899-12-30T00:04:00"/>
    <x v="0"/>
    <s v="Plato_15"/>
  </r>
  <r>
    <n v="2"/>
    <s v="Cliente_281"/>
    <n v="1"/>
    <x v="199"/>
    <d v="2023-04-02T03:11:00"/>
    <d v="2023-04-02T04:26:00"/>
    <d v="1899-12-30T01:15:00"/>
    <x v="1"/>
    <x v="0"/>
    <x v="2"/>
    <n v="49.21"/>
    <s v="Libre"/>
    <x v="263"/>
    <x v="6"/>
    <n v="182"/>
    <x v="70"/>
    <d v="1899-12-30T00:00:00"/>
    <x v="1"/>
    <s v="Plato_8"/>
  </r>
  <r>
    <n v="6"/>
    <s v="Cliente_686"/>
    <n v="1"/>
    <x v="200"/>
    <d v="2023-04-02T02:54:00"/>
    <d v="2023-04-02T06:15:00"/>
    <d v="1899-12-30T03:21:00"/>
    <x v="2"/>
    <x v="1"/>
    <x v="0"/>
    <n v="21.48"/>
    <s v="Libre"/>
    <x v="264"/>
    <x v="9"/>
    <n v="171"/>
    <x v="106"/>
    <d v="1899-12-30T01:06:00"/>
    <x v="0"/>
    <s v="Plato_14"/>
  </r>
  <r>
    <n v="4"/>
    <s v="Cliente_418"/>
    <n v="4"/>
    <x v="201"/>
    <d v="2023-04-02T00:30:00"/>
    <d v="2023-04-02T02:04:00"/>
    <d v="1899-12-30T01:34:00"/>
    <x v="2"/>
    <x v="0"/>
    <x v="2"/>
    <n v="24.75"/>
    <s v="Reservada"/>
    <x v="265"/>
    <x v="3"/>
    <n v="99"/>
    <x v="103"/>
    <d v="1899-12-30T00:00:00"/>
    <x v="1"/>
    <s v="Plato_7"/>
  </r>
  <r>
    <n v="7"/>
    <s v="Cliente_397"/>
    <n v="5"/>
    <x v="202"/>
    <d v="2023-04-03T02:07:00"/>
    <d v="2023-04-03T03:48:00"/>
    <d v="1899-12-30T01:56:00"/>
    <x v="2"/>
    <x v="2"/>
    <x v="2"/>
    <n v="44.66"/>
    <s v="Ocupada"/>
    <x v="266"/>
    <x v="0"/>
    <n v="118"/>
    <x v="45"/>
    <d v="1899-12-30T00:20:00"/>
    <x v="0"/>
    <s v="Plato_15"/>
  </r>
  <r>
    <n v="14"/>
    <s v="Cliente_477"/>
    <n v="1"/>
    <x v="203"/>
    <d v="2023-04-03T00:46:00"/>
    <d v="2023-04-03T03:44:00"/>
    <d v="1899-12-30T02:58:00"/>
    <x v="0"/>
    <x v="0"/>
    <x v="0"/>
    <n v="23.16"/>
    <s v="Libre"/>
    <x v="267"/>
    <x v="7"/>
    <n v="68"/>
    <x v="133"/>
    <d v="1899-12-30T01:35:00"/>
    <x v="0"/>
    <s v="Plato_7"/>
  </r>
  <r>
    <n v="11"/>
    <s v="Cliente_300"/>
    <n v="2"/>
    <x v="204"/>
    <d v="2023-04-03T02:58:00"/>
    <d v="2023-04-03T04:15:00"/>
    <d v="1899-12-30T01:17:00"/>
    <x v="2"/>
    <x v="0"/>
    <x v="0"/>
    <n v="39.17"/>
    <s v="Libre"/>
    <x v="268"/>
    <x v="5"/>
    <n v="250"/>
    <x v="127"/>
    <d v="1899-12-30T00:00:00"/>
    <x v="1"/>
    <s v="Plato_19"/>
  </r>
  <r>
    <n v="10"/>
    <s v="Cliente_775"/>
    <n v="1"/>
    <x v="205"/>
    <d v="2023-04-03T01:11:00"/>
    <d v="2023-04-03T04:59:00"/>
    <d v="1899-12-30T03:48:00"/>
    <x v="4"/>
    <x v="0"/>
    <x v="2"/>
    <n v="10.130000000000001"/>
    <s v="Libre"/>
    <x v="269"/>
    <x v="8"/>
    <n v="102"/>
    <x v="100"/>
    <d v="1899-12-30T03:22:00"/>
    <x v="0"/>
    <s v="Plato_18"/>
  </r>
  <r>
    <n v="3"/>
    <s v="Cliente_928"/>
    <n v="3"/>
    <x v="206"/>
    <d v="2023-04-03T01:40:00"/>
    <d v="2023-04-03T05:10:00"/>
    <d v="1899-12-30T03:45:00"/>
    <x v="0"/>
    <x v="0"/>
    <x v="2"/>
    <n v="16.11"/>
    <s v="Ocupada"/>
    <x v="270"/>
    <x v="6"/>
    <n v="44"/>
    <x v="7"/>
    <d v="1899-12-30T02:50:00"/>
    <x v="0"/>
    <s v="Plato_5"/>
  </r>
  <r>
    <n v="7"/>
    <s v="Cliente_132"/>
    <n v="1"/>
    <x v="207"/>
    <d v="2023-04-03T00:34:00"/>
    <d v="2023-04-03T04:24:00"/>
    <d v="1899-12-30T03:50:00"/>
    <x v="4"/>
    <x v="0"/>
    <x v="2"/>
    <n v="42.73"/>
    <s v="Reservada"/>
    <x v="271"/>
    <x v="0"/>
    <n v="83"/>
    <x v="133"/>
    <d v="1899-12-30T02:27:00"/>
    <x v="0"/>
    <s v="Plato_7"/>
  </r>
  <r>
    <n v="20"/>
    <s v="Cliente_709"/>
    <n v="5"/>
    <x v="208"/>
    <d v="2023-04-03T01:47:00"/>
    <d v="2023-04-03T03:29:00"/>
    <d v="1899-12-30T01:57:00"/>
    <x v="2"/>
    <x v="0"/>
    <x v="1"/>
    <n v="36.299999999999997"/>
    <s v="Ocupada"/>
    <x v="272"/>
    <x v="1"/>
    <n v="123"/>
    <x v="64"/>
    <d v="1899-12-30T00:50:00"/>
    <x v="0"/>
    <s v="Plato_15"/>
  </r>
  <r>
    <n v="7"/>
    <s v="Cliente_53"/>
    <n v="1"/>
    <x v="209"/>
    <d v="2023-04-03T03:15:00"/>
    <d v="2023-04-03T05:52:00"/>
    <d v="1899-12-30T02:52:00"/>
    <x v="1"/>
    <x v="0"/>
    <x v="0"/>
    <n v="19.93"/>
    <s v="Ocupada"/>
    <x v="273"/>
    <x v="2"/>
    <n v="116"/>
    <x v="134"/>
    <d v="1899-12-30T01:37:00"/>
    <x v="0"/>
    <s v="Plato_10"/>
  </r>
  <r>
    <n v="5"/>
    <s v="Cliente_765"/>
    <n v="3"/>
    <x v="210"/>
    <d v="2023-04-03T02:13:00"/>
    <d v="2023-04-03T05:58:00"/>
    <d v="1899-12-30T03:45:00"/>
    <x v="2"/>
    <x v="0"/>
    <x v="2"/>
    <n v="49.67"/>
    <s v="Reservada"/>
    <x v="274"/>
    <x v="6"/>
    <n v="121"/>
    <x v="131"/>
    <d v="1899-12-30T01:43:00"/>
    <x v="0"/>
    <s v="Plato_11"/>
  </r>
  <r>
    <n v="15"/>
    <s v="Cliente_673"/>
    <n v="6"/>
    <x v="211"/>
    <d v="2023-04-03T02:35:00"/>
    <d v="2023-04-03T05:34:00"/>
    <d v="1899-12-30T02:59:00"/>
    <x v="4"/>
    <x v="0"/>
    <x v="0"/>
    <n v="20.98"/>
    <s v="Reservada"/>
    <x v="275"/>
    <x v="8"/>
    <n v="70"/>
    <x v="1"/>
    <d v="1899-12-30T01:34:00"/>
    <x v="0"/>
    <s v="Plato_5"/>
  </r>
  <r>
    <n v="4"/>
    <s v="Cliente_243"/>
    <n v="2"/>
    <x v="212"/>
    <d v="2023-04-03T01:28:00"/>
    <d v="2023-04-03T03:56:00"/>
    <d v="1899-12-30T02:28:00"/>
    <x v="3"/>
    <x v="0"/>
    <x v="2"/>
    <n v="10.29"/>
    <s v="Libre"/>
    <x v="276"/>
    <x v="0"/>
    <n v="93"/>
    <x v="9"/>
    <d v="1899-12-30T01:59:00"/>
    <x v="0"/>
    <s v="Plato_17"/>
  </r>
  <r>
    <n v="5"/>
    <s v="Cliente_999"/>
    <n v="4"/>
    <x v="213"/>
    <d v="2023-04-03T03:10:00"/>
    <d v="2023-04-03T05:12:00"/>
    <d v="1899-12-30T02:02:00"/>
    <x v="0"/>
    <x v="0"/>
    <x v="1"/>
    <n v="41.36"/>
    <s v="Libre"/>
    <x v="277"/>
    <x v="5"/>
    <n v="141"/>
    <x v="135"/>
    <d v="1899-12-30T01:01:00"/>
    <x v="0"/>
    <s v="Plato_17"/>
  </r>
  <r>
    <n v="11"/>
    <s v="Cliente_510"/>
    <n v="5"/>
    <x v="214"/>
    <d v="2023-04-03T00:15:00"/>
    <d v="2023-04-03T02:35:00"/>
    <d v="1899-12-30T02:20:00"/>
    <x v="2"/>
    <x v="2"/>
    <x v="2"/>
    <n v="43.53"/>
    <s v="Libre"/>
    <x v="278"/>
    <x v="5"/>
    <n v="201"/>
    <x v="68"/>
    <d v="1899-12-30T00:00:00"/>
    <x v="1"/>
    <s v="Plato_20"/>
  </r>
  <r>
    <n v="14"/>
    <s v="Cliente_730"/>
    <n v="6"/>
    <x v="215"/>
    <d v="2023-04-03T00:30:00"/>
    <d v="2023-04-03T02:41:00"/>
    <d v="1899-12-30T02:11:00"/>
    <x v="3"/>
    <x v="0"/>
    <x v="2"/>
    <n v="36.08"/>
    <s v="Reservada"/>
    <x v="279"/>
    <x v="8"/>
    <n v="117"/>
    <x v="36"/>
    <d v="1899-12-30T00:45:00"/>
    <x v="0"/>
    <s v="Plato_7"/>
  </r>
  <r>
    <n v="18"/>
    <s v="Cliente_617"/>
    <n v="2"/>
    <x v="216"/>
    <d v="2023-04-03T03:52:00"/>
    <d v="2023-04-03T07:50:00"/>
    <d v="1899-12-30T04:13:00"/>
    <x v="4"/>
    <x v="1"/>
    <x v="1"/>
    <n v="44.3"/>
    <s v="Ocupada"/>
    <x v="280"/>
    <x v="4"/>
    <n v="66"/>
    <x v="136"/>
    <d v="1899-12-30T04:04:00"/>
    <x v="0"/>
    <s v="Plato_11"/>
  </r>
  <r>
    <n v="6"/>
    <s v="Cliente_827"/>
    <n v="1"/>
    <x v="205"/>
    <d v="2023-04-03T01:11:00"/>
    <d v="2023-04-03T05:02:00"/>
    <d v="1899-12-30T03:51:00"/>
    <x v="4"/>
    <x v="0"/>
    <x v="2"/>
    <n v="19.05"/>
    <s v="Libre"/>
    <x v="281"/>
    <x v="7"/>
    <n v="74"/>
    <x v="54"/>
    <d v="1899-12-30T01:57:00"/>
    <x v="0"/>
    <s v="Plato_4"/>
  </r>
  <r>
    <n v="19"/>
    <s v="Cliente_184"/>
    <n v="5"/>
    <x v="217"/>
    <d v="2023-04-03T01:04:00"/>
    <d v="2023-04-03T04:48:00"/>
    <d v="1899-12-30T03:44:00"/>
    <x v="3"/>
    <x v="2"/>
    <x v="2"/>
    <n v="43.07"/>
    <s v="Libre"/>
    <x v="282"/>
    <x v="2"/>
    <n v="78"/>
    <x v="105"/>
    <d v="1899-12-30T03:38:00"/>
    <x v="0"/>
    <s v="Plato_10"/>
  </r>
  <r>
    <n v="11"/>
    <s v="Cliente_345"/>
    <n v="4"/>
    <x v="218"/>
    <d v="2023-04-03T02:28:00"/>
    <d v="2023-04-03T04:37:00"/>
    <d v="1899-12-30T02:24:00"/>
    <x v="3"/>
    <x v="0"/>
    <x v="0"/>
    <n v="29.99"/>
    <s v="Ocupada"/>
    <x v="283"/>
    <x v="4"/>
    <n v="158"/>
    <x v="137"/>
    <d v="1899-12-30T00:00:00"/>
    <x v="1"/>
    <s v="Plato_3"/>
  </r>
  <r>
    <n v="18"/>
    <s v="Cliente_277"/>
    <n v="6"/>
    <x v="219"/>
    <d v="2023-04-03T03:03:00"/>
    <d v="2023-04-03T06:05:00"/>
    <d v="1899-12-30T03:02:00"/>
    <x v="4"/>
    <x v="0"/>
    <x v="0"/>
    <n v="10.94"/>
    <s v="Reservada"/>
    <x v="284"/>
    <x v="0"/>
    <n v="42"/>
    <x v="104"/>
    <d v="1899-12-30T02:50:00"/>
    <x v="0"/>
    <s v="Plato_13"/>
  </r>
  <r>
    <n v="15"/>
    <s v="Cliente_244"/>
    <n v="6"/>
    <x v="220"/>
    <d v="2023-04-03T00:22:00"/>
    <d v="2023-04-03T02:28:00"/>
    <d v="1899-12-30T02:21:00"/>
    <x v="0"/>
    <x v="0"/>
    <x v="2"/>
    <n v="41.96"/>
    <s v="Ocupada"/>
    <x v="285"/>
    <x v="10"/>
    <n v="68"/>
    <x v="94"/>
    <d v="1899-12-30T01:56:00"/>
    <x v="0"/>
    <s v="Plato_18"/>
  </r>
  <r>
    <n v="20"/>
    <s v="Cliente_286"/>
    <n v="2"/>
    <x v="221"/>
    <d v="2023-04-03T03:37:00"/>
    <d v="2023-04-03T04:44:00"/>
    <d v="1899-12-30T01:07:00"/>
    <x v="3"/>
    <x v="0"/>
    <x v="0"/>
    <n v="31.67"/>
    <s v="Reservada"/>
    <x v="286"/>
    <x v="1"/>
    <n v="202"/>
    <x v="83"/>
    <d v="1899-12-30T00:00:00"/>
    <x v="1"/>
    <s v="Plato_15"/>
  </r>
  <r>
    <n v="15"/>
    <s v="Cliente_981"/>
    <n v="3"/>
    <x v="222"/>
    <d v="2023-04-03T02:08:00"/>
    <d v="2023-04-03T05:33:00"/>
    <d v="1899-12-30T03:25:00"/>
    <x v="3"/>
    <x v="2"/>
    <x v="2"/>
    <n v="13.3"/>
    <s v="Reservada"/>
    <x v="287"/>
    <x v="7"/>
    <n v="86"/>
    <x v="15"/>
    <d v="1899-12-30T02:47:00"/>
    <x v="0"/>
    <s v="Plato_7"/>
  </r>
  <r>
    <n v="15"/>
    <s v="Cliente_24"/>
    <n v="5"/>
    <x v="223"/>
    <d v="2023-04-03T03:08:00"/>
    <d v="2023-04-03T06:23:00"/>
    <d v="1899-12-30T03:15:00"/>
    <x v="3"/>
    <x v="0"/>
    <x v="0"/>
    <n v="26.56"/>
    <s v="Libre"/>
    <x v="288"/>
    <x v="0"/>
    <n v="138"/>
    <x v="46"/>
    <d v="1899-12-30T02:07:00"/>
    <x v="0"/>
    <s v="Plato_3"/>
  </r>
  <r>
    <n v="19"/>
    <s v="Cliente_26"/>
    <n v="3"/>
    <x v="224"/>
    <d v="2023-04-03T02:06:00"/>
    <d v="2023-04-03T04:33:00"/>
    <d v="1899-12-30T02:42:00"/>
    <x v="0"/>
    <x v="0"/>
    <x v="2"/>
    <n v="14.59"/>
    <s v="Ocupada"/>
    <x v="289"/>
    <x v="0"/>
    <n v="40"/>
    <x v="0"/>
    <d v="1899-12-30T01:45:00"/>
    <x v="0"/>
    <s v="Plato_20"/>
  </r>
  <r>
    <n v="2"/>
    <s v="Cliente_463"/>
    <n v="6"/>
    <x v="225"/>
    <d v="2023-04-03T03:18:00"/>
    <d v="2023-04-03T06:09:00"/>
    <d v="1899-12-30T03:06:00"/>
    <x v="2"/>
    <x v="1"/>
    <x v="1"/>
    <n v="15.44"/>
    <s v="Ocupada"/>
    <x v="290"/>
    <x v="6"/>
    <n v="260"/>
    <x v="11"/>
    <d v="1899-12-30T01:31:00"/>
    <x v="0"/>
    <s v="Plato_18"/>
  </r>
  <r>
    <n v="10"/>
    <s v="Cliente_746"/>
    <n v="3"/>
    <x v="226"/>
    <d v="2023-04-03T00:09:00"/>
    <d v="2023-04-03T01:51:00"/>
    <d v="1899-12-30T01:42:00"/>
    <x v="0"/>
    <x v="2"/>
    <x v="0"/>
    <n v="29.72"/>
    <s v="Reservada"/>
    <x v="291"/>
    <x v="10"/>
    <n v="84"/>
    <x v="121"/>
    <d v="1899-12-30T01:19:00"/>
    <x v="0"/>
    <s v="Plato_16"/>
  </r>
  <r>
    <n v="16"/>
    <s v="Cliente_409"/>
    <n v="4"/>
    <x v="227"/>
    <d v="2023-04-03T02:55:00"/>
    <d v="2023-04-03T04:35:00"/>
    <d v="1899-12-30T01:40:00"/>
    <x v="0"/>
    <x v="0"/>
    <x v="0"/>
    <n v="33.11"/>
    <s v="Reservada"/>
    <x v="292"/>
    <x v="10"/>
    <n v="216"/>
    <x v="95"/>
    <d v="1899-12-30T00:00:00"/>
    <x v="1"/>
    <s v="Plato_16"/>
  </r>
  <r>
    <n v="17"/>
    <s v="Cliente_339"/>
    <n v="6"/>
    <x v="228"/>
    <d v="2023-04-03T00:26:00"/>
    <d v="2023-04-03T03:57:00"/>
    <d v="1899-12-30T03:31:00"/>
    <x v="2"/>
    <x v="1"/>
    <x v="2"/>
    <n v="20.36"/>
    <s v="Libre"/>
    <x v="293"/>
    <x v="1"/>
    <n v="326"/>
    <x v="36"/>
    <d v="1899-12-30T02:05:00"/>
    <x v="0"/>
    <s v="Plato_17"/>
  </r>
  <r>
    <n v="3"/>
    <s v="Cliente_729"/>
    <n v="1"/>
    <x v="229"/>
    <d v="2023-04-03T00:10:00"/>
    <d v="2023-04-03T02:01:00"/>
    <d v="1899-12-30T01:51:00"/>
    <x v="2"/>
    <x v="0"/>
    <x v="2"/>
    <n v="46.42"/>
    <s v="Reservada"/>
    <x v="294"/>
    <x v="7"/>
    <n v="247"/>
    <x v="138"/>
    <d v="1899-12-30T00:00:00"/>
    <x v="1"/>
    <s v="Plato_15"/>
  </r>
  <r>
    <n v="14"/>
    <s v="Cliente_565"/>
    <n v="1"/>
    <x v="230"/>
    <d v="2023-04-03T02:49:00"/>
    <d v="2023-04-03T05:58:00"/>
    <d v="1899-12-30T03:24:00"/>
    <x v="2"/>
    <x v="2"/>
    <x v="2"/>
    <n v="29.07"/>
    <s v="Ocupada"/>
    <x v="295"/>
    <x v="0"/>
    <n v="59"/>
    <x v="78"/>
    <d v="1899-12-30T02:38:00"/>
    <x v="0"/>
    <s v="Plato_14"/>
  </r>
  <r>
    <n v="4"/>
    <s v="Cliente_873"/>
    <n v="3"/>
    <x v="231"/>
    <d v="2023-04-03T01:03:00"/>
    <d v="2023-04-03T04:27:00"/>
    <d v="1899-12-30T03:39:00"/>
    <x v="1"/>
    <x v="0"/>
    <x v="2"/>
    <n v="43.46"/>
    <s v="Ocupada"/>
    <x v="296"/>
    <x v="0"/>
    <n v="175"/>
    <x v="43"/>
    <d v="1899-12-30T01:47:00"/>
    <x v="0"/>
    <s v="Plato_9"/>
  </r>
  <r>
    <n v="11"/>
    <s v="Cliente_195"/>
    <n v="4"/>
    <x v="232"/>
    <d v="2023-04-03T03:14:00"/>
    <d v="2023-04-03T05:29:00"/>
    <d v="1899-12-30T02:15:00"/>
    <x v="3"/>
    <x v="1"/>
    <x v="2"/>
    <n v="23.24"/>
    <s v="Reservada"/>
    <x v="297"/>
    <x v="6"/>
    <n v="255"/>
    <x v="80"/>
    <d v="1899-12-30T00:00:00"/>
    <x v="1"/>
    <s v="Plato_6"/>
  </r>
  <r>
    <n v="6"/>
    <s v="Cliente_211"/>
    <n v="1"/>
    <x v="233"/>
    <d v="2023-04-03T01:19:00"/>
    <d v="2023-04-03T02:45:00"/>
    <d v="1899-12-30T01:41:00"/>
    <x v="3"/>
    <x v="2"/>
    <x v="1"/>
    <n v="29.68"/>
    <s v="Ocupada"/>
    <x v="298"/>
    <x v="7"/>
    <n v="182"/>
    <x v="139"/>
    <d v="1899-12-30T00:00:00"/>
    <x v="1"/>
    <s v="Plato_3"/>
  </r>
  <r>
    <n v="18"/>
    <s v="Cliente_516"/>
    <n v="6"/>
    <x v="234"/>
    <d v="2023-04-03T02:17:00"/>
    <d v="2023-04-03T04:19:00"/>
    <d v="1899-12-30T02:02:00"/>
    <x v="2"/>
    <x v="1"/>
    <x v="2"/>
    <n v="38.380000000000003"/>
    <s v="Reservada"/>
    <x v="299"/>
    <x v="3"/>
    <n v="290"/>
    <x v="82"/>
    <d v="1899-12-30T00:04:00"/>
    <x v="0"/>
    <s v="Plato_20"/>
  </r>
  <r>
    <n v="8"/>
    <s v="Cliente_385"/>
    <n v="6"/>
    <x v="235"/>
    <d v="2023-04-03T02:14:00"/>
    <d v="2023-04-03T04:08:00"/>
    <d v="1899-12-30T01:54:00"/>
    <x v="3"/>
    <x v="0"/>
    <x v="2"/>
    <n v="16.52"/>
    <s v="Reservada"/>
    <x v="300"/>
    <x v="7"/>
    <n v="223"/>
    <x v="140"/>
    <d v="1899-12-30T00:00:00"/>
    <x v="1"/>
    <s v="Plato_17"/>
  </r>
  <r>
    <n v="5"/>
    <s v="Cliente_929"/>
    <n v="2"/>
    <x v="236"/>
    <d v="2023-04-03T01:20:00"/>
    <d v="2023-04-03T04:56:00"/>
    <d v="1899-12-30T03:36:00"/>
    <x v="1"/>
    <x v="1"/>
    <x v="2"/>
    <n v="39.89"/>
    <s v="Reservada"/>
    <x v="301"/>
    <x v="1"/>
    <n v="96"/>
    <x v="141"/>
    <d v="1899-12-30T03:21:00"/>
    <x v="0"/>
    <s v="Plato_15"/>
  </r>
  <r>
    <n v="14"/>
    <s v="Cliente_986"/>
    <n v="5"/>
    <x v="237"/>
    <d v="2023-04-03T03:38:00"/>
    <d v="2023-04-03T06:24:00"/>
    <d v="1899-12-30T03:01:00"/>
    <x v="3"/>
    <x v="1"/>
    <x v="0"/>
    <n v="16.489999999999998"/>
    <s v="Ocupada"/>
    <x v="302"/>
    <x v="2"/>
    <n v="210"/>
    <x v="57"/>
    <d v="1899-12-30T01:29:00"/>
    <x v="0"/>
    <s v="Plato_3"/>
  </r>
  <r>
    <n v="6"/>
    <s v="Cliente_994"/>
    <n v="4"/>
    <x v="238"/>
    <d v="2023-04-03T03:24:00"/>
    <d v="2023-04-03T04:40:00"/>
    <d v="1899-12-30T01:16:00"/>
    <x v="1"/>
    <x v="0"/>
    <x v="2"/>
    <n v="22.05"/>
    <s v="Reservada"/>
    <x v="303"/>
    <x v="1"/>
    <n v="279"/>
    <x v="1"/>
    <d v="1899-12-30T00:00:00"/>
    <x v="1"/>
    <s v="Plato_15"/>
  </r>
  <r>
    <n v="1"/>
    <s v="Cliente_648"/>
    <n v="2"/>
    <x v="239"/>
    <d v="2023-04-03T00:45:00"/>
    <d v="2023-04-03T04:13:00"/>
    <d v="1899-12-30T03:28:00"/>
    <x v="1"/>
    <x v="0"/>
    <x v="2"/>
    <n v="37.92"/>
    <s v="Reservada"/>
    <x v="304"/>
    <x v="9"/>
    <n v="128"/>
    <x v="31"/>
    <d v="1899-12-30T02:23:00"/>
    <x v="0"/>
    <s v="Plato_8"/>
  </r>
  <r>
    <n v="7"/>
    <s v="Cliente_702"/>
    <n v="4"/>
    <x v="240"/>
    <d v="2023-04-03T00:03:00"/>
    <d v="2023-04-03T02:32:00"/>
    <d v="1899-12-30T02:44:00"/>
    <x v="3"/>
    <x v="0"/>
    <x v="2"/>
    <n v="16.96"/>
    <s v="Ocupada"/>
    <x v="305"/>
    <x v="9"/>
    <n v="32"/>
    <x v="40"/>
    <d v="1899-12-30T02:23:00"/>
    <x v="0"/>
    <s v="Plato_15"/>
  </r>
  <r>
    <n v="20"/>
    <s v="Cliente_175"/>
    <n v="5"/>
    <x v="241"/>
    <d v="2023-04-03T03:09:00"/>
    <d v="2023-04-03T05:39:00"/>
    <d v="1899-12-30T02:30:00"/>
    <x v="1"/>
    <x v="0"/>
    <x v="1"/>
    <n v="31.66"/>
    <s v="Libre"/>
    <x v="306"/>
    <x v="4"/>
    <n v="63"/>
    <x v="142"/>
    <d v="1899-12-30T01:51:00"/>
    <x v="0"/>
    <s v="Plato_13"/>
  </r>
  <r>
    <n v="14"/>
    <s v="Cliente_846"/>
    <n v="6"/>
    <x v="242"/>
    <d v="2023-04-03T01:55:00"/>
    <d v="2023-04-03T04:39:00"/>
    <d v="1899-12-30T02:44:00"/>
    <x v="2"/>
    <x v="0"/>
    <x v="2"/>
    <n v="33.79"/>
    <s v="Reservada"/>
    <x v="307"/>
    <x v="7"/>
    <n v="222"/>
    <x v="143"/>
    <d v="1899-12-30T00:00:00"/>
    <x v="1"/>
    <s v="Plato_18"/>
  </r>
  <r>
    <n v="9"/>
    <s v="Cliente_620"/>
    <n v="3"/>
    <x v="243"/>
    <d v="2023-04-03T00:28:00"/>
    <d v="2023-04-03T04:05:00"/>
    <d v="1899-12-30T03:37:00"/>
    <x v="1"/>
    <x v="0"/>
    <x v="2"/>
    <n v="36.090000000000003"/>
    <s v="Reservada"/>
    <x v="308"/>
    <x v="10"/>
    <n v="172"/>
    <x v="21"/>
    <d v="1899-12-30T01:34:00"/>
    <x v="0"/>
    <s v="Plato_20"/>
  </r>
  <r>
    <n v="17"/>
    <s v="Cliente_672"/>
    <n v="3"/>
    <x v="244"/>
    <d v="2023-04-03T03:04:00"/>
    <d v="2023-04-03T06:23:00"/>
    <d v="1899-12-30T03:19:00"/>
    <x v="3"/>
    <x v="2"/>
    <x v="2"/>
    <n v="11.47"/>
    <s v="Libre"/>
    <x v="309"/>
    <x v="7"/>
    <n v="138"/>
    <x v="63"/>
    <d v="1899-12-30T01:42:00"/>
    <x v="0"/>
    <s v="Plato_10"/>
  </r>
  <r>
    <n v="6"/>
    <s v="Cliente_735"/>
    <n v="4"/>
    <x v="206"/>
    <d v="2023-04-03T01:40:00"/>
    <d v="2023-04-03T02:43:00"/>
    <d v="1899-12-30T01:18:00"/>
    <x v="0"/>
    <x v="1"/>
    <x v="1"/>
    <n v="39.270000000000003"/>
    <s v="Ocupada"/>
    <x v="310"/>
    <x v="3"/>
    <n v="53"/>
    <x v="107"/>
    <d v="1899-12-30T00:04:00"/>
    <x v="0"/>
    <s v="Plato_7"/>
  </r>
  <r>
    <n v="2"/>
    <s v="Cliente_268"/>
    <n v="4"/>
    <x v="245"/>
    <d v="2023-04-03T03:07:00"/>
    <d v="2023-04-03T06:12:00"/>
    <d v="1899-12-30T03:05:00"/>
    <x v="0"/>
    <x v="0"/>
    <x v="2"/>
    <n v="30.89"/>
    <s v="Reservada"/>
    <x v="311"/>
    <x v="7"/>
    <n v="134"/>
    <x v="7"/>
    <d v="1899-12-30T02:10:00"/>
    <x v="0"/>
    <s v="Plato_15"/>
  </r>
  <r>
    <n v="10"/>
    <s v="Cliente_974"/>
    <n v="3"/>
    <x v="246"/>
    <d v="2023-04-03T02:23:00"/>
    <d v="2023-04-03T05:46:00"/>
    <d v="1899-12-30T03:23:00"/>
    <x v="1"/>
    <x v="1"/>
    <x v="0"/>
    <n v="43.14"/>
    <s v="Reservada"/>
    <x v="312"/>
    <x v="0"/>
    <n v="232"/>
    <x v="103"/>
    <d v="1899-12-30T01:37:00"/>
    <x v="0"/>
    <s v="Plato_12"/>
  </r>
  <r>
    <n v="20"/>
    <s v="Cliente_161"/>
    <n v="5"/>
    <x v="203"/>
    <d v="2023-04-03T00:46:00"/>
    <d v="2023-04-03T03:53:00"/>
    <d v="1899-12-30T03:22:00"/>
    <x v="4"/>
    <x v="0"/>
    <x v="0"/>
    <n v="32.18"/>
    <s v="Ocupada"/>
    <x v="313"/>
    <x v="9"/>
    <n v="27"/>
    <x v="144"/>
    <d v="1899-12-30T03:17:00"/>
    <x v="0"/>
    <s v="Plato_6"/>
  </r>
  <r>
    <n v="14"/>
    <s v="Cliente_600"/>
    <n v="1"/>
    <x v="247"/>
    <d v="2023-04-03T00:12:00"/>
    <d v="2023-04-03T03:29:00"/>
    <d v="1899-12-30T03:17:00"/>
    <x v="2"/>
    <x v="0"/>
    <x v="2"/>
    <n v="20.6"/>
    <s v="Libre"/>
    <x v="314"/>
    <x v="9"/>
    <n v="161"/>
    <x v="2"/>
    <d v="1899-12-30T01:11:00"/>
    <x v="0"/>
    <s v="Plato_1"/>
  </r>
  <r>
    <n v="2"/>
    <s v="Cliente_654"/>
    <n v="2"/>
    <x v="248"/>
    <d v="2023-04-03T01:38:00"/>
    <d v="2023-04-03T05:32:00"/>
    <d v="1899-12-30T03:54:00"/>
    <x v="3"/>
    <x v="1"/>
    <x v="2"/>
    <n v="31.13"/>
    <s v="Reservada"/>
    <x v="315"/>
    <x v="4"/>
    <n v="160"/>
    <x v="16"/>
    <d v="1899-12-30T01:16:00"/>
    <x v="0"/>
    <s v="Plato_4"/>
  </r>
  <r>
    <n v="17"/>
    <s v="Cliente_440"/>
    <n v="2"/>
    <x v="249"/>
    <d v="2023-04-03T02:25:00"/>
    <d v="2023-04-03T06:16:00"/>
    <d v="1899-12-30T03:51:00"/>
    <x v="2"/>
    <x v="1"/>
    <x v="1"/>
    <n v="24.55"/>
    <s v="Libre"/>
    <x v="316"/>
    <x v="7"/>
    <n v="178"/>
    <x v="98"/>
    <d v="1899-12-30T02:23:00"/>
    <x v="0"/>
    <s v="Plato_5"/>
  </r>
  <r>
    <n v="13"/>
    <s v="Cliente_269"/>
    <n v="3"/>
    <x v="250"/>
    <d v="2023-04-03T03:33:00"/>
    <d v="2023-04-03T05:09:00"/>
    <d v="1899-12-30T01:36:00"/>
    <x v="0"/>
    <x v="2"/>
    <x v="2"/>
    <n v="10.08"/>
    <s v="Reservada"/>
    <x v="317"/>
    <x v="5"/>
    <n v="29"/>
    <x v="142"/>
    <d v="1899-12-30T00:57:00"/>
    <x v="0"/>
    <s v="Plato_9"/>
  </r>
  <r>
    <n v="1"/>
    <s v="Cliente_12"/>
    <n v="1"/>
    <x v="251"/>
    <d v="2023-04-03T00:48:00"/>
    <d v="2023-04-03T03:59:00"/>
    <d v="1899-12-30T03:11:00"/>
    <x v="1"/>
    <x v="0"/>
    <x v="1"/>
    <n v="30.05"/>
    <s v="Libre"/>
    <x v="318"/>
    <x v="6"/>
    <n v="268"/>
    <x v="2"/>
    <d v="1899-12-30T01:05:00"/>
    <x v="0"/>
    <s v="Plato_15"/>
  </r>
  <r>
    <n v="9"/>
    <s v="Cliente_294"/>
    <n v="1"/>
    <x v="252"/>
    <d v="2023-04-03T01:30:00"/>
    <d v="2023-04-03T04:17:00"/>
    <d v="1899-12-30T02:47:00"/>
    <x v="0"/>
    <x v="0"/>
    <x v="0"/>
    <n v="44.02"/>
    <s v="Reservada"/>
    <x v="319"/>
    <x v="0"/>
    <n v="98"/>
    <x v="30"/>
    <d v="1899-12-30T00:37:00"/>
    <x v="0"/>
    <s v="Plato_13"/>
  </r>
  <r>
    <n v="18"/>
    <s v="Cliente_659"/>
    <n v="5"/>
    <x v="253"/>
    <d v="2023-04-03T02:04:00"/>
    <d v="2023-04-03T04:18:00"/>
    <d v="1899-12-30T02:14:00"/>
    <x v="1"/>
    <x v="0"/>
    <x v="2"/>
    <n v="23.59"/>
    <s v="Libre"/>
    <x v="320"/>
    <x v="5"/>
    <n v="141"/>
    <x v="11"/>
    <d v="1899-12-30T00:39:00"/>
    <x v="0"/>
    <s v="Plato_16"/>
  </r>
  <r>
    <n v="12"/>
    <s v="Cliente_47"/>
    <n v="1"/>
    <x v="254"/>
    <d v="2023-04-03T03:41:00"/>
    <d v="2023-04-03T05:47:00"/>
    <d v="1899-12-30T02:21:00"/>
    <x v="2"/>
    <x v="2"/>
    <x v="2"/>
    <n v="24.69"/>
    <s v="Ocupada"/>
    <x v="321"/>
    <x v="8"/>
    <n v="85"/>
    <x v="145"/>
    <d v="1899-12-30T01:21:00"/>
    <x v="0"/>
    <s v="Plato_15"/>
  </r>
  <r>
    <n v="8"/>
    <s v="Cliente_544"/>
    <n v="1"/>
    <x v="255"/>
    <d v="2023-04-03T01:23:00"/>
    <d v="2023-04-03T04:19:00"/>
    <d v="1899-12-30T02:56:00"/>
    <x v="3"/>
    <x v="1"/>
    <x v="1"/>
    <n v="44.3"/>
    <s v="Libre"/>
    <x v="322"/>
    <x v="9"/>
    <n v="208"/>
    <x v="131"/>
    <d v="1899-12-30T00:54:00"/>
    <x v="0"/>
    <s v="Plato_5"/>
  </r>
  <r>
    <n v="9"/>
    <s v="Cliente_633"/>
    <n v="6"/>
    <x v="256"/>
    <d v="2023-04-03T00:43:00"/>
    <d v="2023-04-03T01:51:00"/>
    <d v="1899-12-30T01:08:00"/>
    <x v="1"/>
    <x v="2"/>
    <x v="2"/>
    <n v="21.6"/>
    <s v="Libre"/>
    <x v="323"/>
    <x v="4"/>
    <n v="137"/>
    <x v="146"/>
    <d v="1899-12-30T00:00:00"/>
    <x v="1"/>
    <s v="Plato_2"/>
  </r>
  <r>
    <n v="18"/>
    <s v="Cliente_154"/>
    <n v="1"/>
    <x v="257"/>
    <d v="2023-04-03T01:00:00"/>
    <d v="2023-04-03T02:18:00"/>
    <d v="1899-12-30T01:18:00"/>
    <x v="2"/>
    <x v="0"/>
    <x v="2"/>
    <n v="32.5"/>
    <s v="Reservada"/>
    <x v="324"/>
    <x v="4"/>
    <n v="154"/>
    <x v="26"/>
    <d v="1899-12-30T00:07:00"/>
    <x v="0"/>
    <s v="Plato_13"/>
  </r>
  <r>
    <n v="14"/>
    <s v="Cliente_489"/>
    <n v="4"/>
    <x v="258"/>
    <d v="2023-04-04T01:39:00"/>
    <d v="2023-04-04T05:34:00"/>
    <d v="1899-12-30T04:10:00"/>
    <x v="1"/>
    <x v="1"/>
    <x v="0"/>
    <n v="13.85"/>
    <s v="Ocupada"/>
    <x v="325"/>
    <x v="4"/>
    <n v="81"/>
    <x v="125"/>
    <d v="1899-12-30T02:39:00"/>
    <x v="0"/>
    <s v="Plato_8"/>
  </r>
  <r>
    <n v="12"/>
    <s v="Cliente_336"/>
    <n v="5"/>
    <x v="259"/>
    <d v="2023-04-04T02:59:00"/>
    <d v="2023-04-04T04:36:00"/>
    <d v="1899-12-30T01:37:00"/>
    <x v="3"/>
    <x v="2"/>
    <x v="2"/>
    <n v="15.08"/>
    <s v="Reservada"/>
    <x v="326"/>
    <x v="1"/>
    <n v="147"/>
    <x v="107"/>
    <d v="1899-12-30T00:23:00"/>
    <x v="0"/>
    <s v="Plato_18"/>
  </r>
  <r>
    <n v="4"/>
    <s v="Cliente_350"/>
    <n v="3"/>
    <x v="260"/>
    <d v="2023-04-04T01:44:00"/>
    <d v="2023-04-04T04:07:00"/>
    <d v="1899-12-30T02:23:00"/>
    <x v="2"/>
    <x v="2"/>
    <x v="2"/>
    <n v="13.85"/>
    <s v="Reservada"/>
    <x v="327"/>
    <x v="9"/>
    <n v="35"/>
    <x v="40"/>
    <d v="1899-12-30T02:02:00"/>
    <x v="0"/>
    <s v="Plato_8"/>
  </r>
  <r>
    <n v="13"/>
    <s v="Cliente_797"/>
    <n v="1"/>
    <x v="261"/>
    <d v="2023-04-04T00:26:00"/>
    <d v="2023-04-04T02:41:00"/>
    <d v="1899-12-30T02:30:00"/>
    <x v="2"/>
    <x v="0"/>
    <x v="2"/>
    <n v="38.89"/>
    <s v="Ocupada"/>
    <x v="328"/>
    <x v="6"/>
    <n v="207"/>
    <x v="91"/>
    <d v="1899-12-30T00:11:00"/>
    <x v="0"/>
    <s v="Plato_13"/>
  </r>
  <r>
    <n v="10"/>
    <s v="Cliente_436"/>
    <n v="6"/>
    <x v="262"/>
    <d v="2023-04-04T01:50:00"/>
    <d v="2023-04-04T03:57:00"/>
    <d v="1899-12-30T02:22:00"/>
    <x v="0"/>
    <x v="1"/>
    <x v="2"/>
    <n v="32.17"/>
    <s v="Ocupada"/>
    <x v="329"/>
    <x v="6"/>
    <n v="217"/>
    <x v="77"/>
    <d v="1899-12-30T00:02:00"/>
    <x v="0"/>
    <s v="Plato_1"/>
  </r>
  <r>
    <n v="20"/>
    <s v="Cliente_597"/>
    <n v="3"/>
    <x v="263"/>
    <d v="2023-04-04T03:06:00"/>
    <d v="2023-04-04T06:17:00"/>
    <d v="1899-12-30T03:11:00"/>
    <x v="4"/>
    <x v="2"/>
    <x v="0"/>
    <n v="36.61"/>
    <s v="Reservada"/>
    <x v="330"/>
    <x v="3"/>
    <n v="173"/>
    <x v="83"/>
    <d v="1899-12-30T01:10:00"/>
    <x v="0"/>
    <s v="Plato_12"/>
  </r>
  <r>
    <n v="6"/>
    <s v="Cliente_823"/>
    <n v="1"/>
    <x v="264"/>
    <d v="2023-04-04T00:14:00"/>
    <d v="2023-04-04T01:29:00"/>
    <d v="1899-12-30T01:15:00"/>
    <x v="2"/>
    <x v="0"/>
    <x v="0"/>
    <n v="25.21"/>
    <s v="Reservada"/>
    <x v="331"/>
    <x v="10"/>
    <n v="120"/>
    <x v="4"/>
    <d v="1899-12-30T00:58:00"/>
    <x v="0"/>
    <s v="Plato_20"/>
  </r>
  <r>
    <n v="6"/>
    <s v="Cliente_690"/>
    <n v="1"/>
    <x v="265"/>
    <d v="2023-04-04T03:10:00"/>
    <d v="2023-04-04T04:29:00"/>
    <d v="1899-12-30T01:19:00"/>
    <x v="4"/>
    <x v="2"/>
    <x v="2"/>
    <n v="13.19"/>
    <s v="Libre"/>
    <x v="332"/>
    <x v="3"/>
    <n v="72"/>
    <x v="135"/>
    <d v="1899-12-30T00:18:00"/>
    <x v="0"/>
    <s v="Plato_19"/>
  </r>
  <r>
    <n v="12"/>
    <s v="Cliente_216"/>
    <n v="4"/>
    <x v="266"/>
    <d v="2023-04-04T02:51:00"/>
    <d v="2023-04-04T06:31:00"/>
    <d v="1899-12-30T03:40:00"/>
    <x v="1"/>
    <x v="1"/>
    <x v="2"/>
    <n v="17.5"/>
    <s v="Libre"/>
    <x v="333"/>
    <x v="10"/>
    <n v="173"/>
    <x v="119"/>
    <d v="1899-12-30T01:04:00"/>
    <x v="0"/>
    <s v="Plato_13"/>
  </r>
  <r>
    <n v="14"/>
    <s v="Cliente_546"/>
    <n v="3"/>
    <x v="267"/>
    <d v="2023-04-04T01:56:00"/>
    <d v="2023-04-04T03:09:00"/>
    <d v="1899-12-30T01:13:00"/>
    <x v="4"/>
    <x v="0"/>
    <x v="0"/>
    <n v="41.56"/>
    <s v="Libre"/>
    <x v="334"/>
    <x v="2"/>
    <n v="114"/>
    <x v="27"/>
    <d v="1899-12-30T00:04:00"/>
    <x v="0"/>
    <s v="Plato_2"/>
  </r>
  <r>
    <n v="4"/>
    <s v="Cliente_524"/>
    <n v="5"/>
    <x v="268"/>
    <d v="2023-04-04T01:35:00"/>
    <d v="2023-04-04T04:51:00"/>
    <d v="1899-12-30T03:16:00"/>
    <x v="2"/>
    <x v="2"/>
    <x v="2"/>
    <n v="17.93"/>
    <s v="Libre"/>
    <x v="335"/>
    <x v="10"/>
    <n v="158"/>
    <x v="31"/>
    <d v="1899-12-30T02:11:00"/>
    <x v="0"/>
    <s v="Plato_13"/>
  </r>
  <r>
    <n v="11"/>
    <s v="Cliente_193"/>
    <n v="2"/>
    <x v="269"/>
    <d v="2023-04-04T01:38:00"/>
    <d v="2023-04-04T04:31:00"/>
    <d v="1899-12-30T02:53:00"/>
    <x v="3"/>
    <x v="2"/>
    <x v="2"/>
    <n v="19.28"/>
    <s v="Reservada"/>
    <x v="336"/>
    <x v="2"/>
    <n v="100"/>
    <x v="118"/>
    <d v="1899-12-30T01:55:00"/>
    <x v="0"/>
    <s v="Plato_7"/>
  </r>
  <r>
    <n v="18"/>
    <s v="Cliente_794"/>
    <n v="2"/>
    <x v="270"/>
    <d v="2023-04-04T00:32:00"/>
    <d v="2023-04-04T03:30:00"/>
    <d v="1899-12-30T02:58:00"/>
    <x v="3"/>
    <x v="0"/>
    <x v="0"/>
    <n v="30.62"/>
    <s v="Reservada"/>
    <x v="337"/>
    <x v="8"/>
    <n v="279"/>
    <x v="147"/>
    <d v="1899-12-30T00:35:00"/>
    <x v="0"/>
    <s v="Plato_18"/>
  </r>
  <r>
    <n v="13"/>
    <s v="Cliente_602"/>
    <n v="2"/>
    <x v="271"/>
    <d v="2023-04-04T00:00:00"/>
    <d v="2023-04-04T02:01:00"/>
    <d v="1899-12-30T02:01:00"/>
    <x v="0"/>
    <x v="1"/>
    <x v="0"/>
    <n v="19.600000000000001"/>
    <s v="Reservada"/>
    <x v="338"/>
    <x v="4"/>
    <n v="104"/>
    <x v="78"/>
    <d v="1899-12-30T01:15:00"/>
    <x v="0"/>
    <s v="Plato_9"/>
  </r>
  <r>
    <n v="15"/>
    <s v="Cliente_296"/>
    <n v="1"/>
    <x v="272"/>
    <d v="2023-04-04T01:12:00"/>
    <d v="2023-04-04T04:38:00"/>
    <d v="1899-12-30T03:26:00"/>
    <x v="0"/>
    <x v="0"/>
    <x v="2"/>
    <n v="38.520000000000003"/>
    <s v="Libre"/>
    <x v="339"/>
    <x v="0"/>
    <n v="164"/>
    <x v="125"/>
    <d v="1899-12-30T01:55:00"/>
    <x v="0"/>
    <s v="Plato_20"/>
  </r>
  <r>
    <n v="14"/>
    <s v="Cliente_568"/>
    <n v="5"/>
    <x v="273"/>
    <d v="2023-04-04T02:05:00"/>
    <d v="2023-04-04T04:19:00"/>
    <d v="1899-12-30T02:14:00"/>
    <x v="0"/>
    <x v="1"/>
    <x v="2"/>
    <n v="47.05"/>
    <s v="Libre"/>
    <x v="340"/>
    <x v="4"/>
    <n v="177"/>
    <x v="98"/>
    <d v="1899-12-30T00:46:00"/>
    <x v="0"/>
    <s v="Plato_16"/>
  </r>
  <r>
    <n v="19"/>
    <s v="Cliente_897"/>
    <n v="5"/>
    <x v="274"/>
    <d v="2023-04-04T02:30:00"/>
    <d v="2023-04-04T06:11:00"/>
    <d v="1899-12-30T03:41:00"/>
    <x v="0"/>
    <x v="1"/>
    <x v="2"/>
    <n v="20.059999999999999"/>
    <s v="Libre"/>
    <x v="341"/>
    <x v="6"/>
    <n v="102"/>
    <x v="59"/>
    <d v="1899-12-30T02:47:00"/>
    <x v="0"/>
    <s v="Plato_14"/>
  </r>
  <r>
    <n v="12"/>
    <s v="Cliente_816"/>
    <n v="1"/>
    <x v="275"/>
    <d v="2023-04-04T03:56:00"/>
    <d v="2023-04-04T05:45:00"/>
    <d v="1899-12-30T02:04:00"/>
    <x v="3"/>
    <x v="0"/>
    <x v="2"/>
    <n v="23.01"/>
    <s v="Ocupada"/>
    <x v="342"/>
    <x v="4"/>
    <n v="137"/>
    <x v="127"/>
    <d v="1899-12-30T00:23:00"/>
    <x v="0"/>
    <s v="Plato_18"/>
  </r>
  <r>
    <n v="15"/>
    <s v="Cliente_221"/>
    <n v="3"/>
    <x v="276"/>
    <d v="2023-04-04T00:46:00"/>
    <d v="2023-04-04T02:04:00"/>
    <d v="1899-12-30T01:33:00"/>
    <x v="2"/>
    <x v="0"/>
    <x v="2"/>
    <n v="33.01"/>
    <s v="Ocupada"/>
    <x v="343"/>
    <x v="9"/>
    <n v="183"/>
    <x v="36"/>
    <d v="1899-12-30T00:07:00"/>
    <x v="0"/>
    <s v="Plato_8"/>
  </r>
  <r>
    <n v="16"/>
    <s v="Cliente_755"/>
    <n v="3"/>
    <x v="277"/>
    <d v="2023-04-04T01:18:00"/>
    <d v="2023-04-04T04:19:00"/>
    <d v="1899-12-30T03:16:00"/>
    <x v="4"/>
    <x v="0"/>
    <x v="2"/>
    <n v="13.98"/>
    <s v="Ocupada"/>
    <x v="344"/>
    <x v="9"/>
    <n v="38"/>
    <x v="73"/>
    <d v="1899-12-30T02:58:00"/>
    <x v="0"/>
    <s v="Plato_12"/>
  </r>
  <r>
    <n v="1"/>
    <s v="Cliente_289"/>
    <n v="5"/>
    <x v="278"/>
    <d v="2023-04-04T00:40:00"/>
    <d v="2023-04-04T03:56:00"/>
    <d v="1899-12-30T03:16:00"/>
    <x v="3"/>
    <x v="0"/>
    <x v="0"/>
    <n v="35.93"/>
    <s v="Reservada"/>
    <x v="345"/>
    <x v="10"/>
    <n v="72"/>
    <x v="108"/>
    <d v="1899-12-30T02:54:00"/>
    <x v="0"/>
    <s v="Plato_19"/>
  </r>
  <r>
    <n v="7"/>
    <s v="Cliente_476"/>
    <n v="4"/>
    <x v="279"/>
    <d v="2023-04-04T01:49:00"/>
    <d v="2023-04-04T04:34:00"/>
    <d v="1899-12-30T02:45:00"/>
    <x v="4"/>
    <x v="0"/>
    <x v="2"/>
    <n v="48.52"/>
    <s v="Reservada"/>
    <x v="346"/>
    <x v="9"/>
    <n v="70"/>
    <x v="18"/>
    <d v="1899-12-30T02:01:00"/>
    <x v="0"/>
    <s v="Plato_8"/>
  </r>
  <r>
    <n v="16"/>
    <s v="Cliente_940"/>
    <n v="2"/>
    <x v="280"/>
    <d v="2023-04-04T01:17:00"/>
    <d v="2023-04-04T04:59:00"/>
    <d v="1899-12-30T03:57:00"/>
    <x v="2"/>
    <x v="0"/>
    <x v="2"/>
    <n v="30.78"/>
    <s v="Ocupada"/>
    <x v="347"/>
    <x v="3"/>
    <n v="86"/>
    <x v="98"/>
    <d v="1899-12-30T02:29:00"/>
    <x v="0"/>
    <s v="Plato_10"/>
  </r>
  <r>
    <n v="13"/>
    <s v="Cliente_707"/>
    <n v="1"/>
    <x v="281"/>
    <d v="2023-04-04T03:48:00"/>
    <d v="2023-04-04T07:31:00"/>
    <d v="1899-12-30T03:58:00"/>
    <x v="3"/>
    <x v="1"/>
    <x v="2"/>
    <n v="40.630000000000003"/>
    <s v="Ocupada"/>
    <x v="348"/>
    <x v="2"/>
    <n v="152"/>
    <x v="1"/>
    <d v="1899-12-30T02:33:00"/>
    <x v="0"/>
    <s v="Plato_2"/>
  </r>
  <r>
    <n v="2"/>
    <s v="Cliente_644"/>
    <n v="6"/>
    <x v="282"/>
    <d v="2023-04-04T00:35:00"/>
    <d v="2023-04-04T02:59:00"/>
    <d v="1899-12-30T02:24:00"/>
    <x v="3"/>
    <x v="1"/>
    <x v="0"/>
    <n v="36.21"/>
    <s v="Reservada"/>
    <x v="349"/>
    <x v="1"/>
    <n v="143"/>
    <x v="25"/>
    <d v="1899-12-30T00:35:00"/>
    <x v="0"/>
    <s v="Plato_17"/>
  </r>
  <r>
    <n v="1"/>
    <s v="Cliente_619"/>
    <n v="6"/>
    <x v="283"/>
    <d v="2023-04-04T03:52:00"/>
    <d v="2023-04-04T06:09:00"/>
    <d v="1899-12-30T02:17:00"/>
    <x v="1"/>
    <x v="1"/>
    <x v="2"/>
    <n v="48.93"/>
    <s v="Libre"/>
    <x v="350"/>
    <x v="2"/>
    <n v="201"/>
    <x v="94"/>
    <d v="1899-12-30T01:52:00"/>
    <x v="0"/>
    <s v="Plato_15"/>
  </r>
  <r>
    <n v="1"/>
    <s v="Cliente_780"/>
    <n v="3"/>
    <x v="284"/>
    <d v="2023-04-04T00:17:00"/>
    <d v="2023-04-04T02:53:00"/>
    <d v="1899-12-30T02:36:00"/>
    <x v="0"/>
    <x v="1"/>
    <x v="1"/>
    <n v="17.55"/>
    <s v="Reservada"/>
    <x v="351"/>
    <x v="3"/>
    <n v="99"/>
    <x v="109"/>
    <d v="1899-12-30T02:29:00"/>
    <x v="0"/>
    <s v="Plato_11"/>
  </r>
  <r>
    <n v="7"/>
    <s v="Cliente_833"/>
    <n v="5"/>
    <x v="285"/>
    <d v="2023-04-04T03:46:00"/>
    <d v="2023-04-04T07:36:00"/>
    <d v="1899-12-30T03:50:00"/>
    <x v="3"/>
    <x v="2"/>
    <x v="2"/>
    <n v="27.37"/>
    <s v="Reservada"/>
    <x v="352"/>
    <x v="2"/>
    <n v="212"/>
    <x v="29"/>
    <d v="1899-12-30T01:42:00"/>
    <x v="0"/>
    <s v="Plato_5"/>
  </r>
  <r>
    <n v="12"/>
    <s v="Cliente_899"/>
    <n v="6"/>
    <x v="261"/>
    <d v="2023-04-04T00:26:00"/>
    <d v="2023-04-04T03:24:00"/>
    <d v="1899-12-30T03:13:00"/>
    <x v="3"/>
    <x v="1"/>
    <x v="2"/>
    <n v="29.58"/>
    <s v="Ocupada"/>
    <x v="353"/>
    <x v="3"/>
    <n v="181"/>
    <x v="84"/>
    <d v="1899-12-30T00:56:00"/>
    <x v="0"/>
    <s v="Plato_12"/>
  </r>
  <r>
    <n v="4"/>
    <s v="Cliente_523"/>
    <n v="4"/>
    <x v="286"/>
    <d v="2023-04-04T01:41:00"/>
    <d v="2023-04-04T05:07:00"/>
    <d v="1899-12-30T03:26:00"/>
    <x v="3"/>
    <x v="1"/>
    <x v="2"/>
    <n v="30.53"/>
    <s v="Reservada"/>
    <x v="354"/>
    <x v="0"/>
    <n v="26"/>
    <x v="109"/>
    <d v="1899-12-30T03:19:00"/>
    <x v="0"/>
    <s v="Plato_10"/>
  </r>
  <r>
    <n v="1"/>
    <s v="Cliente_498"/>
    <n v="1"/>
    <x v="287"/>
    <d v="2023-04-04T00:12:00"/>
    <d v="2023-04-04T02:18:00"/>
    <d v="1899-12-30T02:21:00"/>
    <x v="0"/>
    <x v="1"/>
    <x v="2"/>
    <n v="28.92"/>
    <s v="Ocupada"/>
    <x v="355"/>
    <x v="2"/>
    <n v="36"/>
    <x v="109"/>
    <d v="1899-12-30T02:14:00"/>
    <x v="0"/>
    <s v="Plato_4"/>
  </r>
  <r>
    <n v="17"/>
    <s v="Cliente_470"/>
    <n v="2"/>
    <x v="288"/>
    <d v="2023-04-04T01:19:00"/>
    <d v="2023-04-04T04:26:00"/>
    <d v="1899-12-30T03:22:00"/>
    <x v="0"/>
    <x v="1"/>
    <x v="0"/>
    <n v="26.87"/>
    <s v="Ocupada"/>
    <x v="356"/>
    <x v="9"/>
    <n v="168"/>
    <x v="45"/>
    <d v="1899-12-30T01:46:00"/>
    <x v="0"/>
    <s v="Plato_1"/>
  </r>
  <r>
    <n v="13"/>
    <s v="Cliente_827"/>
    <n v="5"/>
    <x v="289"/>
    <d v="2023-04-04T02:37:00"/>
    <d v="2023-04-04T05:57:00"/>
    <d v="1899-12-30T03:20:00"/>
    <x v="3"/>
    <x v="2"/>
    <x v="2"/>
    <n v="42.1"/>
    <s v="Reservada"/>
    <x v="357"/>
    <x v="7"/>
    <n v="166"/>
    <x v="20"/>
    <d v="1899-12-30T00:48:00"/>
    <x v="0"/>
    <s v="Plato_10"/>
  </r>
  <r>
    <n v="11"/>
    <s v="Cliente_92"/>
    <n v="2"/>
    <x v="290"/>
    <d v="2023-04-04T00:41:00"/>
    <d v="2023-04-04T04:10:00"/>
    <d v="1899-12-30T03:29:00"/>
    <x v="2"/>
    <x v="0"/>
    <x v="2"/>
    <n v="12.2"/>
    <s v="Reservada"/>
    <x v="358"/>
    <x v="4"/>
    <n v="190"/>
    <x v="56"/>
    <d v="1899-12-30T01:04:00"/>
    <x v="0"/>
    <s v="Plato_5"/>
  </r>
  <r>
    <n v="16"/>
    <s v="Cliente_191"/>
    <n v="3"/>
    <x v="291"/>
    <d v="2023-04-04T01:10:00"/>
    <d v="2023-04-04T04:58:00"/>
    <d v="1899-12-30T04:03:00"/>
    <x v="0"/>
    <x v="0"/>
    <x v="2"/>
    <n v="39.26"/>
    <s v="Ocupada"/>
    <x v="359"/>
    <x v="4"/>
    <n v="233"/>
    <x v="50"/>
    <d v="1899-12-30T01:24:00"/>
    <x v="0"/>
    <s v="Plato_13"/>
  </r>
  <r>
    <n v="16"/>
    <s v="Cliente_183"/>
    <n v="1"/>
    <x v="292"/>
    <d v="2023-04-04T01:53:00"/>
    <d v="2023-04-04T05:28:00"/>
    <d v="1899-12-30T03:35:00"/>
    <x v="2"/>
    <x v="2"/>
    <x v="1"/>
    <n v="41.73"/>
    <s v="Libre"/>
    <x v="360"/>
    <x v="1"/>
    <n v="101"/>
    <x v="43"/>
    <d v="1899-12-30T01:43:00"/>
    <x v="0"/>
    <s v="Plato_9"/>
  </r>
  <r>
    <n v="15"/>
    <s v="Cliente_681"/>
    <n v="2"/>
    <x v="293"/>
    <d v="2023-04-04T02:03:00"/>
    <d v="2023-04-04T05:59:00"/>
    <d v="1899-12-30T03:56:00"/>
    <x v="1"/>
    <x v="0"/>
    <x v="2"/>
    <n v="47.21"/>
    <s v="Libre"/>
    <x v="361"/>
    <x v="7"/>
    <n v="62"/>
    <x v="21"/>
    <d v="1899-12-30T01:53:00"/>
    <x v="0"/>
    <s v="Plato_3"/>
  </r>
  <r>
    <n v="5"/>
    <s v="Cliente_499"/>
    <n v="2"/>
    <x v="294"/>
    <d v="2023-04-04T01:46:00"/>
    <d v="2023-04-04T03:29:00"/>
    <d v="1899-12-30T01:58:00"/>
    <x v="0"/>
    <x v="0"/>
    <x v="2"/>
    <n v="49.02"/>
    <s v="Ocupada"/>
    <x v="362"/>
    <x v="2"/>
    <n v="240"/>
    <x v="132"/>
    <d v="1899-12-30T00:00:00"/>
    <x v="1"/>
    <s v="Plato_2"/>
  </r>
  <r>
    <n v="15"/>
    <s v="Cliente_495"/>
    <n v="2"/>
    <x v="295"/>
    <d v="2023-04-04T03:50:00"/>
    <d v="2023-04-04T07:10:00"/>
    <d v="1899-12-30T03:20:00"/>
    <x v="3"/>
    <x v="0"/>
    <x v="0"/>
    <n v="48.28"/>
    <s v="Reservada"/>
    <x v="363"/>
    <x v="2"/>
    <n v="157"/>
    <x v="43"/>
    <d v="1899-12-30T01:28:00"/>
    <x v="0"/>
    <s v="Plato_16"/>
  </r>
  <r>
    <n v="4"/>
    <s v="Cliente_54"/>
    <n v="1"/>
    <x v="296"/>
    <d v="2023-04-04T01:03:00"/>
    <d v="2023-04-04T04:33:00"/>
    <d v="1899-12-30T03:45:00"/>
    <x v="0"/>
    <x v="0"/>
    <x v="1"/>
    <n v="34.97"/>
    <s v="Ocupada"/>
    <x v="364"/>
    <x v="9"/>
    <n v="108"/>
    <x v="94"/>
    <d v="1899-12-30T03:20:00"/>
    <x v="0"/>
    <s v="Plato_19"/>
  </r>
  <r>
    <n v="17"/>
    <s v="Cliente_923"/>
    <n v="5"/>
    <x v="297"/>
    <d v="2023-04-04T01:33:00"/>
    <d v="2023-04-04T04:46:00"/>
    <d v="1899-12-30T03:13:00"/>
    <x v="0"/>
    <x v="0"/>
    <x v="1"/>
    <n v="10.57"/>
    <s v="Reservada"/>
    <x v="365"/>
    <x v="9"/>
    <n v="239"/>
    <x v="146"/>
    <d v="1899-12-30T01:43:00"/>
    <x v="0"/>
    <s v="Plato_6"/>
  </r>
  <r>
    <n v="12"/>
    <s v="Cliente_453"/>
    <n v="2"/>
    <x v="298"/>
    <d v="2023-04-04T00:53:00"/>
    <d v="2023-04-04T03:45:00"/>
    <d v="1899-12-30T02:52:00"/>
    <x v="0"/>
    <x v="2"/>
    <x v="2"/>
    <n v="12.62"/>
    <s v="Libre"/>
    <x v="366"/>
    <x v="9"/>
    <n v="101"/>
    <x v="47"/>
    <d v="1899-12-30T01:39:00"/>
    <x v="0"/>
    <s v="Plato_10"/>
  </r>
  <r>
    <n v="13"/>
    <s v="Cliente_14"/>
    <n v="1"/>
    <x v="299"/>
    <d v="2023-04-04T03:24:00"/>
    <d v="2023-04-04T05:33:00"/>
    <d v="1899-12-30T02:24:00"/>
    <x v="1"/>
    <x v="1"/>
    <x v="0"/>
    <n v="37.65"/>
    <s v="Ocupada"/>
    <x v="367"/>
    <x v="1"/>
    <n v="123"/>
    <x v="1"/>
    <d v="1899-12-30T00:59:00"/>
    <x v="0"/>
    <s v="Plato_11"/>
  </r>
  <r>
    <n v="20"/>
    <s v="Cliente_611"/>
    <n v="2"/>
    <x v="300"/>
    <d v="2023-04-04T02:11:00"/>
    <d v="2023-04-04T05:54:00"/>
    <d v="1899-12-30T03:43:00"/>
    <x v="3"/>
    <x v="0"/>
    <x v="2"/>
    <n v="34.83"/>
    <s v="Libre"/>
    <x v="368"/>
    <x v="7"/>
    <n v="242"/>
    <x v="72"/>
    <d v="1899-12-30T03:01:00"/>
    <x v="0"/>
    <s v="Plato_17"/>
  </r>
  <r>
    <n v="13"/>
    <s v="Cliente_666"/>
    <n v="6"/>
    <x v="301"/>
    <d v="2023-04-04T02:20:00"/>
    <d v="2023-04-04T03:23:00"/>
    <d v="1899-12-30T01:03:00"/>
    <x v="0"/>
    <x v="0"/>
    <x v="2"/>
    <n v="47.79"/>
    <s v="Libre"/>
    <x v="369"/>
    <x v="7"/>
    <n v="72"/>
    <x v="88"/>
    <d v="1899-12-30T00:30:00"/>
    <x v="0"/>
    <s v="Plato_19"/>
  </r>
  <r>
    <n v="4"/>
    <s v="Cliente_505"/>
    <n v="3"/>
    <x v="302"/>
    <d v="2023-04-04T01:16:00"/>
    <d v="2023-04-04T04:31:00"/>
    <d v="1899-12-30T03:30:00"/>
    <x v="4"/>
    <x v="2"/>
    <x v="2"/>
    <n v="32.51"/>
    <s v="Ocupada"/>
    <x v="370"/>
    <x v="8"/>
    <n v="200"/>
    <x v="58"/>
    <d v="1899-12-30T02:41:00"/>
    <x v="0"/>
    <s v="Plato_17"/>
  </r>
  <r>
    <n v="14"/>
    <s v="Cliente_858"/>
    <n v="5"/>
    <x v="303"/>
    <d v="2023-04-04T02:46:00"/>
    <d v="2023-04-04T06:14:00"/>
    <d v="1899-12-30T03:28:00"/>
    <x v="2"/>
    <x v="0"/>
    <x v="2"/>
    <n v="17.170000000000002"/>
    <s v="Reservada"/>
    <x v="371"/>
    <x v="2"/>
    <n v="36"/>
    <x v="108"/>
    <d v="1899-12-30T03:06:00"/>
    <x v="0"/>
    <s v="Plato_4"/>
  </r>
  <r>
    <n v="19"/>
    <s v="Cliente_882"/>
    <n v="2"/>
    <x v="304"/>
    <d v="2023-04-04T00:37:00"/>
    <d v="2023-04-04T03:11:00"/>
    <d v="1899-12-30T02:49:00"/>
    <x v="3"/>
    <x v="1"/>
    <x v="0"/>
    <n v="26.62"/>
    <s v="Ocupada"/>
    <x v="372"/>
    <x v="10"/>
    <n v="160"/>
    <x v="130"/>
    <d v="1899-12-30T00:53:00"/>
    <x v="0"/>
    <s v="Plato_13"/>
  </r>
  <r>
    <n v="18"/>
    <s v="Cliente_275"/>
    <n v="3"/>
    <x v="305"/>
    <d v="2023-04-04T03:19:00"/>
    <d v="2023-04-04T04:24:00"/>
    <d v="1899-12-30T01:05:00"/>
    <x v="2"/>
    <x v="0"/>
    <x v="2"/>
    <n v="33.35"/>
    <s v="Libre"/>
    <x v="373"/>
    <x v="3"/>
    <n v="35"/>
    <x v="136"/>
    <d v="1899-12-30T00:56:00"/>
    <x v="0"/>
    <s v="Plato_8"/>
  </r>
  <r>
    <n v="18"/>
    <s v="Cliente_871"/>
    <n v="1"/>
    <x v="284"/>
    <d v="2023-04-04T00:17:00"/>
    <d v="2023-04-04T03:09:00"/>
    <d v="1899-12-30T02:52:00"/>
    <x v="0"/>
    <x v="0"/>
    <x v="2"/>
    <n v="22.3"/>
    <s v="Reservada"/>
    <x v="374"/>
    <x v="0"/>
    <n v="93"/>
    <x v="111"/>
    <d v="1899-12-30T02:25:00"/>
    <x v="0"/>
    <s v="Plato_17"/>
  </r>
  <r>
    <n v="16"/>
    <s v="Cliente_183"/>
    <n v="4"/>
    <x v="306"/>
    <d v="2023-04-04T02:53:00"/>
    <d v="2023-04-04T05:12:00"/>
    <d v="1899-12-30T02:34:00"/>
    <x v="1"/>
    <x v="0"/>
    <x v="1"/>
    <n v="27.51"/>
    <s v="Ocupada"/>
    <x v="375"/>
    <x v="8"/>
    <n v="46"/>
    <x v="144"/>
    <d v="1899-12-30T02:29:00"/>
    <x v="0"/>
    <s v="Plato_14"/>
  </r>
  <r>
    <n v="5"/>
    <s v="Cliente_841"/>
    <n v="1"/>
    <x v="277"/>
    <d v="2023-04-04T01:18:00"/>
    <d v="2023-04-04T04:46:00"/>
    <d v="1899-12-30T03:28:00"/>
    <x v="4"/>
    <x v="0"/>
    <x v="2"/>
    <n v="14.96"/>
    <s v="Libre"/>
    <x v="376"/>
    <x v="3"/>
    <n v="100"/>
    <x v="78"/>
    <d v="1899-12-30T02:42:00"/>
    <x v="0"/>
    <s v="Plato_18"/>
  </r>
  <r>
    <n v="3"/>
    <s v="Cliente_789"/>
    <n v="1"/>
    <x v="307"/>
    <d v="2023-04-04T03:55:00"/>
    <d v="2023-04-04T05:18:00"/>
    <d v="1899-12-30T01:23:00"/>
    <x v="1"/>
    <x v="0"/>
    <x v="1"/>
    <n v="40.31"/>
    <s v="Libre"/>
    <x v="377"/>
    <x v="4"/>
    <n v="49"/>
    <x v="40"/>
    <d v="1899-12-30T01:02:00"/>
    <x v="0"/>
    <s v="Plato_2"/>
  </r>
  <r>
    <n v="4"/>
    <s v="Cliente_442"/>
    <n v="2"/>
    <x v="308"/>
    <d v="2023-04-04T01:31:00"/>
    <d v="2023-04-04T03:57:00"/>
    <d v="1899-12-30T02:41:00"/>
    <x v="0"/>
    <x v="1"/>
    <x v="2"/>
    <n v="10.61"/>
    <s v="Ocupada"/>
    <x v="378"/>
    <x v="9"/>
    <n v="70"/>
    <x v="105"/>
    <d v="1899-12-30T02:35:00"/>
    <x v="0"/>
    <s v="Plato_8"/>
  </r>
  <r>
    <n v="5"/>
    <s v="Cliente_964"/>
    <n v="1"/>
    <x v="309"/>
    <d v="2023-04-04T00:58:00"/>
    <d v="2023-04-04T04:33:00"/>
    <d v="1899-12-30T03:35:00"/>
    <x v="0"/>
    <x v="2"/>
    <x v="0"/>
    <n v="22.53"/>
    <s v="Libre"/>
    <x v="379"/>
    <x v="10"/>
    <n v="137"/>
    <x v="114"/>
    <d v="1899-12-30T02:02:00"/>
    <x v="0"/>
    <s v="Plato_11"/>
  </r>
  <r>
    <n v="4"/>
    <s v="Cliente_141"/>
    <n v="1"/>
    <x v="310"/>
    <d v="2023-04-04T00:57:00"/>
    <d v="2023-04-04T04:32:00"/>
    <d v="1899-12-30T03:35:00"/>
    <x v="1"/>
    <x v="1"/>
    <x v="0"/>
    <n v="27.69"/>
    <s v="Libre"/>
    <x v="380"/>
    <x v="7"/>
    <n v="144"/>
    <x v="32"/>
    <d v="1899-12-30T02:48:00"/>
    <x v="0"/>
    <s v="Plato_10"/>
  </r>
  <r>
    <n v="20"/>
    <s v="Cliente_742"/>
    <n v="6"/>
    <x v="311"/>
    <d v="2023-04-04T03:09:00"/>
    <d v="2023-04-04T06:27:00"/>
    <d v="1899-12-30T03:18:00"/>
    <x v="2"/>
    <x v="2"/>
    <x v="0"/>
    <n v="19.8"/>
    <s v="Reservada"/>
    <x v="381"/>
    <x v="8"/>
    <n v="87"/>
    <x v="59"/>
    <d v="1899-12-30T02:24:00"/>
    <x v="0"/>
    <s v="Plato_9"/>
  </r>
  <r>
    <n v="6"/>
    <s v="Cliente_992"/>
    <n v="6"/>
    <x v="312"/>
    <d v="2023-04-04T03:29:00"/>
    <d v="2023-04-04T06:33:00"/>
    <d v="1899-12-30T03:04:00"/>
    <x v="4"/>
    <x v="0"/>
    <x v="2"/>
    <n v="31.33"/>
    <s v="Libre"/>
    <x v="382"/>
    <x v="9"/>
    <n v="108"/>
    <x v="136"/>
    <d v="1899-12-30T02:55:00"/>
    <x v="0"/>
    <s v="Plato_19"/>
  </r>
  <r>
    <n v="1"/>
    <s v="Cliente_622"/>
    <n v="5"/>
    <x v="313"/>
    <d v="2023-04-04T00:11:00"/>
    <d v="2023-04-04T02:33:00"/>
    <d v="1899-12-30T02:22:00"/>
    <x v="1"/>
    <x v="1"/>
    <x v="0"/>
    <n v="39.32"/>
    <s v="Reservada"/>
    <x v="383"/>
    <x v="5"/>
    <n v="120"/>
    <x v="110"/>
    <d v="1899-12-30T00:32:00"/>
    <x v="0"/>
    <s v="Plato_4"/>
  </r>
  <r>
    <n v="6"/>
    <s v="Cliente_508"/>
    <n v="6"/>
    <x v="314"/>
    <d v="2023-04-05T03:37:00"/>
    <d v="2023-04-05T06:43:00"/>
    <d v="1899-12-30T03:21:00"/>
    <x v="0"/>
    <x v="1"/>
    <x v="2"/>
    <n v="11.14"/>
    <s v="Ocupada"/>
    <x v="384"/>
    <x v="0"/>
    <n v="60"/>
    <x v="108"/>
    <d v="1899-12-30T02:59:00"/>
    <x v="0"/>
    <s v="Plato_2"/>
  </r>
  <r>
    <n v="5"/>
    <s v="Cliente_436"/>
    <n v="2"/>
    <x v="315"/>
    <d v="2023-04-05T00:33:00"/>
    <d v="2023-04-05T02:58:00"/>
    <d v="1899-12-30T02:40:00"/>
    <x v="4"/>
    <x v="0"/>
    <x v="0"/>
    <n v="28.96"/>
    <s v="Ocupada"/>
    <x v="385"/>
    <x v="5"/>
    <n v="99"/>
    <x v="3"/>
    <d v="1899-12-30T02:00:00"/>
    <x v="0"/>
    <s v="Plato_11"/>
  </r>
  <r>
    <n v="6"/>
    <s v="Cliente_676"/>
    <n v="5"/>
    <x v="316"/>
    <d v="2023-04-05T03:09:00"/>
    <d v="2023-04-05T06:10:00"/>
    <d v="1899-12-30T03:16:00"/>
    <x v="3"/>
    <x v="0"/>
    <x v="1"/>
    <n v="20.84"/>
    <s v="Ocupada"/>
    <x v="386"/>
    <x v="5"/>
    <n v="93"/>
    <x v="73"/>
    <d v="1899-12-30T02:58:00"/>
    <x v="0"/>
    <s v="Plato_17"/>
  </r>
  <r>
    <n v="18"/>
    <s v="Cliente_768"/>
    <n v="2"/>
    <x v="315"/>
    <d v="2023-04-05T00:33:00"/>
    <d v="2023-04-05T03:35:00"/>
    <d v="1899-12-30T03:02:00"/>
    <x v="2"/>
    <x v="0"/>
    <x v="2"/>
    <n v="27.03"/>
    <s v="Libre"/>
    <x v="387"/>
    <x v="0"/>
    <n v="291"/>
    <x v="115"/>
    <d v="1899-12-30T00:11:00"/>
    <x v="0"/>
    <s v="Plato_17"/>
  </r>
  <r>
    <n v="19"/>
    <s v="Cliente_667"/>
    <n v="5"/>
    <x v="317"/>
    <d v="2023-04-05T00:02:00"/>
    <d v="2023-04-05T02:15:00"/>
    <d v="1899-12-30T02:13:00"/>
    <x v="0"/>
    <x v="0"/>
    <x v="2"/>
    <n v="39.14"/>
    <s v="Reservada"/>
    <x v="388"/>
    <x v="5"/>
    <n v="33"/>
    <x v="148"/>
    <d v="1899-12-30T01:49:00"/>
    <x v="0"/>
    <s v="Plato_11"/>
  </r>
  <r>
    <n v="9"/>
    <s v="Cliente_874"/>
    <n v="2"/>
    <x v="318"/>
    <d v="2023-04-05T02:59:00"/>
    <d v="2023-04-05T05:19:00"/>
    <d v="1899-12-30T02:20:00"/>
    <x v="0"/>
    <x v="0"/>
    <x v="2"/>
    <n v="42.68"/>
    <s v="Reservada"/>
    <x v="389"/>
    <x v="9"/>
    <n v="143"/>
    <x v="114"/>
    <d v="1899-12-30T00:47:00"/>
    <x v="0"/>
    <s v="Plato_5"/>
  </r>
  <r>
    <n v="15"/>
    <s v="Cliente_609"/>
    <n v="1"/>
    <x v="319"/>
    <d v="2023-04-05T02:05:00"/>
    <d v="2023-04-05T04:09:00"/>
    <d v="1899-12-30T02:04:00"/>
    <x v="0"/>
    <x v="0"/>
    <x v="2"/>
    <n v="48.6"/>
    <s v="Reservada"/>
    <x v="390"/>
    <x v="8"/>
    <n v="22"/>
    <x v="24"/>
    <d v="1899-12-30T01:29:00"/>
    <x v="0"/>
    <s v="Plato_5"/>
  </r>
  <r>
    <n v="14"/>
    <s v="Cliente_471"/>
    <n v="3"/>
    <x v="315"/>
    <d v="2023-04-05T00:33:00"/>
    <d v="2023-04-05T04:08:00"/>
    <d v="1899-12-30T03:50:00"/>
    <x v="2"/>
    <x v="0"/>
    <x v="2"/>
    <n v="32.729999999999997"/>
    <s v="Ocupada"/>
    <x v="391"/>
    <x v="6"/>
    <n v="120"/>
    <x v="59"/>
    <d v="1899-12-30T02:56:00"/>
    <x v="0"/>
    <s v="Plato_15"/>
  </r>
  <r>
    <n v="13"/>
    <s v="Cliente_196"/>
    <n v="3"/>
    <x v="320"/>
    <d v="2023-04-05T02:33:00"/>
    <d v="2023-04-05T05:17:00"/>
    <d v="1899-12-30T02:59:00"/>
    <x v="4"/>
    <x v="0"/>
    <x v="2"/>
    <n v="12.54"/>
    <s v="Ocupada"/>
    <x v="392"/>
    <x v="1"/>
    <n v="208"/>
    <x v="25"/>
    <d v="1899-12-30T01:10:00"/>
    <x v="0"/>
    <s v="Plato_12"/>
  </r>
  <r>
    <n v="17"/>
    <s v="Cliente_740"/>
    <n v="1"/>
    <x v="321"/>
    <d v="2023-04-05T03:26:00"/>
    <d v="2023-04-05T07:02:00"/>
    <d v="1899-12-30T03:51:00"/>
    <x v="0"/>
    <x v="0"/>
    <x v="2"/>
    <n v="18.05"/>
    <s v="Ocupada"/>
    <x v="393"/>
    <x v="2"/>
    <n v="77"/>
    <x v="32"/>
    <d v="1899-12-30T03:04:00"/>
    <x v="0"/>
    <s v="Plato_7"/>
  </r>
  <r>
    <n v="2"/>
    <s v="Cliente_563"/>
    <n v="1"/>
    <x v="322"/>
    <d v="2023-04-05T01:37:00"/>
    <d v="2023-04-05T05:34:00"/>
    <d v="1899-12-30T03:57:00"/>
    <x v="2"/>
    <x v="0"/>
    <x v="0"/>
    <n v="40.9"/>
    <s v="Libre"/>
    <x v="394"/>
    <x v="8"/>
    <n v="38"/>
    <x v="69"/>
    <d v="1899-12-30T03:49:00"/>
    <x v="0"/>
    <s v="Plato_12"/>
  </r>
  <r>
    <n v="11"/>
    <s v="Cliente_991"/>
    <n v="1"/>
    <x v="323"/>
    <d v="2023-04-05T00:32:00"/>
    <d v="2023-04-05T03:36:00"/>
    <d v="1899-12-30T03:04:00"/>
    <x v="2"/>
    <x v="2"/>
    <x v="1"/>
    <n v="34.5"/>
    <s v="Libre"/>
    <x v="395"/>
    <x v="4"/>
    <n v="83"/>
    <x v="0"/>
    <d v="1899-12-30T02:07:00"/>
    <x v="0"/>
    <s v="Plato_3"/>
  </r>
  <r>
    <n v="4"/>
    <s v="Cliente_289"/>
    <n v="2"/>
    <x v="324"/>
    <d v="2023-04-05T00:20:00"/>
    <d v="2023-04-05T01:34:00"/>
    <d v="1899-12-30T01:14:00"/>
    <x v="4"/>
    <x v="1"/>
    <x v="0"/>
    <n v="37.79"/>
    <s v="Libre"/>
    <x v="396"/>
    <x v="9"/>
    <n v="147"/>
    <x v="27"/>
    <d v="1899-12-30T00:05:00"/>
    <x v="0"/>
    <s v="Plato_6"/>
  </r>
  <r>
    <n v="9"/>
    <s v="Cliente_330"/>
    <n v="5"/>
    <x v="325"/>
    <d v="2023-04-05T03:10:00"/>
    <d v="2023-04-05T07:05:00"/>
    <d v="1899-12-30T03:55:00"/>
    <x v="1"/>
    <x v="1"/>
    <x v="2"/>
    <n v="48.96"/>
    <s v="Libre"/>
    <x v="397"/>
    <x v="4"/>
    <n v="122"/>
    <x v="26"/>
    <d v="1899-12-30T02:44:00"/>
    <x v="0"/>
    <s v="Plato_16"/>
  </r>
  <r>
    <n v="7"/>
    <s v="Cliente_943"/>
    <n v="6"/>
    <x v="326"/>
    <d v="2023-04-05T02:48:00"/>
    <d v="2023-04-05T05:40:00"/>
    <d v="1899-12-30T02:52:00"/>
    <x v="3"/>
    <x v="0"/>
    <x v="2"/>
    <n v="27.32"/>
    <s v="Libre"/>
    <x v="398"/>
    <x v="0"/>
    <n v="207"/>
    <x v="125"/>
    <d v="1899-12-30T01:21:00"/>
    <x v="0"/>
    <s v="Plato_11"/>
  </r>
  <r>
    <n v="9"/>
    <s v="Cliente_285"/>
    <n v="4"/>
    <x v="327"/>
    <d v="2023-04-05T02:11:00"/>
    <d v="2023-04-05T04:14:00"/>
    <d v="1899-12-30T02:03:00"/>
    <x v="4"/>
    <x v="0"/>
    <x v="2"/>
    <n v="42.96"/>
    <s v="Reservada"/>
    <x v="399"/>
    <x v="2"/>
    <n v="198"/>
    <x v="76"/>
    <d v="1899-12-30T00:44:00"/>
    <x v="0"/>
    <s v="Plato_20"/>
  </r>
  <r>
    <n v="16"/>
    <s v="Cliente_12"/>
    <n v="2"/>
    <x v="328"/>
    <d v="2023-04-05T03:51:00"/>
    <d v="2023-04-05T06:57:00"/>
    <d v="1899-12-30T03:21:00"/>
    <x v="2"/>
    <x v="0"/>
    <x v="2"/>
    <n v="15.87"/>
    <s v="Ocupada"/>
    <x v="400"/>
    <x v="3"/>
    <n v="42"/>
    <x v="60"/>
    <d v="1899-12-30T03:01:00"/>
    <x v="0"/>
    <s v="Plato_13"/>
  </r>
  <r>
    <n v="18"/>
    <s v="Cliente_905"/>
    <n v="1"/>
    <x v="329"/>
    <d v="2023-04-05T02:41:00"/>
    <d v="2023-04-05T05:08:00"/>
    <d v="1899-12-30T02:27:00"/>
    <x v="0"/>
    <x v="0"/>
    <x v="2"/>
    <n v="31.02"/>
    <s v="Reservada"/>
    <x v="401"/>
    <x v="1"/>
    <n v="151"/>
    <x v="149"/>
    <d v="1899-12-30T01:21:00"/>
    <x v="0"/>
    <s v="Plato_1"/>
  </r>
  <r>
    <n v="14"/>
    <s v="Cliente_543"/>
    <n v="5"/>
    <x v="330"/>
    <d v="2023-04-05T02:15:00"/>
    <d v="2023-04-05T05:15:00"/>
    <d v="1899-12-30T03:00:00"/>
    <x v="1"/>
    <x v="0"/>
    <x v="2"/>
    <n v="14.76"/>
    <s v="Libre"/>
    <x v="402"/>
    <x v="9"/>
    <n v="190"/>
    <x v="1"/>
    <d v="1899-12-30T01:35:00"/>
    <x v="0"/>
    <s v="Plato_5"/>
  </r>
  <r>
    <n v="17"/>
    <s v="Cliente_897"/>
    <n v="2"/>
    <x v="331"/>
    <d v="2023-04-05T00:38:00"/>
    <d v="2023-04-05T04:29:00"/>
    <d v="1899-12-30T03:51:00"/>
    <x v="3"/>
    <x v="0"/>
    <x v="2"/>
    <n v="32.56"/>
    <s v="Libre"/>
    <x v="403"/>
    <x v="0"/>
    <n v="182"/>
    <x v="96"/>
    <d v="1899-12-30T02:09:00"/>
    <x v="0"/>
    <s v="Plato_13"/>
  </r>
  <r>
    <n v="5"/>
    <s v="Cliente_239"/>
    <n v="6"/>
    <x v="332"/>
    <d v="2023-04-05T02:39:00"/>
    <d v="2023-04-05T04:59:00"/>
    <d v="1899-12-30T02:20:00"/>
    <x v="2"/>
    <x v="2"/>
    <x v="2"/>
    <n v="14.56"/>
    <s v="Reservada"/>
    <x v="404"/>
    <x v="10"/>
    <n v="106"/>
    <x v="33"/>
    <d v="1899-12-30T00:42:00"/>
    <x v="0"/>
    <s v="Plato_10"/>
  </r>
  <r>
    <n v="14"/>
    <s v="Cliente_927"/>
    <n v="5"/>
    <x v="333"/>
    <d v="2023-04-05T00:29:00"/>
    <d v="2023-04-05T02:37:00"/>
    <d v="1899-12-30T02:23:00"/>
    <x v="2"/>
    <x v="2"/>
    <x v="1"/>
    <n v="34.03"/>
    <s v="Ocupada"/>
    <x v="405"/>
    <x v="0"/>
    <n v="155"/>
    <x v="70"/>
    <d v="1899-12-30T00:26:00"/>
    <x v="0"/>
    <s v="Plato_3"/>
  </r>
  <r>
    <n v="4"/>
    <s v="Cliente_315"/>
    <n v="1"/>
    <x v="334"/>
    <d v="2023-04-05T02:13:00"/>
    <d v="2023-04-05T04:51:00"/>
    <d v="1899-12-30T02:38:00"/>
    <x v="4"/>
    <x v="1"/>
    <x v="0"/>
    <n v="22.98"/>
    <s v="Reservada"/>
    <x v="406"/>
    <x v="8"/>
    <n v="95"/>
    <x v="150"/>
    <d v="1899-12-30T01:48:00"/>
    <x v="0"/>
    <s v="Plato_3"/>
  </r>
  <r>
    <n v="17"/>
    <s v="Cliente_195"/>
    <n v="3"/>
    <x v="335"/>
    <d v="2023-04-05T00:56:00"/>
    <d v="2023-04-05T04:05:00"/>
    <d v="1899-12-30T03:24:00"/>
    <x v="2"/>
    <x v="0"/>
    <x v="2"/>
    <n v="10.14"/>
    <s v="Ocupada"/>
    <x v="407"/>
    <x v="9"/>
    <n v="131"/>
    <x v="103"/>
    <d v="1899-12-30T01:38:00"/>
    <x v="0"/>
    <s v="Plato_1"/>
  </r>
  <r>
    <n v="15"/>
    <s v="Cliente_166"/>
    <n v="5"/>
    <x v="336"/>
    <d v="2023-04-05T01:55:00"/>
    <d v="2023-04-05T03:01:00"/>
    <d v="1899-12-30T01:06:00"/>
    <x v="1"/>
    <x v="0"/>
    <x v="2"/>
    <n v="48.7"/>
    <s v="Reservada"/>
    <x v="408"/>
    <x v="9"/>
    <n v="203"/>
    <x v="151"/>
    <d v="1899-12-30T00:00:00"/>
    <x v="1"/>
    <s v="Plato_13"/>
  </r>
  <r>
    <n v="1"/>
    <s v="Cliente_157"/>
    <n v="3"/>
    <x v="337"/>
    <d v="2023-04-05T02:47:00"/>
    <d v="2023-04-05T05:23:00"/>
    <d v="1899-12-30T02:36:00"/>
    <x v="4"/>
    <x v="2"/>
    <x v="2"/>
    <n v="43.65"/>
    <s v="Reservada"/>
    <x v="409"/>
    <x v="4"/>
    <n v="56"/>
    <x v="125"/>
    <d v="1899-12-30T01:05:00"/>
    <x v="0"/>
    <s v="Plato_3"/>
  </r>
  <r>
    <n v="3"/>
    <s v="Cliente_212"/>
    <n v="3"/>
    <x v="327"/>
    <d v="2023-04-05T02:11:00"/>
    <d v="2023-04-05T05:04:00"/>
    <d v="1899-12-30T03:08:00"/>
    <x v="1"/>
    <x v="0"/>
    <x v="0"/>
    <n v="21.88"/>
    <s v="Ocupada"/>
    <x v="410"/>
    <x v="1"/>
    <n v="219"/>
    <x v="34"/>
    <d v="1899-12-30T01:50:00"/>
    <x v="0"/>
    <s v="Plato_20"/>
  </r>
  <r>
    <n v="11"/>
    <s v="Cliente_912"/>
    <n v="4"/>
    <x v="338"/>
    <d v="2023-04-05T00:22:00"/>
    <d v="2023-04-05T02:03:00"/>
    <d v="1899-12-30T01:56:00"/>
    <x v="3"/>
    <x v="2"/>
    <x v="2"/>
    <n v="12.94"/>
    <s v="Ocupada"/>
    <x v="411"/>
    <x v="4"/>
    <n v="93"/>
    <x v="0"/>
    <d v="1899-12-30T00:59:00"/>
    <x v="0"/>
    <s v="Plato_17"/>
  </r>
  <r>
    <n v="13"/>
    <s v="Cliente_736"/>
    <n v="3"/>
    <x v="339"/>
    <d v="2023-04-05T02:36:00"/>
    <d v="2023-04-05T04:58:00"/>
    <d v="1899-12-30T02:37:00"/>
    <x v="4"/>
    <x v="2"/>
    <x v="2"/>
    <n v="23.01"/>
    <s v="Ocupada"/>
    <x v="412"/>
    <x v="10"/>
    <n v="35"/>
    <x v="104"/>
    <d v="1899-12-30T02:25:00"/>
    <x v="0"/>
    <s v="Plato_8"/>
  </r>
  <r>
    <n v="14"/>
    <s v="Cliente_328"/>
    <n v="6"/>
    <x v="340"/>
    <d v="2023-04-05T03:43:00"/>
    <d v="2023-04-05T07:12:00"/>
    <d v="1899-12-30T03:29:00"/>
    <x v="3"/>
    <x v="1"/>
    <x v="2"/>
    <n v="13.17"/>
    <s v="Reservada"/>
    <x v="413"/>
    <x v="0"/>
    <n v="33"/>
    <x v="15"/>
    <d v="1899-12-30T02:51:00"/>
    <x v="0"/>
    <s v="Plato_11"/>
  </r>
  <r>
    <n v="14"/>
    <s v="Cliente_919"/>
    <n v="4"/>
    <x v="341"/>
    <d v="2023-04-05T00:39:00"/>
    <d v="2023-04-05T04:35:00"/>
    <d v="1899-12-30T04:11:00"/>
    <x v="4"/>
    <x v="2"/>
    <x v="2"/>
    <n v="20.51"/>
    <s v="Ocupada"/>
    <x v="414"/>
    <x v="2"/>
    <n v="158"/>
    <x v="37"/>
    <d v="1899-12-30T02:44:00"/>
    <x v="0"/>
    <s v="Plato_6"/>
  </r>
  <r>
    <n v="20"/>
    <s v="Cliente_958"/>
    <n v="2"/>
    <x v="342"/>
    <d v="2023-04-05T03:03:00"/>
    <d v="2023-04-05T06:37:00"/>
    <d v="1899-12-30T03:34:00"/>
    <x v="1"/>
    <x v="2"/>
    <x v="2"/>
    <n v="12.9"/>
    <s v="Reservada"/>
    <x v="415"/>
    <x v="7"/>
    <n v="25"/>
    <x v="136"/>
    <d v="1899-12-30T03:25:00"/>
    <x v="0"/>
    <s v="Plato_1"/>
  </r>
  <r>
    <n v="7"/>
    <s v="Cliente_395"/>
    <n v="2"/>
    <x v="343"/>
    <d v="2023-04-05T03:25:00"/>
    <d v="2023-04-05T04:33:00"/>
    <d v="1899-12-30T01:08:00"/>
    <x v="2"/>
    <x v="2"/>
    <x v="2"/>
    <n v="35.08"/>
    <s v="Libre"/>
    <x v="416"/>
    <x v="5"/>
    <n v="142"/>
    <x v="146"/>
    <d v="1899-12-30T00:00:00"/>
    <x v="1"/>
    <s v="Plato_9"/>
  </r>
  <r>
    <n v="17"/>
    <s v="Cliente_287"/>
    <n v="4"/>
    <x v="344"/>
    <d v="2023-04-05T00:52:00"/>
    <d v="2023-04-05T03:31:00"/>
    <d v="1899-12-30T02:39:00"/>
    <x v="0"/>
    <x v="2"/>
    <x v="2"/>
    <n v="35.51"/>
    <s v="Reservada"/>
    <x v="417"/>
    <x v="0"/>
    <n v="118"/>
    <x v="61"/>
    <d v="1899-12-30T00:59:00"/>
    <x v="0"/>
    <s v="Plato_1"/>
  </r>
  <r>
    <n v="11"/>
    <s v="Cliente_479"/>
    <n v="4"/>
    <x v="345"/>
    <d v="2023-04-05T03:14:00"/>
    <d v="2023-04-05T05:43:00"/>
    <d v="1899-12-30T02:44:00"/>
    <x v="3"/>
    <x v="0"/>
    <x v="2"/>
    <n v="14.09"/>
    <s v="Ocupada"/>
    <x v="418"/>
    <x v="10"/>
    <n v="67"/>
    <x v="152"/>
    <d v="1899-12-30T01:40:00"/>
    <x v="0"/>
    <s v="Plato_18"/>
  </r>
  <r>
    <n v="18"/>
    <s v="Cliente_33"/>
    <n v="6"/>
    <x v="346"/>
    <d v="2023-04-05T02:18:00"/>
    <d v="2023-04-05T05:29:00"/>
    <d v="1899-12-30T03:26:00"/>
    <x v="2"/>
    <x v="0"/>
    <x v="2"/>
    <n v="31.49"/>
    <s v="Ocupada"/>
    <x v="419"/>
    <x v="6"/>
    <n v="242"/>
    <x v="28"/>
    <d v="1899-12-30T01:41:00"/>
    <x v="0"/>
    <s v="Plato_18"/>
  </r>
  <r>
    <n v="10"/>
    <s v="Cliente_160"/>
    <n v="1"/>
    <x v="322"/>
    <d v="2023-04-05T01:37:00"/>
    <d v="2023-04-05T04:07:00"/>
    <d v="1899-12-30T02:45:00"/>
    <x v="1"/>
    <x v="0"/>
    <x v="2"/>
    <n v="17.57"/>
    <s v="Ocupada"/>
    <x v="420"/>
    <x v="9"/>
    <n v="85"/>
    <x v="26"/>
    <d v="1899-12-30T01:34:00"/>
    <x v="0"/>
    <s v="Plato_17"/>
  </r>
  <r>
    <n v="12"/>
    <s v="Cliente_109"/>
    <n v="6"/>
    <x v="347"/>
    <d v="2023-04-05T00:36:00"/>
    <d v="2023-04-05T03:09:00"/>
    <d v="1899-12-30T02:33:00"/>
    <x v="2"/>
    <x v="0"/>
    <x v="2"/>
    <n v="39.72"/>
    <s v="Reservada"/>
    <x v="421"/>
    <x v="0"/>
    <n v="88"/>
    <x v="153"/>
    <d v="1899-12-30T01:59:00"/>
    <x v="0"/>
    <s v="Plato_10"/>
  </r>
  <r>
    <n v="4"/>
    <s v="Cliente_151"/>
    <n v="2"/>
    <x v="348"/>
    <d v="2023-04-05T02:34:00"/>
    <d v="2023-04-05T04:57:00"/>
    <d v="1899-12-30T02:23:00"/>
    <x v="1"/>
    <x v="0"/>
    <x v="1"/>
    <n v="34.130000000000003"/>
    <s v="Libre"/>
    <x v="422"/>
    <x v="8"/>
    <n v="152"/>
    <x v="126"/>
    <d v="1899-12-30T01:52:00"/>
    <x v="0"/>
    <s v="Plato_16"/>
  </r>
  <r>
    <n v="13"/>
    <s v="Cliente_342"/>
    <n v="3"/>
    <x v="349"/>
    <d v="2023-04-05T01:08:00"/>
    <d v="2023-04-05T03:17:00"/>
    <d v="1899-12-30T02:09:00"/>
    <x v="2"/>
    <x v="2"/>
    <x v="1"/>
    <n v="11.02"/>
    <s v="Reservada"/>
    <x v="423"/>
    <x v="1"/>
    <n v="147"/>
    <x v="98"/>
    <d v="1899-12-30T00:41:00"/>
    <x v="0"/>
    <s v="Plato_5"/>
  </r>
  <r>
    <n v="18"/>
    <s v="Cliente_332"/>
    <n v="3"/>
    <x v="350"/>
    <d v="2023-04-05T01:24:00"/>
    <d v="2023-04-05T03:45:00"/>
    <d v="1899-12-30T02:21:00"/>
    <x v="2"/>
    <x v="0"/>
    <x v="2"/>
    <n v="49.43"/>
    <s v="Reservada"/>
    <x v="424"/>
    <x v="4"/>
    <n v="19"/>
    <x v="101"/>
    <d v="1899-12-30T01:53:00"/>
    <x v="0"/>
    <s v="Plato_12"/>
  </r>
  <r>
    <n v="5"/>
    <s v="Cliente_689"/>
    <n v="2"/>
    <x v="351"/>
    <d v="2023-04-05T03:11:00"/>
    <d v="2023-04-05T05:02:00"/>
    <d v="1899-12-30T01:51:00"/>
    <x v="4"/>
    <x v="0"/>
    <x v="2"/>
    <n v="47.8"/>
    <s v="Reservada"/>
    <x v="425"/>
    <x v="2"/>
    <n v="247"/>
    <x v="130"/>
    <d v="1899-12-30T00:00:00"/>
    <x v="1"/>
    <s v="Plato_11"/>
  </r>
  <r>
    <n v="2"/>
    <s v="Cliente_953"/>
    <n v="4"/>
    <x v="348"/>
    <d v="2023-04-05T02:34:00"/>
    <d v="2023-04-05T03:43:00"/>
    <d v="1899-12-30T01:09:00"/>
    <x v="2"/>
    <x v="0"/>
    <x v="1"/>
    <n v="43.74"/>
    <s v="Libre"/>
    <x v="426"/>
    <x v="6"/>
    <n v="206"/>
    <x v="113"/>
    <d v="1899-12-30T00:00:00"/>
    <x v="1"/>
    <s v="Plato_1"/>
  </r>
  <r>
    <n v="7"/>
    <s v="Cliente_518"/>
    <n v="5"/>
    <x v="352"/>
    <d v="2023-04-05T03:18:00"/>
    <d v="2023-04-05T06:03:00"/>
    <d v="1899-12-30T02:45:00"/>
    <x v="4"/>
    <x v="1"/>
    <x v="2"/>
    <n v="15.6"/>
    <s v="Reservada"/>
    <x v="427"/>
    <x v="8"/>
    <n v="175"/>
    <x v="154"/>
    <d v="1899-12-30T00:00:00"/>
    <x v="1"/>
    <s v="Plato_20"/>
  </r>
  <r>
    <n v="8"/>
    <s v="Cliente_348"/>
    <n v="1"/>
    <x v="353"/>
    <d v="2023-04-05T00:10:00"/>
    <d v="2023-04-05T03:46:00"/>
    <d v="1899-12-30T03:36:00"/>
    <x v="4"/>
    <x v="0"/>
    <x v="2"/>
    <n v="10.95"/>
    <s v="Reservada"/>
    <x v="428"/>
    <x v="2"/>
    <n v="78"/>
    <x v="111"/>
    <d v="1899-12-30T03:09:00"/>
    <x v="0"/>
    <s v="Plato_10"/>
  </r>
  <r>
    <n v="7"/>
    <s v="Cliente_259"/>
    <n v="3"/>
    <x v="354"/>
    <d v="2023-04-05T02:21:00"/>
    <d v="2023-04-05T03:59:00"/>
    <d v="1899-12-30T01:38:00"/>
    <x v="4"/>
    <x v="0"/>
    <x v="0"/>
    <n v="42.09"/>
    <s v="Reservada"/>
    <x v="429"/>
    <x v="5"/>
    <n v="25"/>
    <x v="58"/>
    <d v="1899-12-30T00:49:00"/>
    <x v="0"/>
    <s v="Plato_1"/>
  </r>
  <r>
    <n v="15"/>
    <s v="Cliente_243"/>
    <n v="5"/>
    <x v="355"/>
    <d v="2023-04-05T03:33:00"/>
    <d v="2023-04-05T07:25:00"/>
    <d v="1899-12-30T03:52:00"/>
    <x v="3"/>
    <x v="0"/>
    <x v="2"/>
    <n v="39.82"/>
    <s v="Libre"/>
    <x v="430"/>
    <x v="10"/>
    <n v="60"/>
    <x v="60"/>
    <d v="1899-12-30T03:32:00"/>
    <x v="0"/>
    <s v="Plato_2"/>
  </r>
  <r>
    <n v="10"/>
    <s v="Cliente_869"/>
    <n v="2"/>
    <x v="356"/>
    <d v="2023-04-05T03:31:00"/>
    <d v="2023-04-05T05:54:00"/>
    <d v="1899-12-30T02:23:00"/>
    <x v="4"/>
    <x v="2"/>
    <x v="2"/>
    <n v="18.71"/>
    <s v="Libre"/>
    <x v="431"/>
    <x v="1"/>
    <n v="109"/>
    <x v="107"/>
    <d v="1899-12-30T01:09:00"/>
    <x v="0"/>
    <s v="Plato_3"/>
  </r>
  <r>
    <n v="10"/>
    <s v="Cliente_306"/>
    <n v="4"/>
    <x v="357"/>
    <d v="2023-04-05T01:14:00"/>
    <d v="2023-04-05T03:09:00"/>
    <d v="1899-12-30T01:55:00"/>
    <x v="4"/>
    <x v="0"/>
    <x v="2"/>
    <n v="45.77"/>
    <s v="Reservada"/>
    <x v="432"/>
    <x v="6"/>
    <n v="102"/>
    <x v="107"/>
    <d v="1899-12-30T00:41:00"/>
    <x v="0"/>
    <s v="Plato_2"/>
  </r>
  <r>
    <n v="15"/>
    <s v="Cliente_842"/>
    <n v="4"/>
    <x v="358"/>
    <d v="2023-04-05T00:15:00"/>
    <d v="2023-04-05T03:55:00"/>
    <d v="1899-12-30T03:40:00"/>
    <x v="4"/>
    <x v="0"/>
    <x v="2"/>
    <n v="37.15"/>
    <s v="Reservada"/>
    <x v="433"/>
    <x v="6"/>
    <n v="96"/>
    <x v="118"/>
    <d v="1899-12-30T02:42:00"/>
    <x v="0"/>
    <s v="Plato_10"/>
  </r>
  <r>
    <n v="17"/>
    <s v="Cliente_349"/>
    <n v="6"/>
    <x v="359"/>
    <d v="2023-04-05T03:53:00"/>
    <d v="2023-04-05T06:01:00"/>
    <d v="1899-12-30T02:23:00"/>
    <x v="3"/>
    <x v="0"/>
    <x v="2"/>
    <n v="30.48"/>
    <s v="Ocupada"/>
    <x v="434"/>
    <x v="0"/>
    <n v="154"/>
    <x v="120"/>
    <d v="1899-12-30T00:32:00"/>
    <x v="0"/>
    <s v="Plato_10"/>
  </r>
  <r>
    <n v="10"/>
    <s v="Cliente_316"/>
    <n v="3"/>
    <x v="360"/>
    <d v="2023-04-05T00:12:00"/>
    <d v="2023-04-05T04:04:00"/>
    <d v="1899-12-30T04:07:00"/>
    <x v="3"/>
    <x v="0"/>
    <x v="2"/>
    <n v="10.14"/>
    <s v="Ocupada"/>
    <x v="435"/>
    <x v="2"/>
    <n v="56"/>
    <x v="129"/>
    <d v="1899-12-30T03:22:00"/>
    <x v="0"/>
    <s v="Plato_16"/>
  </r>
  <r>
    <n v="16"/>
    <s v="Cliente_600"/>
    <n v="6"/>
    <x v="361"/>
    <d v="2023-04-05T03:02:00"/>
    <d v="2023-04-05T05:25:00"/>
    <d v="1899-12-30T02:23:00"/>
    <x v="0"/>
    <x v="0"/>
    <x v="2"/>
    <n v="12.56"/>
    <s v="Reservada"/>
    <x v="436"/>
    <x v="3"/>
    <n v="70"/>
    <x v="62"/>
    <d v="1899-12-30T01:32:00"/>
    <x v="0"/>
    <s v="Plato_8"/>
  </r>
  <r>
    <n v="2"/>
    <s v="Cliente_732"/>
    <n v="1"/>
    <x v="362"/>
    <d v="2023-04-05T03:58:00"/>
    <d v="2023-04-05T07:33:00"/>
    <d v="1899-12-30T03:35:00"/>
    <x v="1"/>
    <x v="0"/>
    <x v="2"/>
    <n v="19.3"/>
    <s v="Libre"/>
    <x v="437"/>
    <x v="10"/>
    <n v="33"/>
    <x v="62"/>
    <d v="1899-12-30T02:44:00"/>
    <x v="0"/>
    <s v="Plato_11"/>
  </r>
  <r>
    <n v="15"/>
    <s v="Cliente_807"/>
    <n v="1"/>
    <x v="363"/>
    <d v="2023-04-05T00:00:00"/>
    <d v="2023-04-05T01:23:00"/>
    <d v="1899-12-30T01:23:00"/>
    <x v="0"/>
    <x v="2"/>
    <x v="2"/>
    <n v="25.56"/>
    <s v="Libre"/>
    <x v="438"/>
    <x v="6"/>
    <n v="177"/>
    <x v="152"/>
    <d v="1899-12-30T00:19:00"/>
    <x v="0"/>
    <s v="Plato_11"/>
  </r>
  <r>
    <n v="13"/>
    <s v="Cliente_900"/>
    <n v="1"/>
    <x v="364"/>
    <d v="2023-04-05T01:59:00"/>
    <d v="2023-04-05T05:48:00"/>
    <d v="1899-12-30T04:04:00"/>
    <x v="2"/>
    <x v="0"/>
    <x v="2"/>
    <n v="38.85"/>
    <s v="Ocupada"/>
    <x v="439"/>
    <x v="10"/>
    <n v="84"/>
    <x v="129"/>
    <d v="1899-12-30T03:19:00"/>
    <x v="0"/>
    <s v="Plato_14"/>
  </r>
  <r>
    <n v="13"/>
    <s v="Cliente_143"/>
    <n v="6"/>
    <x v="365"/>
    <d v="2023-04-05T01:04:00"/>
    <d v="2023-04-05T03:23:00"/>
    <d v="1899-12-30T02:34:00"/>
    <x v="2"/>
    <x v="0"/>
    <x v="1"/>
    <n v="23.31"/>
    <s v="Ocupada"/>
    <x v="440"/>
    <x v="0"/>
    <n v="183"/>
    <x v="146"/>
    <d v="1899-12-30T01:04:00"/>
    <x v="0"/>
    <s v="Plato_8"/>
  </r>
  <r>
    <n v="15"/>
    <s v="Cliente_405"/>
    <n v="3"/>
    <x v="366"/>
    <d v="2023-04-05T02:04:00"/>
    <d v="2023-04-05T03:18:00"/>
    <d v="1899-12-30T01:29:00"/>
    <x v="4"/>
    <x v="2"/>
    <x v="2"/>
    <n v="21.07"/>
    <s v="Ocupada"/>
    <x v="441"/>
    <x v="7"/>
    <n v="235"/>
    <x v="55"/>
    <d v="1899-12-30T00:00:00"/>
    <x v="1"/>
    <s v="Plato_18"/>
  </r>
  <r>
    <n v="4"/>
    <s v="Cliente_332"/>
    <n v="2"/>
    <x v="367"/>
    <d v="2023-04-05T01:15:00"/>
    <d v="2023-04-05T03:14:00"/>
    <d v="1899-12-30T01:59:00"/>
    <x v="2"/>
    <x v="0"/>
    <x v="0"/>
    <n v="14.48"/>
    <s v="Libre"/>
    <x v="442"/>
    <x v="5"/>
    <n v="217"/>
    <x v="51"/>
    <d v="1899-12-30T00:00:00"/>
    <x v="1"/>
    <s v="Plato_14"/>
  </r>
  <r>
    <n v="8"/>
    <s v="Cliente_894"/>
    <n v="5"/>
    <x v="368"/>
    <d v="2023-04-05T03:23:00"/>
    <d v="2023-04-05T06:08:00"/>
    <d v="1899-12-30T02:45:00"/>
    <x v="1"/>
    <x v="0"/>
    <x v="2"/>
    <n v="25.26"/>
    <s v="Libre"/>
    <x v="443"/>
    <x v="10"/>
    <n v="95"/>
    <x v="39"/>
    <d v="1899-12-30T01:24:00"/>
    <x v="0"/>
    <s v="Plato_14"/>
  </r>
  <r>
    <n v="6"/>
    <s v="Cliente_473"/>
    <n v="5"/>
    <x v="369"/>
    <d v="2023-04-05T01:01:00"/>
    <d v="2023-04-05T03:09:00"/>
    <d v="1899-12-30T02:08:00"/>
    <x v="1"/>
    <x v="1"/>
    <x v="2"/>
    <n v="14.28"/>
    <s v="Libre"/>
    <x v="444"/>
    <x v="3"/>
    <n v="81"/>
    <x v="100"/>
    <d v="1899-12-30T01:42:00"/>
    <x v="0"/>
    <s v="Plato_6"/>
  </r>
  <r>
    <n v="12"/>
    <s v="Cliente_606"/>
    <n v="2"/>
    <x v="326"/>
    <d v="2023-04-05T02:48:00"/>
    <d v="2023-04-05T06:13:00"/>
    <d v="1899-12-30T03:25:00"/>
    <x v="1"/>
    <x v="0"/>
    <x v="2"/>
    <n v="35.24"/>
    <s v="Libre"/>
    <x v="445"/>
    <x v="8"/>
    <n v="21"/>
    <x v="69"/>
    <d v="1899-12-30T03:17:00"/>
    <x v="0"/>
    <s v="Plato_13"/>
  </r>
  <r>
    <n v="8"/>
    <s v="Cliente_404"/>
    <n v="2"/>
    <x v="359"/>
    <d v="2023-04-05T03:53:00"/>
    <d v="2023-04-05T07:24:00"/>
    <d v="1899-12-30T03:31:00"/>
    <x v="4"/>
    <x v="2"/>
    <x v="2"/>
    <n v="28.68"/>
    <s v="Libre"/>
    <x v="446"/>
    <x v="0"/>
    <n v="181"/>
    <x v="36"/>
    <d v="1899-12-30T02:05:00"/>
    <x v="0"/>
    <s v="Plato_3"/>
  </r>
  <r>
    <n v="4"/>
    <s v="Cliente_216"/>
    <n v="5"/>
    <x v="370"/>
    <d v="2023-04-05T00:07:00"/>
    <d v="2023-04-05T03:35:00"/>
    <d v="1899-12-30T03:43:00"/>
    <x v="4"/>
    <x v="2"/>
    <x v="2"/>
    <n v="35.68"/>
    <s v="Ocupada"/>
    <x v="447"/>
    <x v="5"/>
    <n v="137"/>
    <x v="149"/>
    <d v="1899-12-30T02:37:00"/>
    <x v="0"/>
    <s v="Plato_12"/>
  </r>
  <r>
    <n v="3"/>
    <s v="Cliente_717"/>
    <n v="3"/>
    <x v="343"/>
    <d v="2023-04-05T03:25:00"/>
    <d v="2023-04-05T05:02:00"/>
    <d v="1899-12-30T01:52:00"/>
    <x v="0"/>
    <x v="0"/>
    <x v="1"/>
    <n v="42.25"/>
    <s v="Ocupada"/>
    <x v="448"/>
    <x v="2"/>
    <n v="64"/>
    <x v="88"/>
    <d v="1899-12-30T01:19:00"/>
    <x v="0"/>
    <s v="Plato_15"/>
  </r>
  <r>
    <n v="9"/>
    <s v="Cliente_783"/>
    <n v="6"/>
    <x v="328"/>
    <d v="2023-04-05T03:51:00"/>
    <d v="2023-04-05T05:01:00"/>
    <d v="1899-12-30T01:25:00"/>
    <x v="0"/>
    <x v="0"/>
    <x v="2"/>
    <n v="48.9"/>
    <s v="Ocupada"/>
    <x v="449"/>
    <x v="6"/>
    <n v="72"/>
    <x v="153"/>
    <d v="1899-12-30T00:51:00"/>
    <x v="0"/>
    <s v="Plato_4"/>
  </r>
  <r>
    <n v="3"/>
    <s v="Cliente_240"/>
    <n v="1"/>
    <x v="371"/>
    <d v="2023-04-05T01:17:00"/>
    <d v="2023-04-05T02:26:00"/>
    <d v="1899-12-30T01:09:00"/>
    <x v="3"/>
    <x v="1"/>
    <x v="2"/>
    <n v="46.37"/>
    <s v="Libre"/>
    <x v="450"/>
    <x v="6"/>
    <n v="92"/>
    <x v="14"/>
    <d v="1899-12-30T00:00:00"/>
    <x v="1"/>
    <s v="Plato_8"/>
  </r>
  <r>
    <n v="9"/>
    <s v="Cliente_589"/>
    <n v="1"/>
    <x v="372"/>
    <d v="2023-04-05T02:53:00"/>
    <d v="2023-04-05T05:19:00"/>
    <d v="1899-12-30T02:26:00"/>
    <x v="4"/>
    <x v="0"/>
    <x v="2"/>
    <n v="43.48"/>
    <s v="Reservada"/>
    <x v="451"/>
    <x v="7"/>
    <n v="158"/>
    <x v="21"/>
    <d v="1899-12-30T00:23:00"/>
    <x v="0"/>
    <s v="Plato_17"/>
  </r>
  <r>
    <n v="6"/>
    <s v="Cliente_284"/>
    <n v="1"/>
    <x v="373"/>
    <d v="2023-04-05T03:42:00"/>
    <d v="2023-04-05T05:07:00"/>
    <d v="1899-12-30T01:25:00"/>
    <x v="2"/>
    <x v="1"/>
    <x v="2"/>
    <n v="36.83"/>
    <s v="Libre"/>
    <x v="452"/>
    <x v="9"/>
    <n v="130"/>
    <x v="61"/>
    <d v="1899-12-30T00:00:00"/>
    <x v="1"/>
    <s v="Plato_18"/>
  </r>
  <r>
    <n v="1"/>
    <s v="Cliente_342"/>
    <n v="3"/>
    <x v="321"/>
    <d v="2023-04-05T03:26:00"/>
    <d v="2023-04-05T04:53:00"/>
    <d v="1899-12-30T01:27:00"/>
    <x v="1"/>
    <x v="0"/>
    <x v="2"/>
    <n v="39.619999999999997"/>
    <s v="Libre"/>
    <x v="453"/>
    <x v="1"/>
    <n v="233"/>
    <x v="155"/>
    <d v="1899-12-30T00:00:00"/>
    <x v="1"/>
    <s v="Plato_6"/>
  </r>
  <r>
    <n v="12"/>
    <s v="Cliente_665"/>
    <n v="6"/>
    <x v="362"/>
    <d v="2023-04-05T03:58:00"/>
    <d v="2023-04-05T05:54:00"/>
    <d v="1899-12-30T01:56:00"/>
    <x v="3"/>
    <x v="1"/>
    <x v="0"/>
    <n v="19.7"/>
    <s v="Reservada"/>
    <x v="454"/>
    <x v="1"/>
    <n v="48"/>
    <x v="5"/>
    <d v="1899-12-30T01:45:00"/>
    <x v="0"/>
    <s v="Plato_7"/>
  </r>
  <r>
    <n v="13"/>
    <s v="Cliente_207"/>
    <n v="6"/>
    <x v="374"/>
    <d v="2023-04-05T02:12:00"/>
    <d v="2023-04-05T05:15:00"/>
    <d v="1899-12-30T03:03:00"/>
    <x v="4"/>
    <x v="0"/>
    <x v="2"/>
    <n v="21.94"/>
    <s v="Libre"/>
    <x v="455"/>
    <x v="10"/>
    <n v="148"/>
    <x v="26"/>
    <d v="1899-12-30T01:52:00"/>
    <x v="0"/>
    <s v="Plato_20"/>
  </r>
  <r>
    <n v="18"/>
    <s v="Cliente_531"/>
    <n v="6"/>
    <x v="375"/>
    <d v="2023-04-05T03:48:00"/>
    <d v="2023-04-05T07:32:00"/>
    <d v="1899-12-30T03:44:00"/>
    <x v="2"/>
    <x v="0"/>
    <x v="1"/>
    <n v="17.260000000000002"/>
    <s v="Reservada"/>
    <x v="456"/>
    <x v="6"/>
    <n v="137"/>
    <x v="118"/>
    <d v="1899-12-30T02:46:00"/>
    <x v="0"/>
    <s v="Plato_11"/>
  </r>
  <r>
    <n v="4"/>
    <s v="Cliente_420"/>
    <n v="3"/>
    <x v="329"/>
    <d v="2023-04-05T02:41:00"/>
    <d v="2023-04-05T04:21:00"/>
    <d v="1899-12-30T01:55:00"/>
    <x v="4"/>
    <x v="0"/>
    <x v="2"/>
    <n v="15.21"/>
    <s v="Ocupada"/>
    <x v="457"/>
    <x v="6"/>
    <n v="268"/>
    <x v="35"/>
    <d v="1899-12-30T00:26:00"/>
    <x v="0"/>
    <s v="Plato_16"/>
  </r>
  <r>
    <n v="20"/>
    <s v="Cliente_989"/>
    <n v="1"/>
    <x v="376"/>
    <d v="2023-04-05T00:24:00"/>
    <d v="2023-04-05T02:12:00"/>
    <d v="1899-12-30T02:03:00"/>
    <x v="1"/>
    <x v="0"/>
    <x v="2"/>
    <n v="32.770000000000003"/>
    <s v="Ocupada"/>
    <x v="458"/>
    <x v="10"/>
    <n v="84"/>
    <x v="52"/>
    <d v="1899-12-30T01:33:00"/>
    <x v="0"/>
    <s v="Plato_16"/>
  </r>
  <r>
    <n v="19"/>
    <s v="Cliente_964"/>
    <n v="6"/>
    <x v="377"/>
    <d v="2023-04-05T03:27:00"/>
    <d v="2023-04-05T06:56:00"/>
    <d v="1899-12-30T03:29:00"/>
    <x v="4"/>
    <x v="2"/>
    <x v="2"/>
    <n v="49.6"/>
    <s v="Libre"/>
    <x v="459"/>
    <x v="8"/>
    <n v="176"/>
    <x v="38"/>
    <d v="1899-12-30T01:25:00"/>
    <x v="0"/>
    <s v="Plato_16"/>
  </r>
  <r>
    <n v="4"/>
    <s v="Cliente_421"/>
    <n v="3"/>
    <x v="378"/>
    <d v="2023-04-05T02:43:00"/>
    <d v="2023-04-05T05:55:00"/>
    <d v="1899-12-30T03:12:00"/>
    <x v="3"/>
    <x v="2"/>
    <x v="1"/>
    <n v="21.51"/>
    <s v="Libre"/>
    <x v="460"/>
    <x v="4"/>
    <n v="99"/>
    <x v="149"/>
    <d v="1899-12-30T02:06:00"/>
    <x v="0"/>
    <s v="Plato_8"/>
  </r>
  <r>
    <n v="9"/>
    <s v="Cliente_27"/>
    <n v="2"/>
    <x v="374"/>
    <d v="2023-04-05T02:12:00"/>
    <d v="2023-04-05T04:27:00"/>
    <d v="1899-12-30T02:15:00"/>
    <x v="2"/>
    <x v="0"/>
    <x v="2"/>
    <n v="21.17"/>
    <s v="Reservada"/>
    <x v="461"/>
    <x v="0"/>
    <n v="99"/>
    <x v="5"/>
    <d v="1899-12-30T02:04:00"/>
    <x v="0"/>
    <s v="Plato_11"/>
  </r>
  <r>
    <n v="7"/>
    <s v="Cliente_194"/>
    <n v="2"/>
    <x v="379"/>
    <d v="2023-04-05T00:53:00"/>
    <d v="2023-04-05T03:13:00"/>
    <d v="1899-12-30T02:35:00"/>
    <x v="2"/>
    <x v="0"/>
    <x v="0"/>
    <n v="17.07"/>
    <s v="Ocupada"/>
    <x v="462"/>
    <x v="3"/>
    <n v="93"/>
    <x v="156"/>
    <d v="1899-12-30T02:21:00"/>
    <x v="0"/>
    <s v="Plato_17"/>
  </r>
  <r>
    <n v="16"/>
    <s v="Cliente_440"/>
    <n v="1"/>
    <x v="380"/>
    <d v="2023-04-05T01:21:00"/>
    <d v="2023-04-05T04:39:00"/>
    <d v="1899-12-30T03:18:00"/>
    <x v="4"/>
    <x v="0"/>
    <x v="2"/>
    <n v="48.5"/>
    <s v="Reservada"/>
    <x v="463"/>
    <x v="9"/>
    <n v="154"/>
    <x v="90"/>
    <d v="1899-12-30T01:54:00"/>
    <x v="0"/>
    <s v="Plato_10"/>
  </r>
  <r>
    <n v="4"/>
    <s v="Cliente_876"/>
    <n v="2"/>
    <x v="381"/>
    <d v="2023-04-05T01:11:00"/>
    <d v="2023-04-05T03:38:00"/>
    <d v="1899-12-30T02:42:00"/>
    <x v="1"/>
    <x v="0"/>
    <x v="2"/>
    <n v="44.9"/>
    <s v="Ocupada"/>
    <x v="464"/>
    <x v="7"/>
    <n v="121"/>
    <x v="145"/>
    <d v="1899-12-30T01:42:00"/>
    <x v="0"/>
    <s v="Plato_1"/>
  </r>
  <r>
    <n v="4"/>
    <s v="Cliente_365"/>
    <n v="1"/>
    <x v="382"/>
    <d v="2023-04-05T01:54:00"/>
    <d v="2023-04-05T04:20:00"/>
    <d v="1899-12-30T02:26:00"/>
    <x v="1"/>
    <x v="0"/>
    <x v="2"/>
    <n v="26.63"/>
    <s v="Libre"/>
    <x v="465"/>
    <x v="6"/>
    <n v="140"/>
    <x v="56"/>
    <d v="1899-12-30T00:01:00"/>
    <x v="0"/>
    <s v="Plato_5"/>
  </r>
  <r>
    <n v="15"/>
    <s v="Cliente_185"/>
    <n v="3"/>
    <x v="383"/>
    <d v="2023-04-05T02:42:00"/>
    <d v="2023-04-05T04:14:00"/>
    <d v="1899-12-30T01:32:00"/>
    <x v="1"/>
    <x v="0"/>
    <x v="0"/>
    <n v="42.31"/>
    <s v="Reservada"/>
    <x v="466"/>
    <x v="4"/>
    <n v="143"/>
    <x v="117"/>
    <d v="1899-12-30T00:20:00"/>
    <x v="0"/>
    <s v="Plato_11"/>
  </r>
  <r>
    <n v="14"/>
    <s v="Cliente_558"/>
    <n v="6"/>
    <x v="318"/>
    <d v="2023-04-05T02:59:00"/>
    <d v="2023-04-05T05:45:00"/>
    <d v="1899-12-30T02:46:00"/>
    <x v="2"/>
    <x v="1"/>
    <x v="2"/>
    <n v="14.28"/>
    <s v="Reservada"/>
    <x v="467"/>
    <x v="10"/>
    <n v="106"/>
    <x v="22"/>
    <d v="1899-12-30T01:43:00"/>
    <x v="0"/>
    <s v="Plato_12"/>
  </r>
  <r>
    <n v="1"/>
    <s v="Cliente_535"/>
    <n v="2"/>
    <x v="384"/>
    <d v="2023-04-05T02:57:00"/>
    <d v="2023-04-05T05:22:00"/>
    <d v="1899-12-30T02:25:00"/>
    <x v="1"/>
    <x v="2"/>
    <x v="2"/>
    <n v="25.26"/>
    <s v="Reservada"/>
    <x v="468"/>
    <x v="1"/>
    <n v="137"/>
    <x v="149"/>
    <d v="1899-12-30T01:19:00"/>
    <x v="0"/>
    <s v="Plato_8"/>
  </r>
  <r>
    <n v="17"/>
    <s v="Cliente_18"/>
    <n v="3"/>
    <x v="385"/>
    <d v="2023-04-05T01:41:00"/>
    <d v="2023-04-05T04:17:00"/>
    <d v="1899-12-30T02:51:00"/>
    <x v="4"/>
    <x v="0"/>
    <x v="2"/>
    <n v="47.46"/>
    <s v="Ocupada"/>
    <x v="469"/>
    <x v="7"/>
    <n v="78"/>
    <x v="117"/>
    <d v="1899-12-30T01:39:00"/>
    <x v="0"/>
    <s v="Plato_7"/>
  </r>
  <r>
    <n v="7"/>
    <s v="Cliente_696"/>
    <n v="6"/>
    <x v="386"/>
    <d v="2023-04-05T03:36:00"/>
    <d v="2023-04-05T05:38:00"/>
    <d v="1899-12-30T02:02:00"/>
    <x v="4"/>
    <x v="1"/>
    <x v="0"/>
    <n v="28.49"/>
    <s v="Reservada"/>
    <x v="470"/>
    <x v="4"/>
    <n v="105"/>
    <x v="0"/>
    <d v="1899-12-30T01:05:00"/>
    <x v="0"/>
    <s v="Plato_8"/>
  </r>
  <r>
    <n v="20"/>
    <s v="Cliente_704"/>
    <n v="2"/>
    <x v="387"/>
    <d v="2023-04-05T03:57:00"/>
    <d v="2023-04-05T06:52:00"/>
    <d v="1899-12-30T03:10:00"/>
    <x v="2"/>
    <x v="0"/>
    <x v="1"/>
    <n v="36.79"/>
    <s v="Ocupada"/>
    <x v="471"/>
    <x v="7"/>
    <n v="114"/>
    <x v="47"/>
    <d v="1899-12-30T01:57:00"/>
    <x v="0"/>
    <s v="Plato_8"/>
  </r>
  <r>
    <n v="13"/>
    <s v="Cliente_720"/>
    <n v="4"/>
    <x v="388"/>
    <d v="2023-04-06T03:36:00"/>
    <d v="2023-04-06T07:04:00"/>
    <d v="1899-12-30T03:43:00"/>
    <x v="2"/>
    <x v="0"/>
    <x v="0"/>
    <n v="15.63"/>
    <s v="Ocupada"/>
    <x v="472"/>
    <x v="3"/>
    <n v="79"/>
    <x v="135"/>
    <d v="1899-12-30T02:42:00"/>
    <x v="0"/>
    <s v="Plato_5"/>
  </r>
  <r>
    <n v="2"/>
    <s v="Cliente_624"/>
    <n v="6"/>
    <x v="389"/>
    <d v="2023-04-06T01:52:00"/>
    <d v="2023-04-06T03:32:00"/>
    <d v="1899-12-30T01:40:00"/>
    <x v="4"/>
    <x v="0"/>
    <x v="2"/>
    <n v="21.66"/>
    <s v="Libre"/>
    <x v="473"/>
    <x v="4"/>
    <n v="178"/>
    <x v="112"/>
    <d v="1899-12-30T00:00:00"/>
    <x v="1"/>
    <s v="Plato_18"/>
  </r>
  <r>
    <n v="18"/>
    <s v="Cliente_289"/>
    <n v="4"/>
    <x v="390"/>
    <d v="2023-04-06T03:17:00"/>
    <d v="2023-04-06T05:50:00"/>
    <d v="1899-12-30T02:48:00"/>
    <x v="3"/>
    <x v="2"/>
    <x v="0"/>
    <n v="19.55"/>
    <s v="Ocupada"/>
    <x v="474"/>
    <x v="3"/>
    <n v="174"/>
    <x v="24"/>
    <d v="1899-12-30T02:13:00"/>
    <x v="0"/>
    <s v="Plato_7"/>
  </r>
  <r>
    <n v="13"/>
    <s v="Cliente_434"/>
    <n v="2"/>
    <x v="391"/>
    <d v="2023-04-06T00:03:00"/>
    <d v="2023-04-06T01:47:00"/>
    <d v="1899-12-30T01:59:00"/>
    <x v="0"/>
    <x v="1"/>
    <x v="0"/>
    <n v="43.53"/>
    <s v="Ocupada"/>
    <x v="475"/>
    <x v="3"/>
    <n v="218"/>
    <x v="81"/>
    <d v="1899-12-30T00:04:00"/>
    <x v="0"/>
    <s v="Plato_7"/>
  </r>
  <r>
    <n v="8"/>
    <s v="Cliente_149"/>
    <n v="6"/>
    <x v="392"/>
    <d v="2023-04-06T01:39:00"/>
    <d v="2023-04-06T02:58:00"/>
    <d v="1899-12-30T01:19:00"/>
    <x v="4"/>
    <x v="1"/>
    <x v="2"/>
    <n v="33.85"/>
    <s v="Reservada"/>
    <x v="476"/>
    <x v="1"/>
    <n v="204"/>
    <x v="81"/>
    <d v="1899-12-30T00:00:00"/>
    <x v="1"/>
    <s v="Plato_18"/>
  </r>
  <r>
    <n v="7"/>
    <s v="Cliente_29"/>
    <n v="5"/>
    <x v="393"/>
    <d v="2023-04-06T00:01:00"/>
    <d v="2023-04-06T03:28:00"/>
    <d v="1899-12-30T03:42:00"/>
    <x v="1"/>
    <x v="0"/>
    <x v="1"/>
    <n v="32.78"/>
    <s v="Ocupada"/>
    <x v="477"/>
    <x v="6"/>
    <n v="118"/>
    <x v="146"/>
    <d v="1899-12-30T02:12:00"/>
    <x v="0"/>
    <s v="Plato_2"/>
  </r>
  <r>
    <n v="1"/>
    <s v="Cliente_708"/>
    <n v="3"/>
    <x v="394"/>
    <d v="2023-04-06T00:42:00"/>
    <d v="2023-04-06T04:30:00"/>
    <d v="1899-12-30T03:48:00"/>
    <x v="0"/>
    <x v="0"/>
    <x v="0"/>
    <n v="39.58"/>
    <s v="Reservada"/>
    <x v="478"/>
    <x v="10"/>
    <n v="52"/>
    <x v="133"/>
    <d v="1899-12-30T02:25:00"/>
    <x v="0"/>
    <s v="Plato_4"/>
  </r>
  <r>
    <n v="1"/>
    <s v="Cliente_125"/>
    <n v="5"/>
    <x v="395"/>
    <d v="2023-04-06T03:26:00"/>
    <d v="2023-04-06T07:19:00"/>
    <d v="1899-12-30T03:53:00"/>
    <x v="3"/>
    <x v="1"/>
    <x v="1"/>
    <n v="18.63"/>
    <s v="Reservada"/>
    <x v="479"/>
    <x v="7"/>
    <n v="159"/>
    <x v="31"/>
    <d v="1899-12-30T02:48:00"/>
    <x v="0"/>
    <s v="Plato_8"/>
  </r>
  <r>
    <n v="9"/>
    <s v="Cliente_618"/>
    <n v="4"/>
    <x v="396"/>
    <d v="2023-04-06T01:57:00"/>
    <d v="2023-04-06T04:43:00"/>
    <d v="1899-12-30T02:46:00"/>
    <x v="1"/>
    <x v="0"/>
    <x v="2"/>
    <n v="42.02"/>
    <s v="Reservada"/>
    <x v="480"/>
    <x v="4"/>
    <n v="52"/>
    <x v="118"/>
    <d v="1899-12-30T01:48:00"/>
    <x v="0"/>
    <s v="Plato_10"/>
  </r>
  <r>
    <n v="9"/>
    <s v="Cliente_115"/>
    <n v="4"/>
    <x v="397"/>
    <d v="2023-04-06T00:41:00"/>
    <d v="2023-04-06T02:59:00"/>
    <d v="1899-12-30T02:18:00"/>
    <x v="0"/>
    <x v="1"/>
    <x v="2"/>
    <n v="18.84"/>
    <s v="Libre"/>
    <x v="481"/>
    <x v="1"/>
    <n v="63"/>
    <x v="40"/>
    <d v="1899-12-30T01:57:00"/>
    <x v="0"/>
    <s v="Plato_13"/>
  </r>
  <r>
    <n v="2"/>
    <s v="Cliente_527"/>
    <n v="4"/>
    <x v="398"/>
    <d v="2023-04-06T03:50:00"/>
    <d v="2023-04-06T07:01:00"/>
    <d v="1899-12-30T03:11:00"/>
    <x v="1"/>
    <x v="0"/>
    <x v="2"/>
    <n v="12.74"/>
    <s v="Reservada"/>
    <x v="482"/>
    <x v="8"/>
    <n v="81"/>
    <x v="123"/>
    <d v="1899-12-30T02:18:00"/>
    <x v="0"/>
    <s v="Plato_6"/>
  </r>
  <r>
    <n v="18"/>
    <s v="Cliente_71"/>
    <n v="2"/>
    <x v="399"/>
    <d v="2023-04-06T01:33:00"/>
    <d v="2023-04-06T04:31:00"/>
    <d v="1899-12-30T02:58:00"/>
    <x v="4"/>
    <x v="0"/>
    <x v="2"/>
    <n v="22.76"/>
    <s v="Libre"/>
    <x v="483"/>
    <x v="9"/>
    <n v="75"/>
    <x v="153"/>
    <d v="1899-12-30T02:24:00"/>
    <x v="0"/>
    <s v="Plato_1"/>
  </r>
  <r>
    <n v="6"/>
    <s v="Cliente_524"/>
    <n v="5"/>
    <x v="400"/>
    <d v="2023-04-06T01:00:00"/>
    <d v="2023-04-06T02:52:00"/>
    <d v="1899-12-30T01:52:00"/>
    <x v="3"/>
    <x v="2"/>
    <x v="2"/>
    <n v="39.07"/>
    <s v="Reservada"/>
    <x v="484"/>
    <x v="6"/>
    <n v="144"/>
    <x v="76"/>
    <d v="1899-12-30T00:33:00"/>
    <x v="0"/>
    <s v="Plato_7"/>
  </r>
  <r>
    <n v="15"/>
    <s v="Cliente_437"/>
    <n v="3"/>
    <x v="401"/>
    <d v="2023-04-06T02:47:00"/>
    <d v="2023-04-06T06:12:00"/>
    <d v="1899-12-30T03:40:00"/>
    <x v="1"/>
    <x v="1"/>
    <x v="0"/>
    <n v="12.66"/>
    <s v="Ocupada"/>
    <x v="485"/>
    <x v="1"/>
    <n v="150"/>
    <x v="12"/>
    <d v="1899-12-30T02:41:00"/>
    <x v="0"/>
    <s v="Plato_19"/>
  </r>
  <r>
    <n v="17"/>
    <s v="Cliente_946"/>
    <n v="1"/>
    <x v="402"/>
    <d v="2023-04-06T01:34:00"/>
    <d v="2023-04-06T03:50:00"/>
    <d v="1899-12-30T02:31:00"/>
    <x v="1"/>
    <x v="0"/>
    <x v="2"/>
    <n v="45.76"/>
    <s v="Ocupada"/>
    <x v="486"/>
    <x v="3"/>
    <n v="152"/>
    <x v="57"/>
    <d v="1899-12-30T00:59:00"/>
    <x v="0"/>
    <s v="Plato_18"/>
  </r>
  <r>
    <n v="10"/>
    <s v="Cliente_719"/>
    <n v="4"/>
    <x v="403"/>
    <d v="2023-04-06T00:00:00"/>
    <d v="2023-04-06T01:58:00"/>
    <d v="1899-12-30T01:58:00"/>
    <x v="0"/>
    <x v="0"/>
    <x v="0"/>
    <n v="37.380000000000003"/>
    <s v="Libre"/>
    <x v="487"/>
    <x v="10"/>
    <n v="185"/>
    <x v="38"/>
    <d v="1899-12-30T00:00:00"/>
    <x v="1"/>
    <s v="Plato_4"/>
  </r>
  <r>
    <n v="3"/>
    <s v="Cliente_354"/>
    <n v="1"/>
    <x v="404"/>
    <d v="2023-04-06T02:57:00"/>
    <d v="2023-04-06T05:27:00"/>
    <d v="1899-12-30T02:45:00"/>
    <x v="0"/>
    <x v="1"/>
    <x v="2"/>
    <n v="22.27"/>
    <s v="Ocupada"/>
    <x v="488"/>
    <x v="10"/>
    <n v="149"/>
    <x v="153"/>
    <d v="1899-12-30T02:11:00"/>
    <x v="0"/>
    <s v="Plato_20"/>
  </r>
  <r>
    <n v="1"/>
    <s v="Cliente_194"/>
    <n v="2"/>
    <x v="405"/>
    <d v="2023-04-06T03:20:00"/>
    <d v="2023-04-06T04:57:00"/>
    <d v="1899-12-30T01:37:00"/>
    <x v="3"/>
    <x v="0"/>
    <x v="2"/>
    <n v="26.79"/>
    <s v="Libre"/>
    <x v="489"/>
    <x v="1"/>
    <n v="212"/>
    <x v="55"/>
    <d v="1899-12-30T00:00:00"/>
    <x v="1"/>
    <s v="Plato_10"/>
  </r>
  <r>
    <n v="7"/>
    <s v="Cliente_160"/>
    <n v="4"/>
    <x v="406"/>
    <d v="2023-04-06T00:07:00"/>
    <d v="2023-04-06T02:37:00"/>
    <d v="1899-12-30T02:45:00"/>
    <x v="4"/>
    <x v="1"/>
    <x v="2"/>
    <n v="34.68"/>
    <s v="Ocupada"/>
    <x v="490"/>
    <x v="0"/>
    <n v="118"/>
    <x v="6"/>
    <d v="1899-12-30T02:04:00"/>
    <x v="0"/>
    <s v="Plato_9"/>
  </r>
  <r>
    <n v="4"/>
    <s v="Cliente_363"/>
    <n v="4"/>
    <x v="407"/>
    <d v="2023-04-06T01:03:00"/>
    <d v="2023-04-06T04:36:00"/>
    <d v="1899-12-30T03:33:00"/>
    <x v="1"/>
    <x v="0"/>
    <x v="2"/>
    <n v="16.62"/>
    <s v="Reservada"/>
    <x v="491"/>
    <x v="1"/>
    <n v="210"/>
    <x v="58"/>
    <d v="1899-12-30T02:44:00"/>
    <x v="0"/>
    <s v="Plato_11"/>
  </r>
  <r>
    <n v="2"/>
    <s v="Cliente_140"/>
    <n v="2"/>
    <x v="408"/>
    <d v="2023-04-06T00:31:00"/>
    <d v="2023-04-06T01:46:00"/>
    <d v="1899-12-30T01:30:00"/>
    <x v="3"/>
    <x v="0"/>
    <x v="2"/>
    <n v="32.67"/>
    <s v="Ocupada"/>
    <x v="492"/>
    <x v="4"/>
    <n v="54"/>
    <x v="69"/>
    <d v="1899-12-30T01:22:00"/>
    <x v="0"/>
    <s v="Plato_4"/>
  </r>
  <r>
    <n v="20"/>
    <s v="Cliente_546"/>
    <n v="5"/>
    <x v="409"/>
    <d v="2023-04-06T01:28:00"/>
    <d v="2023-04-06T04:49:00"/>
    <d v="1899-12-30T03:21:00"/>
    <x v="1"/>
    <x v="1"/>
    <x v="2"/>
    <n v="11.85"/>
    <s v="Reservada"/>
    <x v="493"/>
    <x v="3"/>
    <n v="172"/>
    <x v="126"/>
    <d v="1899-12-30T02:50:00"/>
    <x v="0"/>
    <s v="Plato_15"/>
  </r>
  <r>
    <n v="11"/>
    <s v="Cliente_778"/>
    <n v="6"/>
    <x v="410"/>
    <d v="2023-04-06T03:01:00"/>
    <d v="2023-04-06T06:50:00"/>
    <d v="1899-12-30T03:49:00"/>
    <x v="2"/>
    <x v="1"/>
    <x v="2"/>
    <n v="33.96"/>
    <s v="Libre"/>
    <x v="494"/>
    <x v="5"/>
    <n v="263"/>
    <x v="96"/>
    <d v="1899-12-30T02:07:00"/>
    <x v="0"/>
    <s v="Plato_20"/>
  </r>
  <r>
    <n v="1"/>
    <s v="Cliente_402"/>
    <n v="3"/>
    <x v="411"/>
    <d v="2023-04-06T02:34:00"/>
    <d v="2023-04-06T06:22:00"/>
    <d v="1899-12-30T03:48:00"/>
    <x v="1"/>
    <x v="0"/>
    <x v="2"/>
    <n v="39.42"/>
    <s v="Reservada"/>
    <x v="495"/>
    <x v="10"/>
    <n v="223"/>
    <x v="157"/>
    <d v="1899-12-30T01:35:00"/>
    <x v="0"/>
    <s v="Plato_11"/>
  </r>
  <r>
    <n v="13"/>
    <s v="Cliente_784"/>
    <n v="6"/>
    <x v="412"/>
    <d v="2023-04-06T03:30:00"/>
    <d v="2023-04-06T06:58:00"/>
    <d v="1899-12-30T03:28:00"/>
    <x v="0"/>
    <x v="0"/>
    <x v="0"/>
    <n v="29.93"/>
    <s v="Reservada"/>
    <x v="496"/>
    <x v="10"/>
    <n v="150"/>
    <x v="15"/>
    <d v="1899-12-30T02:50:00"/>
    <x v="0"/>
    <s v="Plato_2"/>
  </r>
  <r>
    <n v="20"/>
    <s v="Cliente_259"/>
    <n v="3"/>
    <x v="413"/>
    <d v="2023-04-06T00:17:00"/>
    <d v="2023-04-06T03:46:00"/>
    <d v="1899-12-30T03:29:00"/>
    <x v="0"/>
    <x v="0"/>
    <x v="2"/>
    <n v="21.99"/>
    <s v="Libre"/>
    <x v="497"/>
    <x v="0"/>
    <n v="19"/>
    <x v="87"/>
    <d v="1899-12-30T02:57:00"/>
    <x v="0"/>
    <s v="Plato_12"/>
  </r>
  <r>
    <n v="5"/>
    <s v="Cliente_919"/>
    <n v="5"/>
    <x v="414"/>
    <d v="2023-04-06T01:21:00"/>
    <d v="2023-04-06T04:28:00"/>
    <d v="1899-12-30T03:07:00"/>
    <x v="2"/>
    <x v="2"/>
    <x v="0"/>
    <n v="22.69"/>
    <s v="Reservada"/>
    <x v="498"/>
    <x v="2"/>
    <n v="158"/>
    <x v="30"/>
    <d v="1899-12-30T00:57:00"/>
    <x v="0"/>
    <s v="Plato_10"/>
  </r>
  <r>
    <n v="4"/>
    <s v="Cliente_354"/>
    <n v="5"/>
    <x v="415"/>
    <d v="2023-04-06T01:17:00"/>
    <d v="2023-04-06T05:15:00"/>
    <d v="1899-12-30T04:13:00"/>
    <x v="4"/>
    <x v="1"/>
    <x v="0"/>
    <n v="37.619999999999997"/>
    <s v="Ocupada"/>
    <x v="499"/>
    <x v="10"/>
    <n v="93"/>
    <x v="72"/>
    <d v="1899-12-30T03:31:00"/>
    <x v="0"/>
    <s v="Plato_6"/>
  </r>
  <r>
    <n v="7"/>
    <s v="Cliente_637"/>
    <n v="1"/>
    <x v="416"/>
    <d v="2023-04-06T03:44:00"/>
    <d v="2023-04-06T06:31:00"/>
    <d v="1899-12-30T03:02:00"/>
    <x v="1"/>
    <x v="2"/>
    <x v="2"/>
    <n v="28.38"/>
    <s v="Ocupada"/>
    <x v="500"/>
    <x v="5"/>
    <n v="138"/>
    <x v="142"/>
    <d v="1899-12-30T02:23:00"/>
    <x v="0"/>
    <s v="Plato_20"/>
  </r>
  <r>
    <n v="5"/>
    <s v="Cliente_759"/>
    <n v="2"/>
    <x v="417"/>
    <d v="2023-04-06T00:45:00"/>
    <d v="2023-04-06T01:57:00"/>
    <d v="1899-12-30T01:12:00"/>
    <x v="3"/>
    <x v="0"/>
    <x v="2"/>
    <n v="32.9"/>
    <s v="Reservada"/>
    <x v="501"/>
    <x v="6"/>
    <n v="139"/>
    <x v="47"/>
    <d v="1899-12-30T00:00:00"/>
    <x v="1"/>
    <s v="Plato_5"/>
  </r>
  <r>
    <n v="3"/>
    <s v="Cliente_948"/>
    <n v="1"/>
    <x v="418"/>
    <d v="2023-04-06T02:20:00"/>
    <d v="2023-04-06T04:02:00"/>
    <d v="1899-12-30T01:42:00"/>
    <x v="0"/>
    <x v="0"/>
    <x v="2"/>
    <n v="35.840000000000003"/>
    <s v="Reservada"/>
    <x v="502"/>
    <x v="0"/>
    <n v="137"/>
    <x v="1"/>
    <d v="1899-12-30T00:17:00"/>
    <x v="0"/>
    <s v="Plato_20"/>
  </r>
  <r>
    <n v="2"/>
    <s v="Cliente_172"/>
    <n v="5"/>
    <x v="419"/>
    <d v="2023-04-06T02:10:00"/>
    <d v="2023-04-06T04:48:00"/>
    <d v="1899-12-30T02:38:00"/>
    <x v="3"/>
    <x v="2"/>
    <x v="1"/>
    <n v="31.31"/>
    <s v="Reservada"/>
    <x v="503"/>
    <x v="2"/>
    <n v="54"/>
    <x v="65"/>
    <d v="1899-12-30T02:19:00"/>
    <x v="0"/>
    <s v="Plato_6"/>
  </r>
  <r>
    <n v="5"/>
    <s v="Cliente_70"/>
    <n v="1"/>
    <x v="420"/>
    <d v="2023-04-06T02:38:00"/>
    <d v="2023-04-06T06:07:00"/>
    <d v="1899-12-30T03:29:00"/>
    <x v="2"/>
    <x v="2"/>
    <x v="2"/>
    <n v="25.76"/>
    <s v="Reservada"/>
    <x v="504"/>
    <x v="1"/>
    <n v="155"/>
    <x v="81"/>
    <d v="1899-12-30T01:34:00"/>
    <x v="0"/>
    <s v="Plato_20"/>
  </r>
  <r>
    <n v="18"/>
    <s v="Cliente_835"/>
    <n v="2"/>
    <x v="421"/>
    <d v="2023-04-06T02:01:00"/>
    <d v="2023-04-06T04:02:00"/>
    <d v="1899-12-30T02:16:00"/>
    <x v="0"/>
    <x v="2"/>
    <x v="2"/>
    <n v="11.65"/>
    <s v="Ocupada"/>
    <x v="505"/>
    <x v="3"/>
    <n v="70"/>
    <x v="144"/>
    <d v="1899-12-30T02:11:00"/>
    <x v="0"/>
    <s v="Plato_8"/>
  </r>
  <r>
    <n v="18"/>
    <s v="Cliente_989"/>
    <n v="4"/>
    <x v="395"/>
    <d v="2023-04-06T03:26:00"/>
    <d v="2023-04-06T04:30:00"/>
    <d v="1899-12-30T01:04:00"/>
    <x v="2"/>
    <x v="1"/>
    <x v="2"/>
    <n v="43.42"/>
    <s v="Libre"/>
    <x v="506"/>
    <x v="6"/>
    <n v="210"/>
    <x v="27"/>
    <d v="1899-12-30T00:00:00"/>
    <x v="1"/>
    <s v="Plato_18"/>
  </r>
  <r>
    <n v="6"/>
    <s v="Cliente_821"/>
    <n v="1"/>
    <x v="422"/>
    <d v="2023-04-06T02:50:00"/>
    <d v="2023-04-06T06:35:00"/>
    <d v="1899-12-30T03:45:00"/>
    <x v="3"/>
    <x v="0"/>
    <x v="2"/>
    <n v="42.8"/>
    <s v="Reservada"/>
    <x v="507"/>
    <x v="2"/>
    <n v="32"/>
    <x v="153"/>
    <d v="1899-12-30T03:11:00"/>
    <x v="0"/>
    <s v="Plato_15"/>
  </r>
  <r>
    <n v="5"/>
    <s v="Cliente_977"/>
    <n v="3"/>
    <x v="423"/>
    <d v="2023-04-06T03:12:00"/>
    <d v="2023-04-06T06:02:00"/>
    <d v="1899-12-30T03:05:00"/>
    <x v="1"/>
    <x v="1"/>
    <x v="2"/>
    <n v="16.260000000000002"/>
    <s v="Ocupada"/>
    <x v="508"/>
    <x v="2"/>
    <n v="80"/>
    <x v="32"/>
    <d v="1899-12-30T02:18:00"/>
    <x v="0"/>
    <s v="Plato_20"/>
  </r>
  <r>
    <n v="6"/>
    <s v="Cliente_509"/>
    <n v="4"/>
    <x v="424"/>
    <d v="2023-04-06T03:32:00"/>
    <d v="2023-04-06T04:33:00"/>
    <d v="1899-12-30T01:01:00"/>
    <x v="4"/>
    <x v="0"/>
    <x v="2"/>
    <n v="14.97"/>
    <s v="Libre"/>
    <x v="509"/>
    <x v="3"/>
    <n v="36"/>
    <x v="48"/>
    <d v="1899-12-30T00:13:00"/>
    <x v="0"/>
    <s v="Plato_19"/>
  </r>
  <r>
    <n v="2"/>
    <s v="Cliente_951"/>
    <n v="1"/>
    <x v="425"/>
    <d v="2023-04-06T01:38:00"/>
    <d v="2023-04-06T03:23:00"/>
    <d v="1899-12-30T01:45:00"/>
    <x v="1"/>
    <x v="0"/>
    <x v="2"/>
    <n v="35.950000000000003"/>
    <s v="Libre"/>
    <x v="510"/>
    <x v="10"/>
    <n v="137"/>
    <x v="15"/>
    <d v="1899-12-30T01:07:00"/>
    <x v="0"/>
    <s v="Plato_14"/>
  </r>
  <r>
    <n v="2"/>
    <s v="Cliente_285"/>
    <n v="1"/>
    <x v="426"/>
    <d v="2023-04-06T01:19:00"/>
    <d v="2023-04-06T02:26:00"/>
    <d v="1899-12-30T01:22:00"/>
    <x v="3"/>
    <x v="0"/>
    <x v="2"/>
    <n v="37.369999999999997"/>
    <s v="Ocupada"/>
    <x v="511"/>
    <x v="0"/>
    <n v="128"/>
    <x v="12"/>
    <d v="1899-12-30T00:23:00"/>
    <x v="0"/>
    <s v="Plato_3"/>
  </r>
  <r>
    <n v="8"/>
    <s v="Cliente_873"/>
    <n v="6"/>
    <x v="409"/>
    <d v="2023-04-06T01:28:00"/>
    <d v="2023-04-06T04:51:00"/>
    <d v="1899-12-30T03:38:00"/>
    <x v="0"/>
    <x v="1"/>
    <x v="2"/>
    <n v="22.74"/>
    <s v="Ocupada"/>
    <x v="512"/>
    <x v="6"/>
    <n v="54"/>
    <x v="10"/>
    <d v="1899-12-30T02:42:00"/>
    <x v="0"/>
    <s v="Plato_4"/>
  </r>
  <r>
    <n v="18"/>
    <s v="Cliente_819"/>
    <n v="5"/>
    <x v="426"/>
    <d v="2023-04-06T01:19:00"/>
    <d v="2023-04-06T04:36:00"/>
    <d v="1899-12-30T03:17:00"/>
    <x v="4"/>
    <x v="0"/>
    <x v="2"/>
    <n v="38.840000000000003"/>
    <s v="Libre"/>
    <x v="513"/>
    <x v="9"/>
    <n v="174"/>
    <x v="43"/>
    <d v="1899-12-30T01:25:00"/>
    <x v="0"/>
    <s v="Plato_10"/>
  </r>
  <r>
    <n v="19"/>
    <s v="Cliente_690"/>
    <n v="2"/>
    <x v="427"/>
    <d v="2023-04-06T00:58:00"/>
    <d v="2023-04-06T02:03:00"/>
    <d v="1899-12-30T01:20:00"/>
    <x v="2"/>
    <x v="0"/>
    <x v="2"/>
    <n v="43.79"/>
    <s v="Ocupada"/>
    <x v="514"/>
    <x v="9"/>
    <n v="18"/>
    <x v="99"/>
    <d v="1899-12-30T01:07:00"/>
    <x v="0"/>
    <s v="Plato_4"/>
  </r>
  <r>
    <n v="7"/>
    <s v="Cliente_334"/>
    <n v="2"/>
    <x v="428"/>
    <d v="2023-04-06T03:55:00"/>
    <d v="2023-04-06T04:59:00"/>
    <d v="1899-12-30T01:04:00"/>
    <x v="4"/>
    <x v="0"/>
    <x v="2"/>
    <n v="20.85"/>
    <s v="Reservada"/>
    <x v="515"/>
    <x v="3"/>
    <n v="146"/>
    <x v="63"/>
    <d v="1899-12-30T00:00:00"/>
    <x v="1"/>
    <s v="Plato_12"/>
  </r>
  <r>
    <n v="4"/>
    <s v="Cliente_508"/>
    <n v="5"/>
    <x v="429"/>
    <d v="2023-04-06T01:35:00"/>
    <d v="2023-04-06T05:30:00"/>
    <d v="1899-12-30T03:55:00"/>
    <x v="4"/>
    <x v="0"/>
    <x v="1"/>
    <n v="23.92"/>
    <s v="Reservada"/>
    <x v="516"/>
    <x v="8"/>
    <n v="103"/>
    <x v="31"/>
    <d v="1899-12-30T02:50:00"/>
    <x v="0"/>
    <s v="Plato_7"/>
  </r>
  <r>
    <n v="5"/>
    <s v="Cliente_830"/>
    <n v="6"/>
    <x v="430"/>
    <d v="2023-04-06T02:08:00"/>
    <d v="2023-04-06T06:02:00"/>
    <d v="1899-12-30T04:09:00"/>
    <x v="4"/>
    <x v="1"/>
    <x v="2"/>
    <n v="18.48"/>
    <s v="Ocupada"/>
    <x v="517"/>
    <x v="1"/>
    <n v="77"/>
    <x v="123"/>
    <d v="1899-12-30T03:16:00"/>
    <x v="0"/>
    <s v="Plato_11"/>
  </r>
  <r>
    <n v="6"/>
    <s v="Cliente_787"/>
    <n v="2"/>
    <x v="431"/>
    <d v="2023-04-06T00:48:00"/>
    <d v="2023-04-06T03:49:00"/>
    <d v="1899-12-30T03:01:00"/>
    <x v="3"/>
    <x v="0"/>
    <x v="2"/>
    <n v="34.590000000000003"/>
    <s v="Libre"/>
    <x v="518"/>
    <x v="3"/>
    <n v="245"/>
    <x v="119"/>
    <d v="1899-12-30T00:25:00"/>
    <x v="0"/>
    <s v="Plato_6"/>
  </r>
  <r>
    <n v="4"/>
    <s v="Cliente_616"/>
    <n v="4"/>
    <x v="432"/>
    <d v="2023-04-06T03:35:00"/>
    <d v="2023-04-06T06:23:00"/>
    <d v="1899-12-30T02:48:00"/>
    <x v="4"/>
    <x v="2"/>
    <x v="2"/>
    <n v="43.99"/>
    <s v="Libre"/>
    <x v="519"/>
    <x v="1"/>
    <n v="280"/>
    <x v="83"/>
    <d v="1899-12-30T00:47:00"/>
    <x v="0"/>
    <s v="Plato_9"/>
  </r>
  <r>
    <n v="18"/>
    <s v="Cliente_422"/>
    <n v="2"/>
    <x v="433"/>
    <d v="2023-04-06T00:43:00"/>
    <d v="2023-04-06T02:54:00"/>
    <d v="1899-12-30T02:11:00"/>
    <x v="4"/>
    <x v="0"/>
    <x v="2"/>
    <n v="15.18"/>
    <s v="Libre"/>
    <x v="520"/>
    <x v="6"/>
    <n v="210"/>
    <x v="125"/>
    <d v="1899-12-30T00:40:00"/>
    <x v="0"/>
    <s v="Plato_1"/>
  </r>
  <r>
    <n v="2"/>
    <s v="Cliente_740"/>
    <n v="5"/>
    <x v="425"/>
    <d v="2023-04-06T01:38:00"/>
    <d v="2023-04-06T04:26:00"/>
    <d v="1899-12-30T02:48:00"/>
    <x v="4"/>
    <x v="0"/>
    <x v="1"/>
    <n v="35.35"/>
    <s v="Libre"/>
    <x v="521"/>
    <x v="7"/>
    <n v="84"/>
    <x v="32"/>
    <d v="1899-12-30T02:01:00"/>
    <x v="0"/>
    <s v="Plato_16"/>
  </r>
  <r>
    <n v="4"/>
    <s v="Cliente_930"/>
    <n v="3"/>
    <x v="392"/>
    <d v="2023-04-06T01:39:00"/>
    <d v="2023-04-06T04:42:00"/>
    <d v="1899-12-30T03:18:00"/>
    <x v="3"/>
    <x v="0"/>
    <x v="2"/>
    <n v="45.41"/>
    <s v="Ocupada"/>
    <x v="522"/>
    <x v="10"/>
    <n v="81"/>
    <x v="62"/>
    <d v="1899-12-30T02:27:00"/>
    <x v="0"/>
    <s v="Plato_6"/>
  </r>
  <r>
    <n v="16"/>
    <s v="Cliente_218"/>
    <n v="4"/>
    <x v="391"/>
    <d v="2023-04-06T00:03:00"/>
    <d v="2023-04-06T02:32:00"/>
    <d v="1899-12-30T02:44:00"/>
    <x v="0"/>
    <x v="0"/>
    <x v="2"/>
    <n v="26.91"/>
    <s v="Ocupada"/>
    <x v="523"/>
    <x v="4"/>
    <n v="76"/>
    <x v="135"/>
    <d v="1899-12-30T01:43:00"/>
    <x v="0"/>
    <s v="Plato_5"/>
  </r>
  <r>
    <n v="16"/>
    <s v="Cliente_318"/>
    <n v="3"/>
    <x v="434"/>
    <d v="2023-04-06T03:27:00"/>
    <d v="2023-04-06T07:14:00"/>
    <d v="1899-12-30T04:02:00"/>
    <x v="0"/>
    <x v="0"/>
    <x v="2"/>
    <n v="32.869999999999997"/>
    <s v="Ocupada"/>
    <x v="524"/>
    <x v="5"/>
    <n v="197"/>
    <x v="158"/>
    <d v="1899-12-30T02:45:00"/>
    <x v="0"/>
    <s v="Plato_14"/>
  </r>
  <r>
    <n v="4"/>
    <s v="Cliente_257"/>
    <n v="6"/>
    <x v="416"/>
    <d v="2023-04-06T03:44:00"/>
    <d v="2023-04-06T05:41:00"/>
    <d v="1899-12-30T01:57:00"/>
    <x v="4"/>
    <x v="2"/>
    <x v="0"/>
    <n v="43.02"/>
    <s v="Libre"/>
    <x v="525"/>
    <x v="6"/>
    <n v="33"/>
    <x v="108"/>
    <d v="1899-12-30T01:35:00"/>
    <x v="0"/>
    <s v="Plato_11"/>
  </r>
  <r>
    <n v="19"/>
    <s v="Cliente_112"/>
    <n v="4"/>
    <x v="435"/>
    <d v="2023-04-06T03:41:00"/>
    <d v="2023-04-06T05:55:00"/>
    <d v="1899-12-30T02:29:00"/>
    <x v="1"/>
    <x v="1"/>
    <x v="1"/>
    <n v="22.95"/>
    <s v="Ocupada"/>
    <x v="526"/>
    <x v="0"/>
    <n v="54"/>
    <x v="126"/>
    <d v="1899-12-30T01:58:00"/>
    <x v="0"/>
    <s v="Plato_6"/>
  </r>
  <r>
    <n v="14"/>
    <s v="Cliente_95"/>
    <n v="2"/>
    <x v="436"/>
    <d v="2023-04-06T01:47:00"/>
    <d v="2023-04-06T03:48:00"/>
    <d v="1899-12-30T02:01:00"/>
    <x v="2"/>
    <x v="0"/>
    <x v="0"/>
    <n v="15.62"/>
    <s v="Reservada"/>
    <x v="527"/>
    <x v="6"/>
    <n v="78"/>
    <x v="83"/>
    <d v="1899-12-30T00:00:00"/>
    <x v="1"/>
    <s v="Plato_3"/>
  </r>
  <r>
    <n v="1"/>
    <s v="Cliente_866"/>
    <n v="2"/>
    <x v="437"/>
    <d v="2023-04-06T01:58:00"/>
    <d v="2023-04-06T04:42:00"/>
    <d v="1899-12-30T02:59:00"/>
    <x v="0"/>
    <x v="0"/>
    <x v="2"/>
    <n v="25.91"/>
    <s v="Ocupada"/>
    <x v="528"/>
    <x v="0"/>
    <n v="208"/>
    <x v="159"/>
    <d v="1899-12-30T00:22:00"/>
    <x v="0"/>
    <s v="Plato_18"/>
  </r>
  <r>
    <n v="7"/>
    <s v="Cliente_232"/>
    <n v="5"/>
    <x v="438"/>
    <d v="2023-04-06T02:13:00"/>
    <d v="2023-04-06T06:07:00"/>
    <d v="1899-12-30T04:09:00"/>
    <x v="3"/>
    <x v="0"/>
    <x v="2"/>
    <n v="30.19"/>
    <s v="Ocupada"/>
    <x v="529"/>
    <x v="3"/>
    <n v="160"/>
    <x v="103"/>
    <d v="1899-12-30T02:23:00"/>
    <x v="0"/>
    <s v="Plato_4"/>
  </r>
  <r>
    <n v="9"/>
    <s v="Cliente_882"/>
    <n v="6"/>
    <x v="439"/>
    <d v="2023-04-06T03:03:00"/>
    <d v="2023-04-06T05:04:00"/>
    <d v="1899-12-30T02:01:00"/>
    <x v="2"/>
    <x v="2"/>
    <x v="1"/>
    <n v="34.39"/>
    <s v="Libre"/>
    <x v="530"/>
    <x v="3"/>
    <n v="244"/>
    <x v="160"/>
    <d v="1899-12-30T00:00:00"/>
    <x v="1"/>
    <s v="Plato_13"/>
  </r>
  <r>
    <n v="13"/>
    <s v="Cliente_63"/>
    <n v="3"/>
    <x v="440"/>
    <d v="2023-04-06T01:48:00"/>
    <d v="2023-04-06T05:26:00"/>
    <d v="1899-12-30T03:38:00"/>
    <x v="0"/>
    <x v="1"/>
    <x v="0"/>
    <n v="17.95"/>
    <s v="Reservada"/>
    <x v="531"/>
    <x v="10"/>
    <n v="137"/>
    <x v="12"/>
    <d v="1899-12-30T02:39:00"/>
    <x v="0"/>
    <s v="Plato_13"/>
  </r>
  <r>
    <n v="1"/>
    <s v="Cliente_336"/>
    <n v="3"/>
    <x v="441"/>
    <d v="2023-04-06T03:14:00"/>
    <d v="2023-04-06T05:20:00"/>
    <d v="1899-12-30T02:06:00"/>
    <x v="3"/>
    <x v="2"/>
    <x v="0"/>
    <n v="20.09"/>
    <s v="Libre"/>
    <x v="532"/>
    <x v="8"/>
    <n v="41"/>
    <x v="48"/>
    <d v="1899-12-30T01:18:00"/>
    <x v="0"/>
    <s v="Plato_3"/>
  </r>
  <r>
    <n v="1"/>
    <s v="Cliente_113"/>
    <n v="6"/>
    <x v="442"/>
    <d v="2023-04-06T01:02:00"/>
    <d v="2023-04-06T04:29:00"/>
    <d v="1899-12-30T03:27:00"/>
    <x v="4"/>
    <x v="2"/>
    <x v="2"/>
    <n v="23.59"/>
    <s v="Reservada"/>
    <x v="533"/>
    <x v="2"/>
    <n v="147"/>
    <x v="75"/>
    <d v="1899-12-30T02:11:00"/>
    <x v="0"/>
    <s v="Plato_7"/>
  </r>
  <r>
    <n v="15"/>
    <s v="Cliente_711"/>
    <n v="3"/>
    <x v="443"/>
    <d v="2023-04-06T00:57:00"/>
    <d v="2023-04-06T03:32:00"/>
    <d v="1899-12-30T02:35:00"/>
    <x v="1"/>
    <x v="1"/>
    <x v="2"/>
    <n v="39.450000000000003"/>
    <s v="Libre"/>
    <x v="534"/>
    <x v="9"/>
    <n v="276"/>
    <x v="139"/>
    <d v="1899-12-30T00:42:00"/>
    <x v="0"/>
    <s v="Plato_20"/>
  </r>
  <r>
    <n v="9"/>
    <s v="Cliente_785"/>
    <n v="2"/>
    <x v="444"/>
    <d v="2023-04-06T02:31:00"/>
    <d v="2023-04-06T04:39:00"/>
    <d v="1899-12-30T02:08:00"/>
    <x v="4"/>
    <x v="0"/>
    <x v="2"/>
    <n v="46"/>
    <s v="Reservada"/>
    <x v="535"/>
    <x v="9"/>
    <n v="212"/>
    <x v="20"/>
    <d v="1899-12-30T00:00:00"/>
    <x v="1"/>
    <s v="Plato_4"/>
  </r>
  <r>
    <n v="18"/>
    <s v="Cliente_486"/>
    <n v="6"/>
    <x v="445"/>
    <d v="2023-04-06T00:24:00"/>
    <d v="2023-04-06T02:09:00"/>
    <d v="1899-12-30T02:00:00"/>
    <x v="0"/>
    <x v="1"/>
    <x v="0"/>
    <n v="28.68"/>
    <s v="Ocupada"/>
    <x v="536"/>
    <x v="4"/>
    <n v="63"/>
    <x v="40"/>
    <d v="1899-12-30T01:39:00"/>
    <x v="0"/>
    <s v="Plato_13"/>
  </r>
  <r>
    <n v="14"/>
    <s v="Cliente_397"/>
    <n v="4"/>
    <x v="446"/>
    <d v="2023-04-06T03:19:00"/>
    <d v="2023-04-06T05:33:00"/>
    <d v="1899-12-30T02:14:00"/>
    <x v="4"/>
    <x v="2"/>
    <x v="0"/>
    <n v="41.35"/>
    <s v="Libre"/>
    <x v="537"/>
    <x v="1"/>
    <n v="142"/>
    <x v="161"/>
    <d v="1899-12-30T00:00:00"/>
    <x v="1"/>
    <s v="Plato_2"/>
  </r>
  <r>
    <n v="18"/>
    <s v="Cliente_554"/>
    <n v="3"/>
    <x v="447"/>
    <d v="2023-04-06T03:51:00"/>
    <d v="2023-04-06T07:00:00"/>
    <d v="1899-12-30T03:09:00"/>
    <x v="2"/>
    <x v="1"/>
    <x v="1"/>
    <n v="20.9"/>
    <s v="Libre"/>
    <x v="538"/>
    <x v="1"/>
    <n v="240"/>
    <x v="74"/>
    <d v="1899-12-30T01:00:00"/>
    <x v="0"/>
    <s v="Plato_2"/>
  </r>
  <r>
    <n v="6"/>
    <s v="Cliente_320"/>
    <n v="4"/>
    <x v="448"/>
    <d v="2023-04-06T03:46:00"/>
    <d v="2023-04-06T06:56:00"/>
    <d v="1899-12-30T03:10:00"/>
    <x v="1"/>
    <x v="0"/>
    <x v="2"/>
    <n v="47.85"/>
    <s v="Reservada"/>
    <x v="539"/>
    <x v="7"/>
    <n v="124"/>
    <x v="53"/>
    <d v="1899-12-30T01:48:00"/>
    <x v="0"/>
    <s v="Plato_4"/>
  </r>
  <r>
    <n v="19"/>
    <s v="Cliente_427"/>
    <n v="2"/>
    <x v="449"/>
    <d v="2023-04-06T00:33:00"/>
    <d v="2023-04-06T04:32:00"/>
    <d v="1899-12-30T03:59:00"/>
    <x v="1"/>
    <x v="1"/>
    <x v="0"/>
    <n v="33.700000000000003"/>
    <s v="Reservada"/>
    <x v="540"/>
    <x v="1"/>
    <n v="202"/>
    <x v="38"/>
    <d v="1899-12-30T01:55:00"/>
    <x v="0"/>
    <s v="Plato_12"/>
  </r>
  <r>
    <n v="9"/>
    <s v="Cliente_791"/>
    <n v="5"/>
    <x v="401"/>
    <d v="2023-04-06T02:47:00"/>
    <d v="2023-04-06T04:43:00"/>
    <d v="1899-12-30T01:56:00"/>
    <x v="0"/>
    <x v="1"/>
    <x v="2"/>
    <n v="49.05"/>
    <s v="Reservada"/>
    <x v="541"/>
    <x v="9"/>
    <n v="148"/>
    <x v="81"/>
    <d v="1899-12-30T00:01:00"/>
    <x v="0"/>
    <s v="Plato_18"/>
  </r>
  <r>
    <n v="19"/>
    <s v="Cliente_996"/>
    <n v="5"/>
    <x v="450"/>
    <d v="2023-04-06T00:47:00"/>
    <d v="2023-04-06T03:37:00"/>
    <d v="1899-12-30T02:50:00"/>
    <x v="4"/>
    <x v="2"/>
    <x v="2"/>
    <n v="49.37"/>
    <s v="Reservada"/>
    <x v="542"/>
    <x v="3"/>
    <n v="206"/>
    <x v="107"/>
    <d v="1899-12-30T01:36:00"/>
    <x v="0"/>
    <s v="Plato_16"/>
  </r>
  <r>
    <n v="7"/>
    <s v="Cliente_392"/>
    <n v="4"/>
    <x v="390"/>
    <d v="2023-04-06T03:17:00"/>
    <d v="2023-04-06T04:45:00"/>
    <d v="1899-12-30T01:43:00"/>
    <x v="3"/>
    <x v="0"/>
    <x v="2"/>
    <n v="44.91"/>
    <s v="Ocupada"/>
    <x v="543"/>
    <x v="8"/>
    <n v="70"/>
    <x v="48"/>
    <d v="1899-12-30T00:55:00"/>
    <x v="0"/>
    <s v="Plato_8"/>
  </r>
  <r>
    <n v="20"/>
    <s v="Cliente_615"/>
    <n v="5"/>
    <x v="451"/>
    <d v="2023-04-06T02:39:00"/>
    <d v="2023-04-06T04:26:00"/>
    <d v="1899-12-30T02:02:00"/>
    <x v="2"/>
    <x v="0"/>
    <x v="1"/>
    <n v="12.18"/>
    <s v="Ocupada"/>
    <x v="544"/>
    <x v="9"/>
    <n v="130"/>
    <x v="79"/>
    <d v="1899-12-30T00:23:00"/>
    <x v="0"/>
    <s v="Plato_11"/>
  </r>
  <r>
    <n v="5"/>
    <s v="Cliente_968"/>
    <n v="2"/>
    <x v="441"/>
    <d v="2023-04-06T03:14:00"/>
    <d v="2023-04-06T05:29:00"/>
    <d v="1899-12-30T02:15:00"/>
    <x v="4"/>
    <x v="0"/>
    <x v="0"/>
    <n v="47.81"/>
    <s v="Reservada"/>
    <x v="545"/>
    <x v="6"/>
    <n v="92"/>
    <x v="125"/>
    <d v="1899-12-30T00:44:00"/>
    <x v="0"/>
    <s v="Plato_15"/>
  </r>
  <r>
    <n v="9"/>
    <s v="Cliente_206"/>
    <n v="3"/>
    <x v="452"/>
    <d v="2023-04-06T02:43:00"/>
    <d v="2023-04-06T04:36:00"/>
    <d v="1899-12-30T02:08:00"/>
    <x v="3"/>
    <x v="2"/>
    <x v="2"/>
    <n v="20.04"/>
    <s v="Ocupada"/>
    <x v="546"/>
    <x v="1"/>
    <n v="227"/>
    <x v="63"/>
    <d v="1899-12-30T00:31:00"/>
    <x v="0"/>
    <s v="Plato_17"/>
  </r>
  <r>
    <n v="4"/>
    <s v="Cliente_669"/>
    <n v="2"/>
    <x v="453"/>
    <d v="2023-04-06T00:55:00"/>
    <d v="2023-04-06T04:03:00"/>
    <d v="1899-12-30T03:08:00"/>
    <x v="2"/>
    <x v="0"/>
    <x v="2"/>
    <n v="28.88"/>
    <s v="Libre"/>
    <x v="547"/>
    <x v="9"/>
    <n v="96"/>
    <x v="103"/>
    <d v="1899-12-30T01:22:00"/>
    <x v="0"/>
    <s v="Plato_18"/>
  </r>
  <r>
    <n v="12"/>
    <s v="Cliente_195"/>
    <n v="2"/>
    <x v="399"/>
    <d v="2023-04-06T01:33:00"/>
    <d v="2023-04-06T05:26:00"/>
    <d v="1899-12-30T03:53:00"/>
    <x v="1"/>
    <x v="0"/>
    <x v="2"/>
    <n v="35.340000000000003"/>
    <s v="Libre"/>
    <x v="548"/>
    <x v="1"/>
    <n v="162"/>
    <x v="33"/>
    <d v="1899-12-30T02:15:00"/>
    <x v="0"/>
    <s v="Plato_1"/>
  </r>
  <r>
    <n v="1"/>
    <s v="Cliente_900"/>
    <n v="6"/>
    <x v="454"/>
    <d v="2023-04-06T01:08:00"/>
    <d v="2023-04-06T02:39:00"/>
    <d v="1899-12-30T01:46:00"/>
    <x v="0"/>
    <x v="0"/>
    <x v="2"/>
    <n v="28.33"/>
    <s v="Ocupada"/>
    <x v="549"/>
    <x v="2"/>
    <n v="124"/>
    <x v="0"/>
    <d v="1899-12-30T00:49:00"/>
    <x v="0"/>
    <s v="Plato_2"/>
  </r>
  <r>
    <n v="4"/>
    <s v="Cliente_705"/>
    <n v="2"/>
    <x v="455"/>
    <d v="2023-04-06T02:58:00"/>
    <d v="2023-04-06T04:10:00"/>
    <d v="1899-12-30T01:12:00"/>
    <x v="0"/>
    <x v="1"/>
    <x v="2"/>
    <n v="17.54"/>
    <s v="Reservada"/>
    <x v="550"/>
    <x v="3"/>
    <n v="171"/>
    <x v="21"/>
    <d v="1899-12-30T00:00:00"/>
    <x v="1"/>
    <s v="Plato_2"/>
  </r>
  <r>
    <n v="11"/>
    <s v="Cliente_462"/>
    <n v="6"/>
    <x v="456"/>
    <d v="2023-04-06T00:26:00"/>
    <d v="2023-04-06T03:54:00"/>
    <d v="1899-12-30T03:28:00"/>
    <x v="0"/>
    <x v="2"/>
    <x v="0"/>
    <n v="10.28"/>
    <s v="Libre"/>
    <x v="551"/>
    <x v="0"/>
    <n v="243"/>
    <x v="81"/>
    <d v="1899-12-30T01:33:00"/>
    <x v="0"/>
    <s v="Plato_20"/>
  </r>
  <r>
    <n v="14"/>
    <s v="Cliente_809"/>
    <n v="2"/>
    <x v="457"/>
    <d v="2023-04-06T02:45:00"/>
    <d v="2023-04-06T05:24:00"/>
    <d v="1899-12-30T02:39:00"/>
    <x v="0"/>
    <x v="0"/>
    <x v="2"/>
    <n v="44.38"/>
    <s v="Libre"/>
    <x v="552"/>
    <x v="2"/>
    <n v="203"/>
    <x v="162"/>
    <d v="1899-12-30T00:00:00"/>
    <x v="1"/>
    <s v="Plato_2"/>
  </r>
  <r>
    <n v="10"/>
    <s v="Cliente_21"/>
    <n v="6"/>
    <x v="458"/>
    <d v="2023-04-06T01:30:00"/>
    <d v="2023-04-06T02:55:00"/>
    <d v="1899-12-30T01:40:00"/>
    <x v="0"/>
    <x v="0"/>
    <x v="0"/>
    <n v="19.600000000000001"/>
    <s v="Ocupada"/>
    <x v="553"/>
    <x v="0"/>
    <n v="166"/>
    <x v="26"/>
    <d v="1899-12-30T00:29:00"/>
    <x v="0"/>
    <s v="Plato_14"/>
  </r>
  <r>
    <n v="20"/>
    <s v="Cliente_110"/>
    <n v="1"/>
    <x v="459"/>
    <d v="2023-04-06T01:59:00"/>
    <d v="2023-04-06T05:02:00"/>
    <d v="1899-12-30T03:03:00"/>
    <x v="2"/>
    <x v="1"/>
    <x v="1"/>
    <n v="41.08"/>
    <s v="Libre"/>
    <x v="554"/>
    <x v="2"/>
    <n v="30"/>
    <x v="78"/>
    <d v="1899-12-30T02:17:00"/>
    <x v="0"/>
    <s v="Plato_2"/>
  </r>
  <r>
    <n v="9"/>
    <s v="Cliente_814"/>
    <n v="6"/>
    <x v="460"/>
    <d v="2023-04-06T03:57:00"/>
    <d v="2023-04-06T07:41:00"/>
    <d v="1899-12-30T03:44:00"/>
    <x v="2"/>
    <x v="0"/>
    <x v="0"/>
    <n v="14.09"/>
    <s v="Libre"/>
    <x v="555"/>
    <x v="3"/>
    <n v="76"/>
    <x v="149"/>
    <d v="1899-12-30T02:38:00"/>
    <x v="0"/>
    <s v="Plato_5"/>
  </r>
  <r>
    <n v="7"/>
    <s v="Cliente_381"/>
    <n v="5"/>
    <x v="461"/>
    <d v="2023-04-06T03:52:00"/>
    <d v="2023-04-06T07:39:00"/>
    <d v="1899-12-30T04:02:00"/>
    <x v="2"/>
    <x v="0"/>
    <x v="1"/>
    <n v="35.880000000000003"/>
    <s v="Ocupada"/>
    <x v="556"/>
    <x v="8"/>
    <n v="177"/>
    <x v="97"/>
    <d v="1899-12-30T02:15:00"/>
    <x v="0"/>
    <s v="Plato_15"/>
  </r>
  <r>
    <n v="6"/>
    <s v="Cliente_284"/>
    <n v="4"/>
    <x v="462"/>
    <d v="2023-04-06T00:18:00"/>
    <d v="2023-04-06T03:06:00"/>
    <d v="1899-12-30T02:48:00"/>
    <x v="1"/>
    <x v="0"/>
    <x v="2"/>
    <n v="45.26"/>
    <s v="Reservada"/>
    <x v="557"/>
    <x v="3"/>
    <n v="179"/>
    <x v="163"/>
    <d v="1899-12-30T00:01:00"/>
    <x v="0"/>
    <s v="Plato_15"/>
  </r>
  <r>
    <n v="11"/>
    <s v="Cliente_728"/>
    <n v="1"/>
    <x v="463"/>
    <d v="2023-04-06T00:14:00"/>
    <d v="2023-04-06T03:59:00"/>
    <d v="1899-12-30T03:45:00"/>
    <x v="2"/>
    <x v="0"/>
    <x v="2"/>
    <n v="24.36"/>
    <s v="Reservada"/>
    <x v="558"/>
    <x v="7"/>
    <n v="99"/>
    <x v="6"/>
    <d v="1899-12-30T03:04:00"/>
    <x v="0"/>
    <s v="Plato_11"/>
  </r>
  <r>
    <n v="6"/>
    <s v="Cliente_610"/>
    <n v="6"/>
    <x v="464"/>
    <d v="2023-04-06T00:15:00"/>
    <d v="2023-04-06T03:17:00"/>
    <d v="1899-12-30T03:02:00"/>
    <x v="3"/>
    <x v="2"/>
    <x v="0"/>
    <n v="31.53"/>
    <s v="Reservada"/>
    <x v="559"/>
    <x v="10"/>
    <n v="111"/>
    <x v="48"/>
    <d v="1899-12-30T02:14:00"/>
    <x v="0"/>
    <s v="Plato_4"/>
  </r>
  <r>
    <n v="4"/>
    <s v="Cliente_190"/>
    <n v="2"/>
    <x v="465"/>
    <d v="2023-04-06T01:13:00"/>
    <d v="2023-04-06T03:39:00"/>
    <d v="1899-12-30T02:26:00"/>
    <x v="1"/>
    <x v="0"/>
    <x v="2"/>
    <n v="44.24"/>
    <s v="Reservada"/>
    <x v="560"/>
    <x v="9"/>
    <n v="64"/>
    <x v="152"/>
    <d v="1899-12-30T01:22:00"/>
    <x v="0"/>
    <s v="Plato_4"/>
  </r>
  <r>
    <n v="20"/>
    <s v="Cliente_454"/>
    <n v="3"/>
    <x v="466"/>
    <d v="2023-04-06T02:36:00"/>
    <d v="2023-04-06T06:20:00"/>
    <d v="1899-12-30T03:44:00"/>
    <x v="1"/>
    <x v="2"/>
    <x v="2"/>
    <n v="21.49"/>
    <s v="Libre"/>
    <x v="561"/>
    <x v="5"/>
    <n v="288"/>
    <x v="43"/>
    <d v="1899-12-30T01:52:00"/>
    <x v="0"/>
    <s v="Plato_20"/>
  </r>
  <r>
    <n v="12"/>
    <s v="Cliente_865"/>
    <n v="3"/>
    <x v="467"/>
    <d v="2023-04-06T03:04:00"/>
    <d v="2023-04-06T04:43:00"/>
    <d v="1899-12-30T01:54:00"/>
    <x v="3"/>
    <x v="1"/>
    <x v="1"/>
    <n v="20.07"/>
    <s v="Ocupada"/>
    <x v="562"/>
    <x v="10"/>
    <n v="54"/>
    <x v="128"/>
    <d v="1899-12-30T01:17:00"/>
    <x v="0"/>
    <s v="Plato_6"/>
  </r>
  <r>
    <n v="9"/>
    <s v="Cliente_825"/>
    <n v="3"/>
    <x v="408"/>
    <d v="2023-04-06T00:31:00"/>
    <d v="2023-04-06T02:23:00"/>
    <d v="1899-12-30T01:52:00"/>
    <x v="3"/>
    <x v="2"/>
    <x v="1"/>
    <n v="33.08"/>
    <s v="Reservada"/>
    <x v="563"/>
    <x v="5"/>
    <n v="156"/>
    <x v="59"/>
    <d v="1899-12-30T00:58:00"/>
    <x v="0"/>
    <s v="Plato_19"/>
  </r>
  <r>
    <n v="3"/>
    <s v="Cliente_134"/>
    <n v="6"/>
    <x v="451"/>
    <d v="2023-04-06T02:39:00"/>
    <d v="2023-04-06T05:29:00"/>
    <d v="1899-12-30T02:50:00"/>
    <x v="1"/>
    <x v="0"/>
    <x v="2"/>
    <n v="15.11"/>
    <s v="Libre"/>
    <x v="564"/>
    <x v="5"/>
    <n v="251"/>
    <x v="33"/>
    <d v="1899-12-30T01:12:00"/>
    <x v="0"/>
    <s v="Plato_15"/>
  </r>
  <r>
    <n v="4"/>
    <s v="Cliente_88"/>
    <n v="3"/>
    <x v="468"/>
    <d v="2023-04-06T01:45:00"/>
    <d v="2023-04-06T04:57:00"/>
    <d v="1899-12-30T03:12:00"/>
    <x v="0"/>
    <x v="0"/>
    <x v="2"/>
    <n v="42.62"/>
    <s v="Libre"/>
    <x v="565"/>
    <x v="7"/>
    <n v="78"/>
    <x v="10"/>
    <d v="1899-12-30T02:16:00"/>
    <x v="0"/>
    <s v="Plato_10"/>
  </r>
  <r>
    <n v="15"/>
    <s v="Cliente_789"/>
    <n v="4"/>
    <x v="459"/>
    <d v="2023-04-06T01:59:00"/>
    <d v="2023-04-06T05:16:00"/>
    <d v="1899-12-30T03:32:00"/>
    <x v="4"/>
    <x v="0"/>
    <x v="0"/>
    <n v="42.83"/>
    <s v="Ocupada"/>
    <x v="566"/>
    <x v="9"/>
    <n v="253"/>
    <x v="96"/>
    <d v="1899-12-30T01:50:00"/>
    <x v="0"/>
    <s v="Plato_16"/>
  </r>
  <r>
    <n v="5"/>
    <s v="Cliente_63"/>
    <n v="1"/>
    <x v="392"/>
    <d v="2023-04-06T01:39:00"/>
    <d v="2023-04-06T03:28:00"/>
    <d v="1899-12-30T02:04:00"/>
    <x v="4"/>
    <x v="0"/>
    <x v="0"/>
    <n v="21.13"/>
    <s v="Ocupada"/>
    <x v="567"/>
    <x v="1"/>
    <n v="182"/>
    <x v="90"/>
    <d v="1899-12-30T00:40:00"/>
    <x v="0"/>
    <s v="Plato_18"/>
  </r>
  <r>
    <n v="12"/>
    <s v="Cliente_555"/>
    <n v="5"/>
    <x v="409"/>
    <d v="2023-04-06T01:28:00"/>
    <d v="2023-04-06T03:05:00"/>
    <d v="1899-12-30T01:37:00"/>
    <x v="1"/>
    <x v="0"/>
    <x v="2"/>
    <n v="28.52"/>
    <s v="Reservada"/>
    <x v="568"/>
    <x v="6"/>
    <n v="131"/>
    <x v="118"/>
    <d v="1899-12-30T00:39:00"/>
    <x v="0"/>
    <s v="Plato_18"/>
  </r>
  <r>
    <n v="1"/>
    <s v="Cliente_887"/>
    <n v="6"/>
    <x v="469"/>
    <d v="2023-04-06T02:40:00"/>
    <d v="2023-04-06T04:27:00"/>
    <d v="1899-12-30T01:47:00"/>
    <x v="3"/>
    <x v="0"/>
    <x v="2"/>
    <n v="38.4"/>
    <s v="Libre"/>
    <x v="569"/>
    <x v="1"/>
    <n v="85"/>
    <x v="78"/>
    <d v="1899-12-30T01:01:00"/>
    <x v="0"/>
    <s v="Plato_11"/>
  </r>
  <r>
    <n v="15"/>
    <s v="Cliente_710"/>
    <n v="2"/>
    <x v="414"/>
    <d v="2023-04-06T01:21:00"/>
    <d v="2023-04-06T02:54:00"/>
    <d v="1899-12-30T01:33:00"/>
    <x v="3"/>
    <x v="0"/>
    <x v="2"/>
    <n v="49.54"/>
    <s v="Libre"/>
    <x v="570"/>
    <x v="4"/>
    <n v="54"/>
    <x v="100"/>
    <d v="1899-12-30T01:07:00"/>
    <x v="0"/>
    <s v="Plato_6"/>
  </r>
  <r>
    <n v="19"/>
    <s v="Cliente_913"/>
    <n v="3"/>
    <x v="470"/>
    <d v="2023-04-06T02:53:00"/>
    <d v="2023-04-06T06:27:00"/>
    <d v="1899-12-30T03:49:00"/>
    <x v="4"/>
    <x v="0"/>
    <x v="1"/>
    <n v="46.21"/>
    <s v="Ocupada"/>
    <x v="571"/>
    <x v="2"/>
    <n v="74"/>
    <x v="18"/>
    <d v="1899-12-30T03:05:00"/>
    <x v="0"/>
    <s v="Plato_2"/>
  </r>
  <r>
    <n v="7"/>
    <s v="Cliente_41"/>
    <n v="3"/>
    <x v="423"/>
    <d v="2023-04-06T03:12:00"/>
    <d v="2023-04-06T07:09:00"/>
    <d v="1899-12-30T04:12:00"/>
    <x v="0"/>
    <x v="0"/>
    <x v="2"/>
    <n v="47.08"/>
    <s v="Ocupada"/>
    <x v="572"/>
    <x v="9"/>
    <n v="165"/>
    <x v="27"/>
    <d v="1899-12-30T03:03:00"/>
    <x v="0"/>
    <s v="Plato_13"/>
  </r>
  <r>
    <n v="20"/>
    <s v="Cliente_738"/>
    <n v="3"/>
    <x v="408"/>
    <d v="2023-04-06T00:31:00"/>
    <d v="2023-04-06T03:08:00"/>
    <d v="1899-12-30T02:37:00"/>
    <x v="3"/>
    <x v="0"/>
    <x v="2"/>
    <n v="42.57"/>
    <s v="Libre"/>
    <x v="573"/>
    <x v="2"/>
    <n v="207"/>
    <x v="164"/>
    <d v="1899-12-30T00:00:00"/>
    <x v="1"/>
    <s v="Plato_10"/>
  </r>
  <r>
    <n v="15"/>
    <s v="Cliente_268"/>
    <n v="4"/>
    <x v="471"/>
    <d v="2023-04-06T01:36:00"/>
    <d v="2023-04-06T04:44:00"/>
    <d v="1899-12-30T03:08:00"/>
    <x v="4"/>
    <x v="0"/>
    <x v="2"/>
    <n v="33.520000000000003"/>
    <s v="Libre"/>
    <x v="574"/>
    <x v="3"/>
    <n v="18"/>
    <x v="18"/>
    <d v="1899-12-30T02:24:00"/>
    <x v="0"/>
    <s v="Plato_4"/>
  </r>
  <r>
    <n v="9"/>
    <s v="Cliente_280"/>
    <n v="1"/>
    <x v="460"/>
    <d v="2023-04-06T03:57:00"/>
    <d v="2023-04-06T07:06:00"/>
    <d v="1899-12-30T03:09:00"/>
    <x v="4"/>
    <x v="2"/>
    <x v="1"/>
    <n v="21.71"/>
    <s v="Reservada"/>
    <x v="575"/>
    <x v="7"/>
    <n v="234"/>
    <x v="81"/>
    <d v="1899-12-30T01:14:00"/>
    <x v="0"/>
    <s v="Plato_11"/>
  </r>
  <r>
    <n v="5"/>
    <s v="Cliente_117"/>
    <n v="4"/>
    <x v="472"/>
    <d v="2023-04-06T03:13:00"/>
    <d v="2023-04-06T06:40:00"/>
    <d v="1899-12-30T03:27:00"/>
    <x v="4"/>
    <x v="0"/>
    <x v="2"/>
    <n v="34.119999999999997"/>
    <s v="Libre"/>
    <x v="576"/>
    <x v="4"/>
    <n v="40"/>
    <x v="94"/>
    <d v="1899-12-30T03:02:00"/>
    <x v="0"/>
    <s v="Plato_4"/>
  </r>
  <r>
    <n v="11"/>
    <s v="Cliente_83"/>
    <n v="6"/>
    <x v="473"/>
    <d v="2023-04-06T02:11:00"/>
    <d v="2023-04-06T04:24:00"/>
    <d v="1899-12-30T02:28:00"/>
    <x v="0"/>
    <x v="0"/>
    <x v="2"/>
    <n v="32.799999999999997"/>
    <s v="Ocupada"/>
    <x v="577"/>
    <x v="0"/>
    <n v="90"/>
    <x v="18"/>
    <d v="1899-12-30T01:44:00"/>
    <x v="0"/>
    <s v="Plato_2"/>
  </r>
  <r>
    <n v="9"/>
    <s v="Cliente_988"/>
    <n v="2"/>
    <x v="474"/>
    <d v="2023-04-06T00:10:00"/>
    <d v="2023-04-06T02:17:00"/>
    <d v="1899-12-30T02:07:00"/>
    <x v="0"/>
    <x v="0"/>
    <x v="2"/>
    <n v="35.96"/>
    <s v="Libre"/>
    <x v="578"/>
    <x v="3"/>
    <n v="50"/>
    <x v="48"/>
    <d v="1899-12-30T01:19:00"/>
    <x v="0"/>
    <s v="Plato_1"/>
  </r>
  <r>
    <n v="10"/>
    <s v="Cliente_606"/>
    <n v="5"/>
    <x v="475"/>
    <d v="2023-04-06T00:06:00"/>
    <d v="2023-04-06T01:18:00"/>
    <d v="1899-12-30T01:12:00"/>
    <x v="4"/>
    <x v="0"/>
    <x v="0"/>
    <n v="44.54"/>
    <s v="Libre"/>
    <x v="579"/>
    <x v="7"/>
    <n v="33"/>
    <x v="52"/>
    <d v="1899-12-30T00:42:00"/>
    <x v="0"/>
    <s v="Plato_11"/>
  </r>
  <r>
    <n v="18"/>
    <s v="Cliente_384"/>
    <n v="5"/>
    <x v="476"/>
    <d v="2023-04-06T03:33:00"/>
    <d v="2023-04-06T05:08:00"/>
    <d v="1899-12-30T01:50:00"/>
    <x v="4"/>
    <x v="0"/>
    <x v="2"/>
    <n v="13.27"/>
    <s v="Ocupada"/>
    <x v="580"/>
    <x v="4"/>
    <n v="123"/>
    <x v="7"/>
    <d v="1899-12-30T00:55:00"/>
    <x v="0"/>
    <s v="Plato_11"/>
  </r>
  <r>
    <n v="3"/>
    <s v="Cliente_372"/>
    <n v="1"/>
    <x v="477"/>
    <d v="2023-04-06T03:48:00"/>
    <d v="2023-04-06T05:09:00"/>
    <d v="1899-12-30T01:21:00"/>
    <x v="2"/>
    <x v="0"/>
    <x v="2"/>
    <n v="20.23"/>
    <s v="Reservada"/>
    <x v="581"/>
    <x v="7"/>
    <n v="54"/>
    <x v="72"/>
    <d v="1899-12-30T00:39:00"/>
    <x v="0"/>
    <s v="Plato_6"/>
  </r>
  <r>
    <n v="9"/>
    <s v="Cliente_429"/>
    <n v="2"/>
    <x v="478"/>
    <d v="2023-04-06T01:41:00"/>
    <d v="2023-04-06T03:34:00"/>
    <d v="1899-12-30T01:53:00"/>
    <x v="2"/>
    <x v="2"/>
    <x v="0"/>
    <n v="35.99"/>
    <s v="Libre"/>
    <x v="582"/>
    <x v="2"/>
    <n v="243"/>
    <x v="28"/>
    <d v="1899-12-30T00:08:00"/>
    <x v="0"/>
    <s v="Plato_12"/>
  </r>
  <r>
    <n v="9"/>
    <s v="Cliente_283"/>
    <n v="4"/>
    <x v="432"/>
    <d v="2023-04-06T03:35:00"/>
    <d v="2023-04-06T06:59:00"/>
    <d v="1899-12-30T03:24:00"/>
    <x v="0"/>
    <x v="0"/>
    <x v="0"/>
    <n v="36.979999999999997"/>
    <s v="Reservada"/>
    <x v="583"/>
    <x v="9"/>
    <n v="139"/>
    <x v="54"/>
    <d v="1899-12-30T01:30:00"/>
    <x v="0"/>
    <s v="Plato_13"/>
  </r>
  <r>
    <n v="3"/>
    <s v="Cliente_876"/>
    <n v="5"/>
    <x v="479"/>
    <d v="2023-04-06T01:23:00"/>
    <d v="2023-04-06T02:37:00"/>
    <d v="1899-12-30T01:14:00"/>
    <x v="0"/>
    <x v="1"/>
    <x v="2"/>
    <n v="10.07"/>
    <s v="Libre"/>
    <x v="584"/>
    <x v="8"/>
    <n v="128"/>
    <x v="11"/>
    <d v="1899-12-30T00:00:00"/>
    <x v="1"/>
    <s v="Plato_15"/>
  </r>
  <r>
    <n v="17"/>
    <s v="Cliente_857"/>
    <n v="5"/>
    <x v="480"/>
    <d v="2023-04-06T00:44:00"/>
    <d v="2023-04-06T03:55:00"/>
    <d v="1899-12-30T03:26:00"/>
    <x v="0"/>
    <x v="2"/>
    <x v="1"/>
    <n v="32.79"/>
    <s v="Ocupada"/>
    <x v="585"/>
    <x v="5"/>
    <n v="171"/>
    <x v="57"/>
    <d v="1899-12-30T01:54:00"/>
    <x v="0"/>
    <s v="Plato_11"/>
  </r>
  <r>
    <n v="7"/>
    <s v="Cliente_208"/>
    <n v="4"/>
    <x v="481"/>
    <d v="2023-04-06T03:38:00"/>
    <d v="2023-04-06T04:42:00"/>
    <d v="1899-12-30T01:19:00"/>
    <x v="0"/>
    <x v="1"/>
    <x v="2"/>
    <n v="35.03"/>
    <s v="Ocupada"/>
    <x v="586"/>
    <x v="7"/>
    <n v="48"/>
    <x v="49"/>
    <d v="1899-12-30T00:36:00"/>
    <x v="0"/>
    <s v="Plato_7"/>
  </r>
  <r>
    <n v="15"/>
    <s v="Cliente_21"/>
    <n v="2"/>
    <x v="418"/>
    <d v="2023-04-06T02:20:00"/>
    <d v="2023-04-06T05:58:00"/>
    <d v="1899-12-30T03:38:00"/>
    <x v="0"/>
    <x v="2"/>
    <x v="1"/>
    <n v="33.93"/>
    <s v="Libre"/>
    <x v="587"/>
    <x v="3"/>
    <n v="101"/>
    <x v="128"/>
    <d v="1899-12-30T03:01:00"/>
    <x v="0"/>
    <s v="Plato_10"/>
  </r>
  <r>
    <n v="10"/>
    <s v="Cliente_443"/>
    <n v="4"/>
    <x v="441"/>
    <d v="2023-04-06T03:14:00"/>
    <d v="2023-04-06T05:57:00"/>
    <d v="1899-12-30T02:43:00"/>
    <x v="4"/>
    <x v="0"/>
    <x v="0"/>
    <n v="28.96"/>
    <s v="Libre"/>
    <x v="588"/>
    <x v="7"/>
    <n v="284"/>
    <x v="95"/>
    <d v="1899-12-30T00:43:00"/>
    <x v="0"/>
    <s v="Plato_14"/>
  </r>
  <r>
    <n v="3"/>
    <s v="Cliente_240"/>
    <n v="6"/>
    <x v="457"/>
    <d v="2023-04-06T02:45:00"/>
    <d v="2023-04-06T04:27:00"/>
    <d v="1899-12-30T01:57:00"/>
    <x v="2"/>
    <x v="1"/>
    <x v="2"/>
    <n v="40.94"/>
    <s v="Ocupada"/>
    <x v="589"/>
    <x v="5"/>
    <n v="122"/>
    <x v="152"/>
    <d v="1899-12-30T00:53:00"/>
    <x v="0"/>
    <s v="Plato_18"/>
  </r>
  <r>
    <n v="11"/>
    <s v="Cliente_138"/>
    <n v="6"/>
    <x v="416"/>
    <d v="2023-04-06T03:44:00"/>
    <d v="2023-04-06T06:19:00"/>
    <d v="1899-12-30T02:35:00"/>
    <x v="0"/>
    <x v="1"/>
    <x v="2"/>
    <n v="44.33"/>
    <s v="Libre"/>
    <x v="590"/>
    <x v="6"/>
    <n v="120"/>
    <x v="62"/>
    <d v="1899-12-30T01:44:00"/>
    <x v="0"/>
    <s v="Plato_20"/>
  </r>
  <r>
    <n v="5"/>
    <s v="Cliente_177"/>
    <n v="1"/>
    <x v="431"/>
    <d v="2023-04-06T00:48:00"/>
    <d v="2023-04-06T02:40:00"/>
    <d v="1899-12-30T01:52:00"/>
    <x v="2"/>
    <x v="0"/>
    <x v="2"/>
    <n v="35.67"/>
    <s v="Reservada"/>
    <x v="591"/>
    <x v="8"/>
    <n v="94"/>
    <x v="127"/>
    <d v="1899-12-30T00:11:00"/>
    <x v="0"/>
    <s v="Plato_5"/>
  </r>
  <r>
    <n v="17"/>
    <s v="Cliente_832"/>
    <n v="5"/>
    <x v="482"/>
    <d v="2023-04-06T00:25:00"/>
    <d v="2023-04-06T02:17:00"/>
    <d v="1899-12-30T01:52:00"/>
    <x v="4"/>
    <x v="0"/>
    <x v="0"/>
    <n v="48.8"/>
    <s v="Reservada"/>
    <x v="592"/>
    <x v="0"/>
    <n v="209"/>
    <x v="48"/>
    <d v="1899-12-30T01:04:00"/>
    <x v="0"/>
    <s v="Plato_20"/>
  </r>
  <r>
    <n v="17"/>
    <s v="Cliente_480"/>
    <n v="1"/>
    <x v="405"/>
    <d v="2023-04-06T03:20:00"/>
    <d v="2023-04-06T04:49:00"/>
    <d v="1899-12-30T01:29:00"/>
    <x v="0"/>
    <x v="0"/>
    <x v="0"/>
    <n v="46.01"/>
    <s v="Libre"/>
    <x v="593"/>
    <x v="6"/>
    <n v="139"/>
    <x v="33"/>
    <d v="1899-12-30T00:00:00"/>
    <x v="1"/>
    <s v="Plato_11"/>
  </r>
  <r>
    <n v="9"/>
    <s v="Cliente_290"/>
    <n v="5"/>
    <x v="439"/>
    <d v="2023-04-06T03:03:00"/>
    <d v="2023-04-06T05:27:00"/>
    <d v="1899-12-30T02:39:00"/>
    <x v="2"/>
    <x v="0"/>
    <x v="2"/>
    <n v="40.33"/>
    <s v="Ocupada"/>
    <x v="594"/>
    <x v="3"/>
    <n v="72"/>
    <x v="58"/>
    <d v="1899-12-30T01:50:00"/>
    <x v="0"/>
    <s v="Plato_13"/>
  </r>
  <r>
    <n v="18"/>
    <s v="Cliente_351"/>
    <n v="2"/>
    <x v="414"/>
    <d v="2023-04-06T01:21:00"/>
    <d v="2023-04-06T03:39:00"/>
    <d v="1899-12-30T02:33:00"/>
    <x v="2"/>
    <x v="0"/>
    <x v="0"/>
    <n v="23.7"/>
    <s v="Ocupada"/>
    <x v="595"/>
    <x v="8"/>
    <n v="240"/>
    <x v="16"/>
    <d v="1899-12-30T00:00:00"/>
    <x v="1"/>
    <s v="Plato_14"/>
  </r>
  <r>
    <n v="16"/>
    <s v="Cliente_354"/>
    <n v="1"/>
    <x v="483"/>
    <d v="2023-04-06T00:51:00"/>
    <d v="2023-04-06T03:51:00"/>
    <d v="1899-12-30T03:15:00"/>
    <x v="1"/>
    <x v="0"/>
    <x v="2"/>
    <n v="45.46"/>
    <s v="Ocupada"/>
    <x v="596"/>
    <x v="6"/>
    <n v="150"/>
    <x v="80"/>
    <d v="1899-12-30T00:54:00"/>
    <x v="0"/>
    <s v="Plato_16"/>
  </r>
  <r>
    <n v="9"/>
    <s v="Cliente_344"/>
    <n v="6"/>
    <x v="484"/>
    <d v="2023-04-06T03:16:00"/>
    <d v="2023-04-06T06:59:00"/>
    <d v="1899-12-30T03:43:00"/>
    <x v="3"/>
    <x v="0"/>
    <x v="2"/>
    <n v="11.31"/>
    <s v="Reservada"/>
    <x v="597"/>
    <x v="0"/>
    <n v="209"/>
    <x v="39"/>
    <d v="1899-12-30T02:22:00"/>
    <x v="0"/>
    <s v="Plato_10"/>
  </r>
  <r>
    <n v="11"/>
    <s v="Cliente_564"/>
    <n v="3"/>
    <x v="485"/>
    <d v="2023-04-06T00:34:00"/>
    <d v="2023-04-06T04:21:00"/>
    <d v="1899-12-30T03:47:00"/>
    <x v="2"/>
    <x v="0"/>
    <x v="2"/>
    <n v="30.97"/>
    <s v="Libre"/>
    <x v="598"/>
    <x v="3"/>
    <n v="169"/>
    <x v="122"/>
    <d v="1899-12-30T01:59:00"/>
    <x v="0"/>
    <s v="Plato_18"/>
  </r>
  <r>
    <n v="14"/>
    <s v="Cliente_782"/>
    <n v="4"/>
    <x v="486"/>
    <d v="2023-04-06T03:58:00"/>
    <d v="2023-04-06T05:01:00"/>
    <d v="1899-12-30T01:18:00"/>
    <x v="0"/>
    <x v="0"/>
    <x v="0"/>
    <n v="41.35"/>
    <s v="Ocupada"/>
    <x v="599"/>
    <x v="9"/>
    <n v="144"/>
    <x v="31"/>
    <d v="1899-12-30T00:13:00"/>
    <x v="0"/>
    <s v="Plato_16"/>
  </r>
  <r>
    <n v="13"/>
    <s v="Cliente_88"/>
    <n v="1"/>
    <x v="452"/>
    <d v="2023-04-06T02:43:00"/>
    <d v="2023-04-06T06:15:00"/>
    <d v="1899-12-30T03:32:00"/>
    <x v="4"/>
    <x v="2"/>
    <x v="2"/>
    <n v="16.809999999999999"/>
    <s v="Libre"/>
    <x v="600"/>
    <x v="4"/>
    <n v="292"/>
    <x v="81"/>
    <d v="1899-12-30T01:37:00"/>
    <x v="0"/>
    <s v="Plato_20"/>
  </r>
  <r>
    <n v="12"/>
    <s v="Cliente_165"/>
    <n v="3"/>
    <x v="461"/>
    <d v="2023-04-06T03:52:00"/>
    <d v="2023-04-06T07:00:00"/>
    <d v="1899-12-30T03:08:00"/>
    <x v="2"/>
    <x v="0"/>
    <x v="1"/>
    <n v="16.5"/>
    <s v="Reservada"/>
    <x v="601"/>
    <x v="0"/>
    <n v="266"/>
    <x v="165"/>
    <d v="1899-12-30T00:26:00"/>
    <x v="0"/>
    <s v="Plato_8"/>
  </r>
  <r>
    <n v="19"/>
    <s v="Cliente_798"/>
    <n v="6"/>
    <x v="483"/>
    <d v="2023-04-06T00:51:00"/>
    <d v="2023-04-06T04:21:00"/>
    <d v="1899-12-30T03:30:00"/>
    <x v="1"/>
    <x v="0"/>
    <x v="2"/>
    <n v="24.2"/>
    <s v="Libre"/>
    <x v="602"/>
    <x v="7"/>
    <n v="62"/>
    <x v="4"/>
    <d v="1899-12-30T03:13:00"/>
    <x v="0"/>
    <s v="Plato_17"/>
  </r>
  <r>
    <n v="14"/>
    <s v="Cliente_959"/>
    <n v="5"/>
    <x v="487"/>
    <d v="2023-04-06T01:18:00"/>
    <d v="2023-04-06T05:16:00"/>
    <d v="1899-12-30T04:13:00"/>
    <x v="2"/>
    <x v="0"/>
    <x v="2"/>
    <n v="42.6"/>
    <s v="Ocupada"/>
    <x v="603"/>
    <x v="8"/>
    <n v="105"/>
    <x v="72"/>
    <d v="1899-12-30T03:31:00"/>
    <x v="0"/>
    <s v="Plato_8"/>
  </r>
  <r>
    <n v="19"/>
    <s v="Cliente_608"/>
    <n v="2"/>
    <x v="488"/>
    <d v="2023-04-06T02:49:00"/>
    <d v="2023-04-06T06:24:00"/>
    <d v="1899-12-30T03:50:00"/>
    <x v="0"/>
    <x v="0"/>
    <x v="1"/>
    <n v="24.38"/>
    <s v="Ocupada"/>
    <x v="604"/>
    <x v="7"/>
    <n v="220"/>
    <x v="116"/>
    <d v="1899-12-30T00:54:00"/>
    <x v="0"/>
    <s v="Plato_3"/>
  </r>
  <r>
    <n v="1"/>
    <s v="Cliente_434"/>
    <n v="2"/>
    <x v="441"/>
    <d v="2023-04-06T03:14:00"/>
    <d v="2023-04-06T06:06:00"/>
    <d v="1899-12-30T03:07:00"/>
    <x v="3"/>
    <x v="0"/>
    <x v="2"/>
    <n v="31.58"/>
    <s v="Ocupada"/>
    <x v="605"/>
    <x v="5"/>
    <n v="183"/>
    <x v="56"/>
    <d v="1899-12-30T00:42:00"/>
    <x v="0"/>
    <s v="Plato_1"/>
  </r>
  <r>
    <n v="10"/>
    <s v="Cliente_377"/>
    <n v="1"/>
    <x v="489"/>
    <d v="2023-04-06T01:24:00"/>
    <d v="2023-04-06T03:29:00"/>
    <d v="1899-12-30T02:20:00"/>
    <x v="3"/>
    <x v="0"/>
    <x v="2"/>
    <n v="28.9"/>
    <s v="Ocupada"/>
    <x v="606"/>
    <x v="3"/>
    <n v="68"/>
    <x v="27"/>
    <d v="1899-12-30T01:11:00"/>
    <x v="0"/>
    <s v="Plato_20"/>
  </r>
  <r>
    <n v="7"/>
    <s v="Cliente_657"/>
    <n v="6"/>
    <x v="486"/>
    <d v="2023-04-06T03:58:00"/>
    <d v="2023-04-06T07:20:00"/>
    <d v="1899-12-30T03:22:00"/>
    <x v="0"/>
    <x v="0"/>
    <x v="2"/>
    <n v="36.549999999999997"/>
    <s v="Reservada"/>
    <x v="607"/>
    <x v="0"/>
    <n v="29"/>
    <x v="129"/>
    <d v="1899-12-30T02:37:00"/>
    <x v="0"/>
    <s v="Plato_9"/>
  </r>
  <r>
    <n v="1"/>
    <s v="Cliente_331"/>
    <n v="4"/>
    <x v="490"/>
    <d v="2023-04-06T03:23:00"/>
    <d v="2023-04-06T07:02:00"/>
    <d v="1899-12-30T03:39:00"/>
    <x v="1"/>
    <x v="0"/>
    <x v="2"/>
    <n v="23.29"/>
    <s v="Reservada"/>
    <x v="608"/>
    <x v="8"/>
    <n v="32"/>
    <x v="111"/>
    <d v="1899-12-30T03:12:00"/>
    <x v="0"/>
    <s v="Plato_15"/>
  </r>
  <r>
    <n v="19"/>
    <s v="Cliente_728"/>
    <n v="4"/>
    <x v="491"/>
    <d v="2023-04-06T02:12:00"/>
    <d v="2023-04-06T04:11:00"/>
    <d v="1899-12-30T02:14:00"/>
    <x v="3"/>
    <x v="2"/>
    <x v="2"/>
    <n v="37.9"/>
    <s v="Ocupada"/>
    <x v="609"/>
    <x v="3"/>
    <n v="44"/>
    <x v="32"/>
    <d v="1899-12-30T01:27:00"/>
    <x v="0"/>
    <s v="Plato_10"/>
  </r>
  <r>
    <n v="13"/>
    <s v="Cliente_224"/>
    <n v="1"/>
    <x v="428"/>
    <d v="2023-04-06T03:55:00"/>
    <d v="2023-04-06T07:43:00"/>
    <d v="1899-12-30T04:03:00"/>
    <x v="1"/>
    <x v="0"/>
    <x v="2"/>
    <n v="44.28"/>
    <s v="Ocupada"/>
    <x v="610"/>
    <x v="2"/>
    <n v="78"/>
    <x v="133"/>
    <d v="1899-12-30T02:40:00"/>
    <x v="0"/>
    <s v="Plato_13"/>
  </r>
  <r>
    <n v="11"/>
    <s v="Cliente_680"/>
    <n v="4"/>
    <x v="492"/>
    <d v="2023-04-06T01:12:00"/>
    <d v="2023-04-06T05:00:00"/>
    <d v="1899-12-30T03:48:00"/>
    <x v="3"/>
    <x v="0"/>
    <x v="2"/>
    <n v="23.54"/>
    <s v="Reservada"/>
    <x v="611"/>
    <x v="3"/>
    <n v="231"/>
    <x v="74"/>
    <d v="1899-12-30T01:39:00"/>
    <x v="0"/>
    <s v="Plato_6"/>
  </r>
  <r>
    <n v="1"/>
    <s v="Cliente_230"/>
    <n v="5"/>
    <x v="396"/>
    <d v="2023-04-06T01:57:00"/>
    <d v="2023-04-06T03:35:00"/>
    <d v="1899-12-30T01:38:00"/>
    <x v="2"/>
    <x v="1"/>
    <x v="1"/>
    <n v="23.56"/>
    <s v="Reservada"/>
    <x v="612"/>
    <x v="0"/>
    <n v="285"/>
    <x v="20"/>
    <d v="1899-12-30T00:00:00"/>
    <x v="1"/>
    <s v="Plato_12"/>
  </r>
  <r>
    <n v="19"/>
    <s v="Cliente_823"/>
    <n v="6"/>
    <x v="493"/>
    <d v="2023-04-06T02:32:00"/>
    <d v="2023-04-06T04:37:00"/>
    <d v="1899-12-30T02:05:00"/>
    <x v="1"/>
    <x v="1"/>
    <x v="0"/>
    <n v="26.48"/>
    <s v="Reservada"/>
    <x v="613"/>
    <x v="5"/>
    <n v="72"/>
    <x v="150"/>
    <d v="1899-12-30T01:15:00"/>
    <x v="0"/>
    <s v="Plato_7"/>
  </r>
  <r>
    <n v="7"/>
    <s v="Cliente_513"/>
    <n v="1"/>
    <x v="494"/>
    <d v="2023-04-06T00:46:00"/>
    <d v="2023-04-06T01:53:00"/>
    <d v="1899-12-30T01:22:00"/>
    <x v="3"/>
    <x v="2"/>
    <x v="2"/>
    <n v="18.420000000000002"/>
    <s v="Ocupada"/>
    <x v="614"/>
    <x v="8"/>
    <n v="333"/>
    <x v="119"/>
    <d v="1899-12-30T00:00:00"/>
    <x v="1"/>
    <s v="Plato_17"/>
  </r>
  <r>
    <n v="4"/>
    <s v="Cliente_608"/>
    <n v="4"/>
    <x v="463"/>
    <d v="2023-04-06T00:14:00"/>
    <d v="2023-04-06T03:36:00"/>
    <d v="1899-12-30T03:37:00"/>
    <x v="3"/>
    <x v="2"/>
    <x v="2"/>
    <n v="23.89"/>
    <s v="Ocupada"/>
    <x v="615"/>
    <x v="5"/>
    <n v="132"/>
    <x v="32"/>
    <d v="1899-12-30T02:50:00"/>
    <x v="0"/>
    <s v="Plato_7"/>
  </r>
  <r>
    <n v="13"/>
    <s v="Cliente_27"/>
    <n v="5"/>
    <x v="495"/>
    <d v="2023-04-06T01:20:00"/>
    <d v="2023-04-06T05:17:00"/>
    <d v="1899-12-30T03:57:00"/>
    <x v="2"/>
    <x v="0"/>
    <x v="2"/>
    <n v="38.18"/>
    <s v="Libre"/>
    <x v="616"/>
    <x v="7"/>
    <n v="142"/>
    <x v="62"/>
    <d v="1899-12-30T03:06:00"/>
    <x v="0"/>
    <s v="Plato_10"/>
  </r>
  <r>
    <n v="3"/>
    <s v="Cliente_973"/>
    <n v="5"/>
    <x v="496"/>
    <d v="2023-04-06T00:56:00"/>
    <d v="2023-04-06T03:12:00"/>
    <d v="1899-12-30T02:16:00"/>
    <x v="4"/>
    <x v="1"/>
    <x v="2"/>
    <n v="25.93"/>
    <s v="Libre"/>
    <x v="617"/>
    <x v="9"/>
    <n v="319"/>
    <x v="82"/>
    <d v="1899-12-30T00:18:00"/>
    <x v="0"/>
    <s v="Plato_15"/>
  </r>
  <r>
    <n v="6"/>
    <s v="Cliente_619"/>
    <n v="4"/>
    <x v="497"/>
    <d v="2023-04-06T00:16:00"/>
    <d v="2023-04-06T02:41:00"/>
    <d v="1899-12-30T02:25:00"/>
    <x v="3"/>
    <x v="2"/>
    <x v="2"/>
    <n v="16.440000000000001"/>
    <s v="Reservada"/>
    <x v="618"/>
    <x v="8"/>
    <n v="132"/>
    <x v="45"/>
    <d v="1899-12-30T00:49:00"/>
    <x v="0"/>
    <s v="Plato_6"/>
  </r>
  <r>
    <n v="16"/>
    <s v="Cliente_592"/>
    <n v="3"/>
    <x v="488"/>
    <d v="2023-04-06T02:49:00"/>
    <d v="2023-04-06T06:07:00"/>
    <d v="1899-12-30T03:18:00"/>
    <x v="4"/>
    <x v="0"/>
    <x v="2"/>
    <n v="26.64"/>
    <s v="Reservada"/>
    <x v="619"/>
    <x v="3"/>
    <n v="57"/>
    <x v="3"/>
    <d v="1899-12-30T02:38:00"/>
    <x v="0"/>
    <s v="Plato_12"/>
  </r>
  <r>
    <n v="5"/>
    <s v="Cliente_575"/>
    <n v="2"/>
    <x v="454"/>
    <d v="2023-04-06T01:08:00"/>
    <d v="2023-04-06T02:27:00"/>
    <d v="1899-12-30T01:34:00"/>
    <x v="2"/>
    <x v="0"/>
    <x v="2"/>
    <n v="42.27"/>
    <s v="Ocupada"/>
    <x v="620"/>
    <x v="8"/>
    <n v="105"/>
    <x v="69"/>
    <d v="1899-12-30T01:26:00"/>
    <x v="0"/>
    <s v="Plato_8"/>
  </r>
  <r>
    <n v="7"/>
    <s v="Cliente_117"/>
    <n v="5"/>
    <x v="498"/>
    <d v="2023-04-06T02:07:00"/>
    <d v="2023-04-06T05:31:00"/>
    <d v="1899-12-30T03:24:00"/>
    <x v="0"/>
    <x v="2"/>
    <x v="2"/>
    <n v="11.47"/>
    <s v="Reservada"/>
    <x v="621"/>
    <x v="10"/>
    <n v="121"/>
    <x v="34"/>
    <d v="1899-12-30T02:06:00"/>
    <x v="0"/>
    <s v="Plato_17"/>
  </r>
  <r>
    <n v="13"/>
    <s v="Cliente_395"/>
    <n v="1"/>
    <x v="417"/>
    <d v="2023-04-06T00:45:00"/>
    <d v="2023-04-06T03:10:00"/>
    <d v="1899-12-30T02:25:00"/>
    <x v="0"/>
    <x v="0"/>
    <x v="1"/>
    <n v="22.05"/>
    <s v="Libre"/>
    <x v="622"/>
    <x v="7"/>
    <n v="235"/>
    <x v="56"/>
    <d v="1899-12-30T00:00:00"/>
    <x v="0"/>
    <s v="Plato_5"/>
  </r>
  <r>
    <n v="1"/>
    <s v="Cliente_833"/>
    <n v="4"/>
    <x v="499"/>
    <d v="2023-04-06T01:56:00"/>
    <d v="2023-04-06T03:26:00"/>
    <d v="1899-12-30T01:30:00"/>
    <x v="1"/>
    <x v="2"/>
    <x v="2"/>
    <n v="38"/>
    <s v="Reservada"/>
    <x v="623"/>
    <x v="10"/>
    <n v="102"/>
    <x v="76"/>
    <d v="1899-12-30T00:11:00"/>
    <x v="0"/>
    <s v="Plato_19"/>
  </r>
  <r>
    <n v="5"/>
    <s v="Cliente_511"/>
    <n v="4"/>
    <x v="500"/>
    <d v="2023-04-06T00:09:00"/>
    <d v="2023-04-06T03:22:00"/>
    <d v="1899-12-30T03:28:00"/>
    <x v="4"/>
    <x v="2"/>
    <x v="2"/>
    <n v="41.73"/>
    <s v="Ocupada"/>
    <x v="624"/>
    <x v="9"/>
    <n v="139"/>
    <x v="63"/>
    <d v="1899-12-30T01:51:00"/>
    <x v="0"/>
    <s v="Plato_4"/>
  </r>
  <r>
    <n v="14"/>
    <s v="Cliente_772"/>
    <n v="4"/>
    <x v="457"/>
    <d v="2023-04-06T02:45:00"/>
    <d v="2023-04-06T04:10:00"/>
    <d v="1899-12-30T01:25:00"/>
    <x v="4"/>
    <x v="1"/>
    <x v="2"/>
    <n v="19.239999999999998"/>
    <s v="Libre"/>
    <x v="625"/>
    <x v="10"/>
    <n v="137"/>
    <x v="118"/>
    <d v="1899-12-30T00:27:00"/>
    <x v="0"/>
    <s v="Plato_2"/>
  </r>
  <r>
    <n v="4"/>
    <s v="Cliente_336"/>
    <n v="3"/>
    <x v="501"/>
    <d v="2023-04-06T02:23:00"/>
    <d v="2023-04-06T04:13:00"/>
    <d v="1899-12-30T02:05:00"/>
    <x v="0"/>
    <x v="0"/>
    <x v="2"/>
    <n v="44.24"/>
    <s v="Ocupada"/>
    <x v="626"/>
    <x v="8"/>
    <n v="21"/>
    <x v="128"/>
    <d v="1899-12-30T01:28:00"/>
    <x v="0"/>
    <s v="Plato_13"/>
  </r>
  <r>
    <n v="2"/>
    <s v="Cliente_124"/>
    <n v="1"/>
    <x v="500"/>
    <d v="2023-04-06T00:09:00"/>
    <d v="2023-04-06T01:37:00"/>
    <d v="1899-12-30T01:28:00"/>
    <x v="0"/>
    <x v="1"/>
    <x v="2"/>
    <n v="15.03"/>
    <s v="Reservada"/>
    <x v="627"/>
    <x v="9"/>
    <n v="168"/>
    <x v="49"/>
    <d v="1899-12-30T00:45:00"/>
    <x v="0"/>
    <s v="Plato_7"/>
  </r>
  <r>
    <n v="17"/>
    <s v="Cliente_828"/>
    <n v="2"/>
    <x v="498"/>
    <d v="2023-04-06T02:07:00"/>
    <d v="2023-04-06T05:55:00"/>
    <d v="1899-12-30T04:03:00"/>
    <x v="4"/>
    <x v="2"/>
    <x v="0"/>
    <n v="26.07"/>
    <s v="Ocupada"/>
    <x v="628"/>
    <x v="10"/>
    <n v="130"/>
    <x v="90"/>
    <d v="1899-12-30T02:39:00"/>
    <x v="0"/>
    <s v="Plato_18"/>
  </r>
  <r>
    <n v="2"/>
    <s v="Cliente_385"/>
    <n v="2"/>
    <x v="502"/>
    <d v="2023-04-06T00:02:00"/>
    <d v="2023-04-06T02:49:00"/>
    <d v="1899-12-30T02:47:00"/>
    <x v="3"/>
    <x v="0"/>
    <x v="0"/>
    <n v="36.619999999999997"/>
    <s v="Libre"/>
    <x v="629"/>
    <x v="6"/>
    <n v="182"/>
    <x v="134"/>
    <d v="1899-12-30T01:32:00"/>
    <x v="0"/>
    <s v="Plato_17"/>
  </r>
  <r>
    <n v="6"/>
    <s v="Cliente_841"/>
    <n v="1"/>
    <x v="503"/>
    <d v="2023-04-06T00:21:00"/>
    <d v="2023-04-06T02:51:00"/>
    <d v="1899-12-30T02:30:00"/>
    <x v="3"/>
    <x v="2"/>
    <x v="2"/>
    <n v="39.71"/>
    <s v="Reservada"/>
    <x v="630"/>
    <x v="1"/>
    <n v="66"/>
    <x v="78"/>
    <d v="1899-12-30T01:44:00"/>
    <x v="0"/>
    <s v="Plato_5"/>
  </r>
  <r>
    <n v="16"/>
    <s v="Cliente_605"/>
    <n v="2"/>
    <x v="464"/>
    <d v="2023-04-06T00:15:00"/>
    <d v="2023-04-06T02:55:00"/>
    <d v="1899-12-30T02:40:00"/>
    <x v="0"/>
    <x v="1"/>
    <x v="2"/>
    <n v="22.41"/>
    <s v="Libre"/>
    <x v="631"/>
    <x v="8"/>
    <n v="129"/>
    <x v="98"/>
    <d v="1899-12-30T01:12:00"/>
    <x v="0"/>
    <s v="Plato_15"/>
  </r>
  <r>
    <n v="16"/>
    <s v="Cliente_197"/>
    <n v="5"/>
    <x v="504"/>
    <d v="2023-04-06T03:43:00"/>
    <d v="2023-04-06T05:28:00"/>
    <d v="1899-12-30T01:45:00"/>
    <x v="0"/>
    <x v="0"/>
    <x v="2"/>
    <n v="11.19"/>
    <s v="Reservada"/>
    <x v="632"/>
    <x v="6"/>
    <n v="236"/>
    <x v="132"/>
    <d v="1899-12-30T00:00:00"/>
    <x v="1"/>
    <s v="Plato_2"/>
  </r>
  <r>
    <n v="2"/>
    <s v="Cliente_285"/>
    <n v="1"/>
    <x v="391"/>
    <d v="2023-04-06T00:03:00"/>
    <d v="2023-04-06T03:36:00"/>
    <d v="1899-12-30T03:33:00"/>
    <x v="1"/>
    <x v="1"/>
    <x v="2"/>
    <n v="29.25"/>
    <s v="Reservada"/>
    <x v="633"/>
    <x v="5"/>
    <n v="344"/>
    <x v="159"/>
    <d v="1899-12-30T00:56:00"/>
    <x v="0"/>
    <s v="Plato_5"/>
  </r>
  <r>
    <n v="5"/>
    <s v="Cliente_19"/>
    <n v="2"/>
    <x v="413"/>
    <d v="2023-04-06T00:17:00"/>
    <d v="2023-04-06T03:04:00"/>
    <d v="1899-12-30T02:47:00"/>
    <x v="2"/>
    <x v="0"/>
    <x v="2"/>
    <n v="22.15"/>
    <s v="Libre"/>
    <x v="634"/>
    <x v="4"/>
    <n v="58"/>
    <x v="94"/>
    <d v="1899-12-30T02:22:00"/>
    <x v="0"/>
    <s v="Plato_9"/>
  </r>
  <r>
    <n v="14"/>
    <s v="Cliente_586"/>
    <n v="3"/>
    <x v="432"/>
    <d v="2023-04-06T03:35:00"/>
    <d v="2023-04-06T05:48:00"/>
    <d v="1899-12-30T02:13:00"/>
    <x v="3"/>
    <x v="2"/>
    <x v="0"/>
    <n v="32.86"/>
    <s v="Libre"/>
    <x v="635"/>
    <x v="8"/>
    <n v="126"/>
    <x v="166"/>
    <d v="1899-12-30T00:00:00"/>
    <x v="1"/>
    <s v="Plato_7"/>
  </r>
  <r>
    <n v="6"/>
    <s v="Cliente_687"/>
    <n v="3"/>
    <x v="505"/>
    <d v="2023-04-06T01:55:00"/>
    <d v="2023-04-06T04:32:00"/>
    <d v="1899-12-30T02:37:00"/>
    <x v="4"/>
    <x v="0"/>
    <x v="2"/>
    <n v="36.58"/>
    <s v="Reservada"/>
    <x v="636"/>
    <x v="8"/>
    <n v="117"/>
    <x v="135"/>
    <d v="1899-12-30T01:36:00"/>
    <x v="0"/>
    <s v="Plato_11"/>
  </r>
  <r>
    <n v="16"/>
    <s v="Cliente_406"/>
    <n v="6"/>
    <x v="506"/>
    <d v="2023-04-06T00:54:00"/>
    <d v="2023-04-06T02:16:00"/>
    <d v="1899-12-30T01:37:00"/>
    <x v="0"/>
    <x v="2"/>
    <x v="2"/>
    <n v="30.71"/>
    <s v="Ocupada"/>
    <x v="637"/>
    <x v="10"/>
    <n v="90"/>
    <x v="18"/>
    <d v="1899-12-30T00:53:00"/>
    <x v="0"/>
    <s v="Plato_2"/>
  </r>
  <r>
    <n v="8"/>
    <s v="Cliente_415"/>
    <n v="4"/>
    <x v="507"/>
    <d v="2023-04-06T02:17:00"/>
    <d v="2023-04-06T05:19:00"/>
    <d v="1899-12-30T03:02:00"/>
    <x v="2"/>
    <x v="2"/>
    <x v="2"/>
    <n v="18.97"/>
    <s v="Reservada"/>
    <x v="638"/>
    <x v="0"/>
    <n v="152"/>
    <x v="86"/>
    <d v="1899-12-30T00:46:00"/>
    <x v="0"/>
    <s v="Plato_10"/>
  </r>
  <r>
    <n v="14"/>
    <s v="Cliente_456"/>
    <n v="3"/>
    <x v="397"/>
    <d v="2023-04-06T00:41:00"/>
    <d v="2023-04-06T01:50:00"/>
    <d v="1899-12-30T01:09:00"/>
    <x v="0"/>
    <x v="0"/>
    <x v="0"/>
    <n v="49.29"/>
    <s v="Libre"/>
    <x v="639"/>
    <x v="5"/>
    <n v="219"/>
    <x v="134"/>
    <d v="1899-12-30T00:00:00"/>
    <x v="1"/>
    <s v="Plato_10"/>
  </r>
  <r>
    <n v="2"/>
    <s v="Cliente_820"/>
    <n v="4"/>
    <x v="454"/>
    <d v="2023-04-06T01:08:00"/>
    <d v="2023-04-06T03:52:00"/>
    <d v="1899-12-30T02:44:00"/>
    <x v="1"/>
    <x v="0"/>
    <x v="0"/>
    <n v="39.68"/>
    <s v="Reservada"/>
    <x v="640"/>
    <x v="8"/>
    <n v="208"/>
    <x v="107"/>
    <d v="1899-12-30T01:30:00"/>
    <x v="0"/>
    <s v="Plato_9"/>
  </r>
  <r>
    <n v="15"/>
    <s v="Cliente_698"/>
    <n v="1"/>
    <x v="466"/>
    <d v="2023-04-06T02:36:00"/>
    <d v="2023-04-06T05:24:00"/>
    <d v="1899-12-30T03:03:00"/>
    <x v="2"/>
    <x v="0"/>
    <x v="2"/>
    <n v="11.11"/>
    <s v="Ocupada"/>
    <x v="641"/>
    <x v="10"/>
    <n v="176"/>
    <x v="39"/>
    <d v="1899-12-30T01:42:00"/>
    <x v="0"/>
    <s v="Plato_13"/>
  </r>
  <r>
    <n v="17"/>
    <s v="Cliente_59"/>
    <n v="2"/>
    <x v="413"/>
    <d v="2023-04-06T00:17:00"/>
    <d v="2023-04-06T01:56:00"/>
    <d v="1899-12-30T01:54:00"/>
    <x v="2"/>
    <x v="1"/>
    <x v="0"/>
    <n v="28.81"/>
    <s v="Ocupada"/>
    <x v="642"/>
    <x v="7"/>
    <n v="33"/>
    <x v="73"/>
    <d v="1899-12-30T01:36:00"/>
    <x v="0"/>
    <s v="Plato_11"/>
  </r>
  <r>
    <n v="9"/>
    <s v="Cliente_799"/>
    <n v="6"/>
    <x v="416"/>
    <d v="2023-04-06T03:44:00"/>
    <d v="2023-04-06T07:10:00"/>
    <d v="1899-12-30T03:26:00"/>
    <x v="1"/>
    <x v="0"/>
    <x v="0"/>
    <n v="13.86"/>
    <s v="Reservada"/>
    <x v="643"/>
    <x v="8"/>
    <n v="93"/>
    <x v="62"/>
    <d v="1899-12-30T02:35:00"/>
    <x v="0"/>
    <s v="Plato_17"/>
  </r>
  <r>
    <n v="6"/>
    <s v="Cliente_196"/>
    <n v="6"/>
    <x v="422"/>
    <d v="2023-04-06T02:50:00"/>
    <d v="2023-04-06T06:25:00"/>
    <d v="1899-12-30T03:35:00"/>
    <x v="0"/>
    <x v="2"/>
    <x v="1"/>
    <n v="40.03"/>
    <s v="Libre"/>
    <x v="644"/>
    <x v="6"/>
    <n v="180"/>
    <x v="63"/>
    <d v="1899-12-30T01:58:00"/>
    <x v="0"/>
    <s v="Plato_11"/>
  </r>
  <r>
    <n v="12"/>
    <s v="Cliente_623"/>
    <n v="2"/>
    <x v="508"/>
    <d v="2023-04-06T03:59:00"/>
    <d v="2023-04-06T06:38:00"/>
    <d v="1899-12-30T02:39:00"/>
    <x v="2"/>
    <x v="0"/>
    <x v="0"/>
    <n v="12.59"/>
    <s v="Libre"/>
    <x v="645"/>
    <x v="6"/>
    <n v="70"/>
    <x v="167"/>
    <d v="1899-12-30T02:03:00"/>
    <x v="0"/>
    <s v="Plato_8"/>
  </r>
  <r>
    <n v="12"/>
    <s v="Cliente_52"/>
    <n v="2"/>
    <x v="509"/>
    <d v="2023-04-06T02:55:00"/>
    <d v="2023-04-06T06:25:00"/>
    <d v="1899-12-30T03:30:00"/>
    <x v="2"/>
    <x v="0"/>
    <x v="2"/>
    <n v="42.79"/>
    <s v="Reservada"/>
    <x v="646"/>
    <x v="6"/>
    <n v="98"/>
    <x v="142"/>
    <d v="1899-12-30T02:51:00"/>
    <x v="0"/>
    <s v="Plato_4"/>
  </r>
  <r>
    <n v="9"/>
    <s v="Cliente_946"/>
    <n v="1"/>
    <x v="510"/>
    <d v="2023-04-06T02:59:00"/>
    <d v="2023-04-06T04:55:00"/>
    <d v="1899-12-30T01:56:00"/>
    <x v="2"/>
    <x v="2"/>
    <x v="2"/>
    <n v="17.43"/>
    <s v="Libre"/>
    <x v="647"/>
    <x v="2"/>
    <n v="56"/>
    <x v="32"/>
    <d v="1899-12-30T01:09:00"/>
    <x v="0"/>
    <s v="Plato_16"/>
  </r>
  <r>
    <n v="9"/>
    <s v="Cliente_278"/>
    <n v="1"/>
    <x v="453"/>
    <d v="2023-04-06T00:55:00"/>
    <d v="2023-04-06T03:45:00"/>
    <d v="1899-12-30T03:05:00"/>
    <x v="3"/>
    <x v="0"/>
    <x v="1"/>
    <n v="15.98"/>
    <s v="Ocupada"/>
    <x v="648"/>
    <x v="3"/>
    <n v="256"/>
    <x v="25"/>
    <d v="1899-12-30T01:16:00"/>
    <x v="0"/>
    <s v="Plato_9"/>
  </r>
  <r>
    <n v="11"/>
    <s v="Cliente_232"/>
    <n v="3"/>
    <x v="511"/>
    <d v="2023-04-07T03:33:00"/>
    <d v="2023-04-07T05:02:00"/>
    <d v="1899-12-30T01:29:00"/>
    <x v="0"/>
    <x v="0"/>
    <x v="0"/>
    <n v="38.21"/>
    <s v="Libre"/>
    <x v="649"/>
    <x v="10"/>
    <n v="237"/>
    <x v="75"/>
    <d v="1899-12-30T00:13:00"/>
    <x v="0"/>
    <s v="Plato_13"/>
  </r>
  <r>
    <n v="16"/>
    <s v="Cliente_595"/>
    <n v="4"/>
    <x v="512"/>
    <d v="2023-04-07T02:04:00"/>
    <d v="2023-04-07T05:44:00"/>
    <d v="1899-12-30T03:40:00"/>
    <x v="4"/>
    <x v="2"/>
    <x v="2"/>
    <n v="20.27"/>
    <s v="Libre"/>
    <x v="650"/>
    <x v="10"/>
    <n v="209"/>
    <x v="98"/>
    <d v="1899-12-30T02:12:00"/>
    <x v="0"/>
    <s v="Plato_20"/>
  </r>
  <r>
    <n v="14"/>
    <s v="Cliente_968"/>
    <n v="5"/>
    <x v="513"/>
    <d v="2023-04-07T00:06:00"/>
    <d v="2023-04-07T02:26:00"/>
    <d v="1899-12-30T02:35:00"/>
    <x v="2"/>
    <x v="0"/>
    <x v="0"/>
    <n v="23.26"/>
    <s v="Ocupada"/>
    <x v="651"/>
    <x v="7"/>
    <n v="170"/>
    <x v="150"/>
    <d v="1899-12-30T01:45:00"/>
    <x v="0"/>
    <s v="Plato_17"/>
  </r>
  <r>
    <n v="13"/>
    <s v="Cliente_2"/>
    <n v="5"/>
    <x v="514"/>
    <d v="2023-04-07T02:31:00"/>
    <d v="2023-04-07T04:20:00"/>
    <d v="1899-12-30T01:49:00"/>
    <x v="1"/>
    <x v="0"/>
    <x v="2"/>
    <n v="34.33"/>
    <s v="Libre"/>
    <x v="652"/>
    <x v="5"/>
    <n v="244"/>
    <x v="102"/>
    <d v="1899-12-30T00:00:00"/>
    <x v="1"/>
    <s v="Plato_16"/>
  </r>
  <r>
    <n v="12"/>
    <s v="Cliente_880"/>
    <n v="5"/>
    <x v="515"/>
    <d v="2023-04-07T00:02:00"/>
    <d v="2023-04-07T01:44:00"/>
    <d v="1899-12-30T01:57:00"/>
    <x v="3"/>
    <x v="2"/>
    <x v="2"/>
    <n v="23.98"/>
    <s v="Ocupada"/>
    <x v="653"/>
    <x v="7"/>
    <n v="42"/>
    <x v="18"/>
    <d v="1899-12-30T01:13:00"/>
    <x v="0"/>
    <s v="Plato_5"/>
  </r>
  <r>
    <n v="5"/>
    <s v="Cliente_626"/>
    <n v="4"/>
    <x v="516"/>
    <d v="2023-04-07T01:15:00"/>
    <d v="2023-04-07T04:49:00"/>
    <d v="1899-12-30T03:34:00"/>
    <x v="3"/>
    <x v="0"/>
    <x v="1"/>
    <n v="21.7"/>
    <s v="Reservada"/>
    <x v="654"/>
    <x v="2"/>
    <n v="93"/>
    <x v="167"/>
    <d v="1899-12-30T02:58:00"/>
    <x v="0"/>
    <s v="Plato_17"/>
  </r>
  <r>
    <n v="19"/>
    <s v="Cliente_411"/>
    <n v="6"/>
    <x v="517"/>
    <d v="2023-04-07T03:36:00"/>
    <d v="2023-04-07T06:40:00"/>
    <d v="1899-12-30T03:04:00"/>
    <x v="1"/>
    <x v="2"/>
    <x v="2"/>
    <n v="31.23"/>
    <s v="Reservada"/>
    <x v="655"/>
    <x v="10"/>
    <n v="157"/>
    <x v="110"/>
    <d v="1899-12-30T01:14:00"/>
    <x v="0"/>
    <s v="Plato_14"/>
  </r>
  <r>
    <n v="1"/>
    <s v="Cliente_123"/>
    <n v="2"/>
    <x v="518"/>
    <d v="2023-04-07T00:51:00"/>
    <d v="2023-04-07T04:07:00"/>
    <d v="1899-12-30T03:16:00"/>
    <x v="1"/>
    <x v="0"/>
    <x v="1"/>
    <n v="44.2"/>
    <s v="Reservada"/>
    <x v="656"/>
    <x v="9"/>
    <n v="196"/>
    <x v="17"/>
    <d v="1899-12-30T01:02:00"/>
    <x v="0"/>
    <s v="Plato_20"/>
  </r>
  <r>
    <n v="19"/>
    <s v="Cliente_910"/>
    <n v="5"/>
    <x v="519"/>
    <d v="2023-04-07T01:43:00"/>
    <d v="2023-04-07T05:02:00"/>
    <d v="1899-12-30T03:19:00"/>
    <x v="3"/>
    <x v="1"/>
    <x v="1"/>
    <n v="31.27"/>
    <s v="Reservada"/>
    <x v="657"/>
    <x v="2"/>
    <n v="86"/>
    <x v="48"/>
    <d v="1899-12-30T02:31:00"/>
    <x v="0"/>
    <s v="Plato_15"/>
  </r>
  <r>
    <n v="9"/>
    <s v="Cliente_539"/>
    <n v="4"/>
    <x v="520"/>
    <d v="2023-04-07T02:50:00"/>
    <d v="2023-04-07T04:03:00"/>
    <d v="1899-12-30T01:28:00"/>
    <x v="4"/>
    <x v="0"/>
    <x v="2"/>
    <n v="35.24"/>
    <s v="Ocupada"/>
    <x v="658"/>
    <x v="4"/>
    <n v="87"/>
    <x v="126"/>
    <d v="1899-12-30T00:57:00"/>
    <x v="0"/>
    <s v="Plato_9"/>
  </r>
  <r>
    <n v="19"/>
    <s v="Cliente_483"/>
    <n v="4"/>
    <x v="521"/>
    <d v="2023-04-07T01:56:00"/>
    <d v="2023-04-07T05:51:00"/>
    <d v="1899-12-30T03:55:00"/>
    <x v="2"/>
    <x v="1"/>
    <x v="2"/>
    <n v="15.91"/>
    <s v="Reservada"/>
    <x v="659"/>
    <x v="2"/>
    <n v="208"/>
    <x v="129"/>
    <d v="1899-12-30T03:10:00"/>
    <x v="0"/>
    <s v="Plato_12"/>
  </r>
  <r>
    <n v="16"/>
    <s v="Cliente_949"/>
    <n v="4"/>
    <x v="522"/>
    <d v="2023-04-07T03:22:00"/>
    <d v="2023-04-07T06:52:00"/>
    <d v="1899-12-30T03:45:00"/>
    <x v="4"/>
    <x v="2"/>
    <x v="2"/>
    <n v="32.54"/>
    <s v="Ocupada"/>
    <x v="660"/>
    <x v="10"/>
    <n v="206"/>
    <x v="106"/>
    <d v="1899-12-30T01:30:00"/>
    <x v="0"/>
    <s v="Plato_14"/>
  </r>
  <r>
    <n v="15"/>
    <s v="Cliente_642"/>
    <n v="4"/>
    <x v="523"/>
    <d v="2023-04-07T02:01:00"/>
    <d v="2023-04-07T05:02:00"/>
    <d v="1899-12-30T03:01:00"/>
    <x v="1"/>
    <x v="0"/>
    <x v="2"/>
    <n v="11.64"/>
    <s v="Libre"/>
    <x v="661"/>
    <x v="6"/>
    <n v="133"/>
    <x v="1"/>
    <d v="1899-12-30T01:36:00"/>
    <x v="0"/>
    <s v="Plato_7"/>
  </r>
  <r>
    <n v="3"/>
    <s v="Cliente_962"/>
    <n v="1"/>
    <x v="524"/>
    <d v="2023-04-07T01:09:00"/>
    <d v="2023-04-07T03:47:00"/>
    <d v="1899-12-30T02:53:00"/>
    <x v="1"/>
    <x v="0"/>
    <x v="1"/>
    <n v="41.8"/>
    <s v="Ocupada"/>
    <x v="662"/>
    <x v="0"/>
    <n v="114"/>
    <x v="37"/>
    <d v="1899-12-30T01:26:00"/>
    <x v="0"/>
    <s v="Plato_4"/>
  </r>
  <r>
    <n v="20"/>
    <s v="Cliente_883"/>
    <n v="6"/>
    <x v="525"/>
    <d v="2023-04-07T01:35:00"/>
    <d v="2023-04-07T03:53:00"/>
    <d v="1899-12-30T02:18:00"/>
    <x v="4"/>
    <x v="1"/>
    <x v="0"/>
    <n v="31.27"/>
    <s v="Reservada"/>
    <x v="663"/>
    <x v="1"/>
    <n v="122"/>
    <x v="79"/>
    <d v="1899-12-30T00:39:00"/>
    <x v="0"/>
    <s v="Plato_4"/>
  </r>
  <r>
    <n v="6"/>
    <s v="Cliente_425"/>
    <n v="1"/>
    <x v="526"/>
    <d v="2023-04-07T02:05:00"/>
    <d v="2023-04-07T05:56:00"/>
    <d v="1899-12-30T04:06:00"/>
    <x v="3"/>
    <x v="0"/>
    <x v="2"/>
    <n v="25.32"/>
    <s v="Ocupada"/>
    <x v="664"/>
    <x v="6"/>
    <n v="129"/>
    <x v="3"/>
    <d v="1899-12-30T03:26:00"/>
    <x v="0"/>
    <s v="Plato_1"/>
  </r>
  <r>
    <n v="8"/>
    <s v="Cliente_593"/>
    <n v="4"/>
    <x v="527"/>
    <d v="2023-04-07T01:04:00"/>
    <d v="2023-04-07T04:57:00"/>
    <d v="1899-12-30T03:53:00"/>
    <x v="2"/>
    <x v="0"/>
    <x v="2"/>
    <n v="11.86"/>
    <s v="Libre"/>
    <x v="665"/>
    <x v="3"/>
    <n v="40"/>
    <x v="111"/>
    <d v="1899-12-30T03:26:00"/>
    <x v="0"/>
    <s v="Plato_3"/>
  </r>
  <r>
    <n v="6"/>
    <s v="Cliente_368"/>
    <n v="5"/>
    <x v="528"/>
    <d v="2023-04-07T03:39:00"/>
    <d v="2023-04-07T07:07:00"/>
    <d v="1899-12-30T03:28:00"/>
    <x v="0"/>
    <x v="0"/>
    <x v="2"/>
    <n v="20.49"/>
    <s v="Reservada"/>
    <x v="666"/>
    <x v="4"/>
    <n v="36"/>
    <x v="104"/>
    <d v="1899-12-30T03:16:00"/>
    <x v="0"/>
    <s v="Plato_19"/>
  </r>
  <r>
    <n v="12"/>
    <s v="Cliente_418"/>
    <n v="4"/>
    <x v="519"/>
    <d v="2023-04-07T01:43:00"/>
    <d v="2023-04-07T04:41:00"/>
    <d v="1899-12-30T02:58:00"/>
    <x v="1"/>
    <x v="1"/>
    <x v="2"/>
    <n v="18.61"/>
    <s v="Reservada"/>
    <x v="667"/>
    <x v="6"/>
    <n v="201"/>
    <x v="81"/>
    <d v="1899-12-30T01:03:00"/>
    <x v="0"/>
    <s v="Plato_10"/>
  </r>
  <r>
    <n v="10"/>
    <s v="Cliente_693"/>
    <n v="4"/>
    <x v="529"/>
    <d v="2023-04-07T01:01:00"/>
    <d v="2023-04-07T04:34:00"/>
    <d v="1899-12-30T03:33:00"/>
    <x v="0"/>
    <x v="0"/>
    <x v="2"/>
    <n v="10.68"/>
    <s v="Libre"/>
    <x v="668"/>
    <x v="5"/>
    <n v="181"/>
    <x v="27"/>
    <d v="1899-12-30T02:24:00"/>
    <x v="0"/>
    <s v="Plato_17"/>
  </r>
  <r>
    <n v="16"/>
    <s v="Cliente_226"/>
    <n v="6"/>
    <x v="530"/>
    <d v="2023-04-07T01:52:00"/>
    <d v="2023-04-07T03:12:00"/>
    <d v="1899-12-30T01:35:00"/>
    <x v="2"/>
    <x v="0"/>
    <x v="1"/>
    <n v="37.93"/>
    <s v="Ocupada"/>
    <x v="669"/>
    <x v="6"/>
    <n v="94"/>
    <x v="134"/>
    <d v="1899-12-30T00:20:00"/>
    <x v="0"/>
    <s v="Plato_14"/>
  </r>
  <r>
    <n v="17"/>
    <s v="Cliente_759"/>
    <n v="3"/>
    <x v="531"/>
    <d v="2023-04-07T02:18:00"/>
    <d v="2023-04-07T03:30:00"/>
    <d v="1899-12-30T01:12:00"/>
    <x v="0"/>
    <x v="0"/>
    <x v="1"/>
    <n v="32.200000000000003"/>
    <s v="Reservada"/>
    <x v="670"/>
    <x v="6"/>
    <n v="184"/>
    <x v="11"/>
    <d v="1899-12-30T00:00:00"/>
    <x v="1"/>
    <s v="Plato_8"/>
  </r>
  <r>
    <n v="12"/>
    <s v="Cliente_517"/>
    <n v="6"/>
    <x v="532"/>
    <d v="2023-04-07T01:24:00"/>
    <d v="2023-04-07T03:51:00"/>
    <d v="1899-12-30T02:27:00"/>
    <x v="4"/>
    <x v="2"/>
    <x v="2"/>
    <n v="29.19"/>
    <s v="Reservada"/>
    <x v="671"/>
    <x v="9"/>
    <n v="157"/>
    <x v="34"/>
    <d v="1899-12-30T01:09:00"/>
    <x v="0"/>
    <s v="Plato_15"/>
  </r>
  <r>
    <n v="20"/>
    <s v="Cliente_485"/>
    <n v="6"/>
    <x v="533"/>
    <d v="2023-04-07T00:37:00"/>
    <d v="2023-04-07T02:52:00"/>
    <d v="1899-12-30T02:15:00"/>
    <x v="3"/>
    <x v="0"/>
    <x v="2"/>
    <n v="36.5"/>
    <s v="Reservada"/>
    <x v="672"/>
    <x v="5"/>
    <n v="265"/>
    <x v="114"/>
    <d v="1899-12-30T00:42:00"/>
    <x v="0"/>
    <s v="Plato_20"/>
  </r>
  <r>
    <n v="1"/>
    <s v="Cliente_834"/>
    <n v="3"/>
    <x v="534"/>
    <d v="2023-04-07T00:03:00"/>
    <d v="2023-04-07T01:30:00"/>
    <d v="1899-12-30T01:27:00"/>
    <x v="3"/>
    <x v="2"/>
    <x v="2"/>
    <n v="41.29"/>
    <s v="Libre"/>
    <x v="673"/>
    <x v="3"/>
    <n v="207"/>
    <x v="31"/>
    <d v="1899-12-30T00:22:00"/>
    <x v="0"/>
    <s v="Plato_12"/>
  </r>
  <r>
    <n v="5"/>
    <s v="Cliente_104"/>
    <n v="2"/>
    <x v="535"/>
    <d v="2023-04-07T00:54:00"/>
    <d v="2023-04-07T04:33:00"/>
    <d v="1899-12-30T03:39:00"/>
    <x v="2"/>
    <x v="2"/>
    <x v="1"/>
    <n v="30.74"/>
    <s v="Reservada"/>
    <x v="674"/>
    <x v="8"/>
    <n v="193"/>
    <x v="83"/>
    <d v="1899-12-30T01:38:00"/>
    <x v="0"/>
    <s v="Plato_1"/>
  </r>
  <r>
    <n v="7"/>
    <s v="Cliente_494"/>
    <n v="6"/>
    <x v="536"/>
    <d v="2023-04-07T00:28:00"/>
    <d v="2023-04-07T03:45:00"/>
    <d v="1899-12-30T03:32:00"/>
    <x v="0"/>
    <x v="0"/>
    <x v="2"/>
    <n v="41.6"/>
    <s v="Ocupada"/>
    <x v="675"/>
    <x v="8"/>
    <n v="124"/>
    <x v="83"/>
    <d v="1899-12-30T01:31:00"/>
    <x v="0"/>
    <s v="Plato_17"/>
  </r>
  <r>
    <n v="14"/>
    <s v="Cliente_331"/>
    <n v="6"/>
    <x v="537"/>
    <d v="2023-04-07T00:34:00"/>
    <d v="2023-04-07T02:37:00"/>
    <d v="1899-12-30T02:18:00"/>
    <x v="2"/>
    <x v="0"/>
    <x v="2"/>
    <n v="12.57"/>
    <s v="Ocupada"/>
    <x v="676"/>
    <x v="6"/>
    <n v="144"/>
    <x v="168"/>
    <d v="1899-12-30T00:00:00"/>
    <x v="1"/>
    <s v="Plato_3"/>
  </r>
  <r>
    <n v="19"/>
    <s v="Cliente_483"/>
    <n v="1"/>
    <x v="538"/>
    <d v="2023-04-07T03:01:00"/>
    <d v="2023-04-07T05:22:00"/>
    <d v="1899-12-30T02:36:00"/>
    <x v="0"/>
    <x v="0"/>
    <x v="2"/>
    <n v="26.76"/>
    <s v="Ocupada"/>
    <x v="677"/>
    <x v="9"/>
    <n v="204"/>
    <x v="83"/>
    <d v="1899-12-30T00:35:00"/>
    <x v="0"/>
    <s v="Plato_9"/>
  </r>
  <r>
    <n v="9"/>
    <s v="Cliente_26"/>
    <n v="4"/>
    <x v="515"/>
    <d v="2023-04-07T00:02:00"/>
    <d v="2023-04-07T03:03:00"/>
    <d v="1899-12-30T03:16:00"/>
    <x v="2"/>
    <x v="0"/>
    <x v="2"/>
    <n v="36.43"/>
    <s v="Ocupada"/>
    <x v="678"/>
    <x v="9"/>
    <n v="199"/>
    <x v="103"/>
    <d v="1899-12-30T01:30:00"/>
    <x v="0"/>
    <s v="Plato_13"/>
  </r>
  <r>
    <n v="5"/>
    <s v="Cliente_35"/>
    <n v="4"/>
    <x v="539"/>
    <d v="2023-04-07T01:23:00"/>
    <d v="2023-04-07T05:20:00"/>
    <d v="1899-12-30T03:57:00"/>
    <x v="0"/>
    <x v="0"/>
    <x v="1"/>
    <n v="12.06"/>
    <s v="Reservada"/>
    <x v="679"/>
    <x v="3"/>
    <n v="162"/>
    <x v="120"/>
    <d v="1899-12-30T02:06:00"/>
    <x v="0"/>
    <s v="Plato_4"/>
  </r>
  <r>
    <n v="2"/>
    <s v="Cliente_840"/>
    <n v="4"/>
    <x v="540"/>
    <d v="2023-04-07T02:56:00"/>
    <d v="2023-04-07T06:50:00"/>
    <d v="1899-12-30T03:54:00"/>
    <x v="4"/>
    <x v="0"/>
    <x v="0"/>
    <n v="37.07"/>
    <s v="Libre"/>
    <x v="680"/>
    <x v="3"/>
    <n v="75"/>
    <x v="31"/>
    <d v="1899-12-30T02:49:00"/>
    <x v="0"/>
    <s v="Plato_11"/>
  </r>
  <r>
    <n v="1"/>
    <s v="Cliente_36"/>
    <n v="5"/>
    <x v="541"/>
    <d v="2023-04-07T01:26:00"/>
    <d v="2023-04-07T04:05:00"/>
    <d v="1899-12-30T02:54:00"/>
    <x v="3"/>
    <x v="1"/>
    <x v="2"/>
    <n v="21.04"/>
    <s v="Ocupada"/>
    <x v="681"/>
    <x v="5"/>
    <n v="23"/>
    <x v="49"/>
    <d v="1899-12-30T02:11:00"/>
    <x v="0"/>
    <s v="Plato_14"/>
  </r>
  <r>
    <n v="2"/>
    <s v="Cliente_837"/>
    <n v="6"/>
    <x v="542"/>
    <d v="2023-04-07T03:56:00"/>
    <d v="2023-04-07T06:22:00"/>
    <d v="1899-12-30T02:41:00"/>
    <x v="3"/>
    <x v="0"/>
    <x v="2"/>
    <n v="40.42"/>
    <s v="Ocupada"/>
    <x v="682"/>
    <x v="1"/>
    <n v="164"/>
    <x v="53"/>
    <d v="1899-12-30T01:19:00"/>
    <x v="0"/>
    <s v="Plato_5"/>
  </r>
  <r>
    <n v="10"/>
    <s v="Cliente_514"/>
    <n v="6"/>
    <x v="543"/>
    <d v="2023-04-07T03:29:00"/>
    <d v="2023-04-07T04:40:00"/>
    <d v="1899-12-30T01:26:00"/>
    <x v="4"/>
    <x v="2"/>
    <x v="2"/>
    <n v="48.15"/>
    <s v="Ocupada"/>
    <x v="683"/>
    <x v="9"/>
    <n v="180"/>
    <x v="110"/>
    <d v="1899-12-30T00:00:00"/>
    <x v="1"/>
    <s v="Plato_19"/>
  </r>
  <r>
    <n v="5"/>
    <s v="Cliente_485"/>
    <n v="5"/>
    <x v="536"/>
    <d v="2023-04-07T00:28:00"/>
    <d v="2023-04-07T01:43:00"/>
    <d v="1899-12-30T01:15:00"/>
    <x v="2"/>
    <x v="0"/>
    <x v="0"/>
    <n v="19.89"/>
    <s v="Libre"/>
    <x v="684"/>
    <x v="0"/>
    <n v="54"/>
    <x v="4"/>
    <d v="1899-12-30T00:58:00"/>
    <x v="0"/>
    <s v="Plato_6"/>
  </r>
  <r>
    <n v="10"/>
    <s v="Cliente_832"/>
    <n v="6"/>
    <x v="544"/>
    <d v="2023-04-07T01:12:00"/>
    <d v="2023-04-07T03:39:00"/>
    <d v="1899-12-30T02:27:00"/>
    <x v="1"/>
    <x v="0"/>
    <x v="1"/>
    <n v="15.83"/>
    <s v="Reservada"/>
    <x v="685"/>
    <x v="3"/>
    <n v="102"/>
    <x v="118"/>
    <d v="1899-12-30T01:29:00"/>
    <x v="0"/>
    <s v="Plato_17"/>
  </r>
  <r>
    <n v="2"/>
    <s v="Cliente_778"/>
    <n v="6"/>
    <x v="545"/>
    <d v="2023-04-07T01:54:00"/>
    <d v="2023-04-07T05:39:00"/>
    <d v="1899-12-30T03:45:00"/>
    <x v="4"/>
    <x v="0"/>
    <x v="1"/>
    <n v="10.53"/>
    <s v="Libre"/>
    <x v="686"/>
    <x v="0"/>
    <n v="72"/>
    <x v="9"/>
    <d v="1899-12-30T03:16:00"/>
    <x v="0"/>
    <s v="Plato_19"/>
  </r>
  <r>
    <n v="3"/>
    <s v="Cliente_725"/>
    <n v="1"/>
    <x v="546"/>
    <d v="2023-04-07T03:26:00"/>
    <d v="2023-04-07T05:03:00"/>
    <d v="1899-12-30T01:52:00"/>
    <x v="1"/>
    <x v="0"/>
    <x v="2"/>
    <n v="48.7"/>
    <s v="Ocupada"/>
    <x v="687"/>
    <x v="10"/>
    <n v="29"/>
    <x v="156"/>
    <d v="1899-12-30T01:38:00"/>
    <x v="0"/>
    <s v="Plato_9"/>
  </r>
  <r>
    <n v="14"/>
    <s v="Cliente_114"/>
    <n v="1"/>
    <x v="547"/>
    <d v="2023-04-07T00:36:00"/>
    <d v="2023-04-07T02:22:00"/>
    <d v="1899-12-30T02:01:00"/>
    <x v="1"/>
    <x v="0"/>
    <x v="2"/>
    <n v="10.25"/>
    <s v="Ocupada"/>
    <x v="688"/>
    <x v="3"/>
    <n v="165"/>
    <x v="9"/>
    <d v="1899-12-30T01:32:00"/>
    <x v="0"/>
    <s v="Plato_14"/>
  </r>
  <r>
    <n v="15"/>
    <s v="Cliente_95"/>
    <n v="4"/>
    <x v="548"/>
    <d v="2023-04-07T02:43:00"/>
    <d v="2023-04-07T05:43:00"/>
    <d v="1899-12-30T03:00:00"/>
    <x v="3"/>
    <x v="2"/>
    <x v="0"/>
    <n v="37.22"/>
    <s v="Reservada"/>
    <x v="689"/>
    <x v="0"/>
    <n v="191"/>
    <x v="147"/>
    <d v="1899-12-30T00:37:00"/>
    <x v="0"/>
    <s v="Plato_20"/>
  </r>
  <r>
    <n v="19"/>
    <s v="Cliente_103"/>
    <n v="4"/>
    <x v="519"/>
    <d v="2023-04-07T01:43:00"/>
    <d v="2023-04-07T05:17:00"/>
    <d v="1899-12-30T03:49:00"/>
    <x v="0"/>
    <x v="2"/>
    <x v="0"/>
    <n v="13.9"/>
    <s v="Ocupada"/>
    <x v="690"/>
    <x v="1"/>
    <n v="66"/>
    <x v="153"/>
    <d v="1899-12-30T03:15:00"/>
    <x v="0"/>
    <s v="Plato_5"/>
  </r>
  <r>
    <n v="9"/>
    <s v="Cliente_30"/>
    <n v="2"/>
    <x v="549"/>
    <d v="2023-04-07T00:53:00"/>
    <d v="2023-04-07T04:26:00"/>
    <d v="1899-12-30T03:33:00"/>
    <x v="1"/>
    <x v="2"/>
    <x v="2"/>
    <n v="25.92"/>
    <s v="Reservada"/>
    <x v="691"/>
    <x v="10"/>
    <n v="173"/>
    <x v="61"/>
    <d v="1899-12-30T01:53:00"/>
    <x v="0"/>
    <s v="Plato_8"/>
  </r>
  <r>
    <n v="15"/>
    <s v="Cliente_330"/>
    <n v="4"/>
    <x v="550"/>
    <d v="2023-04-07T03:44:00"/>
    <d v="2023-04-07T07:31:00"/>
    <d v="1899-12-30T03:47:00"/>
    <x v="0"/>
    <x v="0"/>
    <x v="2"/>
    <n v="28.31"/>
    <s v="Libre"/>
    <x v="692"/>
    <x v="8"/>
    <n v="78"/>
    <x v="18"/>
    <d v="1899-12-30T03:03:00"/>
    <x v="0"/>
    <s v="Plato_19"/>
  </r>
  <r>
    <n v="5"/>
    <s v="Cliente_88"/>
    <n v="4"/>
    <x v="551"/>
    <d v="2023-04-07T01:51:00"/>
    <d v="2023-04-07T05:13:00"/>
    <d v="1899-12-30T03:22:00"/>
    <x v="2"/>
    <x v="0"/>
    <x v="2"/>
    <n v="23.66"/>
    <s v="Libre"/>
    <x v="693"/>
    <x v="5"/>
    <n v="157"/>
    <x v="29"/>
    <d v="1899-12-30T01:14:00"/>
    <x v="0"/>
    <s v="Plato_3"/>
  </r>
  <r>
    <n v="9"/>
    <s v="Cliente_211"/>
    <n v="1"/>
    <x v="552"/>
    <d v="2023-04-07T02:02:00"/>
    <d v="2023-04-07T05:32:00"/>
    <d v="1899-12-30T03:45:00"/>
    <x v="0"/>
    <x v="0"/>
    <x v="2"/>
    <n v="18.23"/>
    <s v="Ocupada"/>
    <x v="694"/>
    <x v="5"/>
    <n v="116"/>
    <x v="128"/>
    <d v="1899-12-30T03:08:00"/>
    <x v="0"/>
    <s v="Plato_16"/>
  </r>
  <r>
    <n v="2"/>
    <s v="Cliente_282"/>
    <n v="6"/>
    <x v="553"/>
    <d v="2023-04-07T02:16:00"/>
    <d v="2023-04-07T06:11:00"/>
    <d v="1899-12-30T04:10:00"/>
    <x v="1"/>
    <x v="2"/>
    <x v="2"/>
    <n v="18.760000000000002"/>
    <s v="Ocupada"/>
    <x v="695"/>
    <x v="4"/>
    <n v="46"/>
    <x v="121"/>
    <d v="1899-12-30T03:47:00"/>
    <x v="0"/>
    <s v="Plato_14"/>
  </r>
  <r>
    <n v="4"/>
    <s v="Cliente_90"/>
    <n v="1"/>
    <x v="554"/>
    <d v="2023-04-07T03:48:00"/>
    <d v="2023-04-07T06:42:00"/>
    <d v="1899-12-30T02:54:00"/>
    <x v="2"/>
    <x v="0"/>
    <x v="2"/>
    <n v="34.35"/>
    <s v="Reservada"/>
    <x v="696"/>
    <x v="7"/>
    <n v="199"/>
    <x v="97"/>
    <d v="1899-12-30T01:07:00"/>
    <x v="0"/>
    <s v="Plato_14"/>
  </r>
  <r>
    <n v="19"/>
    <s v="Cliente_115"/>
    <n v="4"/>
    <x v="555"/>
    <d v="2023-04-07T02:30:00"/>
    <d v="2023-04-07T06:25:00"/>
    <d v="1899-12-30T03:55:00"/>
    <x v="1"/>
    <x v="2"/>
    <x v="2"/>
    <n v="39.89"/>
    <s v="Libre"/>
    <x v="697"/>
    <x v="6"/>
    <n v="185"/>
    <x v="127"/>
    <d v="1899-12-30T02:14:00"/>
    <x v="0"/>
    <s v="Plato_6"/>
  </r>
  <r>
    <n v="8"/>
    <s v="Cliente_143"/>
    <n v="6"/>
    <x v="525"/>
    <d v="2023-04-07T01:35:00"/>
    <d v="2023-04-07T02:56:00"/>
    <d v="1899-12-30T01:21:00"/>
    <x v="2"/>
    <x v="0"/>
    <x v="2"/>
    <n v="38.44"/>
    <s v="Reservada"/>
    <x v="698"/>
    <x v="0"/>
    <n v="58"/>
    <x v="5"/>
    <d v="1899-12-30T01:10:00"/>
    <x v="0"/>
    <s v="Plato_9"/>
  </r>
  <r>
    <n v="8"/>
    <s v="Cliente_496"/>
    <n v="2"/>
    <x v="556"/>
    <d v="2023-04-07T00:23:00"/>
    <d v="2023-04-07T02:50:00"/>
    <d v="1899-12-30T02:27:00"/>
    <x v="2"/>
    <x v="0"/>
    <x v="2"/>
    <n v="21.66"/>
    <s v="Reservada"/>
    <x v="699"/>
    <x v="10"/>
    <n v="234"/>
    <x v="36"/>
    <d v="1899-12-30T01:01:00"/>
    <x v="0"/>
    <s v="Plato_18"/>
  </r>
  <r>
    <n v="19"/>
    <s v="Cliente_58"/>
    <n v="5"/>
    <x v="557"/>
    <d v="2023-04-07T03:20:00"/>
    <d v="2023-04-07T05:45:00"/>
    <d v="1899-12-30T02:25:00"/>
    <x v="4"/>
    <x v="0"/>
    <x v="2"/>
    <n v="39.83"/>
    <s v="Libre"/>
    <x v="700"/>
    <x v="6"/>
    <n v="102"/>
    <x v="63"/>
    <d v="1899-12-30T00:48:00"/>
    <x v="0"/>
    <s v="Plato_11"/>
  </r>
  <r>
    <n v="13"/>
    <s v="Cliente_468"/>
    <n v="2"/>
    <x v="555"/>
    <d v="2023-04-07T02:30:00"/>
    <d v="2023-04-07T05:15:00"/>
    <d v="1899-12-30T02:45:00"/>
    <x v="0"/>
    <x v="2"/>
    <x v="2"/>
    <n v="47.07"/>
    <s v="Libre"/>
    <x v="701"/>
    <x v="2"/>
    <n v="195"/>
    <x v="51"/>
    <d v="1899-12-30T00:10:00"/>
    <x v="0"/>
    <s v="Plato_4"/>
  </r>
  <r>
    <n v="9"/>
    <s v="Cliente_714"/>
    <n v="5"/>
    <x v="558"/>
    <d v="2023-04-07T00:17:00"/>
    <d v="2023-04-07T02:19:00"/>
    <d v="1899-12-30T02:17:00"/>
    <x v="1"/>
    <x v="0"/>
    <x v="2"/>
    <n v="22.24"/>
    <s v="Ocupada"/>
    <x v="702"/>
    <x v="5"/>
    <n v="63"/>
    <x v="9"/>
    <d v="1899-12-30T01:48:00"/>
    <x v="0"/>
    <s v="Plato_13"/>
  </r>
  <r>
    <n v="13"/>
    <s v="Cliente_950"/>
    <n v="6"/>
    <x v="559"/>
    <d v="2023-04-07T01:40:00"/>
    <d v="2023-04-07T04:29:00"/>
    <d v="1899-12-30T02:49:00"/>
    <x v="2"/>
    <x v="2"/>
    <x v="2"/>
    <n v="33.29"/>
    <s v="Reservada"/>
    <x v="703"/>
    <x v="6"/>
    <n v="18"/>
    <x v="15"/>
    <d v="1899-12-30T02:11:00"/>
    <x v="0"/>
    <s v="Plato_4"/>
  </r>
  <r>
    <n v="12"/>
    <s v="Cliente_372"/>
    <n v="3"/>
    <x v="560"/>
    <d v="2023-04-07T01:48:00"/>
    <d v="2023-04-07T02:53:00"/>
    <d v="1899-12-30T01:05:00"/>
    <x v="2"/>
    <x v="0"/>
    <x v="2"/>
    <n v="43.07"/>
    <s v="Libre"/>
    <x v="704"/>
    <x v="5"/>
    <n v="112"/>
    <x v="88"/>
    <d v="1899-12-30T00:32:00"/>
    <x v="0"/>
    <s v="Plato_3"/>
  </r>
  <r>
    <n v="20"/>
    <s v="Cliente_663"/>
    <n v="6"/>
    <x v="561"/>
    <d v="2023-04-07T01:14:00"/>
    <d v="2023-04-07T04:54:00"/>
    <d v="1899-12-30T03:55:00"/>
    <x v="1"/>
    <x v="0"/>
    <x v="2"/>
    <n v="44.45"/>
    <s v="Ocupada"/>
    <x v="705"/>
    <x v="10"/>
    <n v="54"/>
    <x v="88"/>
    <d v="1899-12-30T03:22:00"/>
    <x v="0"/>
    <s v="Plato_4"/>
  </r>
  <r>
    <n v="15"/>
    <s v="Cliente_801"/>
    <n v="1"/>
    <x v="562"/>
    <d v="2023-04-07T03:05:00"/>
    <d v="2023-04-07T05:23:00"/>
    <d v="1899-12-30T02:18:00"/>
    <x v="2"/>
    <x v="1"/>
    <x v="2"/>
    <n v="40.39"/>
    <s v="Reservada"/>
    <x v="706"/>
    <x v="7"/>
    <n v="185"/>
    <x v="84"/>
    <d v="1899-12-30T00:01:00"/>
    <x v="0"/>
    <s v="Plato_15"/>
  </r>
  <r>
    <n v="5"/>
    <s v="Cliente_804"/>
    <n v="2"/>
    <x v="517"/>
    <d v="2023-04-07T03:36:00"/>
    <d v="2023-04-07T07:24:00"/>
    <d v="1899-12-30T04:03:00"/>
    <x v="0"/>
    <x v="2"/>
    <x v="2"/>
    <n v="41.8"/>
    <s v="Ocupada"/>
    <x v="707"/>
    <x v="0"/>
    <n v="54"/>
    <x v="148"/>
    <d v="1899-12-30T03:39:00"/>
    <x v="0"/>
    <s v="Plato_6"/>
  </r>
  <r>
    <n v="8"/>
    <s v="Cliente_208"/>
    <n v="4"/>
    <x v="563"/>
    <d v="2023-04-07T01:55:00"/>
    <d v="2023-04-07T03:40:00"/>
    <d v="1899-12-30T02:00:00"/>
    <x v="2"/>
    <x v="0"/>
    <x v="1"/>
    <n v="26.15"/>
    <s v="Ocupada"/>
    <x v="708"/>
    <x v="8"/>
    <n v="193"/>
    <x v="33"/>
    <d v="1899-12-30T00:22:00"/>
    <x v="0"/>
    <s v="Plato_13"/>
  </r>
  <r>
    <n v="18"/>
    <s v="Cliente_716"/>
    <n v="1"/>
    <x v="564"/>
    <d v="2023-04-07T02:28:00"/>
    <d v="2023-04-07T03:38:00"/>
    <d v="1899-12-30T01:25:00"/>
    <x v="3"/>
    <x v="0"/>
    <x v="2"/>
    <n v="28.43"/>
    <s v="Ocupada"/>
    <x v="709"/>
    <x v="0"/>
    <n v="138"/>
    <x v="77"/>
    <d v="1899-12-30T00:00:00"/>
    <x v="1"/>
    <s v="Plato_3"/>
  </r>
  <r>
    <n v="20"/>
    <s v="Cliente_27"/>
    <n v="6"/>
    <x v="551"/>
    <d v="2023-04-07T01:51:00"/>
    <d v="2023-04-07T05:18:00"/>
    <d v="1899-12-30T03:42:00"/>
    <x v="1"/>
    <x v="0"/>
    <x v="0"/>
    <n v="49.74"/>
    <s v="Ocupada"/>
    <x v="710"/>
    <x v="7"/>
    <n v="166"/>
    <x v="12"/>
    <d v="1899-12-30T02:43:00"/>
    <x v="0"/>
    <s v="Plato_18"/>
  </r>
  <r>
    <n v="10"/>
    <s v="Cliente_786"/>
    <n v="5"/>
    <x v="513"/>
    <d v="2023-04-07T00:06:00"/>
    <d v="2023-04-07T02:27:00"/>
    <d v="1899-12-30T02:21:00"/>
    <x v="2"/>
    <x v="1"/>
    <x v="1"/>
    <n v="42.21"/>
    <s v="Reservada"/>
    <x v="711"/>
    <x v="4"/>
    <n v="48"/>
    <x v="58"/>
    <d v="1899-12-30T01:32:00"/>
    <x v="0"/>
    <s v="Plato_7"/>
  </r>
  <r>
    <n v="6"/>
    <s v="Cliente_594"/>
    <n v="4"/>
    <x v="565"/>
    <d v="2023-04-07T00:15:00"/>
    <d v="2023-04-07T02:52:00"/>
    <d v="1899-12-30T02:37:00"/>
    <x v="1"/>
    <x v="2"/>
    <x v="2"/>
    <n v="35.11"/>
    <s v="Libre"/>
    <x v="712"/>
    <x v="7"/>
    <n v="360"/>
    <x v="169"/>
    <d v="1899-12-30T00:32:00"/>
    <x v="0"/>
    <s v="Plato_11"/>
  </r>
  <r>
    <n v="19"/>
    <s v="Cliente_281"/>
    <n v="2"/>
    <x v="566"/>
    <d v="2023-04-07T02:21:00"/>
    <d v="2023-04-07T04:05:00"/>
    <d v="1899-12-30T01:44:00"/>
    <x v="3"/>
    <x v="0"/>
    <x v="2"/>
    <n v="10.69"/>
    <s v="Libre"/>
    <x v="713"/>
    <x v="1"/>
    <n v="225"/>
    <x v="22"/>
    <d v="1899-12-30T00:41:00"/>
    <x v="0"/>
    <s v="Plato_18"/>
  </r>
  <r>
    <n v="12"/>
    <s v="Cliente_396"/>
    <n v="6"/>
    <x v="567"/>
    <d v="2023-04-07T01:45:00"/>
    <d v="2023-04-07T04:15:00"/>
    <d v="1899-12-30T02:45:00"/>
    <x v="0"/>
    <x v="0"/>
    <x v="0"/>
    <n v="39.909999999999997"/>
    <s v="Ocupada"/>
    <x v="714"/>
    <x v="4"/>
    <n v="246"/>
    <x v="86"/>
    <d v="1899-12-30T00:29:00"/>
    <x v="0"/>
    <s v="Plato_2"/>
  </r>
  <r>
    <n v="12"/>
    <s v="Cliente_707"/>
    <n v="4"/>
    <x v="568"/>
    <d v="2023-04-07T01:47:00"/>
    <d v="2023-04-07T04:44:00"/>
    <d v="1899-12-30T03:12:00"/>
    <x v="2"/>
    <x v="2"/>
    <x v="2"/>
    <n v="44.73"/>
    <s v="Ocupada"/>
    <x v="715"/>
    <x v="2"/>
    <n v="231"/>
    <x v="146"/>
    <d v="1899-12-30T01:42:00"/>
    <x v="0"/>
    <s v="Plato_13"/>
  </r>
  <r>
    <n v="8"/>
    <s v="Cliente_392"/>
    <n v="5"/>
    <x v="542"/>
    <d v="2023-04-07T03:56:00"/>
    <d v="2023-04-07T06:03:00"/>
    <d v="1899-12-30T02:07:00"/>
    <x v="1"/>
    <x v="0"/>
    <x v="2"/>
    <n v="23.67"/>
    <s v="Libre"/>
    <x v="716"/>
    <x v="6"/>
    <n v="155"/>
    <x v="117"/>
    <d v="1899-12-30T00:55:00"/>
    <x v="0"/>
    <s v="Plato_5"/>
  </r>
  <r>
    <n v="7"/>
    <s v="Cliente_489"/>
    <n v="6"/>
    <x v="569"/>
    <d v="2023-04-07T03:18:00"/>
    <d v="2023-04-07T07:06:00"/>
    <d v="1899-12-30T03:48:00"/>
    <x v="2"/>
    <x v="1"/>
    <x v="2"/>
    <n v="37.21"/>
    <s v="Libre"/>
    <x v="717"/>
    <x v="5"/>
    <n v="20"/>
    <x v="118"/>
    <d v="1899-12-30T02:50:00"/>
    <x v="0"/>
    <s v="Plato_3"/>
  </r>
  <r>
    <n v="16"/>
    <s v="Cliente_954"/>
    <n v="3"/>
    <x v="570"/>
    <d v="2023-04-07T01:18:00"/>
    <d v="2023-04-07T02:49:00"/>
    <d v="1899-12-30T01:31:00"/>
    <x v="1"/>
    <x v="0"/>
    <x v="0"/>
    <n v="17.23"/>
    <s v="Libre"/>
    <x v="718"/>
    <x v="1"/>
    <n v="107"/>
    <x v="19"/>
    <d v="1899-12-30T00:21:00"/>
    <x v="0"/>
    <s v="Plato_20"/>
  </r>
  <r>
    <n v="4"/>
    <s v="Cliente_263"/>
    <n v="5"/>
    <x v="571"/>
    <d v="2023-04-07T02:13:00"/>
    <d v="2023-04-07T05:46:00"/>
    <d v="1899-12-30T03:33:00"/>
    <x v="0"/>
    <x v="0"/>
    <x v="2"/>
    <n v="40.28"/>
    <s v="Reservada"/>
    <x v="719"/>
    <x v="3"/>
    <n v="168"/>
    <x v="157"/>
    <d v="1899-12-30T01:20:00"/>
    <x v="0"/>
    <s v="Plato_11"/>
  </r>
  <r>
    <n v="6"/>
    <s v="Cliente_733"/>
    <n v="2"/>
    <x v="572"/>
    <d v="2023-04-07T03:53:00"/>
    <d v="2023-04-07T07:01:00"/>
    <d v="1899-12-30T03:08:00"/>
    <x v="2"/>
    <x v="1"/>
    <x v="2"/>
    <n v="47.13"/>
    <s v="Libre"/>
    <x v="720"/>
    <x v="3"/>
    <n v="218"/>
    <x v="157"/>
    <d v="1899-12-30T00:55:00"/>
    <x v="0"/>
    <s v="Plato_9"/>
  </r>
  <r>
    <n v="13"/>
    <s v="Cliente_438"/>
    <n v="5"/>
    <x v="573"/>
    <d v="2023-04-07T02:51:00"/>
    <d v="2023-04-07T04:08:00"/>
    <d v="1899-12-30T01:17:00"/>
    <x v="2"/>
    <x v="0"/>
    <x v="2"/>
    <n v="20.62"/>
    <s v="Libre"/>
    <x v="721"/>
    <x v="8"/>
    <n v="85"/>
    <x v="12"/>
    <d v="1899-12-30T00:18:00"/>
    <x v="0"/>
    <s v="Plato_13"/>
  </r>
  <r>
    <n v="12"/>
    <s v="Cliente_116"/>
    <n v="2"/>
    <x v="525"/>
    <d v="2023-04-07T01:35:00"/>
    <d v="2023-04-07T04:49:00"/>
    <d v="1899-12-30T03:14:00"/>
    <x v="4"/>
    <x v="1"/>
    <x v="1"/>
    <n v="27.79"/>
    <s v="Libre"/>
    <x v="722"/>
    <x v="9"/>
    <n v="126"/>
    <x v="126"/>
    <d v="1899-12-30T02:43:00"/>
    <x v="0"/>
    <s v="Plato_16"/>
  </r>
  <r>
    <n v="8"/>
    <s v="Cliente_929"/>
    <n v="6"/>
    <x v="540"/>
    <d v="2023-04-07T02:56:00"/>
    <d v="2023-04-07T04:15:00"/>
    <d v="1899-12-30T01:19:00"/>
    <x v="3"/>
    <x v="2"/>
    <x v="1"/>
    <n v="14.12"/>
    <s v="Libre"/>
    <x v="723"/>
    <x v="5"/>
    <n v="66"/>
    <x v="10"/>
    <d v="1899-12-30T00:23:00"/>
    <x v="0"/>
    <s v="Plato_5"/>
  </r>
  <r>
    <n v="10"/>
    <s v="Cliente_353"/>
    <n v="4"/>
    <x v="560"/>
    <d v="2023-04-07T01:48:00"/>
    <d v="2023-04-07T03:20:00"/>
    <d v="1899-12-30T01:47:00"/>
    <x v="4"/>
    <x v="0"/>
    <x v="1"/>
    <n v="18.66"/>
    <s v="Ocupada"/>
    <x v="724"/>
    <x v="9"/>
    <n v="168"/>
    <x v="1"/>
    <d v="1899-12-30T00:22:00"/>
    <x v="0"/>
    <s v="Plato_18"/>
  </r>
  <r>
    <n v="11"/>
    <s v="Cliente_715"/>
    <n v="2"/>
    <x v="564"/>
    <d v="2023-04-07T02:28:00"/>
    <d v="2023-04-07T05:43:00"/>
    <d v="1899-12-30T03:15:00"/>
    <x v="3"/>
    <x v="1"/>
    <x v="2"/>
    <n v="41.38"/>
    <s v="Reservada"/>
    <x v="725"/>
    <x v="0"/>
    <n v="126"/>
    <x v="107"/>
    <d v="1899-12-30T02:01:00"/>
    <x v="0"/>
    <s v="Plato_5"/>
  </r>
  <r>
    <n v="17"/>
    <s v="Cliente_117"/>
    <n v="6"/>
    <x v="574"/>
    <d v="2023-04-07T00:31:00"/>
    <d v="2023-04-07T03:02:00"/>
    <d v="1899-12-30T02:31:00"/>
    <x v="2"/>
    <x v="2"/>
    <x v="0"/>
    <n v="13.24"/>
    <s v="Reservada"/>
    <x v="726"/>
    <x v="1"/>
    <n v="40"/>
    <x v="40"/>
    <d v="1899-12-30T02:10:00"/>
    <x v="0"/>
    <s v="Plato_3"/>
  </r>
  <r>
    <n v="9"/>
    <s v="Cliente_654"/>
    <n v="6"/>
    <x v="575"/>
    <d v="2023-04-07T02:06:00"/>
    <d v="2023-04-07T04:29:00"/>
    <d v="1899-12-30T02:38:00"/>
    <x v="1"/>
    <x v="1"/>
    <x v="0"/>
    <n v="34.28"/>
    <s v="Ocupada"/>
    <x v="727"/>
    <x v="10"/>
    <n v="195"/>
    <x v="117"/>
    <d v="1899-12-30T01:26:00"/>
    <x v="0"/>
    <s v="Plato_4"/>
  </r>
  <r>
    <n v="20"/>
    <s v="Cliente_264"/>
    <n v="2"/>
    <x v="576"/>
    <d v="2023-04-07T02:49:00"/>
    <d v="2023-04-07T06:05:00"/>
    <d v="1899-12-30T03:31:00"/>
    <x v="3"/>
    <x v="1"/>
    <x v="2"/>
    <n v="18.97"/>
    <s v="Ocupada"/>
    <x v="728"/>
    <x v="7"/>
    <n v="128"/>
    <x v="31"/>
    <d v="1899-12-30T02:26:00"/>
    <x v="0"/>
    <s v="Plato_18"/>
  </r>
  <r>
    <n v="8"/>
    <s v="Cliente_443"/>
    <n v="3"/>
    <x v="577"/>
    <d v="2023-04-07T00:29:00"/>
    <d v="2023-04-07T02:33:00"/>
    <d v="1899-12-30T02:19:00"/>
    <x v="0"/>
    <x v="0"/>
    <x v="2"/>
    <n v="15.02"/>
    <s v="Ocupada"/>
    <x v="729"/>
    <x v="0"/>
    <n v="114"/>
    <x v="76"/>
    <d v="1899-12-30T01:00:00"/>
    <x v="0"/>
    <s v="Plato_2"/>
  </r>
  <r>
    <n v="17"/>
    <s v="Cliente_239"/>
    <n v="3"/>
    <x v="578"/>
    <d v="2023-04-07T03:16:00"/>
    <d v="2023-04-07T06:25:00"/>
    <d v="1899-12-30T03:09:00"/>
    <x v="2"/>
    <x v="0"/>
    <x v="2"/>
    <n v="14.35"/>
    <s v="Reservada"/>
    <x v="730"/>
    <x v="9"/>
    <n v="64"/>
    <x v="32"/>
    <d v="1899-12-30T02:22:00"/>
    <x v="0"/>
    <s v="Plato_15"/>
  </r>
  <r>
    <n v="12"/>
    <s v="Cliente_770"/>
    <n v="3"/>
    <x v="579"/>
    <d v="2023-04-07T03:17:00"/>
    <d v="2023-04-07T07:13:00"/>
    <d v="1899-12-30T03:56:00"/>
    <x v="4"/>
    <x v="0"/>
    <x v="2"/>
    <n v="43.35"/>
    <s v="Reservada"/>
    <x v="731"/>
    <x v="2"/>
    <n v="306"/>
    <x v="83"/>
    <d v="1899-12-30T01:55:00"/>
    <x v="0"/>
    <s v="Plato_20"/>
  </r>
  <r>
    <n v="14"/>
    <s v="Cliente_359"/>
    <n v="6"/>
    <x v="580"/>
    <d v="2023-04-07T03:40:00"/>
    <d v="2023-04-07T05:28:00"/>
    <d v="1899-12-30T01:48:00"/>
    <x v="4"/>
    <x v="2"/>
    <x v="2"/>
    <n v="35.090000000000003"/>
    <s v="Libre"/>
    <x v="732"/>
    <x v="10"/>
    <n v="186"/>
    <x v="107"/>
    <d v="1899-12-30T00:34:00"/>
    <x v="0"/>
    <s v="Plato_19"/>
  </r>
  <r>
    <n v="14"/>
    <s v="Cliente_888"/>
    <n v="2"/>
    <x v="581"/>
    <d v="2023-04-07T02:27:00"/>
    <d v="2023-04-07T04:57:00"/>
    <d v="1899-12-30T02:30:00"/>
    <x v="2"/>
    <x v="0"/>
    <x v="1"/>
    <n v="46.82"/>
    <s v="Libre"/>
    <x v="733"/>
    <x v="5"/>
    <n v="139"/>
    <x v="170"/>
    <d v="1899-12-30T01:38:00"/>
    <x v="0"/>
    <s v="Plato_15"/>
  </r>
  <r>
    <n v="20"/>
    <s v="Cliente_154"/>
    <n v="4"/>
    <x v="530"/>
    <d v="2023-04-07T01:52:00"/>
    <d v="2023-04-07T03:47:00"/>
    <d v="1899-12-30T01:55:00"/>
    <x v="0"/>
    <x v="1"/>
    <x v="2"/>
    <n v="38.43"/>
    <s v="Libre"/>
    <x v="734"/>
    <x v="0"/>
    <n v="142"/>
    <x v="37"/>
    <d v="1899-12-30T00:28:00"/>
    <x v="0"/>
    <s v="Plato_14"/>
  </r>
  <r>
    <n v="17"/>
    <s v="Cliente_301"/>
    <n v="2"/>
    <x v="582"/>
    <d v="2023-04-07T01:08:00"/>
    <d v="2023-04-07T03:24:00"/>
    <d v="1899-12-30T02:31:00"/>
    <x v="4"/>
    <x v="1"/>
    <x v="2"/>
    <n v="25.91"/>
    <s v="Ocupada"/>
    <x v="735"/>
    <x v="0"/>
    <n v="215"/>
    <x v="57"/>
    <d v="1899-12-30T00:59:00"/>
    <x v="0"/>
    <s v="Plato_5"/>
  </r>
  <r>
    <n v="6"/>
    <s v="Cliente_635"/>
    <n v="1"/>
    <x v="583"/>
    <d v="2023-04-07T00:39:00"/>
    <d v="2023-04-07T03:06:00"/>
    <d v="1899-12-30T02:27:00"/>
    <x v="2"/>
    <x v="1"/>
    <x v="0"/>
    <n v="24.09"/>
    <s v="Reservada"/>
    <x v="736"/>
    <x v="3"/>
    <n v="118"/>
    <x v="108"/>
    <d v="1899-12-30T02:05:00"/>
    <x v="0"/>
    <s v="Plato_9"/>
  </r>
  <r>
    <n v="15"/>
    <s v="Cliente_70"/>
    <n v="1"/>
    <x v="518"/>
    <d v="2023-04-07T00:51:00"/>
    <d v="2023-04-07T02:04:00"/>
    <d v="1899-12-30T01:28:00"/>
    <x v="0"/>
    <x v="0"/>
    <x v="2"/>
    <n v="17.37"/>
    <s v="Ocupada"/>
    <x v="737"/>
    <x v="0"/>
    <n v="134"/>
    <x v="66"/>
    <d v="1899-12-30T00:00:00"/>
    <x v="1"/>
    <s v="Plato_10"/>
  </r>
  <r>
    <n v="10"/>
    <s v="Cliente_484"/>
    <n v="5"/>
    <x v="572"/>
    <d v="2023-04-07T03:53:00"/>
    <d v="2023-04-07T06:10:00"/>
    <d v="1899-12-30T02:17:00"/>
    <x v="2"/>
    <x v="0"/>
    <x v="0"/>
    <n v="33.69"/>
    <s v="Reservada"/>
    <x v="738"/>
    <x v="1"/>
    <n v="46"/>
    <x v="59"/>
    <d v="1899-12-30T01:23:00"/>
    <x v="0"/>
    <s v="Plato_14"/>
  </r>
  <r>
    <n v="16"/>
    <s v="Cliente_297"/>
    <n v="6"/>
    <x v="584"/>
    <d v="2023-04-07T03:49:00"/>
    <d v="2023-04-07T06:24:00"/>
    <d v="1899-12-30T02:35:00"/>
    <x v="1"/>
    <x v="0"/>
    <x v="0"/>
    <n v="16.05"/>
    <s v="Reservada"/>
    <x v="739"/>
    <x v="8"/>
    <n v="293"/>
    <x v="139"/>
    <d v="1899-12-30T00:42:00"/>
    <x v="0"/>
    <s v="Plato_16"/>
  </r>
  <r>
    <n v="14"/>
    <s v="Cliente_196"/>
    <n v="4"/>
    <x v="577"/>
    <d v="2023-04-07T00:29:00"/>
    <d v="2023-04-07T04:23:00"/>
    <d v="1899-12-30T04:09:00"/>
    <x v="2"/>
    <x v="0"/>
    <x v="0"/>
    <n v="40.31"/>
    <s v="Ocupada"/>
    <x v="740"/>
    <x v="7"/>
    <n v="285"/>
    <x v="171"/>
    <d v="1899-12-30T01:24:00"/>
    <x v="0"/>
    <s v="Plato_7"/>
  </r>
  <r>
    <n v="20"/>
    <s v="Cliente_320"/>
    <n v="4"/>
    <x v="547"/>
    <d v="2023-04-07T00:36:00"/>
    <d v="2023-04-07T02:22:00"/>
    <d v="1899-12-30T01:46:00"/>
    <x v="2"/>
    <x v="1"/>
    <x v="2"/>
    <n v="10.51"/>
    <s v="Reservada"/>
    <x v="741"/>
    <x v="1"/>
    <n v="166"/>
    <x v="56"/>
    <d v="1899-12-30T00:00:00"/>
    <x v="1"/>
    <s v="Plato_17"/>
  </r>
  <r>
    <n v="19"/>
    <s v="Cliente_597"/>
    <n v="2"/>
    <x v="585"/>
    <d v="2023-04-07T03:47:00"/>
    <d v="2023-04-07T07:44:00"/>
    <d v="1899-12-30T04:12:00"/>
    <x v="0"/>
    <x v="0"/>
    <x v="0"/>
    <n v="25.7"/>
    <s v="Ocupada"/>
    <x v="742"/>
    <x v="2"/>
    <n v="134"/>
    <x v="147"/>
    <d v="1899-12-30T01:49:00"/>
    <x v="0"/>
    <s v="Plato_10"/>
  </r>
  <r>
    <n v="11"/>
    <s v="Cliente_974"/>
    <n v="1"/>
    <x v="586"/>
    <d v="2023-04-07T01:59:00"/>
    <d v="2023-04-07T05:49:00"/>
    <d v="1899-12-30T03:50:00"/>
    <x v="1"/>
    <x v="0"/>
    <x v="2"/>
    <n v="26.5"/>
    <s v="Libre"/>
    <x v="743"/>
    <x v="0"/>
    <n v="76"/>
    <x v="64"/>
    <d v="1899-12-30T02:43:00"/>
    <x v="0"/>
    <s v="Plato_4"/>
  </r>
  <r>
    <n v="3"/>
    <s v="Cliente_90"/>
    <n v="1"/>
    <x v="587"/>
    <d v="2023-04-07T02:34:00"/>
    <d v="2023-04-07T04:52:00"/>
    <d v="1899-12-30T02:18:00"/>
    <x v="3"/>
    <x v="0"/>
    <x v="1"/>
    <n v="18.75"/>
    <s v="Libre"/>
    <x v="744"/>
    <x v="6"/>
    <n v="284"/>
    <x v="47"/>
    <d v="1899-12-30T01:05:00"/>
    <x v="0"/>
    <s v="Plato_8"/>
  </r>
  <r>
    <n v="13"/>
    <s v="Cliente_950"/>
    <n v="2"/>
    <x v="588"/>
    <d v="2023-04-07T03:10:00"/>
    <d v="2023-04-07T06:27:00"/>
    <d v="1899-12-30T03:32:00"/>
    <x v="1"/>
    <x v="0"/>
    <x v="2"/>
    <n v="44.9"/>
    <s v="Ocupada"/>
    <x v="745"/>
    <x v="9"/>
    <n v="201"/>
    <x v="158"/>
    <d v="1899-12-30T02:15:00"/>
    <x v="0"/>
    <s v="Plato_8"/>
  </r>
  <r>
    <n v="16"/>
    <s v="Cliente_446"/>
    <n v="3"/>
    <x v="589"/>
    <d v="2023-04-07T02:53:00"/>
    <d v="2023-04-07T04:49:00"/>
    <d v="1899-12-30T01:56:00"/>
    <x v="1"/>
    <x v="1"/>
    <x v="0"/>
    <n v="37.229999999999997"/>
    <s v="Reservada"/>
    <x v="746"/>
    <x v="7"/>
    <n v="25"/>
    <x v="101"/>
    <d v="1899-12-30T01:28:00"/>
    <x v="0"/>
    <s v="Plato_1"/>
  </r>
  <r>
    <n v="2"/>
    <s v="Cliente_298"/>
    <n v="4"/>
    <x v="590"/>
    <d v="2023-04-07T02:32:00"/>
    <d v="2023-04-07T05:58:00"/>
    <d v="1899-12-30T03:26:00"/>
    <x v="2"/>
    <x v="0"/>
    <x v="2"/>
    <n v="12.55"/>
    <s v="Reservada"/>
    <x v="747"/>
    <x v="5"/>
    <n v="110"/>
    <x v="128"/>
    <d v="1899-12-30T02:49:00"/>
    <x v="0"/>
    <s v="Plato_15"/>
  </r>
  <r>
    <n v="1"/>
    <s v="Cliente_446"/>
    <n v="2"/>
    <x v="591"/>
    <d v="2023-04-07T01:21:00"/>
    <d v="2023-04-07T02:52:00"/>
    <d v="1899-12-30T01:46:00"/>
    <x v="4"/>
    <x v="0"/>
    <x v="0"/>
    <n v="24.12"/>
    <s v="Ocupada"/>
    <x v="748"/>
    <x v="4"/>
    <n v="70"/>
    <x v="69"/>
    <d v="1899-12-30T01:38:00"/>
    <x v="0"/>
    <s v="Plato_8"/>
  </r>
  <r>
    <n v="6"/>
    <s v="Cliente_304"/>
    <n v="4"/>
    <x v="592"/>
    <d v="2023-04-07T01:46:00"/>
    <d v="2023-04-07T03:00:00"/>
    <d v="1899-12-30T01:14:00"/>
    <x v="1"/>
    <x v="0"/>
    <x v="2"/>
    <n v="21.82"/>
    <s v="Libre"/>
    <x v="749"/>
    <x v="6"/>
    <n v="119"/>
    <x v="36"/>
    <d v="1899-12-30T00:00:00"/>
    <x v="1"/>
    <s v="Plato_17"/>
  </r>
  <r>
    <n v="17"/>
    <s v="Cliente_157"/>
    <n v="6"/>
    <x v="593"/>
    <d v="2023-04-07T01:32:00"/>
    <d v="2023-04-07T03:10:00"/>
    <d v="1899-12-30T01:38:00"/>
    <x v="2"/>
    <x v="1"/>
    <x v="2"/>
    <n v="49.35"/>
    <s v="Libre"/>
    <x v="750"/>
    <x v="2"/>
    <n v="170"/>
    <x v="37"/>
    <d v="1899-12-30T00:11:00"/>
    <x v="0"/>
    <s v="Plato_9"/>
  </r>
  <r>
    <n v="3"/>
    <s v="Cliente_736"/>
    <n v="5"/>
    <x v="526"/>
    <d v="2023-04-07T02:05:00"/>
    <d v="2023-04-07T04:23:00"/>
    <d v="1899-12-30T02:18:00"/>
    <x v="0"/>
    <x v="0"/>
    <x v="2"/>
    <n v="46.27"/>
    <s v="Libre"/>
    <x v="751"/>
    <x v="4"/>
    <n v="60"/>
    <x v="52"/>
    <d v="1899-12-30T01:48:00"/>
    <x v="0"/>
    <s v="Plato_2"/>
  </r>
  <r>
    <n v="11"/>
    <s v="Cliente_827"/>
    <n v="4"/>
    <x v="581"/>
    <d v="2023-04-07T02:27:00"/>
    <d v="2023-04-07T04:38:00"/>
    <d v="1899-12-30T02:11:00"/>
    <x v="4"/>
    <x v="0"/>
    <x v="0"/>
    <n v="26.24"/>
    <s v="Libre"/>
    <x v="752"/>
    <x v="9"/>
    <n v="163"/>
    <x v="29"/>
    <d v="1899-12-30T00:03:00"/>
    <x v="0"/>
    <s v="Plato_15"/>
  </r>
  <r>
    <n v="8"/>
    <s v="Cliente_871"/>
    <n v="3"/>
    <x v="594"/>
    <d v="2023-04-07T03:21:00"/>
    <d v="2023-04-07T04:36:00"/>
    <d v="1899-12-30T01:15:00"/>
    <x v="0"/>
    <x v="0"/>
    <x v="2"/>
    <n v="42.74"/>
    <s v="Reservada"/>
    <x v="753"/>
    <x v="0"/>
    <n v="237"/>
    <x v="35"/>
    <d v="1899-12-30T00:00:00"/>
    <x v="1"/>
    <s v="Plato_7"/>
  </r>
  <r>
    <n v="12"/>
    <s v="Cliente_743"/>
    <n v="3"/>
    <x v="523"/>
    <d v="2023-04-07T02:01:00"/>
    <d v="2023-04-07T04:27:00"/>
    <d v="1899-12-30T02:41:00"/>
    <x v="2"/>
    <x v="0"/>
    <x v="2"/>
    <n v="26.65"/>
    <s v="Ocupada"/>
    <x v="754"/>
    <x v="2"/>
    <n v="211"/>
    <x v="25"/>
    <d v="1899-12-30T00:52:00"/>
    <x v="0"/>
    <s v="Plato_13"/>
  </r>
  <r>
    <n v="11"/>
    <s v="Cliente_428"/>
    <n v="1"/>
    <x v="572"/>
    <d v="2023-04-07T03:53:00"/>
    <d v="2023-04-07T07:51:00"/>
    <d v="1899-12-30T03:58:00"/>
    <x v="1"/>
    <x v="2"/>
    <x v="2"/>
    <n v="31.75"/>
    <s v="Libre"/>
    <x v="755"/>
    <x v="4"/>
    <n v="50"/>
    <x v="153"/>
    <d v="1899-12-30T03:24:00"/>
    <x v="0"/>
    <s v="Plato_17"/>
  </r>
  <r>
    <n v="3"/>
    <s v="Cliente_750"/>
    <n v="6"/>
    <x v="568"/>
    <d v="2023-04-07T01:47:00"/>
    <d v="2023-04-07T04:42:00"/>
    <d v="1899-12-30T02:55:00"/>
    <x v="2"/>
    <x v="0"/>
    <x v="0"/>
    <n v="10.029999999999999"/>
    <s v="Reservada"/>
    <x v="756"/>
    <x v="2"/>
    <n v="60"/>
    <x v="3"/>
    <d v="1899-12-30T02:15:00"/>
    <x v="0"/>
    <s v="Plato_2"/>
  </r>
  <r>
    <n v="18"/>
    <s v="Cliente_808"/>
    <n v="4"/>
    <x v="558"/>
    <d v="2023-04-07T00:17:00"/>
    <d v="2023-04-07T02:10:00"/>
    <d v="1899-12-30T01:53:00"/>
    <x v="0"/>
    <x v="1"/>
    <x v="1"/>
    <n v="27.04"/>
    <s v="Reservada"/>
    <x v="757"/>
    <x v="4"/>
    <n v="52"/>
    <x v="6"/>
    <d v="1899-12-30T01:12:00"/>
    <x v="0"/>
    <s v="Plato_2"/>
  </r>
  <r>
    <n v="20"/>
    <s v="Cliente_376"/>
    <n v="5"/>
    <x v="595"/>
    <d v="2023-04-07T00:40:00"/>
    <d v="2023-04-07T03:45:00"/>
    <d v="1899-12-30T03:05:00"/>
    <x v="1"/>
    <x v="0"/>
    <x v="2"/>
    <n v="13.7"/>
    <s v="Reservada"/>
    <x v="758"/>
    <x v="10"/>
    <n v="342"/>
    <x v="172"/>
    <d v="1899-12-30T00:00:00"/>
    <x v="1"/>
    <s v="Plato_11"/>
  </r>
  <r>
    <n v="5"/>
    <s v="Cliente_721"/>
    <n v="6"/>
    <x v="596"/>
    <d v="2023-04-07T00:25:00"/>
    <d v="2023-04-07T01:40:00"/>
    <d v="1899-12-30T01:15:00"/>
    <x v="4"/>
    <x v="0"/>
    <x v="2"/>
    <n v="39.42"/>
    <s v="Libre"/>
    <x v="759"/>
    <x v="10"/>
    <n v="105"/>
    <x v="60"/>
    <d v="1899-12-30T00:55:00"/>
    <x v="0"/>
    <s v="Plato_8"/>
  </r>
  <r>
    <n v="4"/>
    <s v="Cliente_782"/>
    <n v="4"/>
    <x v="597"/>
    <d v="2023-04-07T02:39:00"/>
    <d v="2023-04-07T03:42:00"/>
    <d v="1899-12-30T01:03:00"/>
    <x v="0"/>
    <x v="1"/>
    <x v="2"/>
    <n v="16.850000000000001"/>
    <s v="Libre"/>
    <x v="760"/>
    <x v="0"/>
    <n v="174"/>
    <x v="96"/>
    <d v="1899-12-30T00:00:00"/>
    <x v="1"/>
    <s v="Plato_7"/>
  </r>
  <r>
    <n v="4"/>
    <s v="Cliente_729"/>
    <n v="3"/>
    <x v="570"/>
    <d v="2023-04-07T01:18:00"/>
    <d v="2023-04-07T03:25:00"/>
    <d v="1899-12-30T02:07:00"/>
    <x v="3"/>
    <x v="1"/>
    <x v="2"/>
    <n v="49.45"/>
    <s v="Reservada"/>
    <x v="761"/>
    <x v="7"/>
    <n v="99"/>
    <x v="9"/>
    <d v="1899-12-30T01:38:00"/>
    <x v="0"/>
    <s v="Plato_13"/>
  </r>
  <r>
    <n v="18"/>
    <s v="Cliente_351"/>
    <n v="3"/>
    <x v="584"/>
    <d v="2023-04-07T03:49:00"/>
    <d v="2023-04-07T05:12:00"/>
    <d v="1899-12-30T01:23:00"/>
    <x v="4"/>
    <x v="0"/>
    <x v="2"/>
    <n v="22.88"/>
    <s v="Reservada"/>
    <x v="762"/>
    <x v="10"/>
    <n v="104"/>
    <x v="87"/>
    <d v="1899-12-30T00:51:00"/>
    <x v="0"/>
    <s v="Plato_11"/>
  </r>
  <r>
    <n v="20"/>
    <s v="Cliente_227"/>
    <n v="1"/>
    <x v="598"/>
    <d v="2023-04-07T03:30:00"/>
    <d v="2023-04-07T05:46:00"/>
    <d v="1899-12-30T02:31:00"/>
    <x v="4"/>
    <x v="2"/>
    <x v="2"/>
    <n v="20.41"/>
    <s v="Ocupada"/>
    <x v="763"/>
    <x v="1"/>
    <n v="85"/>
    <x v="43"/>
    <d v="1899-12-30T00:39:00"/>
    <x v="0"/>
    <s v="Plato_6"/>
  </r>
  <r>
    <n v="20"/>
    <s v="Cliente_825"/>
    <n v="4"/>
    <x v="599"/>
    <d v="2023-04-07T00:24:00"/>
    <d v="2023-04-07T01:37:00"/>
    <d v="1899-12-30T01:13:00"/>
    <x v="0"/>
    <x v="2"/>
    <x v="2"/>
    <n v="30.77"/>
    <s v="Libre"/>
    <x v="764"/>
    <x v="9"/>
    <n v="233"/>
    <x v="41"/>
    <d v="1899-12-30T00:00:00"/>
    <x v="1"/>
    <s v="Plato_10"/>
  </r>
  <r>
    <n v="17"/>
    <s v="Cliente_175"/>
    <n v="6"/>
    <x v="600"/>
    <d v="2023-04-07T01:34:00"/>
    <d v="2023-04-07T04:50:00"/>
    <d v="1899-12-30T03:16:00"/>
    <x v="2"/>
    <x v="2"/>
    <x v="2"/>
    <n v="12.57"/>
    <s v="Reservada"/>
    <x v="765"/>
    <x v="10"/>
    <n v="185"/>
    <x v="17"/>
    <d v="1899-12-30T01:02:00"/>
    <x v="0"/>
    <s v="Plato_2"/>
  </r>
  <r>
    <n v="10"/>
    <s v="Cliente_757"/>
    <n v="3"/>
    <x v="582"/>
    <d v="2023-04-07T01:08:00"/>
    <d v="2023-04-07T03:57:00"/>
    <d v="1899-12-30T02:49:00"/>
    <x v="2"/>
    <x v="1"/>
    <x v="2"/>
    <n v="15.98"/>
    <s v="Reservada"/>
    <x v="766"/>
    <x v="8"/>
    <n v="169"/>
    <x v="1"/>
    <d v="1899-12-30T01:24:00"/>
    <x v="0"/>
    <s v="Plato_9"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  <r>
    <m/>
    <m/>
    <m/>
    <x v="601"/>
    <m/>
    <m/>
    <m/>
    <x v="5"/>
    <x v="3"/>
    <x v="3"/>
    <m/>
    <m/>
    <x v="767"/>
    <x v="11"/>
    <m/>
    <x v="173"/>
    <m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29E740-16F7-4D79-A6C5-99911A42758C}" name="TablaDinámica26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>
  <location ref="A3:B8" firstHeaderRow="1" firstDataRow="1" firstDataCol="1"/>
  <pivotFields count="25">
    <pivotField showAll="0"/>
    <pivotField showAll="0"/>
    <pivotField showAll="0"/>
    <pivotField showAll="0">
      <items count="603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x="601"/>
        <item t="default"/>
      </items>
    </pivotField>
    <pivotField showAll="0"/>
    <pivotField showAll="0"/>
    <pivotField showAll="0"/>
    <pivotField showAll="0"/>
    <pivotField axis="axisRow" showAll="0">
      <items count="5">
        <item sd="0" x="0"/>
        <item sd="0"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>
      <items count="175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x="173"/>
        <item t="default"/>
      </items>
    </pivotField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ragToRow="0" dragToCol="0" dragToPage="0" showAll="0" defaultSubtota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de Monto" fld="14" baseField="0" baseItem="0" numFmtId="166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2A86D8-E0BA-4AD3-B8A9-09AA73ECE0AC}" name="TablaDinámica29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A32:B44" firstHeaderRow="1" firstDataRow="1" firstDataCol="1"/>
  <pivotFields count="25">
    <pivotField showAll="0"/>
    <pivotField showAll="0"/>
    <pivotField showAll="0"/>
    <pivotField showAll="0">
      <items count="603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x="60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3">
        <item x="10"/>
        <item x="6"/>
        <item x="2"/>
        <item x="9"/>
        <item x="1"/>
        <item x="8"/>
        <item x="0"/>
        <item x="3"/>
        <item x="4"/>
        <item x="7"/>
        <item x="5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>
      <items count="175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x="173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ragToRow="0" dragToCol="0" dragToPage="0" showAll="0" defaultSubtotal="0"/>
  </pivotFields>
  <rowFields count="1">
    <field x="13"/>
  </rowFields>
  <rowItems count="12">
    <i>
      <x v="3"/>
    </i>
    <i>
      <x v="1"/>
    </i>
    <i>
      <x v="4"/>
    </i>
    <i>
      <x v="9"/>
    </i>
    <i>
      <x v="8"/>
    </i>
    <i>
      <x/>
    </i>
    <i>
      <x v="6"/>
    </i>
    <i>
      <x v="7"/>
    </i>
    <i>
      <x v="10"/>
    </i>
    <i>
      <x v="2"/>
    </i>
    <i>
      <x v="5"/>
    </i>
    <i t="grand">
      <x/>
    </i>
  </rowItems>
  <colItems count="1">
    <i/>
  </colItems>
  <dataFields count="1">
    <dataField name="Suma de Monto total" fld="14" baseField="0" baseItem="0" numFmtId="166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7ACD3A-4C16-4BA6-83A5-39C76966A67B}" name="TablaDinámica28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7">
  <location ref="G3:H28" firstHeaderRow="1" firstDataRow="1" firstDataCol="1"/>
  <pivotFields count="25">
    <pivotField showAll="0"/>
    <pivotField showAll="0"/>
    <pivotField showAll="0"/>
    <pivotField axis="axisRow" showAll="0">
      <items count="603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x="601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>
      <items count="175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x="173"/>
        <item t="default"/>
      </items>
    </pivotField>
    <pivotField showAll="0"/>
    <pivotField showAll="0"/>
    <pivotField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ragToRow="0" dragToCol="0" dragToPage="0" showAll="0" defaultSubtotal="0"/>
  </pivotFields>
  <rowFields count="3">
    <field x="8"/>
    <field x="21"/>
    <field x="3"/>
  </rowFields>
  <rowItems count="25">
    <i>
      <x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>
      <x v="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>
      <x v="2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t="grand">
      <x/>
    </i>
  </rowItems>
  <colItems count="1">
    <i/>
  </colItems>
  <dataFields count="1">
    <dataField name="Suma de Monto total" fld="14" baseField="0" baseItem="0" numFmtId="166"/>
  </dataFields>
  <formats count="2">
    <format dxfId="7">
      <pivotArea outline="0" collapsedLevelsAreSubtotals="1" fieldPosition="0"/>
    </format>
    <format dxfId="6">
      <pivotArea dataOnly="0" labelOnly="1" outline="0" axis="axisValues" fieldPosition="0"/>
    </format>
  </format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9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9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9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9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9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98"/>
          </reference>
        </references>
      </pivotArea>
    </chartFormat>
    <chartFormat chart="2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1" count="1" selected="0">
            <x v="92"/>
          </reference>
        </references>
      </pivotArea>
    </chartFormat>
    <chartFormat chart="21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1" count="1" selected="0">
            <x v="93"/>
          </reference>
        </references>
      </pivotArea>
    </chartFormat>
    <chartFormat chart="21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1" count="1" selected="0">
            <x v="94"/>
          </reference>
        </references>
      </pivotArea>
    </chartFormat>
    <chartFormat chart="21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1" count="1" selected="0">
            <x v="95"/>
          </reference>
        </references>
      </pivotArea>
    </chartFormat>
    <chartFormat chart="21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1" count="1" selected="0">
            <x v="96"/>
          </reference>
        </references>
      </pivotArea>
    </chartFormat>
    <chartFormat chart="21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1" count="1" selected="0">
            <x v="97"/>
          </reference>
        </references>
      </pivotArea>
    </chartFormat>
    <chartFormat chart="21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1" count="1" selected="0">
            <x v="98"/>
          </reference>
        </references>
      </pivotArea>
    </chartFormat>
    <chartFormat chart="21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1" count="1" selected="0">
            <x v="92"/>
          </reference>
        </references>
      </pivotArea>
    </chartFormat>
    <chartFormat chart="21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1" count="1" selected="0">
            <x v="93"/>
          </reference>
        </references>
      </pivotArea>
    </chartFormat>
    <chartFormat chart="21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1" count="1" selected="0">
            <x v="94"/>
          </reference>
        </references>
      </pivotArea>
    </chartFormat>
    <chartFormat chart="21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1" count="1" selected="0">
            <x v="95"/>
          </reference>
        </references>
      </pivotArea>
    </chartFormat>
    <chartFormat chart="21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1" count="1" selected="0">
            <x v="96"/>
          </reference>
        </references>
      </pivotArea>
    </chartFormat>
    <chartFormat chart="21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1" count="1" selected="0">
            <x v="97"/>
          </reference>
        </references>
      </pivotArea>
    </chartFormat>
    <chartFormat chart="21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1" count="1" selected="0">
            <x v="98"/>
          </reference>
        </references>
      </pivotArea>
    </chartFormat>
    <chartFormat chart="26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1" count="1" selected="0">
            <x v="92"/>
          </reference>
        </references>
      </pivotArea>
    </chartFormat>
    <chartFormat chart="26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1" count="1" selected="0">
            <x v="93"/>
          </reference>
        </references>
      </pivotArea>
    </chartFormat>
    <chartFormat chart="26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1" count="1" selected="0">
            <x v="94"/>
          </reference>
        </references>
      </pivotArea>
    </chartFormat>
    <chartFormat chart="26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1" count="1" selected="0">
            <x v="95"/>
          </reference>
        </references>
      </pivotArea>
    </chartFormat>
    <chartFormat chart="26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1" count="1" selected="0">
            <x v="96"/>
          </reference>
        </references>
      </pivotArea>
    </chartFormat>
    <chartFormat chart="26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1" count="1" selected="0">
            <x v="97"/>
          </reference>
        </references>
      </pivotArea>
    </chartFormat>
    <chartFormat chart="26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1" count="1" selected="0">
            <x v="98"/>
          </reference>
        </references>
      </pivotArea>
    </chartFormat>
    <chartFormat chart="26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1" count="1" selected="0">
            <x v="92"/>
          </reference>
        </references>
      </pivotArea>
    </chartFormat>
    <chartFormat chart="26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1" count="1" selected="0">
            <x v="93"/>
          </reference>
        </references>
      </pivotArea>
    </chartFormat>
    <chartFormat chart="26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1" count="1" selected="0">
            <x v="94"/>
          </reference>
        </references>
      </pivotArea>
    </chartFormat>
    <chartFormat chart="26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1" count="1" selected="0">
            <x v="95"/>
          </reference>
        </references>
      </pivotArea>
    </chartFormat>
    <chartFormat chart="26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1" count="1" selected="0">
            <x v="96"/>
          </reference>
        </references>
      </pivotArea>
    </chartFormat>
    <chartFormat chart="26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1" count="1" selected="0">
            <x v="97"/>
          </reference>
        </references>
      </pivotArea>
    </chartFormat>
    <chartFormat chart="26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1" count="1" selected="0">
            <x v="9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5657A2-3BE6-45A2-B9C2-22DC9FE788A5}" name="TablaDinámica27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D3:E7" firstHeaderRow="1" firstDataRow="1" firstDataCol="1"/>
  <pivotFields count="25">
    <pivotField showAll="0"/>
    <pivotField showAll="0"/>
    <pivotField showAll="0"/>
    <pivotField showAll="0">
      <items count="603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x="601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>
      <items count="175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x="173"/>
        <item t="default"/>
      </items>
    </pivotField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ragToRow="0" dragToCol="0" dragToPage="0" showAll="0" defaultSubtota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Método de Pago" fld="9" subtotal="count" baseField="9" baseItem="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8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8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F5EEF2-4980-4F0C-A19C-13E53F7EC746}" name="TablaDinámica33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65:B71" firstHeaderRow="1" firstDataRow="1" firstDataCol="1"/>
  <pivotFields count="25">
    <pivotField showAll="0"/>
    <pivotField showAll="0"/>
    <pivotField showAll="0"/>
    <pivotField showAll="0">
      <items count="603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x="601"/>
        <item t="default"/>
      </items>
    </pivotField>
    <pivotField showAll="0"/>
    <pivotField showAll="0"/>
    <pivotField showAll="0"/>
    <pivotField axis="axisRow" showAll="0">
      <items count="7">
        <item x="1"/>
        <item x="2"/>
        <item x="0"/>
        <item x="4"/>
        <item x="3"/>
        <item h="1" x="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>
      <items count="175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x="173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dragToRow="0" dragToCol="0" dragToPage="0" showAll="0" defaultSubtota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Número de Orden" fld="12" subtotal="count" baseField="7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660433-01B1-4468-A860-647B780EB050}" name="TablaDinámica30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E34:G38" firstHeaderRow="0" firstDataRow="1" firstDataCol="1" rowPageCount="1" colPageCount="1"/>
  <pivotFields count="25">
    <pivotField showAll="0"/>
    <pivotField showAll="0"/>
    <pivotField showAll="0"/>
    <pivotField showAll="0">
      <items count="603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x="601"/>
        <item t="default"/>
      </items>
    </pivotField>
    <pivotField showAll="0"/>
    <pivotField showAll="0"/>
    <pivotField showAll="0"/>
    <pivotField showAll="0"/>
    <pivotField axis="axisRow" showAll="0">
      <items count="5">
        <item sd="0" x="0"/>
        <item sd="0" x="2"/>
        <item sd="0" x="1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dataField="1" showAll="0">
      <items count="175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x="173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 defaultSubtotal="0"/>
    <pivotField showAll="0" defaultSubtota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dragToRow="0" dragToCol="0" dragToPage="0" showAll="0" defaultSubtota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17" item="0" hier="-1"/>
  </pageFields>
  <dataFields count="2">
    <dataField name="Cuenta de Número de Orden" fld="12" subtotal="count" baseField="8" baseItem="0" numFmtId="2"/>
    <dataField name="Promedio de  Tiempo preparación" fld="15" subtotal="average" baseField="8" baseItem="2"/>
  </dataFields>
  <formats count="3">
    <format dxfId="10">
      <pivotArea outline="0" collapsedLevelsAreSubtotals="1" fieldPosition="0"/>
    </format>
    <format dxfId="9">
      <pivotArea dataOnly="0" labelOnly="1" outline="0" axis="axisValues" fieldPosition="0"/>
    </format>
    <format dxfId="8">
      <pivotArea outline="0" fieldPosition="0">
        <references count="1">
          <reference field="4294967294" count="1">
            <x v="0"/>
          </reference>
        </references>
      </pivotArea>
    </format>
  </formats>
  <chartFormats count="1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DD2BB4-ADF3-4ED0-988B-F8B8479A847D}" name="TablaDinámica3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I32:M39" firstHeaderRow="1" firstDataRow="2" firstDataCol="1"/>
  <pivotFields count="25">
    <pivotField showAll="0"/>
    <pivotField showAll="0"/>
    <pivotField showAll="0"/>
    <pivotField showAll="0">
      <items count="603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x="601"/>
        <item t="default"/>
      </items>
    </pivotField>
    <pivotField showAll="0"/>
    <pivotField showAll="0"/>
    <pivotField showAll="0"/>
    <pivotField axis="axisRow" showAll="0">
      <items count="7">
        <item x="1"/>
        <item x="2"/>
        <item x="0"/>
        <item x="4"/>
        <item x="3"/>
        <item h="1" x="5"/>
        <item t="default"/>
      </items>
    </pivotField>
    <pivotField axis="axisCol" showAll="0" sortType="ascending">
      <items count="5">
        <item x="0"/>
        <item x="2"/>
        <item x="1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175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x="173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dragToRow="0" dragToCol="0" dragToPage="0" showAll="0" defaultSubtota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a de Propina" fld="10" baseField="7" baseItem="0" numFmtId="164"/>
  </dataFields>
  <formats count="4">
    <format dxfId="14">
      <pivotArea outline="0" fieldPosition="0">
        <references count="1">
          <reference field="4294967294" count="1">
            <x v="0"/>
          </reference>
        </references>
      </pivotArea>
    </format>
    <format dxfId="13">
      <pivotArea outline="0" collapsedLevelsAreSubtotals="1" fieldPosition="0"/>
    </format>
    <format dxfId="12">
      <pivotArea dataOnly="0" labelOnly="1" fieldPosition="0">
        <references count="1">
          <reference field="8" count="3">
            <x v="0"/>
            <x v="1"/>
            <x v="2"/>
          </reference>
        </references>
      </pivotArea>
    </format>
    <format dxfId="11">
      <pivotArea dataOnly="0" labelOnly="1" grandCol="1" outline="0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842507-7B7E-41AD-93DE-7D69D53F2880}" name="TablaDiná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E1:F4" firstHeaderRow="1" firstDataRow="1" firstDataCol="1"/>
  <pivotFields count="22">
    <pivotField numFmtId="1" showAll="0"/>
    <pivotField showAll="0"/>
    <pivotField numFmtId="1" showAll="0"/>
    <pivotField numFmtId="14" showAll="0"/>
    <pivotField numFmtId="165" showAll="0"/>
    <pivotField numFmtId="165" showAll="0"/>
    <pivotField numFmtId="165" showAll="0"/>
    <pivotField showAll="0"/>
    <pivotField showAll="0"/>
    <pivotField showAll="0"/>
    <pivotField showAll="0"/>
    <pivotField showAll="0"/>
    <pivotField axis="axisRow" numFmtId="1" showAll="0">
      <items count="7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t="default"/>
      </items>
    </pivotField>
    <pivotField showAll="0"/>
    <pivotField showAll="0"/>
    <pivotField showAll="0"/>
    <pivotField showAll="0"/>
    <pivotField showAll="0"/>
    <pivotField numFmtId="44" showAll="0"/>
    <pivotField numFmtId="165" showAll="0"/>
    <pivotField numFmtId="165" showAll="0"/>
    <pivotField axis="axisRow" dataField="1" showAll="0">
      <items count="3">
        <item sd="0" x="1"/>
        <item sd="0" x="0"/>
        <item t="default"/>
      </items>
    </pivotField>
  </pivotFields>
  <rowFields count="2">
    <field x="21"/>
    <field x="12"/>
  </rowFields>
  <rowItems count="3">
    <i>
      <x/>
    </i>
    <i>
      <x v="1"/>
    </i>
    <i t="grand">
      <x/>
    </i>
  </rowItems>
  <colItems count="1">
    <i/>
  </colItems>
  <dataFields count="1">
    <dataField name="Cuenta de Cobro" fld="21" subtotal="count" baseField="0" baseItem="0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AFBBE5-39F7-4D2E-A122-8914A8F2C964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769" firstHeaderRow="1" firstDataRow="1" firstDataCol="1"/>
  <pivotFields count="12">
    <pivotField axis="axisRow" numFmtId="1" showAll="0">
      <items count="7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t="default"/>
      </items>
    </pivotField>
    <pivotField numFmtId="1" showAll="0"/>
    <pivotField showAll="0">
      <items count="21">
        <item x="19"/>
        <item x="18"/>
        <item x="7"/>
        <item x="9"/>
        <item x="16"/>
        <item x="15"/>
        <item x="11"/>
        <item x="8"/>
        <item x="2"/>
        <item x="13"/>
        <item x="5"/>
        <item x="1"/>
        <item x="4"/>
        <item x="14"/>
        <item x="17"/>
        <item x="12"/>
        <item x="3"/>
        <item x="0"/>
        <item x="10"/>
        <item x="6"/>
        <item t="default"/>
      </items>
    </pivotField>
    <pivotField showAll="0"/>
    <pivotField numFmtId="1" showAll="0"/>
    <pivotField numFmtId="1" showAll="0"/>
    <pivotField numFmtId="1" showAll="0">
      <items count="4">
        <item x="2"/>
        <item x="0"/>
        <item x="1"/>
        <item t="default"/>
      </items>
    </pivotField>
    <pivotField dataField="1" numFmtId="165" showAll="0"/>
    <pivotField showAll="0"/>
    <pivotField showAll="0"/>
    <pivotField showAll="0"/>
    <pivotField numFmtId="10" showAll="0"/>
  </pivotFields>
  <rowFields count="1">
    <field x="0"/>
  </rowFields>
  <rowItems count="7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 t="grand">
      <x/>
    </i>
  </rowItems>
  <colItems count="1">
    <i/>
  </colItems>
  <dataFields count="1">
    <dataField name="Suma de Tiempo preparación" fld="7" baseField="0" baseItem="0" numFmtId="165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a" connectionId="2" xr16:uid="{09844D55-D494-43DD-A0FA-A70676D7314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cina" connectionId="1" xr16:uid="{24637AD5-AB2C-4B1E-A02E-715A524A9528}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ías__Fecha_factura" xr10:uid="{2E0750E2-F465-4ACE-BE83-BEBE242CA17F}" sourceName="Días (Fecha factura)">
  <pivotTables>
    <pivotTable tabId="24" name="TablaDinámica28"/>
  </pivotTables>
  <data>
    <tabular pivotCacheId="1063463114">
      <items count="368">
        <i x="92" s="1"/>
        <i x="93" s="1"/>
        <i x="94" s="1"/>
        <i x="95" s="1"/>
        <i x="96" s="1"/>
        <i x="97" s="1"/>
        <i x="98" s="1"/>
        <i x="0" s="1" nd="1"/>
        <i x="367" s="1" nd="1"/>
        <i x="214" s="1" nd="1"/>
        <i x="336" s="1" nd="1"/>
        <i x="1" s="1" nd="1"/>
        <i x="32" s="1" nd="1"/>
        <i x="183" s="1" nd="1"/>
        <i x="153" s="1" nd="1"/>
        <i x="61" s="1" nd="1"/>
        <i x="122" s="1" nd="1"/>
        <i x="306" s="1" nd="1"/>
        <i x="275" s="1" nd="1"/>
        <i x="245" s="1" nd="1"/>
        <i x="215" s="1" nd="1"/>
        <i x="337" s="1" nd="1"/>
        <i x="2" s="1" nd="1"/>
        <i x="33" s="1" nd="1"/>
        <i x="184" s="1" nd="1"/>
        <i x="154" s="1" nd="1"/>
        <i x="62" s="1" nd="1"/>
        <i x="123" s="1" nd="1"/>
        <i x="307" s="1" nd="1"/>
        <i x="276" s="1" nd="1"/>
        <i x="246" s="1" nd="1"/>
        <i x="216" s="1" nd="1"/>
        <i x="338" s="1" nd="1"/>
        <i x="3" s="1" nd="1"/>
        <i x="34" s="1" nd="1"/>
        <i x="185" s="1" nd="1"/>
        <i x="155" s="1" nd="1"/>
        <i x="63" s="1" nd="1"/>
        <i x="124" s="1" nd="1"/>
        <i x="308" s="1" nd="1"/>
        <i x="277" s="1" nd="1"/>
        <i x="247" s="1" nd="1"/>
        <i x="217" s="1" nd="1"/>
        <i x="339" s="1" nd="1"/>
        <i x="4" s="1" nd="1"/>
        <i x="35" s="1" nd="1"/>
        <i x="186" s="1" nd="1"/>
        <i x="156" s="1" nd="1"/>
        <i x="64" s="1" nd="1"/>
        <i x="125" s="1" nd="1"/>
        <i x="309" s="1" nd="1"/>
        <i x="278" s="1" nd="1"/>
        <i x="248" s="1" nd="1"/>
        <i x="218" s="1" nd="1"/>
        <i x="340" s="1" nd="1"/>
        <i x="5" s="1" nd="1"/>
        <i x="36" s="1" nd="1"/>
        <i x="187" s="1" nd="1"/>
        <i x="157" s="1" nd="1"/>
        <i x="65" s="1" nd="1"/>
        <i x="126" s="1" nd="1"/>
        <i x="310" s="1" nd="1"/>
        <i x="279" s="1" nd="1"/>
        <i x="249" s="1" nd="1"/>
        <i x="219" s="1" nd="1"/>
        <i x="341" s="1" nd="1"/>
        <i x="6" s="1" nd="1"/>
        <i x="37" s="1" nd="1"/>
        <i x="188" s="1" nd="1"/>
        <i x="158" s="1" nd="1"/>
        <i x="66" s="1" nd="1"/>
        <i x="127" s="1" nd="1"/>
        <i x="311" s="1" nd="1"/>
        <i x="280" s="1" nd="1"/>
        <i x="250" s="1" nd="1"/>
        <i x="220" s="1" nd="1"/>
        <i x="342" s="1" nd="1"/>
        <i x="7" s="1" nd="1"/>
        <i x="38" s="1" nd="1"/>
        <i x="189" s="1" nd="1"/>
        <i x="159" s="1" nd="1"/>
        <i x="67" s="1" nd="1"/>
        <i x="128" s="1" nd="1"/>
        <i x="312" s="1" nd="1"/>
        <i x="281" s="1" nd="1"/>
        <i x="251" s="1" nd="1"/>
        <i x="99" s="1" nd="1"/>
        <i x="221" s="1" nd="1"/>
        <i x="343" s="1" nd="1"/>
        <i x="8" s="1" nd="1"/>
        <i x="39" s="1" nd="1"/>
        <i x="190" s="1" nd="1"/>
        <i x="160" s="1" nd="1"/>
        <i x="68" s="1" nd="1"/>
        <i x="129" s="1" nd="1"/>
        <i x="313" s="1" nd="1"/>
        <i x="282" s="1" nd="1"/>
        <i x="252" s="1" nd="1"/>
        <i x="100" s="1" nd="1"/>
        <i x="222" s="1" nd="1"/>
        <i x="344" s="1" nd="1"/>
        <i x="9" s="1" nd="1"/>
        <i x="40" s="1" nd="1"/>
        <i x="191" s="1" nd="1"/>
        <i x="161" s="1" nd="1"/>
        <i x="69" s="1" nd="1"/>
        <i x="130" s="1" nd="1"/>
        <i x="314" s="1" nd="1"/>
        <i x="283" s="1" nd="1"/>
        <i x="253" s="1" nd="1"/>
        <i x="101" s="1" nd="1"/>
        <i x="223" s="1" nd="1"/>
        <i x="345" s="1" nd="1"/>
        <i x="10" s="1" nd="1"/>
        <i x="41" s="1" nd="1"/>
        <i x="192" s="1" nd="1"/>
        <i x="162" s="1" nd="1"/>
        <i x="70" s="1" nd="1"/>
        <i x="131" s="1" nd="1"/>
        <i x="315" s="1" nd="1"/>
        <i x="284" s="1" nd="1"/>
        <i x="254" s="1" nd="1"/>
        <i x="102" s="1" nd="1"/>
        <i x="224" s="1" nd="1"/>
        <i x="346" s="1" nd="1"/>
        <i x="11" s="1" nd="1"/>
        <i x="42" s="1" nd="1"/>
        <i x="193" s="1" nd="1"/>
        <i x="163" s="1" nd="1"/>
        <i x="71" s="1" nd="1"/>
        <i x="132" s="1" nd="1"/>
        <i x="316" s="1" nd="1"/>
        <i x="285" s="1" nd="1"/>
        <i x="255" s="1" nd="1"/>
        <i x="103" s="1" nd="1"/>
        <i x="225" s="1" nd="1"/>
        <i x="347" s="1" nd="1"/>
        <i x="12" s="1" nd="1"/>
        <i x="43" s="1" nd="1"/>
        <i x="194" s="1" nd="1"/>
        <i x="164" s="1" nd="1"/>
        <i x="72" s="1" nd="1"/>
        <i x="133" s="1" nd="1"/>
        <i x="317" s="1" nd="1"/>
        <i x="286" s="1" nd="1"/>
        <i x="256" s="1" nd="1"/>
        <i x="104" s="1" nd="1"/>
        <i x="226" s="1" nd="1"/>
        <i x="348" s="1" nd="1"/>
        <i x="13" s="1" nd="1"/>
        <i x="44" s="1" nd="1"/>
        <i x="195" s="1" nd="1"/>
        <i x="165" s="1" nd="1"/>
        <i x="73" s="1" nd="1"/>
        <i x="134" s="1" nd="1"/>
        <i x="318" s="1" nd="1"/>
        <i x="287" s="1" nd="1"/>
        <i x="257" s="1" nd="1"/>
        <i x="105" s="1" nd="1"/>
        <i x="227" s="1" nd="1"/>
        <i x="349" s="1" nd="1"/>
        <i x="14" s="1" nd="1"/>
        <i x="45" s="1" nd="1"/>
        <i x="196" s="1" nd="1"/>
        <i x="166" s="1" nd="1"/>
        <i x="74" s="1" nd="1"/>
        <i x="135" s="1" nd="1"/>
        <i x="319" s="1" nd="1"/>
        <i x="288" s="1" nd="1"/>
        <i x="258" s="1" nd="1"/>
        <i x="106" s="1" nd="1"/>
        <i x="228" s="1" nd="1"/>
        <i x="350" s="1" nd="1"/>
        <i x="15" s="1" nd="1"/>
        <i x="46" s="1" nd="1"/>
        <i x="197" s="1" nd="1"/>
        <i x="167" s="1" nd="1"/>
        <i x="75" s="1" nd="1"/>
        <i x="136" s="1" nd="1"/>
        <i x="320" s="1" nd="1"/>
        <i x="289" s="1" nd="1"/>
        <i x="259" s="1" nd="1"/>
        <i x="107" s="1" nd="1"/>
        <i x="229" s="1" nd="1"/>
        <i x="351" s="1" nd="1"/>
        <i x="16" s="1" nd="1"/>
        <i x="47" s="1" nd="1"/>
        <i x="198" s="1" nd="1"/>
        <i x="168" s="1" nd="1"/>
        <i x="76" s="1" nd="1"/>
        <i x="137" s="1" nd="1"/>
        <i x="321" s="1" nd="1"/>
        <i x="290" s="1" nd="1"/>
        <i x="260" s="1" nd="1"/>
        <i x="108" s="1" nd="1"/>
        <i x="230" s="1" nd="1"/>
        <i x="352" s="1" nd="1"/>
        <i x="17" s="1" nd="1"/>
        <i x="48" s="1" nd="1"/>
        <i x="199" s="1" nd="1"/>
        <i x="169" s="1" nd="1"/>
        <i x="77" s="1" nd="1"/>
        <i x="138" s="1" nd="1"/>
        <i x="322" s="1" nd="1"/>
        <i x="291" s="1" nd="1"/>
        <i x="261" s="1" nd="1"/>
        <i x="109" s="1" nd="1"/>
        <i x="231" s="1" nd="1"/>
        <i x="353" s="1" nd="1"/>
        <i x="18" s="1" nd="1"/>
        <i x="49" s="1" nd="1"/>
        <i x="200" s="1" nd="1"/>
        <i x="170" s="1" nd="1"/>
        <i x="78" s="1" nd="1"/>
        <i x="139" s="1" nd="1"/>
        <i x="323" s="1" nd="1"/>
        <i x="292" s="1" nd="1"/>
        <i x="262" s="1" nd="1"/>
        <i x="110" s="1" nd="1"/>
        <i x="232" s="1" nd="1"/>
        <i x="354" s="1" nd="1"/>
        <i x="19" s="1" nd="1"/>
        <i x="50" s="1" nd="1"/>
        <i x="201" s="1" nd="1"/>
        <i x="171" s="1" nd="1"/>
        <i x="79" s="1" nd="1"/>
        <i x="140" s="1" nd="1"/>
        <i x="324" s="1" nd="1"/>
        <i x="293" s="1" nd="1"/>
        <i x="263" s="1" nd="1"/>
        <i x="111" s="1" nd="1"/>
        <i x="233" s="1" nd="1"/>
        <i x="355" s="1" nd="1"/>
        <i x="20" s="1" nd="1"/>
        <i x="51" s="1" nd="1"/>
        <i x="202" s="1" nd="1"/>
        <i x="172" s="1" nd="1"/>
        <i x="80" s="1" nd="1"/>
        <i x="141" s="1" nd="1"/>
        <i x="325" s="1" nd="1"/>
        <i x="294" s="1" nd="1"/>
        <i x="264" s="1" nd="1"/>
        <i x="112" s="1" nd="1"/>
        <i x="234" s="1" nd="1"/>
        <i x="356" s="1" nd="1"/>
        <i x="21" s="1" nd="1"/>
        <i x="52" s="1" nd="1"/>
        <i x="203" s="1" nd="1"/>
        <i x="173" s="1" nd="1"/>
        <i x="81" s="1" nd="1"/>
        <i x="142" s="1" nd="1"/>
        <i x="326" s="1" nd="1"/>
        <i x="295" s="1" nd="1"/>
        <i x="265" s="1" nd="1"/>
        <i x="113" s="1" nd="1"/>
        <i x="235" s="1" nd="1"/>
        <i x="357" s="1" nd="1"/>
        <i x="22" s="1" nd="1"/>
        <i x="53" s="1" nd="1"/>
        <i x="204" s="1" nd="1"/>
        <i x="174" s="1" nd="1"/>
        <i x="82" s="1" nd="1"/>
        <i x="143" s="1" nd="1"/>
        <i x="327" s="1" nd="1"/>
        <i x="296" s="1" nd="1"/>
        <i x="266" s="1" nd="1"/>
        <i x="114" s="1" nd="1"/>
        <i x="236" s="1" nd="1"/>
        <i x="358" s="1" nd="1"/>
        <i x="23" s="1" nd="1"/>
        <i x="54" s="1" nd="1"/>
        <i x="205" s="1" nd="1"/>
        <i x="175" s="1" nd="1"/>
        <i x="83" s="1" nd="1"/>
        <i x="144" s="1" nd="1"/>
        <i x="328" s="1" nd="1"/>
        <i x="297" s="1" nd="1"/>
        <i x="267" s="1" nd="1"/>
        <i x="115" s="1" nd="1"/>
        <i x="237" s="1" nd="1"/>
        <i x="359" s="1" nd="1"/>
        <i x="24" s="1" nd="1"/>
        <i x="55" s="1" nd="1"/>
        <i x="206" s="1" nd="1"/>
        <i x="176" s="1" nd="1"/>
        <i x="84" s="1" nd="1"/>
        <i x="145" s="1" nd="1"/>
        <i x="329" s="1" nd="1"/>
        <i x="298" s="1" nd="1"/>
        <i x="268" s="1" nd="1"/>
        <i x="116" s="1" nd="1"/>
        <i x="238" s="1" nd="1"/>
        <i x="360" s="1" nd="1"/>
        <i x="25" s="1" nd="1"/>
        <i x="56" s="1" nd="1"/>
        <i x="207" s="1" nd="1"/>
        <i x="177" s="1" nd="1"/>
        <i x="85" s="1" nd="1"/>
        <i x="146" s="1" nd="1"/>
        <i x="330" s="1" nd="1"/>
        <i x="299" s="1" nd="1"/>
        <i x="269" s="1" nd="1"/>
        <i x="117" s="1" nd="1"/>
        <i x="239" s="1" nd="1"/>
        <i x="361" s="1" nd="1"/>
        <i x="26" s="1" nd="1"/>
        <i x="57" s="1" nd="1"/>
        <i x="208" s="1" nd="1"/>
        <i x="178" s="1" nd="1"/>
        <i x="86" s="1" nd="1"/>
        <i x="147" s="1" nd="1"/>
        <i x="331" s="1" nd="1"/>
        <i x="300" s="1" nd="1"/>
        <i x="270" s="1" nd="1"/>
        <i x="118" s="1" nd="1"/>
        <i x="240" s="1" nd="1"/>
        <i x="362" s="1" nd="1"/>
        <i x="27" s="1" nd="1"/>
        <i x="58" s="1" nd="1"/>
        <i x="209" s="1" nd="1"/>
        <i x="179" s="1" nd="1"/>
        <i x="87" s="1" nd="1"/>
        <i x="148" s="1" nd="1"/>
        <i x="332" s="1" nd="1"/>
        <i x="301" s="1" nd="1"/>
        <i x="271" s="1" nd="1"/>
        <i x="119" s="1" nd="1"/>
        <i x="241" s="1" nd="1"/>
        <i x="363" s="1" nd="1"/>
        <i x="28" s="1" nd="1"/>
        <i x="59" s="1" nd="1"/>
        <i x="210" s="1" nd="1"/>
        <i x="180" s="1" nd="1"/>
        <i x="88" s="1" nd="1"/>
        <i x="149" s="1" nd="1"/>
        <i x="333" s="1" nd="1"/>
        <i x="302" s="1" nd="1"/>
        <i x="272" s="1" nd="1"/>
        <i x="120" s="1" nd="1"/>
        <i x="242" s="1" nd="1"/>
        <i x="364" s="1" nd="1"/>
        <i x="29" s="1" nd="1"/>
        <i x="60" s="1" nd="1"/>
        <i x="211" s="1" nd="1"/>
        <i x="181" s="1" nd="1"/>
        <i x="89" s="1" nd="1"/>
        <i x="150" s="1" nd="1"/>
        <i x="334" s="1" nd="1"/>
        <i x="303" s="1" nd="1"/>
        <i x="273" s="1" nd="1"/>
        <i x="121" s="1" nd="1"/>
        <i x="243" s="1" nd="1"/>
        <i x="365" s="1" nd="1"/>
        <i x="30" s="1" nd="1"/>
        <i x="212" s="1" nd="1"/>
        <i x="182" s="1" nd="1"/>
        <i x="90" s="1" nd="1"/>
        <i x="151" s="1" nd="1"/>
        <i x="335" s="1" nd="1"/>
        <i x="304" s="1" nd="1"/>
        <i x="274" s="1" nd="1"/>
        <i x="244" s="1" nd="1"/>
        <i x="366" s="1" nd="1"/>
        <i x="31" s="1" nd="1"/>
        <i x="213" s="1" nd="1"/>
        <i x="91" s="1" nd="1"/>
        <i x="152" s="1" nd="1"/>
        <i x="305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Servicio" xr10:uid="{C60A6B31-646F-421C-B85C-E3DB56992DBB}" sourceName="Tipo de Servicio">
  <pivotTables>
    <pivotTable tabId="24" name="TablaDinámica31"/>
  </pivotTables>
  <data>
    <tabular pivotCacheId="1063463114">
      <items count="4">
        <i x="0" s="1"/>
        <i x="2" s="1"/>
        <i x="1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ías (Fecha factura)" xr10:uid="{4969B626-5C50-482A-940A-A6F1AF72E1FB}" cache="SegmentaciónDeDatos_Días__Fecha_factura" caption="Días (Fecha factura)" startItem="27" rowHeight="251883"/>
  <slicer name="Tipo de Servicio" xr10:uid="{214E16B9-B971-437D-B9D7-E7A75A1B3AA2}" cache="SegmentaciónDeDatos_Tipo_de_Servicio" caption="Tipo de Servicio" rowHeight="25188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ías (Fecha factura) 1" xr10:uid="{D8B5C5C3-9CAA-45CD-A6D4-9EAA9E8E83A1}" cache="SegmentaciónDeDatos_Días__Fecha_factura" caption="Días (Fecha factura)" style="SlicerStyleLight2" rowHeight="251883"/>
  <slicer name="Tipo de Servicio 1" xr10:uid="{C5F67527-288C-4770-B153-1CA84EE0722B}" cache="SegmentaciónDeDatos_Tipo_de_Servicio" caption="Tipo de Servicio" style="SlicerStyleLight2" rowHeight="251883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4D37-9741-4676-AFB5-8B4E5BEF0EAD}">
  <dimension ref="A3:P1359"/>
  <sheetViews>
    <sheetView topLeftCell="A31" zoomScaleNormal="100" workbookViewId="0">
      <selection activeCell="J32" sqref="J32"/>
    </sheetView>
  </sheetViews>
  <sheetFormatPr baseColWidth="10" defaultRowHeight="14.5" x14ac:dyDescent="0.35"/>
  <cols>
    <col min="1" max="1" width="17.1796875" bestFit="1" customWidth="1"/>
    <col min="2" max="2" width="28.1796875" style="18" customWidth="1"/>
    <col min="3" max="3" width="15" customWidth="1"/>
    <col min="4" max="4" width="17.1796875" bestFit="1" customWidth="1"/>
    <col min="5" max="5" width="24.08984375" bestFit="1" customWidth="1"/>
    <col min="6" max="6" width="25.90625" bestFit="1" customWidth="1"/>
    <col min="7" max="7" width="17.1796875" bestFit="1" customWidth="1"/>
    <col min="8" max="8" width="20" style="18" bestFit="1" customWidth="1"/>
    <col min="9" max="9" width="17.1796875" bestFit="1" customWidth="1"/>
    <col min="10" max="10" width="21.90625" bestFit="1" customWidth="1"/>
    <col min="11" max="11" width="10.54296875" bestFit="1" customWidth="1"/>
    <col min="12" max="12" width="10.90625" bestFit="1" customWidth="1"/>
    <col min="13" max="13" width="13.36328125" bestFit="1" customWidth="1"/>
    <col min="14" max="14" width="15.36328125" bestFit="1" customWidth="1"/>
    <col min="15" max="15" width="15.90625" bestFit="1" customWidth="1"/>
    <col min="16" max="16" width="20" bestFit="1" customWidth="1"/>
    <col min="17" max="17" width="17.1796875" bestFit="1" customWidth="1"/>
    <col min="18" max="18" width="21.90625" bestFit="1" customWidth="1"/>
    <col min="19" max="19" width="7.36328125" bestFit="1" customWidth="1"/>
    <col min="20" max="20" width="9.54296875" bestFit="1" customWidth="1"/>
    <col min="21" max="21" width="12" bestFit="1" customWidth="1"/>
    <col min="22" max="45" width="5.36328125" bestFit="1" customWidth="1"/>
    <col min="46" max="46" width="4.36328125" bestFit="1" customWidth="1"/>
    <col min="47" max="56" width="5.36328125" bestFit="1" customWidth="1"/>
    <col min="57" max="57" width="4.36328125" bestFit="1" customWidth="1"/>
    <col min="58" max="58" width="5.36328125" bestFit="1" customWidth="1"/>
    <col min="59" max="60" width="4.36328125" bestFit="1" customWidth="1"/>
    <col min="61" max="71" width="5.36328125" bestFit="1" customWidth="1"/>
    <col min="72" max="72" width="4.36328125" bestFit="1" customWidth="1"/>
    <col min="73" max="80" width="5.36328125" bestFit="1" customWidth="1"/>
    <col min="81" max="81" width="4.36328125" bestFit="1" customWidth="1"/>
    <col min="82" max="84" width="5.36328125" bestFit="1" customWidth="1"/>
    <col min="85" max="85" width="4.36328125" bestFit="1" customWidth="1"/>
    <col min="86" max="87" width="5.36328125" bestFit="1" customWidth="1"/>
    <col min="88" max="88" width="4.36328125" bestFit="1" customWidth="1"/>
    <col min="89" max="90" width="5.36328125" bestFit="1" customWidth="1"/>
    <col min="91" max="91" width="4.36328125" bestFit="1" customWidth="1"/>
    <col min="92" max="117" width="5.36328125" bestFit="1" customWidth="1"/>
    <col min="118" max="118" width="4.36328125" bestFit="1" customWidth="1"/>
    <col min="119" max="136" width="5.36328125" bestFit="1" customWidth="1"/>
    <col min="137" max="137" width="4.36328125" bestFit="1" customWidth="1"/>
    <col min="138" max="138" width="5.36328125" bestFit="1" customWidth="1"/>
    <col min="139" max="139" width="4.36328125" bestFit="1" customWidth="1"/>
    <col min="140" max="148" width="5.36328125" bestFit="1" customWidth="1"/>
    <col min="149" max="149" width="4.36328125" bestFit="1" customWidth="1"/>
    <col min="150" max="152" width="5.36328125" bestFit="1" customWidth="1"/>
    <col min="153" max="153" width="4.36328125" bestFit="1" customWidth="1"/>
    <col min="154" max="155" width="5.36328125" bestFit="1" customWidth="1"/>
    <col min="156" max="156" width="4.36328125" bestFit="1" customWidth="1"/>
    <col min="157" max="187" width="5.36328125" bestFit="1" customWidth="1"/>
    <col min="188" max="188" width="4.36328125" bestFit="1" customWidth="1"/>
    <col min="189" max="190" width="5.36328125" bestFit="1" customWidth="1"/>
    <col min="191" max="193" width="4.36328125" bestFit="1" customWidth="1"/>
    <col min="194" max="212" width="5.36328125" bestFit="1" customWidth="1"/>
    <col min="213" max="213" width="4.36328125" bestFit="1" customWidth="1"/>
    <col min="214" max="216" width="5.36328125" bestFit="1" customWidth="1"/>
    <col min="217" max="217" width="4.36328125" bestFit="1" customWidth="1"/>
    <col min="218" max="228" width="5.36328125" bestFit="1" customWidth="1"/>
    <col min="229" max="229" width="4.36328125" bestFit="1" customWidth="1"/>
    <col min="230" max="230" width="5.36328125" bestFit="1" customWidth="1"/>
    <col min="231" max="231" width="4.36328125" bestFit="1" customWidth="1"/>
    <col min="232" max="241" width="5.36328125" bestFit="1" customWidth="1"/>
    <col min="242" max="242" width="4.36328125" bestFit="1" customWidth="1"/>
    <col min="243" max="266" width="5.36328125" bestFit="1" customWidth="1"/>
    <col min="267" max="267" width="4.36328125" bestFit="1" customWidth="1"/>
    <col min="268" max="275" width="5.36328125" bestFit="1" customWidth="1"/>
    <col min="276" max="276" width="4.36328125" bestFit="1" customWidth="1"/>
    <col min="277" max="294" width="5.36328125" bestFit="1" customWidth="1"/>
    <col min="295" max="295" width="4.36328125" bestFit="1" customWidth="1"/>
    <col min="296" max="309" width="5.36328125" bestFit="1" customWidth="1"/>
    <col min="310" max="310" width="4.36328125" bestFit="1" customWidth="1"/>
    <col min="311" max="333" width="5.36328125" bestFit="1" customWidth="1"/>
    <col min="334" max="334" width="4.36328125" bestFit="1" customWidth="1"/>
    <col min="335" max="349" width="5.36328125" bestFit="1" customWidth="1"/>
    <col min="350" max="350" width="4.36328125" bestFit="1" customWidth="1"/>
    <col min="351" max="363" width="5.36328125" bestFit="1" customWidth="1"/>
    <col min="364" max="364" width="4.36328125" bestFit="1" customWidth="1"/>
    <col min="365" max="367" width="5.36328125" bestFit="1" customWidth="1"/>
    <col min="368" max="368" width="4.36328125" bestFit="1" customWidth="1"/>
    <col min="369" max="371" width="5.36328125" bestFit="1" customWidth="1"/>
    <col min="372" max="372" width="4.36328125" bestFit="1" customWidth="1"/>
    <col min="373" max="392" width="5.36328125" bestFit="1" customWidth="1"/>
    <col min="393" max="393" width="4.36328125" bestFit="1" customWidth="1"/>
    <col min="394" max="395" width="5.36328125" bestFit="1" customWidth="1"/>
    <col min="396" max="396" width="4.36328125" bestFit="1" customWidth="1"/>
    <col min="397" max="401" width="5.36328125" bestFit="1" customWidth="1"/>
    <col min="402" max="402" width="4.36328125" bestFit="1" customWidth="1"/>
    <col min="403" max="403" width="5.36328125" bestFit="1" customWidth="1"/>
    <col min="404" max="404" width="4.36328125" bestFit="1" customWidth="1"/>
    <col min="405" max="413" width="5.36328125" bestFit="1" customWidth="1"/>
    <col min="414" max="414" width="4.36328125" bestFit="1" customWidth="1"/>
    <col min="415" max="418" width="5.36328125" bestFit="1" customWidth="1"/>
    <col min="419" max="419" width="4.36328125" bestFit="1" customWidth="1"/>
    <col min="420" max="432" width="5.36328125" bestFit="1" customWidth="1"/>
    <col min="433" max="433" width="4.36328125" bestFit="1" customWidth="1"/>
    <col min="434" max="448" width="5.36328125" bestFit="1" customWidth="1"/>
    <col min="449" max="449" width="4.36328125" bestFit="1" customWidth="1"/>
    <col min="450" max="453" width="5.36328125" bestFit="1" customWidth="1"/>
    <col min="454" max="454" width="4.36328125" bestFit="1" customWidth="1"/>
    <col min="455" max="480" width="5.36328125" bestFit="1" customWidth="1"/>
    <col min="481" max="481" width="4.36328125" bestFit="1" customWidth="1"/>
    <col min="482" max="482" width="5.36328125" bestFit="1" customWidth="1"/>
    <col min="483" max="483" width="4.36328125" bestFit="1" customWidth="1"/>
    <col min="484" max="487" width="5.36328125" bestFit="1" customWidth="1"/>
    <col min="488" max="488" width="4.36328125" bestFit="1" customWidth="1"/>
    <col min="489" max="505" width="5.36328125" bestFit="1" customWidth="1"/>
    <col min="506" max="506" width="4.36328125" bestFit="1" customWidth="1"/>
    <col min="507" max="508" width="5.36328125" bestFit="1" customWidth="1"/>
    <col min="509" max="509" width="4.36328125" bestFit="1" customWidth="1"/>
    <col min="510" max="514" width="5.36328125" bestFit="1" customWidth="1"/>
    <col min="515" max="515" width="4.36328125" bestFit="1" customWidth="1"/>
    <col min="516" max="519" width="5.36328125" bestFit="1" customWidth="1"/>
    <col min="520" max="520" width="4.36328125" bestFit="1" customWidth="1"/>
    <col min="521" max="528" width="5.36328125" bestFit="1" customWidth="1"/>
    <col min="529" max="529" width="4.36328125" bestFit="1" customWidth="1"/>
    <col min="530" max="556" width="5.36328125" bestFit="1" customWidth="1"/>
    <col min="557" max="557" width="4.36328125" bestFit="1" customWidth="1"/>
    <col min="558" max="567" width="5.36328125" bestFit="1" customWidth="1"/>
    <col min="568" max="568" width="4.36328125" bestFit="1" customWidth="1"/>
    <col min="569" max="570" width="5.36328125" bestFit="1" customWidth="1"/>
    <col min="571" max="571" width="4.36328125" bestFit="1" customWidth="1"/>
    <col min="572" max="572" width="5.36328125" bestFit="1" customWidth="1"/>
    <col min="573" max="573" width="4.36328125" bestFit="1" customWidth="1"/>
    <col min="574" max="576" width="5.36328125" bestFit="1" customWidth="1"/>
    <col min="577" max="577" width="4.36328125" bestFit="1" customWidth="1"/>
    <col min="578" max="584" width="5.36328125" bestFit="1" customWidth="1"/>
    <col min="585" max="585" width="4.36328125" bestFit="1" customWidth="1"/>
    <col min="586" max="592" width="5.36328125" bestFit="1" customWidth="1"/>
    <col min="593" max="593" width="4.36328125" bestFit="1" customWidth="1"/>
    <col min="594" max="601" width="5.36328125" bestFit="1" customWidth="1"/>
    <col min="602" max="603" width="4.36328125" bestFit="1" customWidth="1"/>
    <col min="604" max="615" width="5.36328125" bestFit="1" customWidth="1"/>
    <col min="616" max="616" width="4.36328125" bestFit="1" customWidth="1"/>
    <col min="617" max="618" width="5.36328125" bestFit="1" customWidth="1"/>
    <col min="619" max="619" width="4.36328125" bestFit="1" customWidth="1"/>
    <col min="620" max="625" width="5.36328125" bestFit="1" customWidth="1"/>
    <col min="626" max="626" width="4.36328125" bestFit="1" customWidth="1"/>
    <col min="627" max="642" width="5.36328125" bestFit="1" customWidth="1"/>
    <col min="643" max="643" width="4.36328125" bestFit="1" customWidth="1"/>
    <col min="644" max="663" width="5.36328125" bestFit="1" customWidth="1"/>
    <col min="664" max="664" width="4.36328125" bestFit="1" customWidth="1"/>
    <col min="665" max="671" width="5.36328125" bestFit="1" customWidth="1"/>
    <col min="672" max="672" width="4.36328125" bestFit="1" customWidth="1"/>
    <col min="673" max="682" width="5.36328125" bestFit="1" customWidth="1"/>
    <col min="683" max="683" width="4.36328125" bestFit="1" customWidth="1"/>
    <col min="684" max="685" width="5.36328125" bestFit="1" customWidth="1"/>
    <col min="686" max="687" width="4.36328125" bestFit="1" customWidth="1"/>
    <col min="688" max="691" width="5.36328125" bestFit="1" customWidth="1"/>
    <col min="692" max="693" width="4.36328125" bestFit="1" customWidth="1"/>
    <col min="694" max="698" width="5.36328125" bestFit="1" customWidth="1"/>
    <col min="699" max="699" width="4.36328125" bestFit="1" customWidth="1"/>
    <col min="700" max="702" width="5.36328125" bestFit="1" customWidth="1"/>
    <col min="703" max="703" width="4.36328125" bestFit="1" customWidth="1"/>
    <col min="704" max="712" width="5.36328125" bestFit="1" customWidth="1"/>
    <col min="713" max="713" width="4.36328125" bestFit="1" customWidth="1"/>
    <col min="714" max="717" width="5.36328125" bestFit="1" customWidth="1"/>
    <col min="718" max="718" width="12" bestFit="1" customWidth="1"/>
  </cols>
  <sheetData>
    <row r="3" spans="1:8" x14ac:dyDescent="0.35">
      <c r="A3" s="6" t="s">
        <v>657</v>
      </c>
      <c r="B3" s="18" t="s">
        <v>683</v>
      </c>
      <c r="D3" s="6" t="s">
        <v>657</v>
      </c>
      <c r="E3" t="s">
        <v>673</v>
      </c>
      <c r="G3" s="6" t="s">
        <v>657</v>
      </c>
      <c r="H3" s="18" t="s">
        <v>672</v>
      </c>
    </row>
    <row r="4" spans="1:8" x14ac:dyDescent="0.35">
      <c r="A4" s="8" t="s">
        <v>10</v>
      </c>
      <c r="B4" s="18">
        <v>62781</v>
      </c>
      <c r="D4" s="8" t="s">
        <v>15</v>
      </c>
      <c r="E4">
        <v>92</v>
      </c>
      <c r="G4" s="8" t="s">
        <v>10</v>
      </c>
      <c r="H4" s="18">
        <v>62781</v>
      </c>
    </row>
    <row r="5" spans="1:8" x14ac:dyDescent="0.35">
      <c r="A5" s="8" t="s">
        <v>29</v>
      </c>
      <c r="B5" s="18">
        <v>22692</v>
      </c>
      <c r="D5" s="8" t="s">
        <v>621</v>
      </c>
      <c r="E5">
        <v>525</v>
      </c>
      <c r="G5" s="9" t="s">
        <v>674</v>
      </c>
      <c r="H5" s="18">
        <v>10839</v>
      </c>
    </row>
    <row r="6" spans="1:8" x14ac:dyDescent="0.35">
      <c r="A6" s="8" t="s">
        <v>14</v>
      </c>
      <c r="B6" s="18">
        <v>20854</v>
      </c>
      <c r="D6" s="8" t="s">
        <v>620</v>
      </c>
      <c r="E6">
        <v>150</v>
      </c>
      <c r="G6" s="9" t="s">
        <v>675</v>
      </c>
      <c r="H6" s="18">
        <v>12874</v>
      </c>
    </row>
    <row r="7" spans="1:8" x14ac:dyDescent="0.35">
      <c r="A7" s="8" t="s">
        <v>684</v>
      </c>
      <c r="D7" s="8" t="s">
        <v>658</v>
      </c>
      <c r="E7">
        <v>767</v>
      </c>
      <c r="G7" s="9" t="s">
        <v>676</v>
      </c>
      <c r="H7" s="18">
        <v>4790</v>
      </c>
    </row>
    <row r="8" spans="1:8" x14ac:dyDescent="0.35">
      <c r="A8" s="8" t="s">
        <v>658</v>
      </c>
      <c r="B8" s="18">
        <v>106327</v>
      </c>
      <c r="G8" s="9" t="s">
        <v>677</v>
      </c>
      <c r="H8" s="18">
        <v>3480</v>
      </c>
    </row>
    <row r="9" spans="1:8" x14ac:dyDescent="0.35">
      <c r="G9" s="9" t="s">
        <v>678</v>
      </c>
      <c r="H9" s="18">
        <v>7133</v>
      </c>
    </row>
    <row r="10" spans="1:8" x14ac:dyDescent="0.35">
      <c r="G10" s="9" t="s">
        <v>679</v>
      </c>
      <c r="H10" s="18">
        <v>13487</v>
      </c>
    </row>
    <row r="11" spans="1:8" x14ac:dyDescent="0.35">
      <c r="G11" s="9" t="s">
        <v>680</v>
      </c>
      <c r="H11" s="18">
        <v>10178</v>
      </c>
    </row>
    <row r="12" spans="1:8" x14ac:dyDescent="0.35">
      <c r="G12" s="8" t="s">
        <v>29</v>
      </c>
      <c r="H12" s="18">
        <v>22692</v>
      </c>
    </row>
    <row r="13" spans="1:8" x14ac:dyDescent="0.35">
      <c r="G13" s="9" t="s">
        <v>674</v>
      </c>
      <c r="H13" s="18">
        <v>3730</v>
      </c>
    </row>
    <row r="14" spans="1:8" x14ac:dyDescent="0.35">
      <c r="G14" s="9" t="s">
        <v>675</v>
      </c>
      <c r="H14" s="18">
        <v>4137</v>
      </c>
    </row>
    <row r="15" spans="1:8" x14ac:dyDescent="0.35">
      <c r="G15" s="9" t="s">
        <v>676</v>
      </c>
      <c r="H15" s="18">
        <v>1197</v>
      </c>
    </row>
    <row r="16" spans="1:8" x14ac:dyDescent="0.35">
      <c r="G16" s="9" t="s">
        <v>677</v>
      </c>
      <c r="H16" s="18">
        <v>1689</v>
      </c>
    </row>
    <row r="17" spans="1:10" x14ac:dyDescent="0.35">
      <c r="G17" s="9" t="s">
        <v>678</v>
      </c>
      <c r="H17" s="18">
        <v>2369</v>
      </c>
    </row>
    <row r="18" spans="1:10" x14ac:dyDescent="0.35">
      <c r="G18" s="9" t="s">
        <v>679</v>
      </c>
      <c r="H18" s="18">
        <v>5855</v>
      </c>
    </row>
    <row r="19" spans="1:10" x14ac:dyDescent="0.35">
      <c r="G19" s="9" t="s">
        <v>680</v>
      </c>
      <c r="H19" s="18">
        <v>3715</v>
      </c>
    </row>
    <row r="20" spans="1:10" x14ac:dyDescent="0.35">
      <c r="G20" s="8" t="s">
        <v>14</v>
      </c>
      <c r="H20" s="18">
        <v>20854</v>
      </c>
    </row>
    <row r="21" spans="1:10" x14ac:dyDescent="0.35">
      <c r="G21" s="9" t="s">
        <v>674</v>
      </c>
      <c r="H21" s="18">
        <v>3118</v>
      </c>
    </row>
    <row r="22" spans="1:10" x14ac:dyDescent="0.35">
      <c r="G22" s="9" t="s">
        <v>675</v>
      </c>
      <c r="H22" s="18">
        <v>3425</v>
      </c>
    </row>
    <row r="23" spans="1:10" x14ac:dyDescent="0.35">
      <c r="G23" s="9" t="s">
        <v>676</v>
      </c>
      <c r="H23" s="18">
        <v>2334</v>
      </c>
    </row>
    <row r="24" spans="1:10" x14ac:dyDescent="0.35">
      <c r="G24" s="9" t="s">
        <v>677</v>
      </c>
      <c r="H24" s="18">
        <v>2477</v>
      </c>
    </row>
    <row r="25" spans="1:10" x14ac:dyDescent="0.35">
      <c r="G25" s="9" t="s">
        <v>678</v>
      </c>
      <c r="H25" s="18">
        <v>1194</v>
      </c>
    </row>
    <row r="26" spans="1:10" x14ac:dyDescent="0.35">
      <c r="G26" s="9" t="s">
        <v>679</v>
      </c>
      <c r="H26" s="18">
        <v>5290</v>
      </c>
    </row>
    <row r="27" spans="1:10" x14ac:dyDescent="0.35">
      <c r="G27" s="9" t="s">
        <v>680</v>
      </c>
      <c r="H27" s="18">
        <v>3016</v>
      </c>
    </row>
    <row r="28" spans="1:10" x14ac:dyDescent="0.35">
      <c r="G28" s="8" t="s">
        <v>658</v>
      </c>
      <c r="H28" s="18">
        <v>106327</v>
      </c>
    </row>
    <row r="29" spans="1:10" x14ac:dyDescent="0.35">
      <c r="H29"/>
    </row>
    <row r="30" spans="1:10" x14ac:dyDescent="0.35">
      <c r="H30"/>
    </row>
    <row r="31" spans="1:10" x14ac:dyDescent="0.35">
      <c r="H31"/>
    </row>
    <row r="32" spans="1:10" x14ac:dyDescent="0.35">
      <c r="A32" s="6" t="s">
        <v>657</v>
      </c>
      <c r="B32" s="18" t="s">
        <v>672</v>
      </c>
      <c r="E32" s="6" t="s">
        <v>667</v>
      </c>
      <c r="F32" t="s">
        <v>668</v>
      </c>
      <c r="I32" s="6" t="s">
        <v>682</v>
      </c>
      <c r="J32" s="6" t="s">
        <v>659</v>
      </c>
    </row>
    <row r="33" spans="1:16" x14ac:dyDescent="0.35">
      <c r="A33" s="8" t="s">
        <v>61</v>
      </c>
      <c r="B33" s="18">
        <v>11600</v>
      </c>
      <c r="F33" s="18"/>
      <c r="I33" s="6" t="s">
        <v>657</v>
      </c>
      <c r="J33" s="10" t="s">
        <v>10</v>
      </c>
      <c r="K33" s="10" t="s">
        <v>29</v>
      </c>
      <c r="L33" s="10" t="s">
        <v>14</v>
      </c>
      <c r="M33" s="10" t="s">
        <v>658</v>
      </c>
    </row>
    <row r="34" spans="1:16" x14ac:dyDescent="0.35">
      <c r="A34" s="8" t="s">
        <v>37</v>
      </c>
      <c r="B34" s="18">
        <v>11304</v>
      </c>
      <c r="E34" s="6" t="s">
        <v>657</v>
      </c>
      <c r="F34" t="s">
        <v>671</v>
      </c>
      <c r="G34" t="s">
        <v>681</v>
      </c>
      <c r="I34" s="8" t="s">
        <v>13</v>
      </c>
      <c r="J34" s="10">
        <v>2774.1699999999992</v>
      </c>
      <c r="K34" s="10">
        <v>673.2399999999999</v>
      </c>
      <c r="L34" s="10">
        <v>774.23000000000013</v>
      </c>
      <c r="M34" s="10">
        <v>4221.6399999999994</v>
      </c>
    </row>
    <row r="35" spans="1:16" x14ac:dyDescent="0.35">
      <c r="A35" s="8" t="s">
        <v>16</v>
      </c>
      <c r="B35" s="18">
        <v>9874</v>
      </c>
      <c r="E35" s="8" t="s">
        <v>10</v>
      </c>
      <c r="F35" s="2">
        <v>62</v>
      </c>
      <c r="G35" s="14">
        <v>9.3133960573476712E-2</v>
      </c>
      <c r="I35" s="8" t="s">
        <v>18</v>
      </c>
      <c r="J35" s="10">
        <v>3511.8799999999997</v>
      </c>
      <c r="K35" s="10">
        <v>1071.7299999999998</v>
      </c>
      <c r="L35" s="10">
        <v>1109.1899999999998</v>
      </c>
      <c r="M35" s="10">
        <v>5692.7999999999993</v>
      </c>
    </row>
    <row r="36" spans="1:16" x14ac:dyDescent="0.35">
      <c r="A36" s="8" t="s">
        <v>41</v>
      </c>
      <c r="B36" s="18">
        <v>9811</v>
      </c>
      <c r="E36" s="8" t="s">
        <v>29</v>
      </c>
      <c r="F36" s="2">
        <v>20</v>
      </c>
      <c r="G36" s="14">
        <v>9.4965277777777787E-2</v>
      </c>
      <c r="I36" s="8" t="s">
        <v>9</v>
      </c>
      <c r="J36" s="10">
        <v>2960.0099999999993</v>
      </c>
      <c r="K36" s="10">
        <v>676.02</v>
      </c>
      <c r="L36" s="10">
        <v>954.1099999999999</v>
      </c>
      <c r="M36" s="10">
        <v>4590.1399999999994</v>
      </c>
    </row>
    <row r="37" spans="1:16" x14ac:dyDescent="0.35">
      <c r="A37" s="8" t="s">
        <v>618</v>
      </c>
      <c r="B37" s="18">
        <v>9768</v>
      </c>
      <c r="E37" s="8" t="s">
        <v>14</v>
      </c>
      <c r="F37" s="2">
        <v>17</v>
      </c>
      <c r="G37" s="14">
        <v>8.3251633986928114E-2</v>
      </c>
      <c r="I37" s="8" t="s">
        <v>27</v>
      </c>
      <c r="J37" s="10">
        <v>2770.86</v>
      </c>
      <c r="K37" s="10">
        <v>1129.45</v>
      </c>
      <c r="L37" s="10">
        <v>599.78000000000009</v>
      </c>
      <c r="M37" s="10">
        <v>4500.09</v>
      </c>
    </row>
    <row r="38" spans="1:16" x14ac:dyDescent="0.35">
      <c r="A38" s="8" t="s">
        <v>78</v>
      </c>
      <c r="B38" s="18">
        <v>9734</v>
      </c>
      <c r="E38" s="8" t="s">
        <v>658</v>
      </c>
      <c r="F38" s="2">
        <v>99</v>
      </c>
      <c r="G38" s="14">
        <v>9.1806958473625175E-2</v>
      </c>
      <c r="I38" s="8" t="s">
        <v>24</v>
      </c>
      <c r="J38" s="10">
        <v>1946.6399999999999</v>
      </c>
      <c r="K38" s="10">
        <v>1130.48</v>
      </c>
      <c r="L38" s="10">
        <v>745.45</v>
      </c>
      <c r="M38" s="10">
        <v>3822.5699999999997</v>
      </c>
    </row>
    <row r="39" spans="1:16" x14ac:dyDescent="0.35">
      <c r="A39" s="8" t="s">
        <v>623</v>
      </c>
      <c r="B39" s="18">
        <v>9483</v>
      </c>
      <c r="I39" s="8" t="s">
        <v>658</v>
      </c>
      <c r="J39" s="10">
        <v>13963.559999999998</v>
      </c>
      <c r="K39" s="10">
        <v>4680.92</v>
      </c>
      <c r="L39" s="10">
        <v>4182.76</v>
      </c>
      <c r="M39" s="10">
        <v>22827.239999999998</v>
      </c>
    </row>
    <row r="40" spans="1:16" x14ac:dyDescent="0.35">
      <c r="A40" s="8" t="s">
        <v>25</v>
      </c>
      <c r="B40" s="18">
        <v>9468</v>
      </c>
    </row>
    <row r="41" spans="1:16" x14ac:dyDescent="0.35">
      <c r="A41" s="8" t="s">
        <v>33</v>
      </c>
      <c r="B41" s="18">
        <v>9275</v>
      </c>
    </row>
    <row r="42" spans="1:16" x14ac:dyDescent="0.35">
      <c r="A42" s="8" t="s">
        <v>20</v>
      </c>
      <c r="B42" s="18">
        <v>8566</v>
      </c>
      <c r="J42" s="19"/>
      <c r="K42" s="19"/>
      <c r="L42" s="19"/>
      <c r="M42" s="19"/>
    </row>
    <row r="43" spans="1:16" x14ac:dyDescent="0.35">
      <c r="A43" s="8" t="s">
        <v>55</v>
      </c>
      <c r="B43" s="18">
        <v>7444</v>
      </c>
      <c r="P43" s="18"/>
    </row>
    <row r="44" spans="1:16" x14ac:dyDescent="0.35">
      <c r="A44" s="8" t="s">
        <v>658</v>
      </c>
      <c r="B44" s="18">
        <v>106327</v>
      </c>
      <c r="P44" s="18"/>
    </row>
    <row r="45" spans="1:16" x14ac:dyDescent="0.35">
      <c r="A45" s="8"/>
      <c r="P45" s="18"/>
    </row>
    <row r="46" spans="1:16" x14ac:dyDescent="0.35">
      <c r="P46" s="18"/>
    </row>
    <row r="47" spans="1:16" x14ac:dyDescent="0.35">
      <c r="P47" s="18"/>
    </row>
    <row r="48" spans="1:16" x14ac:dyDescent="0.35">
      <c r="H48"/>
      <c r="P48" s="18"/>
    </row>
    <row r="49" spans="2:8" x14ac:dyDescent="0.35">
      <c r="H49"/>
    </row>
    <row r="50" spans="2:8" x14ac:dyDescent="0.35">
      <c r="H50"/>
    </row>
    <row r="51" spans="2:8" x14ac:dyDescent="0.35">
      <c r="H51"/>
    </row>
    <row r="52" spans="2:8" x14ac:dyDescent="0.35">
      <c r="H52"/>
    </row>
    <row r="53" spans="2:8" x14ac:dyDescent="0.35">
      <c r="H53"/>
    </row>
    <row r="54" spans="2:8" x14ac:dyDescent="0.35">
      <c r="H54"/>
    </row>
    <row r="55" spans="2:8" x14ac:dyDescent="0.35">
      <c r="H55"/>
    </row>
    <row r="56" spans="2:8" x14ac:dyDescent="0.35">
      <c r="H56"/>
    </row>
    <row r="57" spans="2:8" x14ac:dyDescent="0.35">
      <c r="H57"/>
    </row>
    <row r="58" spans="2:8" x14ac:dyDescent="0.35">
      <c r="H58"/>
    </row>
    <row r="59" spans="2:8" x14ac:dyDescent="0.35">
      <c r="H59"/>
    </row>
    <row r="60" spans="2:8" x14ac:dyDescent="0.35">
      <c r="B60"/>
      <c r="H60"/>
    </row>
    <row r="61" spans="2:8" x14ac:dyDescent="0.35">
      <c r="B61"/>
      <c r="H61"/>
    </row>
    <row r="62" spans="2:8" x14ac:dyDescent="0.35">
      <c r="B62"/>
      <c r="H62"/>
    </row>
    <row r="63" spans="2:8" x14ac:dyDescent="0.35">
      <c r="B63"/>
      <c r="H63"/>
    </row>
    <row r="64" spans="2:8" x14ac:dyDescent="0.35">
      <c r="B64"/>
      <c r="H64"/>
    </row>
    <row r="65" spans="1:8" x14ac:dyDescent="0.35">
      <c r="A65" s="6" t="s">
        <v>657</v>
      </c>
      <c r="B65" t="s">
        <v>671</v>
      </c>
      <c r="H65"/>
    </row>
    <row r="66" spans="1:8" x14ac:dyDescent="0.35">
      <c r="A66" s="8" t="s">
        <v>13</v>
      </c>
      <c r="B66">
        <v>138</v>
      </c>
      <c r="H66"/>
    </row>
    <row r="67" spans="1:8" x14ac:dyDescent="0.35">
      <c r="A67" s="8" t="s">
        <v>18</v>
      </c>
      <c r="B67">
        <v>192</v>
      </c>
      <c r="H67"/>
    </row>
    <row r="68" spans="1:8" x14ac:dyDescent="0.35">
      <c r="A68" s="8" t="s">
        <v>9</v>
      </c>
      <c r="B68">
        <v>158</v>
      </c>
      <c r="H68"/>
    </row>
    <row r="69" spans="1:8" x14ac:dyDescent="0.35">
      <c r="A69" s="8" t="s">
        <v>27</v>
      </c>
      <c r="B69">
        <v>149</v>
      </c>
      <c r="H69"/>
    </row>
    <row r="70" spans="1:8" x14ac:dyDescent="0.35">
      <c r="A70" s="8" t="s">
        <v>24</v>
      </c>
      <c r="B70">
        <v>130</v>
      </c>
      <c r="H70"/>
    </row>
    <row r="71" spans="1:8" x14ac:dyDescent="0.35">
      <c r="A71" s="8" t="s">
        <v>658</v>
      </c>
      <c r="B71">
        <v>767</v>
      </c>
      <c r="H71"/>
    </row>
    <row r="72" spans="1:8" x14ac:dyDescent="0.35">
      <c r="B72"/>
      <c r="H72"/>
    </row>
    <row r="73" spans="1:8" x14ac:dyDescent="0.35">
      <c r="B73"/>
      <c r="H73"/>
    </row>
    <row r="74" spans="1:8" x14ac:dyDescent="0.35">
      <c r="B74"/>
      <c r="H74"/>
    </row>
    <row r="75" spans="1:8" x14ac:dyDescent="0.35">
      <c r="B75"/>
      <c r="H75"/>
    </row>
    <row r="76" spans="1:8" x14ac:dyDescent="0.35">
      <c r="B76"/>
      <c r="H76"/>
    </row>
    <row r="77" spans="1:8" x14ac:dyDescent="0.35">
      <c r="B77"/>
      <c r="H77"/>
    </row>
    <row r="78" spans="1:8" x14ac:dyDescent="0.35">
      <c r="B78"/>
      <c r="H78"/>
    </row>
    <row r="79" spans="1:8" x14ac:dyDescent="0.35">
      <c r="B79"/>
      <c r="H79"/>
    </row>
    <row r="80" spans="1:8" x14ac:dyDescent="0.35">
      <c r="B80"/>
      <c r="H80"/>
    </row>
    <row r="81" spans="2:8" x14ac:dyDescent="0.35">
      <c r="B81"/>
      <c r="H81"/>
    </row>
    <row r="82" spans="2:8" x14ac:dyDescent="0.35">
      <c r="B82"/>
      <c r="H82"/>
    </row>
    <row r="83" spans="2:8" x14ac:dyDescent="0.35">
      <c r="B83"/>
      <c r="H83"/>
    </row>
    <row r="84" spans="2:8" x14ac:dyDescent="0.35">
      <c r="B84"/>
      <c r="H84"/>
    </row>
    <row r="85" spans="2:8" x14ac:dyDescent="0.35">
      <c r="B85"/>
      <c r="H85"/>
    </row>
    <row r="86" spans="2:8" x14ac:dyDescent="0.35">
      <c r="B86"/>
      <c r="H86"/>
    </row>
    <row r="87" spans="2:8" x14ac:dyDescent="0.35">
      <c r="B87"/>
      <c r="H87"/>
    </row>
    <row r="88" spans="2:8" x14ac:dyDescent="0.35">
      <c r="B88"/>
      <c r="H88"/>
    </row>
    <row r="89" spans="2:8" x14ac:dyDescent="0.35">
      <c r="B89"/>
      <c r="H89"/>
    </row>
    <row r="90" spans="2:8" x14ac:dyDescent="0.35">
      <c r="B90"/>
      <c r="H90"/>
    </row>
    <row r="91" spans="2:8" x14ac:dyDescent="0.35">
      <c r="B91"/>
      <c r="H91"/>
    </row>
    <row r="92" spans="2:8" x14ac:dyDescent="0.35">
      <c r="B92"/>
      <c r="H92"/>
    </row>
    <row r="93" spans="2:8" x14ac:dyDescent="0.35">
      <c r="B93"/>
      <c r="H93"/>
    </row>
    <row r="94" spans="2:8" x14ac:dyDescent="0.35">
      <c r="B94"/>
      <c r="H94"/>
    </row>
    <row r="95" spans="2:8" x14ac:dyDescent="0.35">
      <c r="B95"/>
      <c r="H95"/>
    </row>
    <row r="96" spans="2:8" x14ac:dyDescent="0.35">
      <c r="B96"/>
      <c r="H96"/>
    </row>
    <row r="97" spans="2:8" x14ac:dyDescent="0.35">
      <c r="B97"/>
      <c r="H97"/>
    </row>
    <row r="98" spans="2:8" x14ac:dyDescent="0.35">
      <c r="B98"/>
      <c r="H98"/>
    </row>
    <row r="99" spans="2:8" x14ac:dyDescent="0.35">
      <c r="B99"/>
      <c r="H99"/>
    </row>
    <row r="100" spans="2:8" x14ac:dyDescent="0.35">
      <c r="B100"/>
      <c r="H100"/>
    </row>
    <row r="101" spans="2:8" x14ac:dyDescent="0.35">
      <c r="B101"/>
      <c r="H101"/>
    </row>
    <row r="102" spans="2:8" x14ac:dyDescent="0.35">
      <c r="B102"/>
      <c r="H102"/>
    </row>
    <row r="103" spans="2:8" x14ac:dyDescent="0.35">
      <c r="B103"/>
      <c r="H103"/>
    </row>
    <row r="104" spans="2:8" x14ac:dyDescent="0.35">
      <c r="B104"/>
      <c r="H104"/>
    </row>
    <row r="105" spans="2:8" x14ac:dyDescent="0.35">
      <c r="B105"/>
      <c r="H105"/>
    </row>
    <row r="106" spans="2:8" x14ac:dyDescent="0.35">
      <c r="B106"/>
      <c r="H106"/>
    </row>
    <row r="107" spans="2:8" x14ac:dyDescent="0.35">
      <c r="B107"/>
      <c r="H107"/>
    </row>
    <row r="108" spans="2:8" x14ac:dyDescent="0.35">
      <c r="B108"/>
      <c r="H108"/>
    </row>
    <row r="109" spans="2:8" x14ac:dyDescent="0.35">
      <c r="B109"/>
      <c r="H109"/>
    </row>
    <row r="110" spans="2:8" x14ac:dyDescent="0.35">
      <c r="B110"/>
      <c r="H110"/>
    </row>
    <row r="111" spans="2:8" x14ac:dyDescent="0.35">
      <c r="B111"/>
      <c r="H111"/>
    </row>
    <row r="112" spans="2:8" x14ac:dyDescent="0.35">
      <c r="B112"/>
      <c r="H112"/>
    </row>
    <row r="113" spans="2:8" x14ac:dyDescent="0.35">
      <c r="B113"/>
      <c r="H113"/>
    </row>
    <row r="114" spans="2:8" x14ac:dyDescent="0.35">
      <c r="B114"/>
      <c r="H114"/>
    </row>
    <row r="115" spans="2:8" x14ac:dyDescent="0.35">
      <c r="B115"/>
      <c r="H115"/>
    </row>
    <row r="116" spans="2:8" x14ac:dyDescent="0.35">
      <c r="B116"/>
      <c r="H116"/>
    </row>
    <row r="117" spans="2:8" x14ac:dyDescent="0.35">
      <c r="B117"/>
      <c r="H117"/>
    </row>
    <row r="118" spans="2:8" x14ac:dyDescent="0.35">
      <c r="B118"/>
      <c r="H118"/>
    </row>
    <row r="119" spans="2:8" x14ac:dyDescent="0.35">
      <c r="B119"/>
      <c r="H119"/>
    </row>
    <row r="120" spans="2:8" x14ac:dyDescent="0.35">
      <c r="B120"/>
      <c r="H120"/>
    </row>
    <row r="121" spans="2:8" x14ac:dyDescent="0.35">
      <c r="B121"/>
      <c r="H121"/>
    </row>
    <row r="122" spans="2:8" x14ac:dyDescent="0.35">
      <c r="B122"/>
      <c r="H122"/>
    </row>
    <row r="123" spans="2:8" x14ac:dyDescent="0.35">
      <c r="B123"/>
      <c r="H123"/>
    </row>
    <row r="124" spans="2:8" x14ac:dyDescent="0.35">
      <c r="B124"/>
      <c r="H124"/>
    </row>
    <row r="125" spans="2:8" x14ac:dyDescent="0.35">
      <c r="B125"/>
      <c r="H125"/>
    </row>
    <row r="126" spans="2:8" x14ac:dyDescent="0.35">
      <c r="B126"/>
      <c r="H126"/>
    </row>
    <row r="127" spans="2:8" x14ac:dyDescent="0.35">
      <c r="B127"/>
      <c r="H127"/>
    </row>
    <row r="128" spans="2:8" x14ac:dyDescent="0.35">
      <c r="B128"/>
      <c r="H128"/>
    </row>
    <row r="129" spans="2:8" x14ac:dyDescent="0.35">
      <c r="B129"/>
      <c r="H129"/>
    </row>
    <row r="130" spans="2:8" x14ac:dyDescent="0.35">
      <c r="B130"/>
      <c r="H130"/>
    </row>
    <row r="131" spans="2:8" x14ac:dyDescent="0.35">
      <c r="B131"/>
      <c r="H131"/>
    </row>
    <row r="132" spans="2:8" x14ac:dyDescent="0.35">
      <c r="B132"/>
      <c r="H132"/>
    </row>
    <row r="133" spans="2:8" x14ac:dyDescent="0.35">
      <c r="B133"/>
      <c r="H133"/>
    </row>
    <row r="134" spans="2:8" x14ac:dyDescent="0.35">
      <c r="B134"/>
      <c r="H134"/>
    </row>
    <row r="135" spans="2:8" x14ac:dyDescent="0.35">
      <c r="B135"/>
      <c r="H135"/>
    </row>
    <row r="136" spans="2:8" x14ac:dyDescent="0.35">
      <c r="B136"/>
      <c r="H136"/>
    </row>
    <row r="137" spans="2:8" x14ac:dyDescent="0.35">
      <c r="B137"/>
      <c r="H137"/>
    </row>
    <row r="138" spans="2:8" x14ac:dyDescent="0.35">
      <c r="B138"/>
      <c r="H138"/>
    </row>
    <row r="139" spans="2:8" x14ac:dyDescent="0.35">
      <c r="B139"/>
      <c r="H139"/>
    </row>
    <row r="140" spans="2:8" x14ac:dyDescent="0.35">
      <c r="B140"/>
      <c r="H140"/>
    </row>
    <row r="141" spans="2:8" x14ac:dyDescent="0.35">
      <c r="B141"/>
      <c r="H141"/>
    </row>
    <row r="142" spans="2:8" x14ac:dyDescent="0.35">
      <c r="B142"/>
      <c r="H142"/>
    </row>
    <row r="143" spans="2:8" x14ac:dyDescent="0.35">
      <c r="B143"/>
      <c r="H143"/>
    </row>
    <row r="144" spans="2:8" x14ac:dyDescent="0.35">
      <c r="B144"/>
      <c r="H144"/>
    </row>
    <row r="145" spans="2:8" x14ac:dyDescent="0.35">
      <c r="B145"/>
      <c r="H145"/>
    </row>
    <row r="146" spans="2:8" x14ac:dyDescent="0.35">
      <c r="B146"/>
      <c r="H146"/>
    </row>
    <row r="147" spans="2:8" x14ac:dyDescent="0.35">
      <c r="B147"/>
      <c r="H147"/>
    </row>
    <row r="148" spans="2:8" x14ac:dyDescent="0.35">
      <c r="B148"/>
      <c r="H148"/>
    </row>
    <row r="149" spans="2:8" x14ac:dyDescent="0.35">
      <c r="B149"/>
      <c r="H149"/>
    </row>
    <row r="150" spans="2:8" x14ac:dyDescent="0.35">
      <c r="B150"/>
      <c r="H150"/>
    </row>
    <row r="151" spans="2:8" x14ac:dyDescent="0.35">
      <c r="B151"/>
      <c r="H151"/>
    </row>
    <row r="152" spans="2:8" x14ac:dyDescent="0.35">
      <c r="B152"/>
      <c r="H152"/>
    </row>
    <row r="153" spans="2:8" x14ac:dyDescent="0.35">
      <c r="B153"/>
      <c r="H153"/>
    </row>
    <row r="154" spans="2:8" x14ac:dyDescent="0.35">
      <c r="B154"/>
      <c r="H154"/>
    </row>
    <row r="155" spans="2:8" x14ac:dyDescent="0.35">
      <c r="B155"/>
      <c r="H155"/>
    </row>
    <row r="156" spans="2:8" x14ac:dyDescent="0.35">
      <c r="B156"/>
      <c r="H156"/>
    </row>
    <row r="157" spans="2:8" x14ac:dyDescent="0.35">
      <c r="B157"/>
      <c r="H157"/>
    </row>
    <row r="158" spans="2:8" x14ac:dyDescent="0.35">
      <c r="B158"/>
      <c r="H158"/>
    </row>
    <row r="159" spans="2:8" x14ac:dyDescent="0.35">
      <c r="B159"/>
      <c r="H159"/>
    </row>
    <row r="160" spans="2:8" x14ac:dyDescent="0.35">
      <c r="B160"/>
      <c r="H160"/>
    </row>
    <row r="161" spans="2:8" x14ac:dyDescent="0.35">
      <c r="B161"/>
      <c r="H161"/>
    </row>
    <row r="162" spans="2:8" x14ac:dyDescent="0.35">
      <c r="B162"/>
      <c r="H162"/>
    </row>
    <row r="163" spans="2:8" x14ac:dyDescent="0.35">
      <c r="B163"/>
      <c r="H163"/>
    </row>
    <row r="164" spans="2:8" x14ac:dyDescent="0.35">
      <c r="B164"/>
      <c r="H164"/>
    </row>
    <row r="165" spans="2:8" x14ac:dyDescent="0.35">
      <c r="B165"/>
      <c r="H165"/>
    </row>
    <row r="166" spans="2:8" x14ac:dyDescent="0.35">
      <c r="B166"/>
      <c r="H166"/>
    </row>
    <row r="167" spans="2:8" x14ac:dyDescent="0.35">
      <c r="B167"/>
      <c r="H167"/>
    </row>
    <row r="168" spans="2:8" x14ac:dyDescent="0.35">
      <c r="B168"/>
      <c r="H168"/>
    </row>
    <row r="169" spans="2:8" x14ac:dyDescent="0.35">
      <c r="B169"/>
      <c r="H169"/>
    </row>
    <row r="170" spans="2:8" x14ac:dyDescent="0.35">
      <c r="B170"/>
      <c r="H170"/>
    </row>
    <row r="171" spans="2:8" x14ac:dyDescent="0.35">
      <c r="B171"/>
      <c r="H171"/>
    </row>
    <row r="172" spans="2:8" x14ac:dyDescent="0.35">
      <c r="B172"/>
      <c r="H172"/>
    </row>
    <row r="173" spans="2:8" x14ac:dyDescent="0.35">
      <c r="B173"/>
      <c r="H173"/>
    </row>
    <row r="174" spans="2:8" x14ac:dyDescent="0.35">
      <c r="B174"/>
      <c r="H174"/>
    </row>
    <row r="175" spans="2:8" x14ac:dyDescent="0.35">
      <c r="B175"/>
      <c r="H175"/>
    </row>
    <row r="176" spans="2:8" x14ac:dyDescent="0.35">
      <c r="B176"/>
      <c r="H176"/>
    </row>
    <row r="177" spans="2:8" x14ac:dyDescent="0.35">
      <c r="B177"/>
      <c r="H177"/>
    </row>
    <row r="178" spans="2:8" x14ac:dyDescent="0.35">
      <c r="B178"/>
      <c r="H178"/>
    </row>
    <row r="179" spans="2:8" x14ac:dyDescent="0.35">
      <c r="B179"/>
      <c r="H179"/>
    </row>
    <row r="180" spans="2:8" x14ac:dyDescent="0.35">
      <c r="B180"/>
      <c r="H180"/>
    </row>
    <row r="181" spans="2:8" x14ac:dyDescent="0.35">
      <c r="B181"/>
      <c r="H181"/>
    </row>
    <row r="182" spans="2:8" x14ac:dyDescent="0.35">
      <c r="B182"/>
      <c r="H182"/>
    </row>
    <row r="183" spans="2:8" x14ac:dyDescent="0.35">
      <c r="B183"/>
      <c r="H183"/>
    </row>
    <row r="184" spans="2:8" x14ac:dyDescent="0.35">
      <c r="B184"/>
      <c r="H184"/>
    </row>
    <row r="185" spans="2:8" x14ac:dyDescent="0.35">
      <c r="B185"/>
      <c r="H185"/>
    </row>
    <row r="186" spans="2:8" x14ac:dyDescent="0.35">
      <c r="B186"/>
      <c r="H186"/>
    </row>
    <row r="187" spans="2:8" x14ac:dyDescent="0.35">
      <c r="B187"/>
      <c r="H187"/>
    </row>
    <row r="188" spans="2:8" x14ac:dyDescent="0.35">
      <c r="B188"/>
      <c r="H188"/>
    </row>
    <row r="189" spans="2:8" x14ac:dyDescent="0.35">
      <c r="B189"/>
      <c r="H189"/>
    </row>
    <row r="190" spans="2:8" x14ac:dyDescent="0.35">
      <c r="B190"/>
      <c r="H190"/>
    </row>
    <row r="191" spans="2:8" x14ac:dyDescent="0.35">
      <c r="B191"/>
      <c r="H191"/>
    </row>
    <row r="192" spans="2:8" x14ac:dyDescent="0.35">
      <c r="B192"/>
      <c r="H192"/>
    </row>
    <row r="193" spans="2:8" x14ac:dyDescent="0.35">
      <c r="B193"/>
      <c r="H193"/>
    </row>
    <row r="194" spans="2:8" x14ac:dyDescent="0.35">
      <c r="B194"/>
      <c r="H194"/>
    </row>
    <row r="195" spans="2:8" x14ac:dyDescent="0.35">
      <c r="B195"/>
      <c r="H195"/>
    </row>
    <row r="196" spans="2:8" x14ac:dyDescent="0.35">
      <c r="B196"/>
      <c r="H196"/>
    </row>
    <row r="197" spans="2:8" x14ac:dyDescent="0.35">
      <c r="B197"/>
      <c r="H197"/>
    </row>
    <row r="198" spans="2:8" x14ac:dyDescent="0.35">
      <c r="B198"/>
      <c r="H198"/>
    </row>
    <row r="199" spans="2:8" x14ac:dyDescent="0.35">
      <c r="B199"/>
      <c r="H199"/>
    </row>
    <row r="200" spans="2:8" x14ac:dyDescent="0.35">
      <c r="B200"/>
      <c r="H200"/>
    </row>
    <row r="201" spans="2:8" x14ac:dyDescent="0.35">
      <c r="B201"/>
      <c r="H201"/>
    </row>
    <row r="202" spans="2:8" x14ac:dyDescent="0.35">
      <c r="B202"/>
      <c r="H202"/>
    </row>
    <row r="203" spans="2:8" x14ac:dyDescent="0.35">
      <c r="B203"/>
      <c r="H203"/>
    </row>
    <row r="204" spans="2:8" x14ac:dyDescent="0.35">
      <c r="B204"/>
      <c r="H204"/>
    </row>
    <row r="205" spans="2:8" x14ac:dyDescent="0.35">
      <c r="B205"/>
      <c r="H205"/>
    </row>
    <row r="206" spans="2:8" x14ac:dyDescent="0.35">
      <c r="B206"/>
      <c r="H206"/>
    </row>
    <row r="207" spans="2:8" x14ac:dyDescent="0.35">
      <c r="B207"/>
      <c r="H207"/>
    </row>
    <row r="208" spans="2:8" x14ac:dyDescent="0.35">
      <c r="B208"/>
      <c r="H208"/>
    </row>
    <row r="209" spans="2:8" x14ac:dyDescent="0.35">
      <c r="B209"/>
      <c r="H209"/>
    </row>
    <row r="210" spans="2:8" x14ac:dyDescent="0.35">
      <c r="B210"/>
      <c r="H210"/>
    </row>
    <row r="211" spans="2:8" x14ac:dyDescent="0.35">
      <c r="B211"/>
      <c r="H211"/>
    </row>
    <row r="212" spans="2:8" x14ac:dyDescent="0.35">
      <c r="B212"/>
      <c r="H212"/>
    </row>
    <row r="213" spans="2:8" x14ac:dyDescent="0.35">
      <c r="B213"/>
      <c r="H213"/>
    </row>
    <row r="214" spans="2:8" x14ac:dyDescent="0.35">
      <c r="B214"/>
      <c r="H214"/>
    </row>
    <row r="215" spans="2:8" x14ac:dyDescent="0.35">
      <c r="B215"/>
      <c r="H215"/>
    </row>
    <row r="216" spans="2:8" x14ac:dyDescent="0.35">
      <c r="B216"/>
      <c r="H216"/>
    </row>
    <row r="217" spans="2:8" x14ac:dyDescent="0.35">
      <c r="B217"/>
      <c r="H217"/>
    </row>
    <row r="218" spans="2:8" x14ac:dyDescent="0.35">
      <c r="B218"/>
      <c r="H218"/>
    </row>
    <row r="219" spans="2:8" x14ac:dyDescent="0.35">
      <c r="B219"/>
      <c r="H219"/>
    </row>
    <row r="220" spans="2:8" x14ac:dyDescent="0.35">
      <c r="B220"/>
      <c r="H220"/>
    </row>
    <row r="221" spans="2:8" x14ac:dyDescent="0.35">
      <c r="B221"/>
      <c r="H221"/>
    </row>
    <row r="222" spans="2:8" x14ac:dyDescent="0.35">
      <c r="B222"/>
      <c r="H222"/>
    </row>
    <row r="223" spans="2:8" x14ac:dyDescent="0.35">
      <c r="B223"/>
      <c r="H223"/>
    </row>
    <row r="224" spans="2:8" x14ac:dyDescent="0.35">
      <c r="B224"/>
      <c r="H224"/>
    </row>
    <row r="225" spans="2:8" x14ac:dyDescent="0.35">
      <c r="B225"/>
      <c r="H225"/>
    </row>
    <row r="226" spans="2:8" x14ac:dyDescent="0.35">
      <c r="B226"/>
      <c r="H226"/>
    </row>
    <row r="227" spans="2:8" x14ac:dyDescent="0.35">
      <c r="B227"/>
      <c r="H227"/>
    </row>
    <row r="228" spans="2:8" x14ac:dyDescent="0.35">
      <c r="B228"/>
      <c r="H228"/>
    </row>
    <row r="229" spans="2:8" x14ac:dyDescent="0.35">
      <c r="B229"/>
      <c r="H229"/>
    </row>
    <row r="230" spans="2:8" x14ac:dyDescent="0.35">
      <c r="B230"/>
      <c r="H230"/>
    </row>
    <row r="231" spans="2:8" x14ac:dyDescent="0.35">
      <c r="B231"/>
      <c r="H231"/>
    </row>
    <row r="232" spans="2:8" x14ac:dyDescent="0.35">
      <c r="B232"/>
      <c r="H232"/>
    </row>
    <row r="233" spans="2:8" x14ac:dyDescent="0.35">
      <c r="B233"/>
      <c r="H233"/>
    </row>
    <row r="234" spans="2:8" x14ac:dyDescent="0.35">
      <c r="B234"/>
      <c r="H234"/>
    </row>
    <row r="235" spans="2:8" x14ac:dyDescent="0.35">
      <c r="B235"/>
      <c r="H235"/>
    </row>
    <row r="236" spans="2:8" x14ac:dyDescent="0.35">
      <c r="B236"/>
      <c r="H236"/>
    </row>
    <row r="237" spans="2:8" x14ac:dyDescent="0.35">
      <c r="B237"/>
      <c r="H237"/>
    </row>
    <row r="238" spans="2:8" x14ac:dyDescent="0.35">
      <c r="B238"/>
      <c r="H238"/>
    </row>
    <row r="239" spans="2:8" x14ac:dyDescent="0.35">
      <c r="B239"/>
      <c r="H239"/>
    </row>
    <row r="240" spans="2:8" x14ac:dyDescent="0.35">
      <c r="B240"/>
      <c r="H240"/>
    </row>
    <row r="241" spans="2:8" x14ac:dyDescent="0.35">
      <c r="B241"/>
      <c r="H241"/>
    </row>
    <row r="242" spans="2:8" x14ac:dyDescent="0.35">
      <c r="B242"/>
      <c r="H242"/>
    </row>
    <row r="243" spans="2:8" x14ac:dyDescent="0.35">
      <c r="B243"/>
      <c r="H243"/>
    </row>
    <row r="244" spans="2:8" x14ac:dyDescent="0.35">
      <c r="B244"/>
      <c r="H244"/>
    </row>
    <row r="245" spans="2:8" x14ac:dyDescent="0.35">
      <c r="H245"/>
    </row>
    <row r="246" spans="2:8" x14ac:dyDescent="0.35">
      <c r="H246"/>
    </row>
    <row r="247" spans="2:8" x14ac:dyDescent="0.35">
      <c r="H247"/>
    </row>
    <row r="248" spans="2:8" x14ac:dyDescent="0.35">
      <c r="H248"/>
    </row>
    <row r="249" spans="2:8" x14ac:dyDescent="0.35">
      <c r="H249"/>
    </row>
    <row r="250" spans="2:8" x14ac:dyDescent="0.35">
      <c r="H250"/>
    </row>
    <row r="251" spans="2:8" x14ac:dyDescent="0.35">
      <c r="H251"/>
    </row>
    <row r="252" spans="2:8" x14ac:dyDescent="0.35">
      <c r="H252"/>
    </row>
    <row r="253" spans="2:8" x14ac:dyDescent="0.35">
      <c r="H253"/>
    </row>
    <row r="254" spans="2:8" x14ac:dyDescent="0.35">
      <c r="H254"/>
    </row>
    <row r="255" spans="2:8" x14ac:dyDescent="0.35">
      <c r="H255"/>
    </row>
    <row r="256" spans="2:8" x14ac:dyDescent="0.35">
      <c r="H256"/>
    </row>
    <row r="257" spans="8:8" x14ac:dyDescent="0.35">
      <c r="H257"/>
    </row>
    <row r="258" spans="8:8" x14ac:dyDescent="0.35">
      <c r="H258"/>
    </row>
    <row r="259" spans="8:8" x14ac:dyDescent="0.35">
      <c r="H259"/>
    </row>
    <row r="260" spans="8:8" x14ac:dyDescent="0.35">
      <c r="H260"/>
    </row>
    <row r="261" spans="8:8" x14ac:dyDescent="0.35">
      <c r="H261"/>
    </row>
    <row r="262" spans="8:8" x14ac:dyDescent="0.35">
      <c r="H262"/>
    </row>
    <row r="263" spans="8:8" x14ac:dyDescent="0.35">
      <c r="H263"/>
    </row>
    <row r="264" spans="8:8" x14ac:dyDescent="0.35">
      <c r="H264"/>
    </row>
    <row r="265" spans="8:8" x14ac:dyDescent="0.35">
      <c r="H265"/>
    </row>
    <row r="266" spans="8:8" x14ac:dyDescent="0.35">
      <c r="H266"/>
    </row>
    <row r="267" spans="8:8" x14ac:dyDescent="0.35">
      <c r="H267"/>
    </row>
    <row r="268" spans="8:8" x14ac:dyDescent="0.35">
      <c r="H268"/>
    </row>
    <row r="269" spans="8:8" x14ac:dyDescent="0.35">
      <c r="H269"/>
    </row>
    <row r="270" spans="8:8" x14ac:dyDescent="0.35">
      <c r="H270"/>
    </row>
    <row r="271" spans="8:8" x14ac:dyDescent="0.35">
      <c r="H271"/>
    </row>
    <row r="272" spans="8:8" x14ac:dyDescent="0.35">
      <c r="H272"/>
    </row>
    <row r="273" spans="8:8" x14ac:dyDescent="0.35">
      <c r="H273"/>
    </row>
    <row r="274" spans="8:8" x14ac:dyDescent="0.35">
      <c r="H274"/>
    </row>
    <row r="275" spans="8:8" x14ac:dyDescent="0.35">
      <c r="H275"/>
    </row>
    <row r="276" spans="8:8" x14ac:dyDescent="0.35">
      <c r="H276"/>
    </row>
    <row r="277" spans="8:8" x14ac:dyDescent="0.35">
      <c r="H277"/>
    </row>
    <row r="278" spans="8:8" x14ac:dyDescent="0.35">
      <c r="H278"/>
    </row>
    <row r="279" spans="8:8" x14ac:dyDescent="0.35">
      <c r="H279"/>
    </row>
    <row r="280" spans="8:8" x14ac:dyDescent="0.35">
      <c r="H280"/>
    </row>
    <row r="281" spans="8:8" x14ac:dyDescent="0.35">
      <c r="H281"/>
    </row>
    <row r="282" spans="8:8" x14ac:dyDescent="0.35">
      <c r="H282"/>
    </row>
    <row r="283" spans="8:8" x14ac:dyDescent="0.35">
      <c r="H283"/>
    </row>
    <row r="284" spans="8:8" x14ac:dyDescent="0.35">
      <c r="H284"/>
    </row>
    <row r="285" spans="8:8" x14ac:dyDescent="0.35">
      <c r="H285"/>
    </row>
    <row r="286" spans="8:8" x14ac:dyDescent="0.35">
      <c r="H286"/>
    </row>
    <row r="287" spans="8:8" x14ac:dyDescent="0.35">
      <c r="H287"/>
    </row>
    <row r="288" spans="8:8" x14ac:dyDescent="0.35">
      <c r="H288"/>
    </row>
    <row r="289" spans="8:8" x14ac:dyDescent="0.35">
      <c r="H289"/>
    </row>
    <row r="290" spans="8:8" x14ac:dyDescent="0.35">
      <c r="H290"/>
    </row>
    <row r="291" spans="8:8" x14ac:dyDescent="0.35">
      <c r="H291"/>
    </row>
    <row r="292" spans="8:8" x14ac:dyDescent="0.35">
      <c r="H292"/>
    </row>
    <row r="293" spans="8:8" x14ac:dyDescent="0.35">
      <c r="H293"/>
    </row>
    <row r="294" spans="8:8" x14ac:dyDescent="0.35">
      <c r="H294"/>
    </row>
    <row r="295" spans="8:8" x14ac:dyDescent="0.35">
      <c r="H295"/>
    </row>
    <row r="296" spans="8:8" x14ac:dyDescent="0.35">
      <c r="H296"/>
    </row>
    <row r="297" spans="8:8" x14ac:dyDescent="0.35">
      <c r="H297"/>
    </row>
    <row r="298" spans="8:8" x14ac:dyDescent="0.35">
      <c r="H298"/>
    </row>
    <row r="299" spans="8:8" x14ac:dyDescent="0.35">
      <c r="H299"/>
    </row>
    <row r="300" spans="8:8" x14ac:dyDescent="0.35">
      <c r="H300"/>
    </row>
    <row r="301" spans="8:8" x14ac:dyDescent="0.35">
      <c r="H301"/>
    </row>
    <row r="302" spans="8:8" x14ac:dyDescent="0.35">
      <c r="H302"/>
    </row>
    <row r="303" spans="8:8" x14ac:dyDescent="0.35">
      <c r="H303"/>
    </row>
    <row r="304" spans="8:8" x14ac:dyDescent="0.35">
      <c r="H304"/>
    </row>
    <row r="305" spans="8:8" x14ac:dyDescent="0.35">
      <c r="H305"/>
    </row>
    <row r="306" spans="8:8" x14ac:dyDescent="0.35">
      <c r="H306"/>
    </row>
    <row r="307" spans="8:8" x14ac:dyDescent="0.35">
      <c r="H307"/>
    </row>
    <row r="308" spans="8:8" x14ac:dyDescent="0.35">
      <c r="H308"/>
    </row>
    <row r="309" spans="8:8" x14ac:dyDescent="0.35">
      <c r="H309"/>
    </row>
    <row r="310" spans="8:8" x14ac:dyDescent="0.35">
      <c r="H310"/>
    </row>
    <row r="311" spans="8:8" x14ac:dyDescent="0.35">
      <c r="H311"/>
    </row>
    <row r="312" spans="8:8" x14ac:dyDescent="0.35">
      <c r="H312"/>
    </row>
    <row r="313" spans="8:8" x14ac:dyDescent="0.35">
      <c r="H313"/>
    </row>
    <row r="314" spans="8:8" x14ac:dyDescent="0.35">
      <c r="H314"/>
    </row>
    <row r="315" spans="8:8" x14ac:dyDescent="0.35">
      <c r="H315"/>
    </row>
    <row r="316" spans="8:8" x14ac:dyDescent="0.35">
      <c r="H316"/>
    </row>
    <row r="317" spans="8:8" x14ac:dyDescent="0.35">
      <c r="H317"/>
    </row>
    <row r="318" spans="8:8" x14ac:dyDescent="0.35">
      <c r="H318"/>
    </row>
    <row r="319" spans="8:8" x14ac:dyDescent="0.35">
      <c r="H319"/>
    </row>
    <row r="320" spans="8:8" x14ac:dyDescent="0.35">
      <c r="H320"/>
    </row>
    <row r="321" spans="8:8" x14ac:dyDescent="0.35">
      <c r="H321"/>
    </row>
    <row r="322" spans="8:8" x14ac:dyDescent="0.35">
      <c r="H322"/>
    </row>
    <row r="323" spans="8:8" x14ac:dyDescent="0.35">
      <c r="H323"/>
    </row>
    <row r="324" spans="8:8" x14ac:dyDescent="0.35">
      <c r="H324"/>
    </row>
    <row r="325" spans="8:8" x14ac:dyDescent="0.35">
      <c r="H325"/>
    </row>
    <row r="326" spans="8:8" x14ac:dyDescent="0.35">
      <c r="H326"/>
    </row>
    <row r="327" spans="8:8" x14ac:dyDescent="0.35">
      <c r="H327"/>
    </row>
    <row r="328" spans="8:8" x14ac:dyDescent="0.35">
      <c r="H328"/>
    </row>
    <row r="329" spans="8:8" x14ac:dyDescent="0.35">
      <c r="H329"/>
    </row>
    <row r="330" spans="8:8" x14ac:dyDescent="0.35">
      <c r="H330"/>
    </row>
    <row r="331" spans="8:8" x14ac:dyDescent="0.35">
      <c r="H331"/>
    </row>
    <row r="332" spans="8:8" x14ac:dyDescent="0.35">
      <c r="H332"/>
    </row>
    <row r="333" spans="8:8" x14ac:dyDescent="0.35">
      <c r="H333"/>
    </row>
    <row r="334" spans="8:8" x14ac:dyDescent="0.35">
      <c r="H334"/>
    </row>
    <row r="335" spans="8:8" x14ac:dyDescent="0.35">
      <c r="H335"/>
    </row>
    <row r="336" spans="8:8" x14ac:dyDescent="0.35">
      <c r="H336"/>
    </row>
    <row r="337" spans="8:8" x14ac:dyDescent="0.35">
      <c r="H337"/>
    </row>
    <row r="338" spans="8:8" x14ac:dyDescent="0.35">
      <c r="H338"/>
    </row>
    <row r="339" spans="8:8" x14ac:dyDescent="0.35">
      <c r="H339"/>
    </row>
    <row r="340" spans="8:8" x14ac:dyDescent="0.35">
      <c r="H340"/>
    </row>
    <row r="341" spans="8:8" x14ac:dyDescent="0.35">
      <c r="H341"/>
    </row>
    <row r="342" spans="8:8" x14ac:dyDescent="0.35">
      <c r="H342"/>
    </row>
    <row r="343" spans="8:8" x14ac:dyDescent="0.35">
      <c r="H343"/>
    </row>
    <row r="344" spans="8:8" x14ac:dyDescent="0.35">
      <c r="H344"/>
    </row>
    <row r="345" spans="8:8" x14ac:dyDescent="0.35">
      <c r="H345"/>
    </row>
    <row r="346" spans="8:8" x14ac:dyDescent="0.35">
      <c r="H346"/>
    </row>
    <row r="347" spans="8:8" x14ac:dyDescent="0.35">
      <c r="H347"/>
    </row>
    <row r="348" spans="8:8" x14ac:dyDescent="0.35">
      <c r="H348"/>
    </row>
    <row r="349" spans="8:8" x14ac:dyDescent="0.35">
      <c r="H349"/>
    </row>
    <row r="350" spans="8:8" x14ac:dyDescent="0.35">
      <c r="H350"/>
    </row>
    <row r="351" spans="8:8" x14ac:dyDescent="0.35">
      <c r="H351"/>
    </row>
    <row r="352" spans="8:8" x14ac:dyDescent="0.35">
      <c r="H352"/>
    </row>
    <row r="353" spans="8:8" x14ac:dyDescent="0.35">
      <c r="H353"/>
    </row>
    <row r="354" spans="8:8" x14ac:dyDescent="0.35">
      <c r="H354"/>
    </row>
    <row r="355" spans="8:8" x14ac:dyDescent="0.35">
      <c r="H355"/>
    </row>
    <row r="356" spans="8:8" x14ac:dyDescent="0.35">
      <c r="H356"/>
    </row>
    <row r="357" spans="8:8" x14ac:dyDescent="0.35">
      <c r="H357"/>
    </row>
    <row r="358" spans="8:8" x14ac:dyDescent="0.35">
      <c r="H358"/>
    </row>
    <row r="359" spans="8:8" x14ac:dyDescent="0.35">
      <c r="H359"/>
    </row>
    <row r="360" spans="8:8" x14ac:dyDescent="0.35">
      <c r="H360"/>
    </row>
    <row r="361" spans="8:8" x14ac:dyDescent="0.35">
      <c r="H361"/>
    </row>
    <row r="362" spans="8:8" x14ac:dyDescent="0.35">
      <c r="H362"/>
    </row>
    <row r="363" spans="8:8" x14ac:dyDescent="0.35">
      <c r="H363"/>
    </row>
    <row r="364" spans="8:8" x14ac:dyDescent="0.35">
      <c r="H364"/>
    </row>
    <row r="365" spans="8:8" x14ac:dyDescent="0.35">
      <c r="H365"/>
    </row>
    <row r="366" spans="8:8" x14ac:dyDescent="0.35">
      <c r="H366"/>
    </row>
    <row r="367" spans="8:8" x14ac:dyDescent="0.35">
      <c r="H367"/>
    </row>
    <row r="368" spans="8:8" x14ac:dyDescent="0.35">
      <c r="H368"/>
    </row>
    <row r="369" spans="8:8" x14ac:dyDescent="0.35">
      <c r="H369"/>
    </row>
    <row r="370" spans="8:8" x14ac:dyDescent="0.35">
      <c r="H370"/>
    </row>
    <row r="371" spans="8:8" x14ac:dyDescent="0.35">
      <c r="H371"/>
    </row>
    <row r="372" spans="8:8" x14ac:dyDescent="0.35">
      <c r="H372"/>
    </row>
    <row r="373" spans="8:8" x14ac:dyDescent="0.35">
      <c r="H373"/>
    </row>
    <row r="374" spans="8:8" x14ac:dyDescent="0.35">
      <c r="H374"/>
    </row>
    <row r="375" spans="8:8" x14ac:dyDescent="0.35">
      <c r="H375"/>
    </row>
    <row r="376" spans="8:8" x14ac:dyDescent="0.35">
      <c r="H376"/>
    </row>
    <row r="377" spans="8:8" x14ac:dyDescent="0.35">
      <c r="H377"/>
    </row>
    <row r="378" spans="8:8" x14ac:dyDescent="0.35">
      <c r="H378"/>
    </row>
    <row r="379" spans="8:8" x14ac:dyDescent="0.35">
      <c r="H379"/>
    </row>
    <row r="380" spans="8:8" x14ac:dyDescent="0.35">
      <c r="H380"/>
    </row>
    <row r="381" spans="8:8" x14ac:dyDescent="0.35">
      <c r="H381"/>
    </row>
    <row r="382" spans="8:8" x14ac:dyDescent="0.35">
      <c r="H382"/>
    </row>
    <row r="383" spans="8:8" x14ac:dyDescent="0.35">
      <c r="H383"/>
    </row>
    <row r="384" spans="8:8" x14ac:dyDescent="0.35">
      <c r="H384"/>
    </row>
    <row r="385" spans="8:8" x14ac:dyDescent="0.35">
      <c r="H385"/>
    </row>
    <row r="386" spans="8:8" x14ac:dyDescent="0.35">
      <c r="H386"/>
    </row>
    <row r="387" spans="8:8" x14ac:dyDescent="0.35">
      <c r="H387"/>
    </row>
    <row r="388" spans="8:8" x14ac:dyDescent="0.35">
      <c r="H388"/>
    </row>
    <row r="389" spans="8:8" x14ac:dyDescent="0.35">
      <c r="H389"/>
    </row>
    <row r="390" spans="8:8" x14ac:dyDescent="0.35">
      <c r="H390"/>
    </row>
    <row r="391" spans="8:8" x14ac:dyDescent="0.35">
      <c r="H391"/>
    </row>
    <row r="392" spans="8:8" x14ac:dyDescent="0.35">
      <c r="H392"/>
    </row>
    <row r="393" spans="8:8" x14ac:dyDescent="0.35">
      <c r="H393"/>
    </row>
    <row r="394" spans="8:8" x14ac:dyDescent="0.35">
      <c r="H394"/>
    </row>
    <row r="395" spans="8:8" x14ac:dyDescent="0.35">
      <c r="H395"/>
    </row>
    <row r="396" spans="8:8" x14ac:dyDescent="0.35">
      <c r="H396"/>
    </row>
    <row r="397" spans="8:8" x14ac:dyDescent="0.35">
      <c r="H397"/>
    </row>
    <row r="398" spans="8:8" x14ac:dyDescent="0.35">
      <c r="H398"/>
    </row>
    <row r="399" spans="8:8" x14ac:dyDescent="0.35">
      <c r="H399"/>
    </row>
    <row r="400" spans="8:8" x14ac:dyDescent="0.35">
      <c r="H400"/>
    </row>
    <row r="401" spans="8:8" x14ac:dyDescent="0.35">
      <c r="H401"/>
    </row>
    <row r="402" spans="8:8" x14ac:dyDescent="0.35">
      <c r="H402"/>
    </row>
    <row r="403" spans="8:8" x14ac:dyDescent="0.35">
      <c r="H403"/>
    </row>
    <row r="404" spans="8:8" x14ac:dyDescent="0.35">
      <c r="H404"/>
    </row>
    <row r="405" spans="8:8" x14ac:dyDescent="0.35">
      <c r="H405"/>
    </row>
    <row r="406" spans="8:8" x14ac:dyDescent="0.35">
      <c r="H406"/>
    </row>
    <row r="407" spans="8:8" x14ac:dyDescent="0.35">
      <c r="H407"/>
    </row>
    <row r="408" spans="8:8" x14ac:dyDescent="0.35">
      <c r="H408"/>
    </row>
    <row r="409" spans="8:8" x14ac:dyDescent="0.35">
      <c r="H409"/>
    </row>
    <row r="410" spans="8:8" x14ac:dyDescent="0.35">
      <c r="H410"/>
    </row>
    <row r="411" spans="8:8" x14ac:dyDescent="0.35">
      <c r="H411"/>
    </row>
    <row r="412" spans="8:8" x14ac:dyDescent="0.35">
      <c r="H412"/>
    </row>
    <row r="413" spans="8:8" x14ac:dyDescent="0.35">
      <c r="H413"/>
    </row>
    <row r="414" spans="8:8" x14ac:dyDescent="0.35">
      <c r="H414"/>
    </row>
    <row r="415" spans="8:8" x14ac:dyDescent="0.35">
      <c r="H415"/>
    </row>
    <row r="416" spans="8:8" x14ac:dyDescent="0.35">
      <c r="H416"/>
    </row>
    <row r="417" spans="8:8" x14ac:dyDescent="0.35">
      <c r="H417"/>
    </row>
    <row r="418" spans="8:8" x14ac:dyDescent="0.35">
      <c r="H418"/>
    </row>
    <row r="419" spans="8:8" x14ac:dyDescent="0.35">
      <c r="H419"/>
    </row>
    <row r="420" spans="8:8" x14ac:dyDescent="0.35">
      <c r="H420"/>
    </row>
    <row r="421" spans="8:8" x14ac:dyDescent="0.35">
      <c r="H421"/>
    </row>
    <row r="422" spans="8:8" x14ac:dyDescent="0.35">
      <c r="H422"/>
    </row>
    <row r="423" spans="8:8" x14ac:dyDescent="0.35">
      <c r="H423"/>
    </row>
    <row r="424" spans="8:8" x14ac:dyDescent="0.35">
      <c r="H424"/>
    </row>
    <row r="425" spans="8:8" x14ac:dyDescent="0.35">
      <c r="H425"/>
    </row>
    <row r="426" spans="8:8" x14ac:dyDescent="0.35">
      <c r="H426"/>
    </row>
    <row r="427" spans="8:8" x14ac:dyDescent="0.35">
      <c r="H427"/>
    </row>
    <row r="428" spans="8:8" x14ac:dyDescent="0.35">
      <c r="H428"/>
    </row>
    <row r="429" spans="8:8" x14ac:dyDescent="0.35">
      <c r="H429"/>
    </row>
    <row r="430" spans="8:8" x14ac:dyDescent="0.35">
      <c r="H430"/>
    </row>
    <row r="431" spans="8:8" x14ac:dyDescent="0.35">
      <c r="H431"/>
    </row>
    <row r="432" spans="8:8" x14ac:dyDescent="0.35">
      <c r="H432"/>
    </row>
    <row r="433" spans="8:8" x14ac:dyDescent="0.35">
      <c r="H433"/>
    </row>
    <row r="434" spans="8:8" x14ac:dyDescent="0.35">
      <c r="H434"/>
    </row>
    <row r="435" spans="8:8" x14ac:dyDescent="0.35">
      <c r="H435"/>
    </row>
    <row r="436" spans="8:8" x14ac:dyDescent="0.35">
      <c r="H436"/>
    </row>
    <row r="437" spans="8:8" x14ac:dyDescent="0.35">
      <c r="H437"/>
    </row>
    <row r="438" spans="8:8" x14ac:dyDescent="0.35">
      <c r="H438"/>
    </row>
    <row r="439" spans="8:8" x14ac:dyDescent="0.35">
      <c r="H439"/>
    </row>
    <row r="440" spans="8:8" x14ac:dyDescent="0.35">
      <c r="H440"/>
    </row>
    <row r="441" spans="8:8" x14ac:dyDescent="0.35">
      <c r="H441"/>
    </row>
    <row r="442" spans="8:8" x14ac:dyDescent="0.35">
      <c r="H442"/>
    </row>
    <row r="443" spans="8:8" x14ac:dyDescent="0.35">
      <c r="H443"/>
    </row>
    <row r="444" spans="8:8" x14ac:dyDescent="0.35">
      <c r="H444"/>
    </row>
    <row r="445" spans="8:8" x14ac:dyDescent="0.35">
      <c r="H445"/>
    </row>
    <row r="446" spans="8:8" x14ac:dyDescent="0.35">
      <c r="H446"/>
    </row>
    <row r="447" spans="8:8" x14ac:dyDescent="0.35">
      <c r="H447"/>
    </row>
    <row r="448" spans="8:8" x14ac:dyDescent="0.35">
      <c r="H448"/>
    </row>
    <row r="449" spans="8:8" x14ac:dyDescent="0.35">
      <c r="H449"/>
    </row>
    <row r="450" spans="8:8" x14ac:dyDescent="0.35">
      <c r="H450"/>
    </row>
    <row r="451" spans="8:8" x14ac:dyDescent="0.35">
      <c r="H451"/>
    </row>
    <row r="452" spans="8:8" x14ac:dyDescent="0.35">
      <c r="H452"/>
    </row>
    <row r="453" spans="8:8" x14ac:dyDescent="0.35">
      <c r="H453"/>
    </row>
    <row r="454" spans="8:8" x14ac:dyDescent="0.35">
      <c r="H454"/>
    </row>
    <row r="455" spans="8:8" x14ac:dyDescent="0.35">
      <c r="H455"/>
    </row>
    <row r="456" spans="8:8" x14ac:dyDescent="0.35">
      <c r="H456"/>
    </row>
    <row r="457" spans="8:8" x14ac:dyDescent="0.35">
      <c r="H457"/>
    </row>
    <row r="458" spans="8:8" x14ac:dyDescent="0.35">
      <c r="H458"/>
    </row>
    <row r="459" spans="8:8" x14ac:dyDescent="0.35">
      <c r="H459"/>
    </row>
    <row r="460" spans="8:8" x14ac:dyDescent="0.35">
      <c r="H460"/>
    </row>
    <row r="461" spans="8:8" x14ac:dyDescent="0.35">
      <c r="H461"/>
    </row>
    <row r="462" spans="8:8" x14ac:dyDescent="0.35">
      <c r="H462"/>
    </row>
    <row r="463" spans="8:8" x14ac:dyDescent="0.35">
      <c r="H463"/>
    </row>
    <row r="464" spans="8:8" x14ac:dyDescent="0.35">
      <c r="H464"/>
    </row>
    <row r="465" spans="8:8" x14ac:dyDescent="0.35">
      <c r="H465"/>
    </row>
    <row r="466" spans="8:8" x14ac:dyDescent="0.35">
      <c r="H466"/>
    </row>
    <row r="467" spans="8:8" x14ac:dyDescent="0.35">
      <c r="H467"/>
    </row>
    <row r="468" spans="8:8" x14ac:dyDescent="0.35">
      <c r="H468"/>
    </row>
    <row r="469" spans="8:8" x14ac:dyDescent="0.35">
      <c r="H469"/>
    </row>
    <row r="470" spans="8:8" x14ac:dyDescent="0.35">
      <c r="H470"/>
    </row>
    <row r="471" spans="8:8" x14ac:dyDescent="0.35">
      <c r="H471"/>
    </row>
    <row r="472" spans="8:8" x14ac:dyDescent="0.35">
      <c r="H472"/>
    </row>
    <row r="473" spans="8:8" x14ac:dyDescent="0.35">
      <c r="H473"/>
    </row>
    <row r="474" spans="8:8" x14ac:dyDescent="0.35">
      <c r="H474"/>
    </row>
    <row r="475" spans="8:8" x14ac:dyDescent="0.35">
      <c r="H475"/>
    </row>
    <row r="476" spans="8:8" x14ac:dyDescent="0.35">
      <c r="H476"/>
    </row>
    <row r="477" spans="8:8" x14ac:dyDescent="0.35">
      <c r="H477"/>
    </row>
    <row r="478" spans="8:8" x14ac:dyDescent="0.35">
      <c r="H478"/>
    </row>
    <row r="479" spans="8:8" x14ac:dyDescent="0.35">
      <c r="H479"/>
    </row>
    <row r="480" spans="8:8" x14ac:dyDescent="0.35">
      <c r="H480"/>
    </row>
    <row r="481" spans="8:8" x14ac:dyDescent="0.35">
      <c r="H481"/>
    </row>
    <row r="482" spans="8:8" x14ac:dyDescent="0.35">
      <c r="H482"/>
    </row>
    <row r="483" spans="8:8" x14ac:dyDescent="0.35">
      <c r="H483"/>
    </row>
    <row r="484" spans="8:8" x14ac:dyDescent="0.35">
      <c r="H484"/>
    </row>
    <row r="485" spans="8:8" x14ac:dyDescent="0.35">
      <c r="H485"/>
    </row>
    <row r="486" spans="8:8" x14ac:dyDescent="0.35">
      <c r="H486"/>
    </row>
    <row r="487" spans="8:8" x14ac:dyDescent="0.35">
      <c r="H487"/>
    </row>
    <row r="488" spans="8:8" x14ac:dyDescent="0.35">
      <c r="H488"/>
    </row>
    <row r="489" spans="8:8" x14ac:dyDescent="0.35">
      <c r="H489"/>
    </row>
    <row r="490" spans="8:8" x14ac:dyDescent="0.35">
      <c r="H490"/>
    </row>
    <row r="491" spans="8:8" x14ac:dyDescent="0.35">
      <c r="H491"/>
    </row>
    <row r="492" spans="8:8" x14ac:dyDescent="0.35">
      <c r="H492"/>
    </row>
    <row r="493" spans="8:8" x14ac:dyDescent="0.35">
      <c r="H493"/>
    </row>
    <row r="494" spans="8:8" x14ac:dyDescent="0.35">
      <c r="H494"/>
    </row>
    <row r="495" spans="8:8" x14ac:dyDescent="0.35">
      <c r="H495"/>
    </row>
    <row r="496" spans="8:8" x14ac:dyDescent="0.35">
      <c r="H496"/>
    </row>
    <row r="497" spans="8:8" x14ac:dyDescent="0.35">
      <c r="H497"/>
    </row>
    <row r="498" spans="8:8" x14ac:dyDescent="0.35">
      <c r="H498"/>
    </row>
    <row r="499" spans="8:8" x14ac:dyDescent="0.35">
      <c r="H499"/>
    </row>
    <row r="500" spans="8:8" x14ac:dyDescent="0.35">
      <c r="H500"/>
    </row>
    <row r="501" spans="8:8" x14ac:dyDescent="0.35">
      <c r="H501"/>
    </row>
    <row r="502" spans="8:8" x14ac:dyDescent="0.35">
      <c r="H502"/>
    </row>
    <row r="503" spans="8:8" x14ac:dyDescent="0.35">
      <c r="H503"/>
    </row>
    <row r="504" spans="8:8" x14ac:dyDescent="0.35">
      <c r="H504"/>
    </row>
    <row r="505" spans="8:8" x14ac:dyDescent="0.35">
      <c r="H505"/>
    </row>
    <row r="506" spans="8:8" x14ac:dyDescent="0.35">
      <c r="H506"/>
    </row>
    <row r="507" spans="8:8" x14ac:dyDescent="0.35">
      <c r="H507"/>
    </row>
    <row r="508" spans="8:8" x14ac:dyDescent="0.35">
      <c r="H508"/>
    </row>
    <row r="509" spans="8:8" x14ac:dyDescent="0.35">
      <c r="H509"/>
    </row>
    <row r="510" spans="8:8" x14ac:dyDescent="0.35">
      <c r="H510"/>
    </row>
    <row r="511" spans="8:8" x14ac:dyDescent="0.35">
      <c r="H511"/>
    </row>
    <row r="512" spans="8:8" x14ac:dyDescent="0.35">
      <c r="H512"/>
    </row>
    <row r="513" spans="8:8" x14ac:dyDescent="0.35">
      <c r="H513"/>
    </row>
    <row r="514" spans="8:8" x14ac:dyDescent="0.35">
      <c r="H514"/>
    </row>
    <row r="515" spans="8:8" x14ac:dyDescent="0.35">
      <c r="H515"/>
    </row>
    <row r="516" spans="8:8" x14ac:dyDescent="0.35">
      <c r="H516"/>
    </row>
    <row r="517" spans="8:8" x14ac:dyDescent="0.35">
      <c r="H517"/>
    </row>
    <row r="518" spans="8:8" x14ac:dyDescent="0.35">
      <c r="H518"/>
    </row>
    <row r="519" spans="8:8" x14ac:dyDescent="0.35">
      <c r="H519"/>
    </row>
    <row r="520" spans="8:8" x14ac:dyDescent="0.35">
      <c r="H520"/>
    </row>
    <row r="521" spans="8:8" x14ac:dyDescent="0.35">
      <c r="H521"/>
    </row>
    <row r="522" spans="8:8" x14ac:dyDescent="0.35">
      <c r="H522"/>
    </row>
    <row r="523" spans="8:8" x14ac:dyDescent="0.35">
      <c r="H523"/>
    </row>
    <row r="524" spans="8:8" x14ac:dyDescent="0.35">
      <c r="H524"/>
    </row>
    <row r="525" spans="8:8" x14ac:dyDescent="0.35">
      <c r="H525"/>
    </row>
    <row r="526" spans="8:8" x14ac:dyDescent="0.35">
      <c r="H526"/>
    </row>
    <row r="527" spans="8:8" x14ac:dyDescent="0.35">
      <c r="H527"/>
    </row>
    <row r="528" spans="8:8" x14ac:dyDescent="0.35">
      <c r="H528"/>
    </row>
    <row r="529" spans="8:8" x14ac:dyDescent="0.35">
      <c r="H529"/>
    </row>
    <row r="530" spans="8:8" x14ac:dyDescent="0.35">
      <c r="H530"/>
    </row>
    <row r="531" spans="8:8" x14ac:dyDescent="0.35">
      <c r="H531"/>
    </row>
    <row r="532" spans="8:8" x14ac:dyDescent="0.35">
      <c r="H532"/>
    </row>
    <row r="533" spans="8:8" x14ac:dyDescent="0.35">
      <c r="H533"/>
    </row>
    <row r="534" spans="8:8" x14ac:dyDescent="0.35">
      <c r="H534"/>
    </row>
    <row r="535" spans="8:8" x14ac:dyDescent="0.35">
      <c r="H535"/>
    </row>
    <row r="536" spans="8:8" x14ac:dyDescent="0.35">
      <c r="H536"/>
    </row>
    <row r="537" spans="8:8" x14ac:dyDescent="0.35">
      <c r="H537"/>
    </row>
    <row r="538" spans="8:8" x14ac:dyDescent="0.35">
      <c r="H538"/>
    </row>
    <row r="539" spans="8:8" x14ac:dyDescent="0.35">
      <c r="H539"/>
    </row>
    <row r="540" spans="8:8" x14ac:dyDescent="0.35">
      <c r="H540"/>
    </row>
    <row r="541" spans="8:8" x14ac:dyDescent="0.35">
      <c r="H541"/>
    </row>
    <row r="542" spans="8:8" x14ac:dyDescent="0.35">
      <c r="H542"/>
    </row>
    <row r="543" spans="8:8" x14ac:dyDescent="0.35">
      <c r="H543"/>
    </row>
    <row r="544" spans="8:8" x14ac:dyDescent="0.35">
      <c r="H544"/>
    </row>
    <row r="545" spans="8:8" x14ac:dyDescent="0.35">
      <c r="H545"/>
    </row>
    <row r="546" spans="8:8" x14ac:dyDescent="0.35">
      <c r="H546"/>
    </row>
    <row r="547" spans="8:8" x14ac:dyDescent="0.35">
      <c r="H547"/>
    </row>
    <row r="548" spans="8:8" x14ac:dyDescent="0.35">
      <c r="H548"/>
    </row>
    <row r="549" spans="8:8" x14ac:dyDescent="0.35">
      <c r="H549"/>
    </row>
    <row r="550" spans="8:8" x14ac:dyDescent="0.35">
      <c r="H550"/>
    </row>
    <row r="551" spans="8:8" x14ac:dyDescent="0.35">
      <c r="H551"/>
    </row>
    <row r="552" spans="8:8" x14ac:dyDescent="0.35">
      <c r="H552"/>
    </row>
    <row r="553" spans="8:8" x14ac:dyDescent="0.35">
      <c r="H553"/>
    </row>
    <row r="554" spans="8:8" x14ac:dyDescent="0.35">
      <c r="H554"/>
    </row>
    <row r="555" spans="8:8" x14ac:dyDescent="0.35">
      <c r="H555"/>
    </row>
    <row r="556" spans="8:8" x14ac:dyDescent="0.35">
      <c r="H556"/>
    </row>
    <row r="557" spans="8:8" x14ac:dyDescent="0.35">
      <c r="H557"/>
    </row>
    <row r="558" spans="8:8" x14ac:dyDescent="0.35">
      <c r="H558"/>
    </row>
    <row r="559" spans="8:8" x14ac:dyDescent="0.35">
      <c r="H559"/>
    </row>
    <row r="560" spans="8:8" x14ac:dyDescent="0.35">
      <c r="H560"/>
    </row>
    <row r="561" spans="8:8" x14ac:dyDescent="0.35">
      <c r="H561"/>
    </row>
    <row r="562" spans="8:8" x14ac:dyDescent="0.35">
      <c r="H562"/>
    </row>
    <row r="563" spans="8:8" x14ac:dyDescent="0.35">
      <c r="H563"/>
    </row>
    <row r="564" spans="8:8" x14ac:dyDescent="0.35">
      <c r="H564"/>
    </row>
    <row r="565" spans="8:8" x14ac:dyDescent="0.35">
      <c r="H565"/>
    </row>
    <row r="566" spans="8:8" x14ac:dyDescent="0.35">
      <c r="H566"/>
    </row>
    <row r="567" spans="8:8" x14ac:dyDescent="0.35">
      <c r="H567"/>
    </row>
    <row r="568" spans="8:8" x14ac:dyDescent="0.35">
      <c r="H568"/>
    </row>
    <row r="569" spans="8:8" x14ac:dyDescent="0.35">
      <c r="H569"/>
    </row>
    <row r="570" spans="8:8" x14ac:dyDescent="0.35">
      <c r="H570"/>
    </row>
    <row r="571" spans="8:8" x14ac:dyDescent="0.35">
      <c r="H571"/>
    </row>
    <row r="572" spans="8:8" x14ac:dyDescent="0.35">
      <c r="H572"/>
    </row>
    <row r="573" spans="8:8" x14ac:dyDescent="0.35">
      <c r="H573"/>
    </row>
    <row r="574" spans="8:8" x14ac:dyDescent="0.35">
      <c r="H574"/>
    </row>
    <row r="575" spans="8:8" x14ac:dyDescent="0.35">
      <c r="H575"/>
    </row>
    <row r="576" spans="8:8" x14ac:dyDescent="0.35">
      <c r="H576"/>
    </row>
    <row r="577" spans="8:8" x14ac:dyDescent="0.35">
      <c r="H577"/>
    </row>
    <row r="578" spans="8:8" x14ac:dyDescent="0.35">
      <c r="H578"/>
    </row>
    <row r="579" spans="8:8" x14ac:dyDescent="0.35">
      <c r="H579"/>
    </row>
    <row r="580" spans="8:8" x14ac:dyDescent="0.35">
      <c r="H580"/>
    </row>
    <row r="581" spans="8:8" x14ac:dyDescent="0.35">
      <c r="H581"/>
    </row>
    <row r="582" spans="8:8" x14ac:dyDescent="0.35">
      <c r="H582"/>
    </row>
    <row r="583" spans="8:8" x14ac:dyDescent="0.35">
      <c r="H583"/>
    </row>
    <row r="584" spans="8:8" x14ac:dyDescent="0.35">
      <c r="H584"/>
    </row>
    <row r="585" spans="8:8" x14ac:dyDescent="0.35">
      <c r="H585"/>
    </row>
    <row r="586" spans="8:8" x14ac:dyDescent="0.35">
      <c r="H586"/>
    </row>
    <row r="587" spans="8:8" x14ac:dyDescent="0.35">
      <c r="H587"/>
    </row>
    <row r="588" spans="8:8" x14ac:dyDescent="0.35">
      <c r="H588"/>
    </row>
    <row r="589" spans="8:8" x14ac:dyDescent="0.35">
      <c r="H589"/>
    </row>
    <row r="590" spans="8:8" x14ac:dyDescent="0.35">
      <c r="H590"/>
    </row>
    <row r="591" spans="8:8" x14ac:dyDescent="0.35">
      <c r="H591"/>
    </row>
    <row r="592" spans="8:8" x14ac:dyDescent="0.35">
      <c r="H592"/>
    </row>
    <row r="593" spans="8:8" x14ac:dyDescent="0.35">
      <c r="H593"/>
    </row>
    <row r="594" spans="8:8" x14ac:dyDescent="0.35">
      <c r="H594"/>
    </row>
    <row r="595" spans="8:8" x14ac:dyDescent="0.35">
      <c r="H595"/>
    </row>
    <row r="596" spans="8:8" x14ac:dyDescent="0.35">
      <c r="H596"/>
    </row>
    <row r="597" spans="8:8" x14ac:dyDescent="0.35">
      <c r="H597"/>
    </row>
    <row r="598" spans="8:8" x14ac:dyDescent="0.35">
      <c r="H598"/>
    </row>
    <row r="599" spans="8:8" x14ac:dyDescent="0.35">
      <c r="H599"/>
    </row>
    <row r="600" spans="8:8" x14ac:dyDescent="0.35">
      <c r="H600"/>
    </row>
    <row r="601" spans="8:8" x14ac:dyDescent="0.35">
      <c r="H601"/>
    </row>
    <row r="602" spans="8:8" x14ac:dyDescent="0.35">
      <c r="H602"/>
    </row>
    <row r="603" spans="8:8" x14ac:dyDescent="0.35">
      <c r="H603"/>
    </row>
    <row r="604" spans="8:8" x14ac:dyDescent="0.35">
      <c r="H604"/>
    </row>
    <row r="605" spans="8:8" x14ac:dyDescent="0.35">
      <c r="H605"/>
    </row>
    <row r="606" spans="8:8" x14ac:dyDescent="0.35">
      <c r="H606"/>
    </row>
    <row r="607" spans="8:8" x14ac:dyDescent="0.35">
      <c r="H607"/>
    </row>
    <row r="608" spans="8:8" x14ac:dyDescent="0.35">
      <c r="H608"/>
    </row>
    <row r="609" spans="8:8" x14ac:dyDescent="0.35">
      <c r="H609"/>
    </row>
    <row r="610" spans="8:8" x14ac:dyDescent="0.35">
      <c r="H610"/>
    </row>
    <row r="611" spans="8:8" x14ac:dyDescent="0.35">
      <c r="H611"/>
    </row>
    <row r="612" spans="8:8" x14ac:dyDescent="0.35">
      <c r="H612"/>
    </row>
    <row r="613" spans="8:8" x14ac:dyDescent="0.35">
      <c r="H613"/>
    </row>
    <row r="614" spans="8:8" x14ac:dyDescent="0.35">
      <c r="H614"/>
    </row>
    <row r="615" spans="8:8" x14ac:dyDescent="0.35">
      <c r="H615"/>
    </row>
    <row r="616" spans="8:8" x14ac:dyDescent="0.35">
      <c r="H616"/>
    </row>
    <row r="617" spans="8:8" x14ac:dyDescent="0.35">
      <c r="H617"/>
    </row>
    <row r="618" spans="8:8" x14ac:dyDescent="0.35">
      <c r="H618"/>
    </row>
    <row r="619" spans="8:8" x14ac:dyDescent="0.35">
      <c r="H619"/>
    </row>
    <row r="620" spans="8:8" x14ac:dyDescent="0.35">
      <c r="H620"/>
    </row>
    <row r="621" spans="8:8" x14ac:dyDescent="0.35">
      <c r="H621"/>
    </row>
    <row r="622" spans="8:8" x14ac:dyDescent="0.35">
      <c r="H622"/>
    </row>
    <row r="623" spans="8:8" x14ac:dyDescent="0.35">
      <c r="H623"/>
    </row>
    <row r="624" spans="8:8" x14ac:dyDescent="0.35">
      <c r="H624"/>
    </row>
    <row r="625" spans="8:8" x14ac:dyDescent="0.35">
      <c r="H625"/>
    </row>
    <row r="626" spans="8:8" x14ac:dyDescent="0.35">
      <c r="H626"/>
    </row>
    <row r="627" spans="8:8" x14ac:dyDescent="0.35">
      <c r="H627"/>
    </row>
    <row r="628" spans="8:8" x14ac:dyDescent="0.35">
      <c r="H628"/>
    </row>
    <row r="629" spans="8:8" x14ac:dyDescent="0.35">
      <c r="H629"/>
    </row>
    <row r="630" spans="8:8" x14ac:dyDescent="0.35">
      <c r="H630"/>
    </row>
    <row r="631" spans="8:8" x14ac:dyDescent="0.35">
      <c r="H631"/>
    </row>
    <row r="632" spans="8:8" x14ac:dyDescent="0.35">
      <c r="H632"/>
    </row>
    <row r="633" spans="8:8" x14ac:dyDescent="0.35">
      <c r="H633"/>
    </row>
    <row r="634" spans="8:8" x14ac:dyDescent="0.35">
      <c r="H634"/>
    </row>
    <row r="635" spans="8:8" x14ac:dyDescent="0.35">
      <c r="H635"/>
    </row>
    <row r="636" spans="8:8" x14ac:dyDescent="0.35">
      <c r="H636"/>
    </row>
    <row r="637" spans="8:8" x14ac:dyDescent="0.35">
      <c r="H637"/>
    </row>
    <row r="638" spans="8:8" x14ac:dyDescent="0.35">
      <c r="H638"/>
    </row>
    <row r="639" spans="8:8" x14ac:dyDescent="0.35">
      <c r="H639"/>
    </row>
    <row r="640" spans="8:8" x14ac:dyDescent="0.35">
      <c r="H640"/>
    </row>
    <row r="641" spans="8:8" x14ac:dyDescent="0.35">
      <c r="H641"/>
    </row>
    <row r="642" spans="8:8" x14ac:dyDescent="0.35">
      <c r="H642"/>
    </row>
    <row r="643" spans="8:8" x14ac:dyDescent="0.35">
      <c r="H643"/>
    </row>
    <row r="644" spans="8:8" x14ac:dyDescent="0.35">
      <c r="H644"/>
    </row>
    <row r="645" spans="8:8" x14ac:dyDescent="0.35">
      <c r="H645"/>
    </row>
    <row r="646" spans="8:8" x14ac:dyDescent="0.35">
      <c r="H646"/>
    </row>
    <row r="647" spans="8:8" x14ac:dyDescent="0.35">
      <c r="H647"/>
    </row>
    <row r="648" spans="8:8" x14ac:dyDescent="0.35">
      <c r="H648"/>
    </row>
    <row r="649" spans="8:8" x14ac:dyDescent="0.35">
      <c r="H649"/>
    </row>
    <row r="650" spans="8:8" x14ac:dyDescent="0.35">
      <c r="H650"/>
    </row>
    <row r="651" spans="8:8" x14ac:dyDescent="0.35">
      <c r="H651"/>
    </row>
    <row r="652" spans="8:8" x14ac:dyDescent="0.35">
      <c r="H652"/>
    </row>
    <row r="653" spans="8:8" x14ac:dyDescent="0.35">
      <c r="H653"/>
    </row>
    <row r="654" spans="8:8" x14ac:dyDescent="0.35">
      <c r="H654"/>
    </row>
    <row r="655" spans="8:8" x14ac:dyDescent="0.35">
      <c r="H655"/>
    </row>
    <row r="656" spans="8:8" x14ac:dyDescent="0.35">
      <c r="H656"/>
    </row>
    <row r="657" spans="8:8" x14ac:dyDescent="0.35">
      <c r="H657"/>
    </row>
    <row r="658" spans="8:8" x14ac:dyDescent="0.35">
      <c r="H658"/>
    </row>
    <row r="659" spans="8:8" x14ac:dyDescent="0.35">
      <c r="H659"/>
    </row>
    <row r="660" spans="8:8" x14ac:dyDescent="0.35">
      <c r="H660"/>
    </row>
    <row r="661" spans="8:8" x14ac:dyDescent="0.35">
      <c r="H661"/>
    </row>
    <row r="662" spans="8:8" x14ac:dyDescent="0.35">
      <c r="H662"/>
    </row>
    <row r="663" spans="8:8" x14ac:dyDescent="0.35">
      <c r="H663"/>
    </row>
    <row r="664" spans="8:8" x14ac:dyDescent="0.35">
      <c r="H664"/>
    </row>
    <row r="665" spans="8:8" x14ac:dyDescent="0.35">
      <c r="H665"/>
    </row>
    <row r="666" spans="8:8" x14ac:dyDescent="0.35">
      <c r="H666"/>
    </row>
    <row r="667" spans="8:8" x14ac:dyDescent="0.35">
      <c r="H667"/>
    </row>
    <row r="668" spans="8:8" x14ac:dyDescent="0.35">
      <c r="H668"/>
    </row>
    <row r="669" spans="8:8" x14ac:dyDescent="0.35">
      <c r="H669"/>
    </row>
    <row r="670" spans="8:8" x14ac:dyDescent="0.35">
      <c r="H670"/>
    </row>
    <row r="671" spans="8:8" x14ac:dyDescent="0.35">
      <c r="H671"/>
    </row>
    <row r="672" spans="8:8" x14ac:dyDescent="0.35">
      <c r="H672"/>
    </row>
    <row r="673" spans="8:8" x14ac:dyDescent="0.35">
      <c r="H673"/>
    </row>
    <row r="674" spans="8:8" x14ac:dyDescent="0.35">
      <c r="H674"/>
    </row>
    <row r="675" spans="8:8" x14ac:dyDescent="0.35">
      <c r="H675"/>
    </row>
    <row r="676" spans="8:8" x14ac:dyDescent="0.35">
      <c r="H676"/>
    </row>
    <row r="677" spans="8:8" x14ac:dyDescent="0.35">
      <c r="H677"/>
    </row>
    <row r="678" spans="8:8" x14ac:dyDescent="0.35">
      <c r="H678"/>
    </row>
    <row r="679" spans="8:8" x14ac:dyDescent="0.35">
      <c r="H679"/>
    </row>
    <row r="680" spans="8:8" x14ac:dyDescent="0.35">
      <c r="H680"/>
    </row>
    <row r="681" spans="8:8" x14ac:dyDescent="0.35">
      <c r="H681"/>
    </row>
    <row r="682" spans="8:8" x14ac:dyDescent="0.35">
      <c r="H682"/>
    </row>
    <row r="683" spans="8:8" x14ac:dyDescent="0.35">
      <c r="H683"/>
    </row>
    <row r="684" spans="8:8" x14ac:dyDescent="0.35">
      <c r="H684"/>
    </row>
    <row r="685" spans="8:8" x14ac:dyDescent="0.35">
      <c r="H685"/>
    </row>
    <row r="686" spans="8:8" x14ac:dyDescent="0.35">
      <c r="H686"/>
    </row>
    <row r="687" spans="8:8" x14ac:dyDescent="0.35">
      <c r="H687"/>
    </row>
    <row r="688" spans="8:8" x14ac:dyDescent="0.35">
      <c r="H688"/>
    </row>
    <row r="689" spans="8:8" x14ac:dyDescent="0.35">
      <c r="H689"/>
    </row>
    <row r="690" spans="8:8" x14ac:dyDescent="0.35">
      <c r="H690"/>
    </row>
    <row r="691" spans="8:8" x14ac:dyDescent="0.35">
      <c r="H691"/>
    </row>
    <row r="692" spans="8:8" x14ac:dyDescent="0.35">
      <c r="H692"/>
    </row>
    <row r="693" spans="8:8" x14ac:dyDescent="0.35">
      <c r="H693"/>
    </row>
    <row r="694" spans="8:8" x14ac:dyDescent="0.35">
      <c r="H694"/>
    </row>
    <row r="695" spans="8:8" x14ac:dyDescent="0.35">
      <c r="H695"/>
    </row>
    <row r="696" spans="8:8" x14ac:dyDescent="0.35">
      <c r="H696"/>
    </row>
    <row r="697" spans="8:8" x14ac:dyDescent="0.35">
      <c r="H697"/>
    </row>
    <row r="698" spans="8:8" x14ac:dyDescent="0.35">
      <c r="H698"/>
    </row>
    <row r="699" spans="8:8" x14ac:dyDescent="0.35">
      <c r="H699"/>
    </row>
    <row r="700" spans="8:8" x14ac:dyDescent="0.35">
      <c r="H700"/>
    </row>
    <row r="701" spans="8:8" x14ac:dyDescent="0.35">
      <c r="H701"/>
    </row>
    <row r="702" spans="8:8" x14ac:dyDescent="0.35">
      <c r="H702"/>
    </row>
    <row r="703" spans="8:8" x14ac:dyDescent="0.35">
      <c r="H703"/>
    </row>
    <row r="704" spans="8:8" x14ac:dyDescent="0.35">
      <c r="H704"/>
    </row>
    <row r="705" spans="8:8" x14ac:dyDescent="0.35">
      <c r="H705"/>
    </row>
    <row r="706" spans="8:8" x14ac:dyDescent="0.35">
      <c r="H706"/>
    </row>
    <row r="707" spans="8:8" x14ac:dyDescent="0.35">
      <c r="H707"/>
    </row>
    <row r="708" spans="8:8" x14ac:dyDescent="0.35">
      <c r="H708"/>
    </row>
    <row r="709" spans="8:8" x14ac:dyDescent="0.35">
      <c r="H709"/>
    </row>
    <row r="710" spans="8:8" x14ac:dyDescent="0.35">
      <c r="H710"/>
    </row>
    <row r="711" spans="8:8" x14ac:dyDescent="0.35">
      <c r="H711"/>
    </row>
    <row r="712" spans="8:8" x14ac:dyDescent="0.35">
      <c r="H712"/>
    </row>
    <row r="713" spans="8:8" x14ac:dyDescent="0.35">
      <c r="H713"/>
    </row>
    <row r="714" spans="8:8" x14ac:dyDescent="0.35">
      <c r="H714"/>
    </row>
    <row r="715" spans="8:8" x14ac:dyDescent="0.35">
      <c r="H715"/>
    </row>
    <row r="716" spans="8:8" x14ac:dyDescent="0.35">
      <c r="H716"/>
    </row>
    <row r="717" spans="8:8" x14ac:dyDescent="0.35">
      <c r="H717"/>
    </row>
    <row r="718" spans="8:8" x14ac:dyDescent="0.35">
      <c r="H718"/>
    </row>
    <row r="719" spans="8:8" x14ac:dyDescent="0.35">
      <c r="H719"/>
    </row>
    <row r="720" spans="8:8" x14ac:dyDescent="0.35">
      <c r="H720"/>
    </row>
    <row r="721" spans="8:8" x14ac:dyDescent="0.35">
      <c r="H721"/>
    </row>
    <row r="722" spans="8:8" x14ac:dyDescent="0.35">
      <c r="H722"/>
    </row>
    <row r="723" spans="8:8" x14ac:dyDescent="0.35">
      <c r="H723"/>
    </row>
    <row r="724" spans="8:8" x14ac:dyDescent="0.35">
      <c r="H724"/>
    </row>
    <row r="725" spans="8:8" x14ac:dyDescent="0.35">
      <c r="H725"/>
    </row>
    <row r="726" spans="8:8" x14ac:dyDescent="0.35">
      <c r="H726"/>
    </row>
    <row r="727" spans="8:8" x14ac:dyDescent="0.35">
      <c r="H727"/>
    </row>
    <row r="728" spans="8:8" x14ac:dyDescent="0.35">
      <c r="H728"/>
    </row>
    <row r="729" spans="8:8" x14ac:dyDescent="0.35">
      <c r="H729"/>
    </row>
    <row r="730" spans="8:8" x14ac:dyDescent="0.35">
      <c r="H730"/>
    </row>
    <row r="731" spans="8:8" x14ac:dyDescent="0.35">
      <c r="H731"/>
    </row>
    <row r="732" spans="8:8" x14ac:dyDescent="0.35">
      <c r="H732"/>
    </row>
    <row r="733" spans="8:8" x14ac:dyDescent="0.35">
      <c r="H733"/>
    </row>
    <row r="734" spans="8:8" x14ac:dyDescent="0.35">
      <c r="H734"/>
    </row>
    <row r="735" spans="8:8" x14ac:dyDescent="0.35">
      <c r="H735"/>
    </row>
    <row r="736" spans="8:8" x14ac:dyDescent="0.35">
      <c r="H736"/>
    </row>
    <row r="737" spans="8:8" x14ac:dyDescent="0.35">
      <c r="H737"/>
    </row>
    <row r="738" spans="8:8" x14ac:dyDescent="0.35">
      <c r="H738"/>
    </row>
    <row r="739" spans="8:8" x14ac:dyDescent="0.35">
      <c r="H739"/>
    </row>
    <row r="740" spans="8:8" x14ac:dyDescent="0.35">
      <c r="H740"/>
    </row>
    <row r="741" spans="8:8" x14ac:dyDescent="0.35">
      <c r="H741"/>
    </row>
    <row r="742" spans="8:8" x14ac:dyDescent="0.35">
      <c r="H742"/>
    </row>
    <row r="743" spans="8:8" x14ac:dyDescent="0.35">
      <c r="H743"/>
    </row>
    <row r="744" spans="8:8" x14ac:dyDescent="0.35">
      <c r="H744"/>
    </row>
    <row r="745" spans="8:8" x14ac:dyDescent="0.35">
      <c r="H745"/>
    </row>
    <row r="746" spans="8:8" x14ac:dyDescent="0.35">
      <c r="H746"/>
    </row>
    <row r="747" spans="8:8" x14ac:dyDescent="0.35">
      <c r="H747"/>
    </row>
    <row r="748" spans="8:8" x14ac:dyDescent="0.35">
      <c r="H748"/>
    </row>
    <row r="749" spans="8:8" x14ac:dyDescent="0.35">
      <c r="H749"/>
    </row>
    <row r="750" spans="8:8" x14ac:dyDescent="0.35">
      <c r="H750"/>
    </row>
    <row r="751" spans="8:8" x14ac:dyDescent="0.35">
      <c r="H751"/>
    </row>
    <row r="752" spans="8:8" x14ac:dyDescent="0.35">
      <c r="H752"/>
    </row>
    <row r="753" spans="8:8" x14ac:dyDescent="0.35">
      <c r="H753"/>
    </row>
    <row r="754" spans="8:8" x14ac:dyDescent="0.35">
      <c r="H754"/>
    </row>
    <row r="755" spans="8:8" x14ac:dyDescent="0.35">
      <c r="H755"/>
    </row>
    <row r="756" spans="8:8" x14ac:dyDescent="0.35">
      <c r="H756"/>
    </row>
    <row r="757" spans="8:8" x14ac:dyDescent="0.35">
      <c r="H757"/>
    </row>
    <row r="758" spans="8:8" x14ac:dyDescent="0.35">
      <c r="H758"/>
    </row>
    <row r="759" spans="8:8" x14ac:dyDescent="0.35">
      <c r="H759"/>
    </row>
    <row r="760" spans="8:8" x14ac:dyDescent="0.35">
      <c r="H760"/>
    </row>
    <row r="761" spans="8:8" x14ac:dyDescent="0.35">
      <c r="H761"/>
    </row>
    <row r="762" spans="8:8" x14ac:dyDescent="0.35">
      <c r="H762"/>
    </row>
    <row r="763" spans="8:8" x14ac:dyDescent="0.35">
      <c r="H763"/>
    </row>
    <row r="764" spans="8:8" x14ac:dyDescent="0.35">
      <c r="H764"/>
    </row>
    <row r="765" spans="8:8" x14ac:dyDescent="0.35">
      <c r="H765"/>
    </row>
    <row r="766" spans="8:8" x14ac:dyDescent="0.35">
      <c r="H766"/>
    </row>
    <row r="767" spans="8:8" x14ac:dyDescent="0.35">
      <c r="H767"/>
    </row>
    <row r="768" spans="8:8" x14ac:dyDescent="0.35">
      <c r="H768"/>
    </row>
    <row r="769" spans="8:8" x14ac:dyDescent="0.35">
      <c r="H769"/>
    </row>
    <row r="770" spans="8:8" x14ac:dyDescent="0.35">
      <c r="H770"/>
    </row>
    <row r="771" spans="8:8" x14ac:dyDescent="0.35">
      <c r="H771"/>
    </row>
    <row r="772" spans="8:8" x14ac:dyDescent="0.35">
      <c r="H772"/>
    </row>
    <row r="773" spans="8:8" x14ac:dyDescent="0.35">
      <c r="H773"/>
    </row>
    <row r="774" spans="8:8" x14ac:dyDescent="0.35">
      <c r="H774"/>
    </row>
    <row r="775" spans="8:8" x14ac:dyDescent="0.35">
      <c r="H775"/>
    </row>
    <row r="776" spans="8:8" x14ac:dyDescent="0.35">
      <c r="H776"/>
    </row>
    <row r="777" spans="8:8" x14ac:dyDescent="0.35">
      <c r="H777"/>
    </row>
    <row r="778" spans="8:8" x14ac:dyDescent="0.35">
      <c r="H778"/>
    </row>
    <row r="779" spans="8:8" x14ac:dyDescent="0.35">
      <c r="H779"/>
    </row>
    <row r="780" spans="8:8" x14ac:dyDescent="0.35">
      <c r="H780"/>
    </row>
    <row r="781" spans="8:8" x14ac:dyDescent="0.35">
      <c r="H781"/>
    </row>
    <row r="782" spans="8:8" x14ac:dyDescent="0.35">
      <c r="H782"/>
    </row>
    <row r="783" spans="8:8" x14ac:dyDescent="0.35">
      <c r="H783"/>
    </row>
    <row r="784" spans="8:8" x14ac:dyDescent="0.35">
      <c r="H784"/>
    </row>
    <row r="785" spans="8:8" x14ac:dyDescent="0.35">
      <c r="H785"/>
    </row>
    <row r="786" spans="8:8" x14ac:dyDescent="0.35">
      <c r="H786"/>
    </row>
    <row r="787" spans="8:8" x14ac:dyDescent="0.35">
      <c r="H787"/>
    </row>
    <row r="788" spans="8:8" x14ac:dyDescent="0.35">
      <c r="H788"/>
    </row>
    <row r="789" spans="8:8" x14ac:dyDescent="0.35">
      <c r="H789"/>
    </row>
    <row r="790" spans="8:8" x14ac:dyDescent="0.35">
      <c r="H790"/>
    </row>
    <row r="791" spans="8:8" x14ac:dyDescent="0.35">
      <c r="H791"/>
    </row>
    <row r="792" spans="8:8" x14ac:dyDescent="0.35">
      <c r="H792"/>
    </row>
    <row r="793" spans="8:8" x14ac:dyDescent="0.35">
      <c r="H793"/>
    </row>
    <row r="794" spans="8:8" x14ac:dyDescent="0.35">
      <c r="H794"/>
    </row>
    <row r="795" spans="8:8" x14ac:dyDescent="0.35">
      <c r="H795"/>
    </row>
    <row r="796" spans="8:8" x14ac:dyDescent="0.35">
      <c r="H796"/>
    </row>
    <row r="797" spans="8:8" x14ac:dyDescent="0.35">
      <c r="H797"/>
    </row>
    <row r="798" spans="8:8" x14ac:dyDescent="0.35">
      <c r="H798"/>
    </row>
    <row r="799" spans="8:8" x14ac:dyDescent="0.35">
      <c r="H799"/>
    </row>
    <row r="800" spans="8:8" x14ac:dyDescent="0.35">
      <c r="H800"/>
    </row>
    <row r="801" spans="8:8" x14ac:dyDescent="0.35">
      <c r="H801"/>
    </row>
    <row r="802" spans="8:8" x14ac:dyDescent="0.35">
      <c r="H802"/>
    </row>
    <row r="803" spans="8:8" x14ac:dyDescent="0.35">
      <c r="H803"/>
    </row>
    <row r="804" spans="8:8" x14ac:dyDescent="0.35">
      <c r="H804"/>
    </row>
    <row r="805" spans="8:8" x14ac:dyDescent="0.35">
      <c r="H805"/>
    </row>
    <row r="806" spans="8:8" x14ac:dyDescent="0.35">
      <c r="H806"/>
    </row>
    <row r="807" spans="8:8" x14ac:dyDescent="0.35">
      <c r="H807"/>
    </row>
    <row r="808" spans="8:8" x14ac:dyDescent="0.35">
      <c r="H808"/>
    </row>
    <row r="809" spans="8:8" x14ac:dyDescent="0.35">
      <c r="H809"/>
    </row>
    <row r="810" spans="8:8" x14ac:dyDescent="0.35">
      <c r="H810"/>
    </row>
    <row r="811" spans="8:8" x14ac:dyDescent="0.35">
      <c r="H811"/>
    </row>
    <row r="812" spans="8:8" x14ac:dyDescent="0.35">
      <c r="H812"/>
    </row>
    <row r="813" spans="8:8" x14ac:dyDescent="0.35">
      <c r="H813"/>
    </row>
    <row r="814" spans="8:8" x14ac:dyDescent="0.35">
      <c r="H814"/>
    </row>
    <row r="815" spans="8:8" x14ac:dyDescent="0.35">
      <c r="H815"/>
    </row>
    <row r="816" spans="8:8" x14ac:dyDescent="0.35">
      <c r="H816"/>
    </row>
    <row r="817" spans="8:8" x14ac:dyDescent="0.35">
      <c r="H817"/>
    </row>
    <row r="818" spans="8:8" x14ac:dyDescent="0.35">
      <c r="H818"/>
    </row>
    <row r="819" spans="8:8" x14ac:dyDescent="0.35">
      <c r="H819"/>
    </row>
    <row r="820" spans="8:8" x14ac:dyDescent="0.35">
      <c r="H820"/>
    </row>
    <row r="821" spans="8:8" x14ac:dyDescent="0.35">
      <c r="H821"/>
    </row>
    <row r="822" spans="8:8" x14ac:dyDescent="0.35">
      <c r="H822"/>
    </row>
    <row r="823" spans="8:8" x14ac:dyDescent="0.35">
      <c r="H823"/>
    </row>
    <row r="824" spans="8:8" x14ac:dyDescent="0.35">
      <c r="H824"/>
    </row>
    <row r="825" spans="8:8" x14ac:dyDescent="0.35">
      <c r="H825"/>
    </row>
    <row r="826" spans="8:8" x14ac:dyDescent="0.35">
      <c r="H826"/>
    </row>
    <row r="827" spans="8:8" x14ac:dyDescent="0.35">
      <c r="H827"/>
    </row>
    <row r="828" spans="8:8" x14ac:dyDescent="0.35">
      <c r="H828"/>
    </row>
    <row r="829" spans="8:8" x14ac:dyDescent="0.35">
      <c r="H829"/>
    </row>
    <row r="830" spans="8:8" x14ac:dyDescent="0.35">
      <c r="H830"/>
    </row>
    <row r="831" spans="8:8" x14ac:dyDescent="0.35">
      <c r="H831"/>
    </row>
    <row r="832" spans="8:8" x14ac:dyDescent="0.35">
      <c r="H832"/>
    </row>
    <row r="833" spans="8:8" x14ac:dyDescent="0.35">
      <c r="H833"/>
    </row>
    <row r="834" spans="8:8" x14ac:dyDescent="0.35">
      <c r="H834"/>
    </row>
    <row r="835" spans="8:8" x14ac:dyDescent="0.35">
      <c r="H835"/>
    </row>
    <row r="836" spans="8:8" x14ac:dyDescent="0.35">
      <c r="H836"/>
    </row>
    <row r="837" spans="8:8" x14ac:dyDescent="0.35">
      <c r="H837"/>
    </row>
    <row r="838" spans="8:8" x14ac:dyDescent="0.35">
      <c r="H838"/>
    </row>
    <row r="839" spans="8:8" x14ac:dyDescent="0.35">
      <c r="H839"/>
    </row>
    <row r="840" spans="8:8" x14ac:dyDescent="0.35">
      <c r="H840"/>
    </row>
    <row r="841" spans="8:8" x14ac:dyDescent="0.35">
      <c r="H841"/>
    </row>
    <row r="842" spans="8:8" x14ac:dyDescent="0.35">
      <c r="H842"/>
    </row>
    <row r="843" spans="8:8" x14ac:dyDescent="0.35">
      <c r="H843"/>
    </row>
    <row r="844" spans="8:8" x14ac:dyDescent="0.35">
      <c r="H844"/>
    </row>
    <row r="845" spans="8:8" x14ac:dyDescent="0.35">
      <c r="H845"/>
    </row>
    <row r="846" spans="8:8" x14ac:dyDescent="0.35">
      <c r="H846"/>
    </row>
    <row r="847" spans="8:8" x14ac:dyDescent="0.35">
      <c r="H847"/>
    </row>
    <row r="848" spans="8:8" x14ac:dyDescent="0.35">
      <c r="H848"/>
    </row>
    <row r="849" spans="8:8" x14ac:dyDescent="0.35">
      <c r="H849"/>
    </row>
    <row r="850" spans="8:8" x14ac:dyDescent="0.35">
      <c r="H850"/>
    </row>
    <row r="851" spans="8:8" x14ac:dyDescent="0.35">
      <c r="H851"/>
    </row>
    <row r="852" spans="8:8" x14ac:dyDescent="0.35">
      <c r="H852"/>
    </row>
    <row r="853" spans="8:8" x14ac:dyDescent="0.35">
      <c r="H853"/>
    </row>
    <row r="854" spans="8:8" x14ac:dyDescent="0.35">
      <c r="H854"/>
    </row>
    <row r="855" spans="8:8" x14ac:dyDescent="0.35">
      <c r="H855"/>
    </row>
    <row r="856" spans="8:8" x14ac:dyDescent="0.35">
      <c r="H856"/>
    </row>
    <row r="857" spans="8:8" x14ac:dyDescent="0.35">
      <c r="H857"/>
    </row>
    <row r="858" spans="8:8" x14ac:dyDescent="0.35">
      <c r="H858"/>
    </row>
    <row r="859" spans="8:8" x14ac:dyDescent="0.35">
      <c r="H859"/>
    </row>
    <row r="860" spans="8:8" x14ac:dyDescent="0.35">
      <c r="H860"/>
    </row>
    <row r="861" spans="8:8" x14ac:dyDescent="0.35">
      <c r="H861"/>
    </row>
    <row r="862" spans="8:8" x14ac:dyDescent="0.35">
      <c r="H862"/>
    </row>
    <row r="863" spans="8:8" x14ac:dyDescent="0.35">
      <c r="H863"/>
    </row>
    <row r="864" spans="8:8" x14ac:dyDescent="0.35">
      <c r="H864"/>
    </row>
    <row r="865" spans="8:8" x14ac:dyDescent="0.35">
      <c r="H865"/>
    </row>
    <row r="866" spans="8:8" x14ac:dyDescent="0.35">
      <c r="H866"/>
    </row>
    <row r="867" spans="8:8" x14ac:dyDescent="0.35">
      <c r="H867"/>
    </row>
    <row r="868" spans="8:8" x14ac:dyDescent="0.35">
      <c r="H868"/>
    </row>
    <row r="869" spans="8:8" x14ac:dyDescent="0.35">
      <c r="H869"/>
    </row>
    <row r="870" spans="8:8" x14ac:dyDescent="0.35">
      <c r="H870"/>
    </row>
    <row r="871" spans="8:8" x14ac:dyDescent="0.35">
      <c r="H871"/>
    </row>
    <row r="872" spans="8:8" x14ac:dyDescent="0.35">
      <c r="H872"/>
    </row>
    <row r="873" spans="8:8" x14ac:dyDescent="0.35">
      <c r="H873"/>
    </row>
    <row r="874" spans="8:8" x14ac:dyDescent="0.35">
      <c r="H874"/>
    </row>
    <row r="875" spans="8:8" x14ac:dyDescent="0.35">
      <c r="H875"/>
    </row>
    <row r="876" spans="8:8" x14ac:dyDescent="0.35">
      <c r="H876"/>
    </row>
    <row r="877" spans="8:8" x14ac:dyDescent="0.35">
      <c r="H877"/>
    </row>
    <row r="878" spans="8:8" x14ac:dyDescent="0.35">
      <c r="H878"/>
    </row>
    <row r="879" spans="8:8" x14ac:dyDescent="0.35">
      <c r="H879"/>
    </row>
    <row r="880" spans="8:8" x14ac:dyDescent="0.35">
      <c r="H880"/>
    </row>
    <row r="881" spans="8:8" x14ac:dyDescent="0.35">
      <c r="H881"/>
    </row>
    <row r="882" spans="8:8" x14ac:dyDescent="0.35">
      <c r="H882"/>
    </row>
    <row r="883" spans="8:8" x14ac:dyDescent="0.35">
      <c r="H883"/>
    </row>
    <row r="884" spans="8:8" x14ac:dyDescent="0.35">
      <c r="H884"/>
    </row>
    <row r="885" spans="8:8" x14ac:dyDescent="0.35">
      <c r="H885"/>
    </row>
    <row r="886" spans="8:8" x14ac:dyDescent="0.35">
      <c r="H886"/>
    </row>
    <row r="887" spans="8:8" x14ac:dyDescent="0.35">
      <c r="H887"/>
    </row>
    <row r="888" spans="8:8" x14ac:dyDescent="0.35">
      <c r="H888"/>
    </row>
    <row r="889" spans="8:8" x14ac:dyDescent="0.35">
      <c r="H889"/>
    </row>
    <row r="890" spans="8:8" x14ac:dyDescent="0.35">
      <c r="H890"/>
    </row>
    <row r="891" spans="8:8" x14ac:dyDescent="0.35">
      <c r="H891"/>
    </row>
    <row r="892" spans="8:8" x14ac:dyDescent="0.35">
      <c r="H892"/>
    </row>
    <row r="893" spans="8:8" x14ac:dyDescent="0.35">
      <c r="H893"/>
    </row>
    <row r="894" spans="8:8" x14ac:dyDescent="0.35">
      <c r="H894"/>
    </row>
    <row r="895" spans="8:8" x14ac:dyDescent="0.35">
      <c r="H895"/>
    </row>
    <row r="896" spans="8:8" x14ac:dyDescent="0.35">
      <c r="H896"/>
    </row>
    <row r="897" spans="8:8" x14ac:dyDescent="0.35">
      <c r="H897"/>
    </row>
    <row r="898" spans="8:8" x14ac:dyDescent="0.35">
      <c r="H898"/>
    </row>
    <row r="899" spans="8:8" x14ac:dyDescent="0.35">
      <c r="H899"/>
    </row>
    <row r="900" spans="8:8" x14ac:dyDescent="0.35">
      <c r="H900"/>
    </row>
    <row r="901" spans="8:8" x14ac:dyDescent="0.35">
      <c r="H901"/>
    </row>
    <row r="902" spans="8:8" x14ac:dyDescent="0.35">
      <c r="H902"/>
    </row>
    <row r="903" spans="8:8" x14ac:dyDescent="0.35">
      <c r="H903"/>
    </row>
    <row r="904" spans="8:8" x14ac:dyDescent="0.35">
      <c r="H904"/>
    </row>
    <row r="905" spans="8:8" x14ac:dyDescent="0.35">
      <c r="H905"/>
    </row>
    <row r="906" spans="8:8" x14ac:dyDescent="0.35">
      <c r="H906"/>
    </row>
    <row r="907" spans="8:8" x14ac:dyDescent="0.35">
      <c r="H907"/>
    </row>
    <row r="908" spans="8:8" x14ac:dyDescent="0.35">
      <c r="H908"/>
    </row>
    <row r="909" spans="8:8" x14ac:dyDescent="0.35">
      <c r="H909"/>
    </row>
    <row r="910" spans="8:8" x14ac:dyDescent="0.35">
      <c r="H910"/>
    </row>
    <row r="911" spans="8:8" x14ac:dyDescent="0.35">
      <c r="H911"/>
    </row>
    <row r="912" spans="8:8" x14ac:dyDescent="0.35">
      <c r="H912"/>
    </row>
    <row r="913" spans="8:8" x14ac:dyDescent="0.35">
      <c r="H913"/>
    </row>
    <row r="914" spans="8:8" x14ac:dyDescent="0.35">
      <c r="H914"/>
    </row>
    <row r="915" spans="8:8" x14ac:dyDescent="0.35">
      <c r="H915"/>
    </row>
    <row r="916" spans="8:8" x14ac:dyDescent="0.35">
      <c r="H916"/>
    </row>
    <row r="917" spans="8:8" x14ac:dyDescent="0.35">
      <c r="H917"/>
    </row>
    <row r="918" spans="8:8" x14ac:dyDescent="0.35">
      <c r="H918"/>
    </row>
    <row r="919" spans="8:8" x14ac:dyDescent="0.35">
      <c r="H919"/>
    </row>
    <row r="920" spans="8:8" x14ac:dyDescent="0.35">
      <c r="H920"/>
    </row>
    <row r="921" spans="8:8" x14ac:dyDescent="0.35">
      <c r="H921"/>
    </row>
    <row r="922" spans="8:8" x14ac:dyDescent="0.35">
      <c r="H922"/>
    </row>
    <row r="923" spans="8:8" x14ac:dyDescent="0.35">
      <c r="H923"/>
    </row>
    <row r="924" spans="8:8" x14ac:dyDescent="0.35">
      <c r="H924"/>
    </row>
    <row r="925" spans="8:8" x14ac:dyDescent="0.35">
      <c r="H925"/>
    </row>
    <row r="926" spans="8:8" x14ac:dyDescent="0.35">
      <c r="H926"/>
    </row>
    <row r="927" spans="8:8" x14ac:dyDescent="0.35">
      <c r="H927"/>
    </row>
    <row r="928" spans="8:8" x14ac:dyDescent="0.35">
      <c r="H928"/>
    </row>
    <row r="929" spans="8:8" x14ac:dyDescent="0.35">
      <c r="H929"/>
    </row>
    <row r="930" spans="8:8" x14ac:dyDescent="0.35">
      <c r="H930"/>
    </row>
    <row r="931" spans="8:8" x14ac:dyDescent="0.35">
      <c r="H931"/>
    </row>
    <row r="932" spans="8:8" x14ac:dyDescent="0.35">
      <c r="H932"/>
    </row>
    <row r="933" spans="8:8" x14ac:dyDescent="0.35">
      <c r="H933"/>
    </row>
    <row r="934" spans="8:8" x14ac:dyDescent="0.35">
      <c r="H934"/>
    </row>
    <row r="935" spans="8:8" x14ac:dyDescent="0.35">
      <c r="H935"/>
    </row>
    <row r="936" spans="8:8" x14ac:dyDescent="0.35">
      <c r="H936"/>
    </row>
    <row r="937" spans="8:8" x14ac:dyDescent="0.35">
      <c r="H937"/>
    </row>
    <row r="938" spans="8:8" x14ac:dyDescent="0.35">
      <c r="H938"/>
    </row>
    <row r="939" spans="8:8" x14ac:dyDescent="0.35">
      <c r="H939"/>
    </row>
    <row r="940" spans="8:8" x14ac:dyDescent="0.35">
      <c r="H940"/>
    </row>
    <row r="941" spans="8:8" x14ac:dyDescent="0.35">
      <c r="H941"/>
    </row>
    <row r="942" spans="8:8" x14ac:dyDescent="0.35">
      <c r="H942"/>
    </row>
    <row r="943" spans="8:8" x14ac:dyDescent="0.35">
      <c r="H943"/>
    </row>
    <row r="944" spans="8:8" x14ac:dyDescent="0.35">
      <c r="H944"/>
    </row>
    <row r="945" spans="8:8" x14ac:dyDescent="0.35">
      <c r="H945"/>
    </row>
    <row r="946" spans="8:8" x14ac:dyDescent="0.35">
      <c r="H946"/>
    </row>
    <row r="947" spans="8:8" x14ac:dyDescent="0.35">
      <c r="H947"/>
    </row>
    <row r="948" spans="8:8" x14ac:dyDescent="0.35">
      <c r="H948"/>
    </row>
    <row r="949" spans="8:8" x14ac:dyDescent="0.35">
      <c r="H949"/>
    </row>
    <row r="950" spans="8:8" x14ac:dyDescent="0.35">
      <c r="H950"/>
    </row>
    <row r="951" spans="8:8" x14ac:dyDescent="0.35">
      <c r="H951"/>
    </row>
    <row r="952" spans="8:8" x14ac:dyDescent="0.35">
      <c r="H952"/>
    </row>
    <row r="953" spans="8:8" x14ac:dyDescent="0.35">
      <c r="H953"/>
    </row>
    <row r="954" spans="8:8" x14ac:dyDescent="0.35">
      <c r="H954"/>
    </row>
    <row r="955" spans="8:8" x14ac:dyDescent="0.35">
      <c r="H955"/>
    </row>
    <row r="956" spans="8:8" x14ac:dyDescent="0.35">
      <c r="H956"/>
    </row>
    <row r="957" spans="8:8" x14ac:dyDescent="0.35">
      <c r="H957"/>
    </row>
    <row r="958" spans="8:8" x14ac:dyDescent="0.35">
      <c r="H958"/>
    </row>
    <row r="959" spans="8:8" x14ac:dyDescent="0.35">
      <c r="H959"/>
    </row>
    <row r="960" spans="8:8" x14ac:dyDescent="0.35">
      <c r="H960"/>
    </row>
    <row r="961" spans="8:8" x14ac:dyDescent="0.35">
      <c r="H961"/>
    </row>
    <row r="962" spans="8:8" x14ac:dyDescent="0.35">
      <c r="H962"/>
    </row>
    <row r="963" spans="8:8" x14ac:dyDescent="0.35">
      <c r="H963"/>
    </row>
    <row r="964" spans="8:8" x14ac:dyDescent="0.35">
      <c r="H964"/>
    </row>
    <row r="965" spans="8:8" x14ac:dyDescent="0.35">
      <c r="H965"/>
    </row>
    <row r="966" spans="8:8" x14ac:dyDescent="0.35">
      <c r="H966"/>
    </row>
    <row r="967" spans="8:8" x14ac:dyDescent="0.35">
      <c r="H967"/>
    </row>
    <row r="968" spans="8:8" x14ac:dyDescent="0.35">
      <c r="H968"/>
    </row>
    <row r="969" spans="8:8" x14ac:dyDescent="0.35">
      <c r="H969"/>
    </row>
    <row r="970" spans="8:8" x14ac:dyDescent="0.35">
      <c r="H970"/>
    </row>
    <row r="971" spans="8:8" x14ac:dyDescent="0.35">
      <c r="H971"/>
    </row>
    <row r="972" spans="8:8" x14ac:dyDescent="0.35">
      <c r="H972"/>
    </row>
    <row r="973" spans="8:8" x14ac:dyDescent="0.35">
      <c r="H973"/>
    </row>
    <row r="974" spans="8:8" x14ac:dyDescent="0.35">
      <c r="H974"/>
    </row>
    <row r="975" spans="8:8" x14ac:dyDescent="0.35">
      <c r="H975"/>
    </row>
    <row r="976" spans="8:8" x14ac:dyDescent="0.35">
      <c r="H976"/>
    </row>
    <row r="977" spans="8:8" x14ac:dyDescent="0.35">
      <c r="H977"/>
    </row>
    <row r="978" spans="8:8" x14ac:dyDescent="0.35">
      <c r="H978"/>
    </row>
    <row r="979" spans="8:8" x14ac:dyDescent="0.35">
      <c r="H979"/>
    </row>
    <row r="980" spans="8:8" x14ac:dyDescent="0.35">
      <c r="H980"/>
    </row>
    <row r="981" spans="8:8" x14ac:dyDescent="0.35">
      <c r="H981"/>
    </row>
    <row r="982" spans="8:8" x14ac:dyDescent="0.35">
      <c r="H982"/>
    </row>
    <row r="983" spans="8:8" x14ac:dyDescent="0.35">
      <c r="H983"/>
    </row>
    <row r="984" spans="8:8" x14ac:dyDescent="0.35">
      <c r="H984"/>
    </row>
    <row r="985" spans="8:8" x14ac:dyDescent="0.35">
      <c r="H985"/>
    </row>
    <row r="986" spans="8:8" x14ac:dyDescent="0.35">
      <c r="H986"/>
    </row>
    <row r="987" spans="8:8" x14ac:dyDescent="0.35">
      <c r="H987"/>
    </row>
    <row r="988" spans="8:8" x14ac:dyDescent="0.35">
      <c r="H988"/>
    </row>
    <row r="989" spans="8:8" x14ac:dyDescent="0.35">
      <c r="H989"/>
    </row>
    <row r="990" spans="8:8" x14ac:dyDescent="0.35">
      <c r="H990"/>
    </row>
    <row r="991" spans="8:8" x14ac:dyDescent="0.35">
      <c r="H991"/>
    </row>
    <row r="992" spans="8:8" x14ac:dyDescent="0.35">
      <c r="H992"/>
    </row>
    <row r="993" spans="8:8" x14ac:dyDescent="0.35">
      <c r="H993"/>
    </row>
    <row r="994" spans="8:8" x14ac:dyDescent="0.35">
      <c r="H994"/>
    </row>
    <row r="995" spans="8:8" x14ac:dyDescent="0.35">
      <c r="H995"/>
    </row>
    <row r="996" spans="8:8" x14ac:dyDescent="0.35">
      <c r="H996"/>
    </row>
    <row r="997" spans="8:8" x14ac:dyDescent="0.35">
      <c r="H997"/>
    </row>
    <row r="998" spans="8:8" x14ac:dyDescent="0.35">
      <c r="H998"/>
    </row>
    <row r="999" spans="8:8" x14ac:dyDescent="0.35">
      <c r="H999"/>
    </row>
    <row r="1000" spans="8:8" x14ac:dyDescent="0.35">
      <c r="H1000"/>
    </row>
    <row r="1001" spans="8:8" x14ac:dyDescent="0.35">
      <c r="H1001"/>
    </row>
    <row r="1002" spans="8:8" x14ac:dyDescent="0.35">
      <c r="H1002"/>
    </row>
    <row r="1003" spans="8:8" x14ac:dyDescent="0.35">
      <c r="H1003"/>
    </row>
    <row r="1004" spans="8:8" x14ac:dyDescent="0.35">
      <c r="H1004"/>
    </row>
    <row r="1005" spans="8:8" x14ac:dyDescent="0.35">
      <c r="H1005"/>
    </row>
    <row r="1006" spans="8:8" x14ac:dyDescent="0.35">
      <c r="H1006"/>
    </row>
    <row r="1007" spans="8:8" x14ac:dyDescent="0.35">
      <c r="H1007"/>
    </row>
    <row r="1008" spans="8:8" x14ac:dyDescent="0.35">
      <c r="H1008"/>
    </row>
    <row r="1009" spans="8:8" x14ac:dyDescent="0.35">
      <c r="H1009"/>
    </row>
    <row r="1010" spans="8:8" x14ac:dyDescent="0.35">
      <c r="H1010"/>
    </row>
    <row r="1011" spans="8:8" x14ac:dyDescent="0.35">
      <c r="H1011"/>
    </row>
    <row r="1012" spans="8:8" x14ac:dyDescent="0.35">
      <c r="H1012"/>
    </row>
    <row r="1013" spans="8:8" x14ac:dyDescent="0.35">
      <c r="H1013"/>
    </row>
    <row r="1014" spans="8:8" x14ac:dyDescent="0.35">
      <c r="H1014"/>
    </row>
    <row r="1015" spans="8:8" x14ac:dyDescent="0.35">
      <c r="H1015"/>
    </row>
    <row r="1016" spans="8:8" x14ac:dyDescent="0.35">
      <c r="H1016"/>
    </row>
    <row r="1017" spans="8:8" x14ac:dyDescent="0.35">
      <c r="H1017"/>
    </row>
    <row r="1018" spans="8:8" x14ac:dyDescent="0.35">
      <c r="H1018"/>
    </row>
    <row r="1019" spans="8:8" x14ac:dyDescent="0.35">
      <c r="H1019"/>
    </row>
    <row r="1020" spans="8:8" x14ac:dyDescent="0.35">
      <c r="H1020"/>
    </row>
    <row r="1021" spans="8:8" x14ac:dyDescent="0.35">
      <c r="H1021"/>
    </row>
    <row r="1022" spans="8:8" x14ac:dyDescent="0.35">
      <c r="H1022"/>
    </row>
    <row r="1023" spans="8:8" x14ac:dyDescent="0.35">
      <c r="H1023"/>
    </row>
    <row r="1024" spans="8:8" x14ac:dyDescent="0.35">
      <c r="H1024"/>
    </row>
    <row r="1025" spans="8:8" x14ac:dyDescent="0.35">
      <c r="H1025"/>
    </row>
    <row r="1026" spans="8:8" x14ac:dyDescent="0.35">
      <c r="H1026"/>
    </row>
    <row r="1027" spans="8:8" x14ac:dyDescent="0.35">
      <c r="H1027"/>
    </row>
    <row r="1028" spans="8:8" x14ac:dyDescent="0.35">
      <c r="H1028"/>
    </row>
    <row r="1029" spans="8:8" x14ac:dyDescent="0.35">
      <c r="H1029"/>
    </row>
    <row r="1030" spans="8:8" x14ac:dyDescent="0.35">
      <c r="H1030"/>
    </row>
    <row r="1031" spans="8:8" x14ac:dyDescent="0.35">
      <c r="H1031"/>
    </row>
    <row r="1032" spans="8:8" x14ac:dyDescent="0.35">
      <c r="H1032"/>
    </row>
    <row r="1033" spans="8:8" x14ac:dyDescent="0.35">
      <c r="H1033"/>
    </row>
    <row r="1034" spans="8:8" x14ac:dyDescent="0.35">
      <c r="H1034"/>
    </row>
    <row r="1035" spans="8:8" x14ac:dyDescent="0.35">
      <c r="H1035"/>
    </row>
    <row r="1036" spans="8:8" x14ac:dyDescent="0.35">
      <c r="H1036"/>
    </row>
    <row r="1037" spans="8:8" x14ac:dyDescent="0.35">
      <c r="H1037"/>
    </row>
    <row r="1038" spans="8:8" x14ac:dyDescent="0.35">
      <c r="H1038"/>
    </row>
    <row r="1039" spans="8:8" x14ac:dyDescent="0.35">
      <c r="H1039"/>
    </row>
    <row r="1040" spans="8:8" x14ac:dyDescent="0.35">
      <c r="H1040"/>
    </row>
    <row r="1041" spans="8:8" x14ac:dyDescent="0.35">
      <c r="H1041"/>
    </row>
    <row r="1042" spans="8:8" x14ac:dyDescent="0.35">
      <c r="H1042"/>
    </row>
    <row r="1043" spans="8:8" x14ac:dyDescent="0.35">
      <c r="H1043"/>
    </row>
    <row r="1044" spans="8:8" x14ac:dyDescent="0.35">
      <c r="H1044"/>
    </row>
    <row r="1045" spans="8:8" x14ac:dyDescent="0.35">
      <c r="H1045"/>
    </row>
    <row r="1046" spans="8:8" x14ac:dyDescent="0.35">
      <c r="H1046"/>
    </row>
    <row r="1047" spans="8:8" x14ac:dyDescent="0.35">
      <c r="H1047"/>
    </row>
    <row r="1048" spans="8:8" x14ac:dyDescent="0.35">
      <c r="H1048"/>
    </row>
    <row r="1049" spans="8:8" x14ac:dyDescent="0.35">
      <c r="H1049"/>
    </row>
    <row r="1050" spans="8:8" x14ac:dyDescent="0.35">
      <c r="H1050"/>
    </row>
    <row r="1051" spans="8:8" x14ac:dyDescent="0.35">
      <c r="H1051"/>
    </row>
    <row r="1052" spans="8:8" x14ac:dyDescent="0.35">
      <c r="H1052"/>
    </row>
    <row r="1053" spans="8:8" x14ac:dyDescent="0.35">
      <c r="H1053"/>
    </row>
    <row r="1054" spans="8:8" x14ac:dyDescent="0.35">
      <c r="H1054"/>
    </row>
    <row r="1055" spans="8:8" x14ac:dyDescent="0.35">
      <c r="H1055"/>
    </row>
    <row r="1056" spans="8:8" x14ac:dyDescent="0.35">
      <c r="H1056"/>
    </row>
    <row r="1057" spans="8:8" x14ac:dyDescent="0.35">
      <c r="H1057"/>
    </row>
    <row r="1058" spans="8:8" x14ac:dyDescent="0.35">
      <c r="H1058"/>
    </row>
    <row r="1059" spans="8:8" x14ac:dyDescent="0.35">
      <c r="H1059"/>
    </row>
    <row r="1060" spans="8:8" x14ac:dyDescent="0.35">
      <c r="H1060"/>
    </row>
    <row r="1061" spans="8:8" x14ac:dyDescent="0.35">
      <c r="H1061"/>
    </row>
    <row r="1062" spans="8:8" x14ac:dyDescent="0.35">
      <c r="H1062"/>
    </row>
    <row r="1063" spans="8:8" x14ac:dyDescent="0.35">
      <c r="H1063"/>
    </row>
    <row r="1064" spans="8:8" x14ac:dyDescent="0.35">
      <c r="H1064"/>
    </row>
    <row r="1065" spans="8:8" x14ac:dyDescent="0.35">
      <c r="H1065"/>
    </row>
    <row r="1066" spans="8:8" x14ac:dyDescent="0.35">
      <c r="H1066"/>
    </row>
    <row r="1067" spans="8:8" x14ac:dyDescent="0.35">
      <c r="H1067"/>
    </row>
    <row r="1068" spans="8:8" x14ac:dyDescent="0.35">
      <c r="H1068"/>
    </row>
    <row r="1069" spans="8:8" x14ac:dyDescent="0.35">
      <c r="H1069"/>
    </row>
    <row r="1070" spans="8:8" x14ac:dyDescent="0.35">
      <c r="H1070"/>
    </row>
    <row r="1071" spans="8:8" x14ac:dyDescent="0.35">
      <c r="H1071"/>
    </row>
    <row r="1072" spans="8:8" x14ac:dyDescent="0.35">
      <c r="H1072"/>
    </row>
    <row r="1073" spans="8:8" x14ac:dyDescent="0.35">
      <c r="H1073"/>
    </row>
    <row r="1074" spans="8:8" x14ac:dyDescent="0.35">
      <c r="H1074"/>
    </row>
    <row r="1075" spans="8:8" x14ac:dyDescent="0.35">
      <c r="H1075"/>
    </row>
    <row r="1076" spans="8:8" x14ac:dyDescent="0.35">
      <c r="H1076"/>
    </row>
    <row r="1077" spans="8:8" x14ac:dyDescent="0.35">
      <c r="H1077"/>
    </row>
    <row r="1078" spans="8:8" x14ac:dyDescent="0.35">
      <c r="H1078"/>
    </row>
    <row r="1079" spans="8:8" x14ac:dyDescent="0.35">
      <c r="H1079"/>
    </row>
    <row r="1080" spans="8:8" x14ac:dyDescent="0.35">
      <c r="H1080"/>
    </row>
    <row r="1081" spans="8:8" x14ac:dyDescent="0.35">
      <c r="H1081"/>
    </row>
    <row r="1082" spans="8:8" x14ac:dyDescent="0.35">
      <c r="H1082"/>
    </row>
    <row r="1083" spans="8:8" x14ac:dyDescent="0.35">
      <c r="H1083"/>
    </row>
    <row r="1084" spans="8:8" x14ac:dyDescent="0.35">
      <c r="H1084"/>
    </row>
    <row r="1085" spans="8:8" x14ac:dyDescent="0.35">
      <c r="H1085"/>
    </row>
    <row r="1086" spans="8:8" x14ac:dyDescent="0.35">
      <c r="H1086"/>
    </row>
    <row r="1087" spans="8:8" x14ac:dyDescent="0.35">
      <c r="H1087"/>
    </row>
    <row r="1088" spans="8:8" x14ac:dyDescent="0.35">
      <c r="H1088"/>
    </row>
    <row r="1089" spans="8:8" x14ac:dyDescent="0.35">
      <c r="H1089"/>
    </row>
    <row r="1090" spans="8:8" x14ac:dyDescent="0.35">
      <c r="H1090"/>
    </row>
    <row r="1091" spans="8:8" x14ac:dyDescent="0.35">
      <c r="H1091"/>
    </row>
    <row r="1092" spans="8:8" x14ac:dyDescent="0.35">
      <c r="H1092"/>
    </row>
    <row r="1093" spans="8:8" x14ac:dyDescent="0.35">
      <c r="H1093"/>
    </row>
    <row r="1094" spans="8:8" x14ac:dyDescent="0.35">
      <c r="H1094"/>
    </row>
    <row r="1095" spans="8:8" x14ac:dyDescent="0.35">
      <c r="H1095"/>
    </row>
    <row r="1096" spans="8:8" x14ac:dyDescent="0.35">
      <c r="H1096"/>
    </row>
    <row r="1097" spans="8:8" x14ac:dyDescent="0.35">
      <c r="H1097"/>
    </row>
    <row r="1098" spans="8:8" x14ac:dyDescent="0.35">
      <c r="H1098"/>
    </row>
    <row r="1099" spans="8:8" x14ac:dyDescent="0.35">
      <c r="H1099"/>
    </row>
    <row r="1100" spans="8:8" x14ac:dyDescent="0.35">
      <c r="H1100"/>
    </row>
    <row r="1101" spans="8:8" x14ac:dyDescent="0.35">
      <c r="H1101"/>
    </row>
    <row r="1102" spans="8:8" x14ac:dyDescent="0.35">
      <c r="H1102"/>
    </row>
    <row r="1103" spans="8:8" x14ac:dyDescent="0.35">
      <c r="H1103"/>
    </row>
    <row r="1104" spans="8:8" x14ac:dyDescent="0.35">
      <c r="H1104"/>
    </row>
    <row r="1105" spans="8:8" x14ac:dyDescent="0.35">
      <c r="H1105"/>
    </row>
    <row r="1106" spans="8:8" x14ac:dyDescent="0.35">
      <c r="H1106"/>
    </row>
    <row r="1107" spans="8:8" x14ac:dyDescent="0.35">
      <c r="H1107"/>
    </row>
    <row r="1108" spans="8:8" x14ac:dyDescent="0.35">
      <c r="H1108"/>
    </row>
    <row r="1109" spans="8:8" x14ac:dyDescent="0.35">
      <c r="H1109"/>
    </row>
    <row r="1110" spans="8:8" x14ac:dyDescent="0.35">
      <c r="H1110"/>
    </row>
    <row r="1111" spans="8:8" x14ac:dyDescent="0.35">
      <c r="H1111"/>
    </row>
    <row r="1112" spans="8:8" x14ac:dyDescent="0.35">
      <c r="H1112"/>
    </row>
    <row r="1113" spans="8:8" x14ac:dyDescent="0.35">
      <c r="H1113"/>
    </row>
    <row r="1114" spans="8:8" x14ac:dyDescent="0.35">
      <c r="H1114"/>
    </row>
    <row r="1115" spans="8:8" x14ac:dyDescent="0.35">
      <c r="H1115"/>
    </row>
    <row r="1116" spans="8:8" x14ac:dyDescent="0.35">
      <c r="H1116"/>
    </row>
    <row r="1117" spans="8:8" x14ac:dyDescent="0.35">
      <c r="H1117"/>
    </row>
    <row r="1118" spans="8:8" x14ac:dyDescent="0.35">
      <c r="H1118"/>
    </row>
    <row r="1119" spans="8:8" x14ac:dyDescent="0.35">
      <c r="H1119"/>
    </row>
    <row r="1120" spans="8:8" x14ac:dyDescent="0.35">
      <c r="H1120"/>
    </row>
    <row r="1121" spans="8:8" x14ac:dyDescent="0.35">
      <c r="H1121"/>
    </row>
    <row r="1122" spans="8:8" x14ac:dyDescent="0.35">
      <c r="H1122"/>
    </row>
    <row r="1123" spans="8:8" x14ac:dyDescent="0.35">
      <c r="H1123"/>
    </row>
    <row r="1124" spans="8:8" x14ac:dyDescent="0.35">
      <c r="H1124"/>
    </row>
    <row r="1125" spans="8:8" x14ac:dyDescent="0.35">
      <c r="H1125"/>
    </row>
    <row r="1126" spans="8:8" x14ac:dyDescent="0.35">
      <c r="H1126"/>
    </row>
    <row r="1127" spans="8:8" x14ac:dyDescent="0.35">
      <c r="H1127"/>
    </row>
    <row r="1128" spans="8:8" x14ac:dyDescent="0.35">
      <c r="H1128"/>
    </row>
    <row r="1129" spans="8:8" x14ac:dyDescent="0.35">
      <c r="H1129"/>
    </row>
    <row r="1130" spans="8:8" x14ac:dyDescent="0.35">
      <c r="H1130"/>
    </row>
    <row r="1131" spans="8:8" x14ac:dyDescent="0.35">
      <c r="H1131"/>
    </row>
    <row r="1132" spans="8:8" x14ac:dyDescent="0.35">
      <c r="H1132"/>
    </row>
    <row r="1133" spans="8:8" x14ac:dyDescent="0.35">
      <c r="H1133"/>
    </row>
    <row r="1134" spans="8:8" x14ac:dyDescent="0.35">
      <c r="H1134"/>
    </row>
    <row r="1135" spans="8:8" x14ac:dyDescent="0.35">
      <c r="H1135"/>
    </row>
    <row r="1136" spans="8:8" x14ac:dyDescent="0.35">
      <c r="H1136"/>
    </row>
    <row r="1137" spans="8:8" x14ac:dyDescent="0.35">
      <c r="H1137"/>
    </row>
    <row r="1138" spans="8:8" x14ac:dyDescent="0.35">
      <c r="H1138"/>
    </row>
    <row r="1139" spans="8:8" x14ac:dyDescent="0.35">
      <c r="H1139"/>
    </row>
    <row r="1140" spans="8:8" x14ac:dyDescent="0.35">
      <c r="H1140"/>
    </row>
    <row r="1141" spans="8:8" x14ac:dyDescent="0.35">
      <c r="H1141"/>
    </row>
    <row r="1142" spans="8:8" x14ac:dyDescent="0.35">
      <c r="H1142"/>
    </row>
    <row r="1143" spans="8:8" x14ac:dyDescent="0.35">
      <c r="H1143"/>
    </row>
    <row r="1144" spans="8:8" x14ac:dyDescent="0.35">
      <c r="H1144"/>
    </row>
    <row r="1145" spans="8:8" x14ac:dyDescent="0.35">
      <c r="H1145"/>
    </row>
    <row r="1146" spans="8:8" x14ac:dyDescent="0.35">
      <c r="H1146"/>
    </row>
    <row r="1147" spans="8:8" x14ac:dyDescent="0.35">
      <c r="H1147"/>
    </row>
    <row r="1148" spans="8:8" x14ac:dyDescent="0.35">
      <c r="H1148"/>
    </row>
    <row r="1149" spans="8:8" x14ac:dyDescent="0.35">
      <c r="H1149"/>
    </row>
    <row r="1150" spans="8:8" x14ac:dyDescent="0.35">
      <c r="H1150"/>
    </row>
    <row r="1151" spans="8:8" x14ac:dyDescent="0.35">
      <c r="H1151"/>
    </row>
    <row r="1152" spans="8:8" x14ac:dyDescent="0.35">
      <c r="H1152"/>
    </row>
    <row r="1153" spans="8:8" x14ac:dyDescent="0.35">
      <c r="H1153"/>
    </row>
    <row r="1154" spans="8:8" x14ac:dyDescent="0.35">
      <c r="H1154"/>
    </row>
    <row r="1155" spans="8:8" x14ac:dyDescent="0.35">
      <c r="H1155"/>
    </row>
    <row r="1156" spans="8:8" x14ac:dyDescent="0.35">
      <c r="H1156"/>
    </row>
    <row r="1157" spans="8:8" x14ac:dyDescent="0.35">
      <c r="H1157"/>
    </row>
    <row r="1158" spans="8:8" x14ac:dyDescent="0.35">
      <c r="H1158"/>
    </row>
    <row r="1159" spans="8:8" x14ac:dyDescent="0.35">
      <c r="H1159"/>
    </row>
    <row r="1160" spans="8:8" x14ac:dyDescent="0.35">
      <c r="H1160"/>
    </row>
    <row r="1161" spans="8:8" x14ac:dyDescent="0.35">
      <c r="H1161"/>
    </row>
    <row r="1162" spans="8:8" x14ac:dyDescent="0.35">
      <c r="H1162"/>
    </row>
    <row r="1163" spans="8:8" x14ac:dyDescent="0.35">
      <c r="H1163"/>
    </row>
    <row r="1164" spans="8:8" x14ac:dyDescent="0.35">
      <c r="H1164"/>
    </row>
    <row r="1165" spans="8:8" x14ac:dyDescent="0.35">
      <c r="H1165"/>
    </row>
    <row r="1166" spans="8:8" x14ac:dyDescent="0.35">
      <c r="H1166"/>
    </row>
    <row r="1167" spans="8:8" x14ac:dyDescent="0.35">
      <c r="H1167"/>
    </row>
    <row r="1168" spans="8:8" x14ac:dyDescent="0.35">
      <c r="H1168"/>
    </row>
    <row r="1169" spans="8:8" x14ac:dyDescent="0.35">
      <c r="H1169"/>
    </row>
    <row r="1170" spans="8:8" x14ac:dyDescent="0.35">
      <c r="H1170"/>
    </row>
    <row r="1171" spans="8:8" x14ac:dyDescent="0.35">
      <c r="H1171"/>
    </row>
    <row r="1172" spans="8:8" x14ac:dyDescent="0.35">
      <c r="H1172"/>
    </row>
    <row r="1173" spans="8:8" x14ac:dyDescent="0.35">
      <c r="H1173"/>
    </row>
    <row r="1174" spans="8:8" x14ac:dyDescent="0.35">
      <c r="H1174"/>
    </row>
    <row r="1175" spans="8:8" x14ac:dyDescent="0.35">
      <c r="H1175"/>
    </row>
    <row r="1176" spans="8:8" x14ac:dyDescent="0.35">
      <c r="H1176"/>
    </row>
    <row r="1177" spans="8:8" x14ac:dyDescent="0.35">
      <c r="H1177"/>
    </row>
    <row r="1178" spans="8:8" x14ac:dyDescent="0.35">
      <c r="H1178"/>
    </row>
    <row r="1179" spans="8:8" x14ac:dyDescent="0.35">
      <c r="H1179"/>
    </row>
    <row r="1180" spans="8:8" x14ac:dyDescent="0.35">
      <c r="H1180"/>
    </row>
    <row r="1181" spans="8:8" x14ac:dyDescent="0.35">
      <c r="H1181"/>
    </row>
    <row r="1182" spans="8:8" x14ac:dyDescent="0.35">
      <c r="H1182"/>
    </row>
    <row r="1183" spans="8:8" x14ac:dyDescent="0.35">
      <c r="H1183"/>
    </row>
    <row r="1184" spans="8:8" x14ac:dyDescent="0.35">
      <c r="H1184"/>
    </row>
    <row r="1185" spans="8:8" x14ac:dyDescent="0.35">
      <c r="H1185"/>
    </row>
    <row r="1186" spans="8:8" x14ac:dyDescent="0.35">
      <c r="H1186"/>
    </row>
    <row r="1187" spans="8:8" x14ac:dyDescent="0.35">
      <c r="H1187"/>
    </row>
    <row r="1188" spans="8:8" x14ac:dyDescent="0.35">
      <c r="H1188"/>
    </row>
    <row r="1189" spans="8:8" x14ac:dyDescent="0.35">
      <c r="H1189"/>
    </row>
    <row r="1190" spans="8:8" x14ac:dyDescent="0.35">
      <c r="H1190"/>
    </row>
    <row r="1191" spans="8:8" x14ac:dyDescent="0.35">
      <c r="H1191"/>
    </row>
    <row r="1192" spans="8:8" x14ac:dyDescent="0.35">
      <c r="H1192"/>
    </row>
    <row r="1193" spans="8:8" x14ac:dyDescent="0.35">
      <c r="H1193"/>
    </row>
    <row r="1194" spans="8:8" x14ac:dyDescent="0.35">
      <c r="H1194"/>
    </row>
    <row r="1195" spans="8:8" x14ac:dyDescent="0.35">
      <c r="H1195"/>
    </row>
    <row r="1196" spans="8:8" x14ac:dyDescent="0.35">
      <c r="H1196"/>
    </row>
    <row r="1197" spans="8:8" x14ac:dyDescent="0.35">
      <c r="H1197"/>
    </row>
    <row r="1198" spans="8:8" x14ac:dyDescent="0.35">
      <c r="H1198"/>
    </row>
    <row r="1199" spans="8:8" x14ac:dyDescent="0.35">
      <c r="H1199"/>
    </row>
    <row r="1200" spans="8:8" x14ac:dyDescent="0.35">
      <c r="H1200"/>
    </row>
    <row r="1201" spans="8:8" x14ac:dyDescent="0.35">
      <c r="H1201"/>
    </row>
    <row r="1202" spans="8:8" x14ac:dyDescent="0.35">
      <c r="H1202"/>
    </row>
    <row r="1203" spans="8:8" x14ac:dyDescent="0.35">
      <c r="H1203"/>
    </row>
    <row r="1204" spans="8:8" x14ac:dyDescent="0.35">
      <c r="H1204"/>
    </row>
    <row r="1205" spans="8:8" x14ac:dyDescent="0.35">
      <c r="H1205"/>
    </row>
    <row r="1206" spans="8:8" x14ac:dyDescent="0.35">
      <c r="H1206"/>
    </row>
    <row r="1207" spans="8:8" x14ac:dyDescent="0.35">
      <c r="H1207"/>
    </row>
    <row r="1208" spans="8:8" x14ac:dyDescent="0.35">
      <c r="H1208"/>
    </row>
    <row r="1209" spans="8:8" x14ac:dyDescent="0.35">
      <c r="H1209"/>
    </row>
    <row r="1210" spans="8:8" x14ac:dyDescent="0.35">
      <c r="H1210"/>
    </row>
    <row r="1211" spans="8:8" x14ac:dyDescent="0.35">
      <c r="H1211"/>
    </row>
    <row r="1212" spans="8:8" x14ac:dyDescent="0.35">
      <c r="H1212"/>
    </row>
    <row r="1213" spans="8:8" x14ac:dyDescent="0.35">
      <c r="H1213"/>
    </row>
    <row r="1214" spans="8:8" x14ac:dyDescent="0.35">
      <c r="H1214"/>
    </row>
    <row r="1215" spans="8:8" x14ac:dyDescent="0.35">
      <c r="H1215"/>
    </row>
    <row r="1216" spans="8:8" x14ac:dyDescent="0.35">
      <c r="H1216"/>
    </row>
    <row r="1217" spans="8:8" x14ac:dyDescent="0.35">
      <c r="H1217"/>
    </row>
    <row r="1218" spans="8:8" x14ac:dyDescent="0.35">
      <c r="H1218"/>
    </row>
    <row r="1219" spans="8:8" x14ac:dyDescent="0.35">
      <c r="H1219"/>
    </row>
    <row r="1220" spans="8:8" x14ac:dyDescent="0.35">
      <c r="H1220"/>
    </row>
    <row r="1221" spans="8:8" x14ac:dyDescent="0.35">
      <c r="H1221"/>
    </row>
    <row r="1222" spans="8:8" x14ac:dyDescent="0.35">
      <c r="H1222"/>
    </row>
    <row r="1223" spans="8:8" x14ac:dyDescent="0.35">
      <c r="H1223"/>
    </row>
    <row r="1224" spans="8:8" x14ac:dyDescent="0.35">
      <c r="H1224"/>
    </row>
    <row r="1225" spans="8:8" x14ac:dyDescent="0.35">
      <c r="H1225"/>
    </row>
    <row r="1226" spans="8:8" x14ac:dyDescent="0.35">
      <c r="H1226"/>
    </row>
    <row r="1227" spans="8:8" x14ac:dyDescent="0.35">
      <c r="H1227"/>
    </row>
    <row r="1228" spans="8:8" x14ac:dyDescent="0.35">
      <c r="H1228"/>
    </row>
    <row r="1229" spans="8:8" x14ac:dyDescent="0.35">
      <c r="H1229"/>
    </row>
    <row r="1230" spans="8:8" x14ac:dyDescent="0.35">
      <c r="H1230"/>
    </row>
    <row r="1231" spans="8:8" x14ac:dyDescent="0.35">
      <c r="H1231"/>
    </row>
    <row r="1232" spans="8:8" x14ac:dyDescent="0.35">
      <c r="H1232"/>
    </row>
    <row r="1233" spans="8:8" x14ac:dyDescent="0.35">
      <c r="H1233"/>
    </row>
    <row r="1234" spans="8:8" x14ac:dyDescent="0.35">
      <c r="H1234"/>
    </row>
    <row r="1235" spans="8:8" x14ac:dyDescent="0.35">
      <c r="H1235"/>
    </row>
    <row r="1236" spans="8:8" x14ac:dyDescent="0.35">
      <c r="H1236"/>
    </row>
    <row r="1237" spans="8:8" x14ac:dyDescent="0.35">
      <c r="H1237"/>
    </row>
    <row r="1238" spans="8:8" x14ac:dyDescent="0.35">
      <c r="H1238"/>
    </row>
    <row r="1239" spans="8:8" x14ac:dyDescent="0.35">
      <c r="H1239"/>
    </row>
    <row r="1240" spans="8:8" x14ac:dyDescent="0.35">
      <c r="H1240"/>
    </row>
    <row r="1241" spans="8:8" x14ac:dyDescent="0.35">
      <c r="H1241"/>
    </row>
    <row r="1242" spans="8:8" x14ac:dyDescent="0.35">
      <c r="H1242"/>
    </row>
    <row r="1243" spans="8:8" x14ac:dyDescent="0.35">
      <c r="H1243"/>
    </row>
    <row r="1244" spans="8:8" x14ac:dyDescent="0.35">
      <c r="H1244"/>
    </row>
    <row r="1245" spans="8:8" x14ac:dyDescent="0.35">
      <c r="H1245"/>
    </row>
    <row r="1246" spans="8:8" x14ac:dyDescent="0.35">
      <c r="H1246"/>
    </row>
    <row r="1247" spans="8:8" x14ac:dyDescent="0.35">
      <c r="H1247"/>
    </row>
    <row r="1248" spans="8:8" x14ac:dyDescent="0.35">
      <c r="H1248"/>
    </row>
    <row r="1249" spans="8:8" x14ac:dyDescent="0.35">
      <c r="H1249"/>
    </row>
    <row r="1250" spans="8:8" x14ac:dyDescent="0.35">
      <c r="H1250"/>
    </row>
    <row r="1251" spans="8:8" x14ac:dyDescent="0.35">
      <c r="H1251"/>
    </row>
    <row r="1252" spans="8:8" x14ac:dyDescent="0.35">
      <c r="H1252"/>
    </row>
    <row r="1253" spans="8:8" x14ac:dyDescent="0.35">
      <c r="H1253"/>
    </row>
    <row r="1254" spans="8:8" x14ac:dyDescent="0.35">
      <c r="H1254"/>
    </row>
    <row r="1255" spans="8:8" x14ac:dyDescent="0.35">
      <c r="H1255"/>
    </row>
    <row r="1256" spans="8:8" x14ac:dyDescent="0.35">
      <c r="H1256"/>
    </row>
    <row r="1257" spans="8:8" x14ac:dyDescent="0.35">
      <c r="H1257"/>
    </row>
    <row r="1258" spans="8:8" x14ac:dyDescent="0.35">
      <c r="H1258"/>
    </row>
    <row r="1259" spans="8:8" x14ac:dyDescent="0.35">
      <c r="H1259"/>
    </row>
    <row r="1260" spans="8:8" x14ac:dyDescent="0.35">
      <c r="H1260"/>
    </row>
    <row r="1261" spans="8:8" x14ac:dyDescent="0.35">
      <c r="H1261"/>
    </row>
    <row r="1262" spans="8:8" x14ac:dyDescent="0.35">
      <c r="H1262"/>
    </row>
    <row r="1263" spans="8:8" x14ac:dyDescent="0.35">
      <c r="H1263"/>
    </row>
    <row r="1264" spans="8:8" x14ac:dyDescent="0.35">
      <c r="H1264"/>
    </row>
    <row r="1265" spans="8:8" x14ac:dyDescent="0.35">
      <c r="H1265"/>
    </row>
    <row r="1266" spans="8:8" x14ac:dyDescent="0.35">
      <c r="H1266"/>
    </row>
    <row r="1267" spans="8:8" x14ac:dyDescent="0.35">
      <c r="H1267"/>
    </row>
    <row r="1268" spans="8:8" x14ac:dyDescent="0.35">
      <c r="H1268"/>
    </row>
    <row r="1269" spans="8:8" x14ac:dyDescent="0.35">
      <c r="H1269"/>
    </row>
    <row r="1270" spans="8:8" x14ac:dyDescent="0.35">
      <c r="H1270"/>
    </row>
    <row r="1271" spans="8:8" x14ac:dyDescent="0.35">
      <c r="H1271"/>
    </row>
    <row r="1272" spans="8:8" x14ac:dyDescent="0.35">
      <c r="H1272"/>
    </row>
    <row r="1273" spans="8:8" x14ac:dyDescent="0.35">
      <c r="H1273"/>
    </row>
    <row r="1274" spans="8:8" x14ac:dyDescent="0.35">
      <c r="H1274"/>
    </row>
    <row r="1275" spans="8:8" x14ac:dyDescent="0.35">
      <c r="H1275"/>
    </row>
    <row r="1276" spans="8:8" x14ac:dyDescent="0.35">
      <c r="H1276"/>
    </row>
    <row r="1277" spans="8:8" x14ac:dyDescent="0.35">
      <c r="H1277"/>
    </row>
    <row r="1278" spans="8:8" x14ac:dyDescent="0.35">
      <c r="H1278"/>
    </row>
    <row r="1279" spans="8:8" x14ac:dyDescent="0.35">
      <c r="H1279"/>
    </row>
    <row r="1280" spans="8:8" x14ac:dyDescent="0.35">
      <c r="H1280"/>
    </row>
    <row r="1281" spans="8:8" x14ac:dyDescent="0.35">
      <c r="H1281"/>
    </row>
    <row r="1282" spans="8:8" x14ac:dyDescent="0.35">
      <c r="H1282"/>
    </row>
    <row r="1283" spans="8:8" x14ac:dyDescent="0.35">
      <c r="H1283"/>
    </row>
    <row r="1284" spans="8:8" x14ac:dyDescent="0.35">
      <c r="H1284"/>
    </row>
    <row r="1285" spans="8:8" x14ac:dyDescent="0.35">
      <c r="H1285"/>
    </row>
    <row r="1286" spans="8:8" x14ac:dyDescent="0.35">
      <c r="H1286"/>
    </row>
    <row r="1287" spans="8:8" x14ac:dyDescent="0.35">
      <c r="H1287"/>
    </row>
    <row r="1288" spans="8:8" x14ac:dyDescent="0.35">
      <c r="H1288"/>
    </row>
    <row r="1289" spans="8:8" x14ac:dyDescent="0.35">
      <c r="H1289"/>
    </row>
    <row r="1290" spans="8:8" x14ac:dyDescent="0.35">
      <c r="H1290"/>
    </row>
    <row r="1291" spans="8:8" x14ac:dyDescent="0.35">
      <c r="H1291"/>
    </row>
    <row r="1292" spans="8:8" x14ac:dyDescent="0.35">
      <c r="H1292"/>
    </row>
    <row r="1293" spans="8:8" x14ac:dyDescent="0.35">
      <c r="H1293"/>
    </row>
    <row r="1294" spans="8:8" x14ac:dyDescent="0.35">
      <c r="H1294"/>
    </row>
    <row r="1295" spans="8:8" x14ac:dyDescent="0.35">
      <c r="H1295"/>
    </row>
    <row r="1296" spans="8:8" x14ac:dyDescent="0.35">
      <c r="H1296"/>
    </row>
    <row r="1297" spans="8:8" x14ac:dyDescent="0.35">
      <c r="H1297"/>
    </row>
    <row r="1298" spans="8:8" x14ac:dyDescent="0.35">
      <c r="H1298"/>
    </row>
    <row r="1299" spans="8:8" x14ac:dyDescent="0.35">
      <c r="H1299"/>
    </row>
    <row r="1300" spans="8:8" x14ac:dyDescent="0.35">
      <c r="H1300"/>
    </row>
    <row r="1301" spans="8:8" x14ac:dyDescent="0.35">
      <c r="H1301"/>
    </row>
    <row r="1302" spans="8:8" x14ac:dyDescent="0.35">
      <c r="H1302"/>
    </row>
    <row r="1303" spans="8:8" x14ac:dyDescent="0.35">
      <c r="H1303"/>
    </row>
    <row r="1304" spans="8:8" x14ac:dyDescent="0.35">
      <c r="H1304"/>
    </row>
    <row r="1305" spans="8:8" x14ac:dyDescent="0.35">
      <c r="H1305"/>
    </row>
    <row r="1306" spans="8:8" x14ac:dyDescent="0.35">
      <c r="H1306"/>
    </row>
    <row r="1307" spans="8:8" x14ac:dyDescent="0.35">
      <c r="H1307"/>
    </row>
    <row r="1308" spans="8:8" x14ac:dyDescent="0.35">
      <c r="H1308"/>
    </row>
    <row r="1309" spans="8:8" x14ac:dyDescent="0.35">
      <c r="H1309"/>
    </row>
    <row r="1310" spans="8:8" x14ac:dyDescent="0.35">
      <c r="H1310"/>
    </row>
    <row r="1311" spans="8:8" x14ac:dyDescent="0.35">
      <c r="H1311"/>
    </row>
    <row r="1312" spans="8:8" x14ac:dyDescent="0.35">
      <c r="H1312"/>
    </row>
    <row r="1313" spans="8:8" x14ac:dyDescent="0.35">
      <c r="H1313"/>
    </row>
    <row r="1314" spans="8:8" x14ac:dyDescent="0.35">
      <c r="H1314"/>
    </row>
    <row r="1315" spans="8:8" x14ac:dyDescent="0.35">
      <c r="H1315"/>
    </row>
    <row r="1316" spans="8:8" x14ac:dyDescent="0.35">
      <c r="H1316"/>
    </row>
    <row r="1317" spans="8:8" x14ac:dyDescent="0.35">
      <c r="H1317"/>
    </row>
    <row r="1318" spans="8:8" x14ac:dyDescent="0.35">
      <c r="H1318"/>
    </row>
    <row r="1319" spans="8:8" x14ac:dyDescent="0.35">
      <c r="H1319"/>
    </row>
    <row r="1320" spans="8:8" x14ac:dyDescent="0.35">
      <c r="H1320"/>
    </row>
    <row r="1321" spans="8:8" x14ac:dyDescent="0.35">
      <c r="H1321"/>
    </row>
    <row r="1322" spans="8:8" x14ac:dyDescent="0.35">
      <c r="H1322"/>
    </row>
    <row r="1323" spans="8:8" x14ac:dyDescent="0.35">
      <c r="H1323"/>
    </row>
    <row r="1324" spans="8:8" x14ac:dyDescent="0.35">
      <c r="H1324"/>
    </row>
    <row r="1325" spans="8:8" x14ac:dyDescent="0.35">
      <c r="H1325"/>
    </row>
    <row r="1326" spans="8:8" x14ac:dyDescent="0.35">
      <c r="H1326"/>
    </row>
    <row r="1327" spans="8:8" x14ac:dyDescent="0.35">
      <c r="H1327"/>
    </row>
    <row r="1328" spans="8:8" x14ac:dyDescent="0.35">
      <c r="H1328"/>
    </row>
    <row r="1329" spans="8:8" x14ac:dyDescent="0.35">
      <c r="H1329"/>
    </row>
    <row r="1330" spans="8:8" x14ac:dyDescent="0.35">
      <c r="H1330"/>
    </row>
    <row r="1331" spans="8:8" x14ac:dyDescent="0.35">
      <c r="H1331"/>
    </row>
    <row r="1332" spans="8:8" x14ac:dyDescent="0.35">
      <c r="H1332"/>
    </row>
    <row r="1333" spans="8:8" x14ac:dyDescent="0.35">
      <c r="H1333"/>
    </row>
    <row r="1334" spans="8:8" x14ac:dyDescent="0.35">
      <c r="H1334"/>
    </row>
    <row r="1335" spans="8:8" x14ac:dyDescent="0.35">
      <c r="H1335"/>
    </row>
    <row r="1336" spans="8:8" x14ac:dyDescent="0.35">
      <c r="H1336"/>
    </row>
    <row r="1337" spans="8:8" x14ac:dyDescent="0.35">
      <c r="H1337"/>
    </row>
    <row r="1338" spans="8:8" x14ac:dyDescent="0.35">
      <c r="H1338"/>
    </row>
    <row r="1339" spans="8:8" x14ac:dyDescent="0.35">
      <c r="H1339"/>
    </row>
    <row r="1340" spans="8:8" x14ac:dyDescent="0.35">
      <c r="H1340"/>
    </row>
    <row r="1341" spans="8:8" x14ac:dyDescent="0.35">
      <c r="H1341"/>
    </row>
    <row r="1342" spans="8:8" x14ac:dyDescent="0.35">
      <c r="H1342"/>
    </row>
    <row r="1343" spans="8:8" x14ac:dyDescent="0.35">
      <c r="H1343"/>
    </row>
    <row r="1344" spans="8:8" x14ac:dyDescent="0.35">
      <c r="H1344"/>
    </row>
    <row r="1345" spans="8:8" x14ac:dyDescent="0.35">
      <c r="H1345"/>
    </row>
    <row r="1346" spans="8:8" x14ac:dyDescent="0.35">
      <c r="H1346"/>
    </row>
    <row r="1347" spans="8:8" x14ac:dyDescent="0.35">
      <c r="H1347"/>
    </row>
    <row r="1348" spans="8:8" x14ac:dyDescent="0.35">
      <c r="H1348"/>
    </row>
    <row r="1349" spans="8:8" x14ac:dyDescent="0.35">
      <c r="H1349"/>
    </row>
    <row r="1350" spans="8:8" x14ac:dyDescent="0.35">
      <c r="H1350"/>
    </row>
    <row r="1351" spans="8:8" x14ac:dyDescent="0.35">
      <c r="H1351"/>
    </row>
    <row r="1352" spans="8:8" x14ac:dyDescent="0.35">
      <c r="H1352"/>
    </row>
    <row r="1353" spans="8:8" x14ac:dyDescent="0.35">
      <c r="H1353"/>
    </row>
    <row r="1354" spans="8:8" x14ac:dyDescent="0.35">
      <c r="H1354"/>
    </row>
    <row r="1355" spans="8:8" x14ac:dyDescent="0.35">
      <c r="H1355"/>
    </row>
    <row r="1356" spans="8:8" x14ac:dyDescent="0.35">
      <c r="H1356"/>
    </row>
    <row r="1357" spans="8:8" x14ac:dyDescent="0.35">
      <c r="H1357"/>
    </row>
    <row r="1358" spans="8:8" x14ac:dyDescent="0.35">
      <c r="H1358"/>
    </row>
    <row r="1359" spans="8:8" x14ac:dyDescent="0.35">
      <c r="H1359"/>
    </row>
  </sheetData>
  <pageMargins left="0.7" right="0.7" top="0.75" bottom="0.75" header="0.3" footer="0.3"/>
  <drawing r:id="rId8"/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DA75-565E-49F1-969C-90D509268769}">
  <dimension ref="A1:V2671"/>
  <sheetViews>
    <sheetView topLeftCell="F28" workbookViewId="0">
      <selection activeCell="O775" sqref="O775"/>
    </sheetView>
  </sheetViews>
  <sheetFormatPr baseColWidth="10" defaultRowHeight="14.5" x14ac:dyDescent="0.35"/>
  <cols>
    <col min="1" max="1" width="16.08984375" style="1" bestFit="1" customWidth="1"/>
    <col min="2" max="2" width="17" bestFit="1" customWidth="1"/>
    <col min="3" max="3" width="22.08984375" style="1" bestFit="1" customWidth="1"/>
    <col min="4" max="4" width="17.7265625" style="13" customWidth="1"/>
    <col min="5" max="5" width="14.453125" style="14" bestFit="1" customWidth="1"/>
    <col min="6" max="6" width="14" style="14" bestFit="1" customWidth="1"/>
    <col min="7" max="7" width="13.90625" style="14" customWidth="1"/>
    <col min="8" max="8" width="15.54296875" style="15" bestFit="1" customWidth="1"/>
    <col min="9" max="9" width="14" bestFit="1" customWidth="1"/>
    <col min="10" max="10" width="17.1796875" bestFit="1" customWidth="1"/>
    <col min="11" max="11" width="14.08984375" style="11" customWidth="1"/>
    <col min="12" max="12" width="16.1796875" bestFit="1" customWidth="1"/>
    <col min="13" max="13" width="16.7265625" style="1" bestFit="1" customWidth="1"/>
    <col min="14" max="14" width="14.26953125" bestFit="1" customWidth="1"/>
    <col min="15" max="15" width="21.81640625" style="12" bestFit="1" customWidth="1"/>
    <col min="16" max="16" width="17.7265625" style="17" customWidth="1"/>
    <col min="17" max="17" width="17.7265625" style="14" customWidth="1"/>
    <col min="19" max="19" width="16.1796875" bestFit="1" customWidth="1"/>
    <col min="20" max="22" width="10.453125" bestFit="1" customWidth="1"/>
  </cols>
  <sheetData>
    <row r="1" spans="1:22" x14ac:dyDescent="0.35">
      <c r="A1" s="1" t="s">
        <v>615</v>
      </c>
      <c r="B1" t="s">
        <v>0</v>
      </c>
      <c r="C1" s="1" t="s">
        <v>616</v>
      </c>
      <c r="D1" s="13" t="s">
        <v>661</v>
      </c>
      <c r="E1" s="14" t="s">
        <v>1</v>
      </c>
      <c r="F1" s="14" t="s">
        <v>2</v>
      </c>
      <c r="G1" s="14" t="s">
        <v>662</v>
      </c>
      <c r="H1" s="15" t="s">
        <v>3</v>
      </c>
      <c r="I1" t="s">
        <v>4</v>
      </c>
      <c r="J1" t="s">
        <v>619</v>
      </c>
      <c r="K1" s="11" t="s">
        <v>5</v>
      </c>
      <c r="L1" t="s">
        <v>6</v>
      </c>
      <c r="M1" s="1" t="s">
        <v>617</v>
      </c>
      <c r="N1" t="s">
        <v>622</v>
      </c>
      <c r="O1" s="12" t="s">
        <v>660</v>
      </c>
      <c r="P1" s="17" t="s">
        <v>665</v>
      </c>
      <c r="Q1" s="14" t="s">
        <v>666</v>
      </c>
      <c r="R1" s="15" t="s">
        <v>667</v>
      </c>
      <c r="S1" t="s">
        <v>7</v>
      </c>
    </row>
    <row r="2" spans="1:22" x14ac:dyDescent="0.35">
      <c r="A2" s="1">
        <v>10</v>
      </c>
      <c r="B2" t="s">
        <v>8</v>
      </c>
      <c r="C2" s="1">
        <v>6</v>
      </c>
      <c r="D2" s="13">
        <v>45017.046527777777</v>
      </c>
      <c r="E2" s="14">
        <v>45017.046527777777</v>
      </c>
      <c r="F2" s="14">
        <v>45017.159722222219</v>
      </c>
      <c r="G2" s="14">
        <f xml:space="preserve"> IF(L2="Ocupada",F2-E2+15/1440,F2-E2)</f>
        <v>0.1131944444423425</v>
      </c>
      <c r="H2" s="15" t="s">
        <v>9</v>
      </c>
      <c r="I2" t="s">
        <v>10</v>
      </c>
      <c r="J2" t="s">
        <v>620</v>
      </c>
      <c r="K2" s="11">
        <v>48.55</v>
      </c>
      <c r="L2" t="s">
        <v>11</v>
      </c>
      <c r="M2" s="1">
        <v>1</v>
      </c>
      <c r="N2" t="s">
        <v>623</v>
      </c>
      <c r="O2" s="12">
        <v>138</v>
      </c>
      <c r="P2" s="17">
        <v>3.9583333333333331E-2</v>
      </c>
      <c r="Q2" s="14">
        <f t="shared" ref="Q2:Q65" si="0">IF(G2-P2&lt;0,0,G2-P2)</f>
        <v>7.361111110900917E-2</v>
      </c>
      <c r="R2" s="15" t="str">
        <f>IF(Q2 = 0,"NO","SI")</f>
        <v>SI</v>
      </c>
      <c r="S2" t="s">
        <v>180</v>
      </c>
      <c r="T2" t="s">
        <v>109</v>
      </c>
    </row>
    <row r="3" spans="1:22" x14ac:dyDescent="0.35">
      <c r="A3" s="1">
        <v>6</v>
      </c>
      <c r="B3" t="s">
        <v>12</v>
      </c>
      <c r="C3" s="1">
        <v>6</v>
      </c>
      <c r="D3" s="13">
        <v>45017.061111111114</v>
      </c>
      <c r="E3" s="14">
        <v>45017.061111111114</v>
      </c>
      <c r="F3" s="14">
        <v>45017.15902777778</v>
      </c>
      <c r="G3" s="14">
        <f t="shared" ref="G3:G66" si="1" xml:space="preserve"> IF(L3="Ocupada",F3-E3+15/1440,F3-E3)</f>
        <v>9.7916666665696539E-2</v>
      </c>
      <c r="H3" s="15" t="s">
        <v>13</v>
      </c>
      <c r="I3" t="s">
        <v>14</v>
      </c>
      <c r="J3" t="s">
        <v>15</v>
      </c>
      <c r="K3" s="11">
        <v>43.3</v>
      </c>
      <c r="L3" t="s">
        <v>11</v>
      </c>
      <c r="M3" s="1">
        <v>2</v>
      </c>
      <c r="N3" t="s">
        <v>16</v>
      </c>
      <c r="O3" s="12">
        <v>58</v>
      </c>
      <c r="P3" s="17">
        <v>5.9027777777777776E-2</v>
      </c>
      <c r="Q3" s="14">
        <f t="shared" si="0"/>
        <v>3.8888888887918763E-2</v>
      </c>
      <c r="R3" s="15" t="str">
        <f t="shared" ref="R3:R66" si="2">IF(Q3 = 0,"NO","SI")</f>
        <v>SI</v>
      </c>
      <c r="S3" t="s">
        <v>138</v>
      </c>
      <c r="T3" t="s">
        <v>84</v>
      </c>
    </row>
    <row r="4" spans="1:22" x14ac:dyDescent="0.35">
      <c r="A4" s="1">
        <v>20</v>
      </c>
      <c r="B4" t="s">
        <v>17</v>
      </c>
      <c r="C4" s="1">
        <v>1</v>
      </c>
      <c r="D4" s="13">
        <v>45017.020138888889</v>
      </c>
      <c r="E4" s="14">
        <v>45017.020138888889</v>
      </c>
      <c r="F4" s="14">
        <v>45017.163888888892</v>
      </c>
      <c r="G4" s="14">
        <f t="shared" si="1"/>
        <v>0.14375000000291038</v>
      </c>
      <c r="H4" s="15" t="s">
        <v>18</v>
      </c>
      <c r="I4" t="s">
        <v>14</v>
      </c>
      <c r="J4" t="s">
        <v>621</v>
      </c>
      <c r="K4" s="11">
        <v>30.87</v>
      </c>
      <c r="L4" t="s">
        <v>19</v>
      </c>
      <c r="M4" s="1">
        <v>3</v>
      </c>
      <c r="N4" t="s">
        <v>20</v>
      </c>
      <c r="O4" s="12">
        <v>165</v>
      </c>
      <c r="P4" s="17">
        <v>8.7499999999999994E-2</v>
      </c>
      <c r="Q4" s="14">
        <f t="shared" si="0"/>
        <v>5.6250000002910389E-2</v>
      </c>
      <c r="R4" s="15" t="str">
        <f t="shared" si="2"/>
        <v>SI</v>
      </c>
      <c r="S4" t="s">
        <v>62</v>
      </c>
      <c r="T4" t="s">
        <v>21</v>
      </c>
      <c r="U4" t="s">
        <v>22</v>
      </c>
      <c r="V4" t="s">
        <v>70</v>
      </c>
    </row>
    <row r="5" spans="1:22" x14ac:dyDescent="0.35">
      <c r="A5" s="1">
        <v>3</v>
      </c>
      <c r="B5" t="s">
        <v>23</v>
      </c>
      <c r="C5" s="1">
        <v>1</v>
      </c>
      <c r="D5" s="13">
        <v>45017.127083333333</v>
      </c>
      <c r="E5" s="14">
        <v>45017.127083333333</v>
      </c>
      <c r="F5" s="14">
        <v>45017.188194444447</v>
      </c>
      <c r="G5" s="14">
        <f t="shared" si="1"/>
        <v>6.1111111113859806E-2</v>
      </c>
      <c r="H5" s="15" t="s">
        <v>24</v>
      </c>
      <c r="I5" t="s">
        <v>10</v>
      </c>
      <c r="J5" t="s">
        <v>621</v>
      </c>
      <c r="K5" s="11">
        <v>34.68</v>
      </c>
      <c r="L5" t="s">
        <v>19</v>
      </c>
      <c r="M5" s="1">
        <v>4</v>
      </c>
      <c r="N5" t="s">
        <v>25</v>
      </c>
      <c r="O5" s="12">
        <v>183</v>
      </c>
      <c r="P5" s="17">
        <v>2.7777777777777776E-2</v>
      </c>
      <c r="Q5" s="14">
        <f t="shared" si="0"/>
        <v>3.333333333608203E-2</v>
      </c>
      <c r="R5" s="15" t="str">
        <f t="shared" si="2"/>
        <v>SI</v>
      </c>
      <c r="S5" t="s">
        <v>283</v>
      </c>
      <c r="T5" t="s">
        <v>35</v>
      </c>
    </row>
    <row r="6" spans="1:22" x14ac:dyDescent="0.35">
      <c r="A6" s="1">
        <v>8</v>
      </c>
      <c r="B6" t="s">
        <v>26</v>
      </c>
      <c r="C6" s="1">
        <v>2</v>
      </c>
      <c r="D6" s="13">
        <v>45017.000694444447</v>
      </c>
      <c r="E6" s="14">
        <v>45017.000694444447</v>
      </c>
      <c r="F6" s="14">
        <v>45017.087500000001</v>
      </c>
      <c r="G6" s="14">
        <f t="shared" si="1"/>
        <v>8.6805555554747116E-2</v>
      </c>
      <c r="H6" s="15" t="s">
        <v>27</v>
      </c>
      <c r="I6" t="s">
        <v>10</v>
      </c>
      <c r="J6" t="s">
        <v>621</v>
      </c>
      <c r="K6" s="11">
        <v>24.33</v>
      </c>
      <c r="L6" t="s">
        <v>19</v>
      </c>
      <c r="M6" s="1">
        <v>5</v>
      </c>
      <c r="N6" t="s">
        <v>618</v>
      </c>
      <c r="O6" s="12">
        <v>67</v>
      </c>
      <c r="P6" s="17">
        <v>1.1805555555555555E-2</v>
      </c>
      <c r="Q6" s="14">
        <f t="shared" si="0"/>
        <v>7.4999999999191561E-2</v>
      </c>
      <c r="R6" s="15" t="str">
        <f t="shared" si="2"/>
        <v>SI</v>
      </c>
      <c r="S6" t="s">
        <v>134</v>
      </c>
      <c r="T6" t="s">
        <v>38</v>
      </c>
    </row>
    <row r="7" spans="1:22" x14ac:dyDescent="0.35">
      <c r="A7" s="1">
        <v>7</v>
      </c>
      <c r="B7" t="s">
        <v>28</v>
      </c>
      <c r="C7" s="1">
        <v>5</v>
      </c>
      <c r="D7" s="13">
        <v>45017.058333333334</v>
      </c>
      <c r="E7" s="14">
        <v>45017.058333333334</v>
      </c>
      <c r="F7" s="14">
        <v>45017.147222222222</v>
      </c>
      <c r="G7" s="14">
        <f t="shared" si="1"/>
        <v>8.8888888887595385E-2</v>
      </c>
      <c r="H7" s="15" t="s">
        <v>27</v>
      </c>
      <c r="I7" t="s">
        <v>29</v>
      </c>
      <c r="J7" t="s">
        <v>621</v>
      </c>
      <c r="K7" s="11">
        <v>26.57</v>
      </c>
      <c r="L7" t="s">
        <v>19</v>
      </c>
      <c r="M7" s="1">
        <v>6</v>
      </c>
      <c r="N7" t="s">
        <v>618</v>
      </c>
      <c r="O7" s="12">
        <v>70</v>
      </c>
      <c r="P7" s="17">
        <v>7.6388888888888886E-3</v>
      </c>
      <c r="Q7" s="14">
        <f t="shared" si="0"/>
        <v>8.1249999998706496E-2</v>
      </c>
      <c r="R7" s="15" t="str">
        <f t="shared" si="2"/>
        <v>SI</v>
      </c>
      <c r="S7" t="s">
        <v>30</v>
      </c>
    </row>
    <row r="8" spans="1:22" x14ac:dyDescent="0.35">
      <c r="A8" s="1">
        <v>17</v>
      </c>
      <c r="B8" t="s">
        <v>31</v>
      </c>
      <c r="C8" s="1">
        <v>6</v>
      </c>
      <c r="D8" s="13">
        <v>45017.081250000003</v>
      </c>
      <c r="E8" s="14">
        <v>45017.081250000003</v>
      </c>
      <c r="F8" s="14">
        <v>45017.181944444441</v>
      </c>
      <c r="G8" s="14">
        <f t="shared" si="1"/>
        <v>0.1111111111046436</v>
      </c>
      <c r="H8" s="15" t="s">
        <v>18</v>
      </c>
      <c r="I8" t="s">
        <v>29</v>
      </c>
      <c r="J8" t="s">
        <v>621</v>
      </c>
      <c r="K8" s="11">
        <v>10.54</v>
      </c>
      <c r="L8" t="s">
        <v>32</v>
      </c>
      <c r="M8" s="1">
        <v>7</v>
      </c>
      <c r="N8" t="s">
        <v>33</v>
      </c>
      <c r="O8" s="12">
        <v>172</v>
      </c>
      <c r="P8" s="17">
        <v>2.8472222222222218E-2</v>
      </c>
      <c r="Q8" s="14">
        <f t="shared" si="0"/>
        <v>8.263888888242138E-2</v>
      </c>
      <c r="R8" s="15" t="str">
        <f t="shared" si="2"/>
        <v>SI</v>
      </c>
      <c r="S8" t="s">
        <v>269</v>
      </c>
      <c r="T8" t="s">
        <v>22</v>
      </c>
    </row>
    <row r="9" spans="1:22" x14ac:dyDescent="0.35">
      <c r="A9" s="1">
        <v>11</v>
      </c>
      <c r="B9" t="s">
        <v>34</v>
      </c>
      <c r="C9" s="1">
        <v>1</v>
      </c>
      <c r="D9" s="13">
        <v>45017.09097222222</v>
      </c>
      <c r="E9" s="14">
        <v>45017.09097222222</v>
      </c>
      <c r="F9" s="14">
        <v>45017.200694444444</v>
      </c>
      <c r="G9" s="14">
        <f t="shared" si="1"/>
        <v>0.10972222222335404</v>
      </c>
      <c r="H9" s="15" t="s">
        <v>18</v>
      </c>
      <c r="I9" t="s">
        <v>14</v>
      </c>
      <c r="J9" t="s">
        <v>621</v>
      </c>
      <c r="K9" s="11">
        <v>49.18</v>
      </c>
      <c r="L9" t="s">
        <v>11</v>
      </c>
      <c r="M9" s="1">
        <v>8</v>
      </c>
      <c r="N9" t="s">
        <v>25</v>
      </c>
      <c r="O9" s="12">
        <v>242</v>
      </c>
      <c r="P9" s="17">
        <v>3.8194444444444448E-2</v>
      </c>
      <c r="Q9" s="14">
        <f t="shared" si="0"/>
        <v>7.152777777890959E-2</v>
      </c>
      <c r="R9" s="15" t="str">
        <f t="shared" si="2"/>
        <v>SI</v>
      </c>
      <c r="S9" t="s">
        <v>225</v>
      </c>
      <c r="T9" t="s">
        <v>35</v>
      </c>
      <c r="U9" t="s">
        <v>58</v>
      </c>
    </row>
    <row r="10" spans="1:22" x14ac:dyDescent="0.35">
      <c r="A10" s="1">
        <v>15</v>
      </c>
      <c r="B10" t="s">
        <v>36</v>
      </c>
      <c r="C10" s="1">
        <v>5</v>
      </c>
      <c r="D10" s="13">
        <v>45017.085416666669</v>
      </c>
      <c r="E10" s="14">
        <v>45017.085416666669</v>
      </c>
      <c r="F10" s="14">
        <v>45017.184027777781</v>
      </c>
      <c r="G10" s="14">
        <f t="shared" si="1"/>
        <v>9.8611111112404615E-2</v>
      </c>
      <c r="H10" s="15" t="s">
        <v>18</v>
      </c>
      <c r="I10" t="s">
        <v>10</v>
      </c>
      <c r="J10" t="s">
        <v>620</v>
      </c>
      <c r="K10" s="11">
        <v>46.85</v>
      </c>
      <c r="L10" t="s">
        <v>19</v>
      </c>
      <c r="M10" s="1">
        <v>9</v>
      </c>
      <c r="N10" t="s">
        <v>37</v>
      </c>
      <c r="O10" s="12">
        <v>169</v>
      </c>
      <c r="P10" s="17">
        <v>0.10138888888888889</v>
      </c>
      <c r="Q10" s="14">
        <f t="shared" si="0"/>
        <v>0</v>
      </c>
      <c r="R10" s="15" t="str">
        <f t="shared" si="2"/>
        <v>NO</v>
      </c>
      <c r="S10" t="s">
        <v>88</v>
      </c>
      <c r="T10" t="s">
        <v>38</v>
      </c>
      <c r="U10" t="s">
        <v>39</v>
      </c>
      <c r="V10" t="s">
        <v>67</v>
      </c>
    </row>
    <row r="11" spans="1:22" x14ac:dyDescent="0.35">
      <c r="A11" s="1">
        <v>17</v>
      </c>
      <c r="B11" t="s">
        <v>40</v>
      </c>
      <c r="C11" s="1">
        <v>1</v>
      </c>
      <c r="D11" s="13">
        <v>45017.001388888886</v>
      </c>
      <c r="E11" s="14">
        <v>45017.001388888886</v>
      </c>
      <c r="F11" s="14">
        <v>45017.078472222223</v>
      </c>
      <c r="G11" s="14">
        <f t="shared" si="1"/>
        <v>8.7500000003880515E-2</v>
      </c>
      <c r="H11" s="15" t="s">
        <v>27</v>
      </c>
      <c r="I11" t="s">
        <v>10</v>
      </c>
      <c r="J11" t="s">
        <v>621</v>
      </c>
      <c r="K11" s="11">
        <v>16.600000000000001</v>
      </c>
      <c r="L11" t="s">
        <v>32</v>
      </c>
      <c r="M11" s="1">
        <v>10</v>
      </c>
      <c r="N11" t="s">
        <v>41</v>
      </c>
      <c r="O11" s="12">
        <v>148</v>
      </c>
      <c r="P11" s="17">
        <v>2.0138888888888887E-2</v>
      </c>
      <c r="Q11" s="14">
        <f t="shared" si="0"/>
        <v>6.7361111114991629E-2</v>
      </c>
      <c r="R11" s="15" t="str">
        <f t="shared" si="2"/>
        <v>SI</v>
      </c>
      <c r="S11" t="s">
        <v>74</v>
      </c>
      <c r="T11" t="s">
        <v>58</v>
      </c>
    </row>
    <row r="12" spans="1:22" x14ac:dyDescent="0.35">
      <c r="A12" s="1">
        <v>14</v>
      </c>
      <c r="B12" t="s">
        <v>42</v>
      </c>
      <c r="C12" s="1">
        <v>1</v>
      </c>
      <c r="D12" s="13">
        <v>45017.156944444447</v>
      </c>
      <c r="E12" s="14">
        <v>45017.156944444447</v>
      </c>
      <c r="F12" s="14">
        <v>45017.272916666669</v>
      </c>
      <c r="G12" s="14">
        <f t="shared" si="1"/>
        <v>0.11597222222189885</v>
      </c>
      <c r="H12" s="15" t="s">
        <v>13</v>
      </c>
      <c r="I12" t="s">
        <v>10</v>
      </c>
      <c r="J12" t="s">
        <v>621</v>
      </c>
      <c r="K12" s="11">
        <v>32.89</v>
      </c>
      <c r="L12" t="s">
        <v>19</v>
      </c>
      <c r="M12" s="1">
        <v>11</v>
      </c>
      <c r="N12" t="s">
        <v>618</v>
      </c>
      <c r="O12" s="12">
        <v>88</v>
      </c>
      <c r="P12" s="17">
        <v>3.888888888888889E-2</v>
      </c>
      <c r="Q12" s="14">
        <f t="shared" si="0"/>
        <v>7.7083333333009957E-2</v>
      </c>
      <c r="R12" s="15" t="str">
        <f t="shared" si="2"/>
        <v>SI</v>
      </c>
      <c r="S12" t="s">
        <v>53</v>
      </c>
      <c r="T12" t="s">
        <v>109</v>
      </c>
    </row>
    <row r="13" spans="1:22" x14ac:dyDescent="0.35">
      <c r="A13" s="1">
        <v>14</v>
      </c>
      <c r="B13" t="s">
        <v>43</v>
      </c>
      <c r="C13" s="1">
        <v>6</v>
      </c>
      <c r="D13" s="13">
        <v>45017.00277777778</v>
      </c>
      <c r="E13" s="14">
        <v>45017.00277777778</v>
      </c>
      <c r="F13" s="14">
        <v>45017.140972222223</v>
      </c>
      <c r="G13" s="14">
        <f t="shared" si="1"/>
        <v>0.14861111111046435</v>
      </c>
      <c r="H13" s="15" t="s">
        <v>27</v>
      </c>
      <c r="I13" t="s">
        <v>29</v>
      </c>
      <c r="J13" t="s">
        <v>621</v>
      </c>
      <c r="K13" s="11">
        <v>45.27</v>
      </c>
      <c r="L13" t="s">
        <v>32</v>
      </c>
      <c r="M13" s="1">
        <v>12</v>
      </c>
      <c r="N13" t="s">
        <v>16</v>
      </c>
      <c r="O13" s="12">
        <v>326</v>
      </c>
      <c r="P13" s="17">
        <v>6.597222222222221E-2</v>
      </c>
      <c r="Q13" s="14">
        <f t="shared" si="0"/>
        <v>8.263888888824214E-2</v>
      </c>
      <c r="R13" s="15" t="str">
        <f t="shared" si="2"/>
        <v>SI</v>
      </c>
      <c r="S13" t="s">
        <v>53</v>
      </c>
      <c r="T13" t="s">
        <v>22</v>
      </c>
      <c r="U13" t="s">
        <v>44</v>
      </c>
      <c r="V13" t="s">
        <v>58</v>
      </c>
    </row>
    <row r="14" spans="1:22" x14ac:dyDescent="0.35">
      <c r="A14" s="1">
        <v>2</v>
      </c>
      <c r="B14" t="s">
        <v>45</v>
      </c>
      <c r="C14" s="1">
        <v>1</v>
      </c>
      <c r="D14" s="13">
        <v>45017.131249999999</v>
      </c>
      <c r="E14" s="14">
        <v>45017.131249999999</v>
      </c>
      <c r="F14" s="14">
        <v>45017.230555555558</v>
      </c>
      <c r="G14" s="14">
        <f t="shared" si="1"/>
        <v>0.10972222222577936</v>
      </c>
      <c r="H14" s="15" t="s">
        <v>24</v>
      </c>
      <c r="I14" t="s">
        <v>10</v>
      </c>
      <c r="J14" t="s">
        <v>15</v>
      </c>
      <c r="K14" s="11">
        <v>22.06</v>
      </c>
      <c r="L14" t="s">
        <v>32</v>
      </c>
      <c r="M14" s="1">
        <v>13</v>
      </c>
      <c r="N14" t="s">
        <v>20</v>
      </c>
      <c r="O14" s="12">
        <v>87</v>
      </c>
      <c r="P14" s="17">
        <v>4.0972222222222222E-2</v>
      </c>
      <c r="Q14" s="14">
        <f t="shared" si="0"/>
        <v>6.8750000003557132E-2</v>
      </c>
      <c r="R14" s="15" t="str">
        <f t="shared" si="2"/>
        <v>SI</v>
      </c>
      <c r="S14" t="s">
        <v>46</v>
      </c>
    </row>
    <row r="15" spans="1:22" x14ac:dyDescent="0.35">
      <c r="A15" s="1">
        <v>16</v>
      </c>
      <c r="B15" t="s">
        <v>47</v>
      </c>
      <c r="C15" s="1">
        <v>6</v>
      </c>
      <c r="D15" s="13">
        <v>45017.012499999997</v>
      </c>
      <c r="E15" s="14">
        <v>45017.012499999997</v>
      </c>
      <c r="F15" s="14">
        <v>45017.081944444442</v>
      </c>
      <c r="G15" s="14">
        <f t="shared" si="1"/>
        <v>6.9444444445252884E-2</v>
      </c>
      <c r="H15" s="15" t="s">
        <v>18</v>
      </c>
      <c r="I15" t="s">
        <v>10</v>
      </c>
      <c r="J15" t="s">
        <v>15</v>
      </c>
      <c r="K15" s="11">
        <v>48.76</v>
      </c>
      <c r="L15" t="s">
        <v>19</v>
      </c>
      <c r="M15" s="1">
        <v>14</v>
      </c>
      <c r="N15" t="s">
        <v>618</v>
      </c>
      <c r="O15" s="12">
        <v>129</v>
      </c>
      <c r="P15" s="17">
        <v>0.10694444444444445</v>
      </c>
      <c r="Q15" s="14">
        <f t="shared" si="0"/>
        <v>0</v>
      </c>
      <c r="R15" s="15" t="str">
        <f t="shared" si="2"/>
        <v>NO</v>
      </c>
      <c r="S15" t="s">
        <v>168</v>
      </c>
      <c r="T15" t="s">
        <v>48</v>
      </c>
      <c r="U15" t="s">
        <v>49</v>
      </c>
      <c r="V15" t="s">
        <v>109</v>
      </c>
    </row>
    <row r="16" spans="1:22" x14ac:dyDescent="0.35">
      <c r="A16" s="1">
        <v>6</v>
      </c>
      <c r="B16" t="s">
        <v>50</v>
      </c>
      <c r="C16" s="1">
        <v>4</v>
      </c>
      <c r="D16" s="13">
        <v>45017.14166666667</v>
      </c>
      <c r="E16" s="14">
        <v>45017.14166666667</v>
      </c>
      <c r="F16" s="14">
        <v>45017.207638888889</v>
      </c>
      <c r="G16" s="14">
        <f t="shared" si="1"/>
        <v>7.6388888885655135E-2</v>
      </c>
      <c r="H16" s="15" t="s">
        <v>13</v>
      </c>
      <c r="I16" t="s">
        <v>14</v>
      </c>
      <c r="J16" t="s">
        <v>621</v>
      </c>
      <c r="K16" s="11">
        <v>28.77</v>
      </c>
      <c r="L16" t="s">
        <v>32</v>
      </c>
      <c r="M16" s="1">
        <v>15</v>
      </c>
      <c r="N16" t="s">
        <v>41</v>
      </c>
      <c r="O16" s="12">
        <v>224</v>
      </c>
      <c r="P16" s="17">
        <v>7.1527777777777773E-2</v>
      </c>
      <c r="Q16" s="14">
        <f t="shared" si="0"/>
        <v>4.8611111078773611E-3</v>
      </c>
      <c r="R16" s="15" t="str">
        <f t="shared" si="2"/>
        <v>SI</v>
      </c>
      <c r="S16" t="s">
        <v>53</v>
      </c>
      <c r="T16" t="s">
        <v>51</v>
      </c>
      <c r="U16" t="s">
        <v>44</v>
      </c>
    </row>
    <row r="17" spans="1:22" x14ac:dyDescent="0.35">
      <c r="A17" s="1">
        <v>20</v>
      </c>
      <c r="B17" t="s">
        <v>52</v>
      </c>
      <c r="C17" s="1">
        <v>5</v>
      </c>
      <c r="D17" s="13">
        <v>45017.104861111111</v>
      </c>
      <c r="E17" s="14">
        <v>45017.104861111111</v>
      </c>
      <c r="F17" s="14">
        <v>45017.183333333334</v>
      </c>
      <c r="G17" s="14">
        <f t="shared" si="1"/>
        <v>7.8472222223354038E-2</v>
      </c>
      <c r="H17" s="15" t="s">
        <v>27</v>
      </c>
      <c r="I17" t="s">
        <v>10</v>
      </c>
      <c r="J17" t="s">
        <v>15</v>
      </c>
      <c r="K17" s="11">
        <v>37.9</v>
      </c>
      <c r="L17" t="s">
        <v>11</v>
      </c>
      <c r="M17" s="1">
        <v>16</v>
      </c>
      <c r="N17" t="s">
        <v>37</v>
      </c>
      <c r="O17" s="12">
        <v>28</v>
      </c>
      <c r="P17" s="17">
        <v>2.6388888888888889E-2</v>
      </c>
      <c r="Q17" s="14">
        <f t="shared" si="0"/>
        <v>5.2083333334465146E-2</v>
      </c>
      <c r="R17" s="15" t="str">
        <f t="shared" si="2"/>
        <v>SI</v>
      </c>
      <c r="S17" t="s">
        <v>53</v>
      </c>
    </row>
    <row r="18" spans="1:22" x14ac:dyDescent="0.35">
      <c r="A18" s="1">
        <v>14</v>
      </c>
      <c r="B18" t="s">
        <v>54</v>
      </c>
      <c r="C18" s="1">
        <v>6</v>
      </c>
      <c r="D18" s="13">
        <v>45017.006249999999</v>
      </c>
      <c r="E18" s="14">
        <v>45017.006249999999</v>
      </c>
      <c r="F18" s="14">
        <v>45017.143750000003</v>
      </c>
      <c r="G18" s="14">
        <f t="shared" si="1"/>
        <v>0.13750000000436557</v>
      </c>
      <c r="H18" s="15" t="s">
        <v>18</v>
      </c>
      <c r="I18" t="s">
        <v>14</v>
      </c>
      <c r="J18" t="s">
        <v>621</v>
      </c>
      <c r="K18" s="11">
        <v>12.17</v>
      </c>
      <c r="L18" t="s">
        <v>19</v>
      </c>
      <c r="M18" s="1">
        <v>17</v>
      </c>
      <c r="N18" t="s">
        <v>55</v>
      </c>
      <c r="O18" s="12">
        <v>137</v>
      </c>
      <c r="P18" s="17">
        <v>0.10972222222222222</v>
      </c>
      <c r="Q18" s="14">
        <f t="shared" si="0"/>
        <v>2.7777777782143354E-2</v>
      </c>
      <c r="R18" s="15" t="str">
        <f t="shared" si="2"/>
        <v>SI</v>
      </c>
      <c r="S18" t="s">
        <v>30</v>
      </c>
      <c r="T18" t="s">
        <v>56</v>
      </c>
      <c r="U18" t="s">
        <v>103</v>
      </c>
    </row>
    <row r="19" spans="1:22" x14ac:dyDescent="0.35">
      <c r="A19" s="1">
        <v>9</v>
      </c>
      <c r="B19" t="s">
        <v>57</v>
      </c>
      <c r="C19" s="1">
        <v>2</v>
      </c>
      <c r="D19" s="13">
        <v>45017.087500000001</v>
      </c>
      <c r="E19" s="14">
        <v>45017.087500000001</v>
      </c>
      <c r="F19" s="14">
        <v>45017.18472222222</v>
      </c>
      <c r="G19" s="14">
        <f t="shared" si="1"/>
        <v>9.7222222218988463E-2</v>
      </c>
      <c r="H19" s="15" t="s">
        <v>18</v>
      </c>
      <c r="I19" t="s">
        <v>14</v>
      </c>
      <c r="J19" t="s">
        <v>621</v>
      </c>
      <c r="K19" s="11">
        <v>33.090000000000003</v>
      </c>
      <c r="L19" t="s">
        <v>19</v>
      </c>
      <c r="M19" s="1">
        <v>18</v>
      </c>
      <c r="N19" t="s">
        <v>16</v>
      </c>
      <c r="O19" s="12">
        <v>251</v>
      </c>
      <c r="P19" s="17">
        <v>9.3055555555555558E-2</v>
      </c>
      <c r="Q19" s="14">
        <f t="shared" si="0"/>
        <v>4.1666666634329053E-3</v>
      </c>
      <c r="R19" s="15" t="str">
        <f t="shared" si="2"/>
        <v>SI</v>
      </c>
      <c r="S19" t="s">
        <v>46</v>
      </c>
      <c r="T19" t="s">
        <v>58</v>
      </c>
      <c r="U19" t="s">
        <v>59</v>
      </c>
      <c r="V19" t="s">
        <v>67</v>
      </c>
    </row>
    <row r="20" spans="1:22" x14ac:dyDescent="0.35">
      <c r="A20" s="1">
        <v>18</v>
      </c>
      <c r="B20" t="s">
        <v>60</v>
      </c>
      <c r="C20" s="1">
        <v>3</v>
      </c>
      <c r="D20" s="13">
        <v>45017.024305555555</v>
      </c>
      <c r="E20" s="14">
        <v>45017.024305555555</v>
      </c>
      <c r="F20" s="14">
        <v>45017.145138888889</v>
      </c>
      <c r="G20" s="14">
        <f t="shared" si="1"/>
        <v>0.12083333333430346</v>
      </c>
      <c r="H20" s="15" t="s">
        <v>18</v>
      </c>
      <c r="I20" t="s">
        <v>10</v>
      </c>
      <c r="J20" t="s">
        <v>621</v>
      </c>
      <c r="K20" s="11">
        <v>17.45</v>
      </c>
      <c r="L20" t="s">
        <v>19</v>
      </c>
      <c r="M20" s="1">
        <v>19</v>
      </c>
      <c r="N20" t="s">
        <v>61</v>
      </c>
      <c r="O20" s="12">
        <v>80</v>
      </c>
      <c r="P20" s="17">
        <v>3.0555555555555555E-2</v>
      </c>
      <c r="Q20" s="14">
        <f t="shared" si="0"/>
        <v>9.0277777778747903E-2</v>
      </c>
      <c r="R20" s="15" t="str">
        <f t="shared" si="2"/>
        <v>SI</v>
      </c>
      <c r="S20" t="s">
        <v>62</v>
      </c>
    </row>
    <row r="21" spans="1:22" x14ac:dyDescent="0.35">
      <c r="A21" s="1">
        <v>8</v>
      </c>
      <c r="B21" t="s">
        <v>63</v>
      </c>
      <c r="C21" s="1">
        <v>2</v>
      </c>
      <c r="D21" s="13">
        <v>45017.059027777781</v>
      </c>
      <c r="E21" s="14">
        <v>45017.059027777781</v>
      </c>
      <c r="F21" s="14">
        <v>45017.216666666667</v>
      </c>
      <c r="G21" s="14">
        <f t="shared" si="1"/>
        <v>0.15763888888614019</v>
      </c>
      <c r="H21" s="15" t="s">
        <v>9</v>
      </c>
      <c r="I21" t="s">
        <v>10</v>
      </c>
      <c r="J21" t="s">
        <v>621</v>
      </c>
      <c r="K21" s="11">
        <v>31.7</v>
      </c>
      <c r="L21" t="s">
        <v>11</v>
      </c>
      <c r="M21" s="1">
        <v>20</v>
      </c>
      <c r="N21" t="s">
        <v>61</v>
      </c>
      <c r="O21" s="12">
        <v>178</v>
      </c>
      <c r="P21" s="17">
        <v>4.8611111111111112E-2</v>
      </c>
      <c r="Q21" s="14">
        <f t="shared" si="0"/>
        <v>0.10902777777502909</v>
      </c>
      <c r="R21" s="15" t="str">
        <f t="shared" si="2"/>
        <v>SI</v>
      </c>
      <c r="S21" t="s">
        <v>30</v>
      </c>
      <c r="T21" t="s">
        <v>64</v>
      </c>
      <c r="U21" t="s">
        <v>49</v>
      </c>
    </row>
    <row r="22" spans="1:22" x14ac:dyDescent="0.35">
      <c r="A22" s="1">
        <v>12</v>
      </c>
      <c r="B22" t="s">
        <v>65</v>
      </c>
      <c r="C22" s="1">
        <v>2</v>
      </c>
      <c r="D22" s="13">
        <v>45017.152083333334</v>
      </c>
      <c r="E22" s="14">
        <v>45017.152083333334</v>
      </c>
      <c r="F22" s="14">
        <v>45017.244444444441</v>
      </c>
      <c r="G22" s="14">
        <f t="shared" si="1"/>
        <v>9.2361111106583849E-2</v>
      </c>
      <c r="H22" s="15" t="s">
        <v>9</v>
      </c>
      <c r="I22" t="s">
        <v>10</v>
      </c>
      <c r="J22" t="s">
        <v>621</v>
      </c>
      <c r="K22" s="11">
        <v>20.53</v>
      </c>
      <c r="L22" t="s">
        <v>11</v>
      </c>
      <c r="M22" s="1">
        <v>21</v>
      </c>
      <c r="N22" t="s">
        <v>41</v>
      </c>
      <c r="O22" s="12">
        <v>274</v>
      </c>
      <c r="P22" s="17">
        <v>0.10555555555555556</v>
      </c>
      <c r="Q22" s="14">
        <f t="shared" si="0"/>
        <v>0</v>
      </c>
      <c r="R22" s="15" t="str">
        <f t="shared" si="2"/>
        <v>NO</v>
      </c>
      <c r="S22" t="s">
        <v>62</v>
      </c>
      <c r="T22" t="s">
        <v>66</v>
      </c>
      <c r="U22" t="s">
        <v>67</v>
      </c>
      <c r="V22" t="s">
        <v>64</v>
      </c>
    </row>
    <row r="23" spans="1:22" x14ac:dyDescent="0.35">
      <c r="A23" s="1">
        <v>15</v>
      </c>
      <c r="B23" t="s">
        <v>68</v>
      </c>
      <c r="C23" s="1">
        <v>1</v>
      </c>
      <c r="D23" s="13">
        <v>45017.094444444447</v>
      </c>
      <c r="E23" s="14">
        <v>45017.094444444447</v>
      </c>
      <c r="F23" s="14">
        <v>45017.199305555558</v>
      </c>
      <c r="G23" s="14">
        <f t="shared" si="1"/>
        <v>0.10486111111094942</v>
      </c>
      <c r="H23" s="15" t="s">
        <v>27</v>
      </c>
      <c r="I23" t="s">
        <v>10</v>
      </c>
      <c r="J23" t="s">
        <v>621</v>
      </c>
      <c r="K23" s="11">
        <v>45.41</v>
      </c>
      <c r="L23" t="s">
        <v>19</v>
      </c>
      <c r="M23" s="1">
        <v>22</v>
      </c>
      <c r="N23" t="s">
        <v>55</v>
      </c>
      <c r="O23" s="12">
        <v>213</v>
      </c>
      <c r="P23" s="17">
        <v>8.5416666666666669E-2</v>
      </c>
      <c r="Q23" s="14">
        <f t="shared" si="0"/>
        <v>1.9444444444282755E-2</v>
      </c>
      <c r="R23" s="15" t="str">
        <f t="shared" si="2"/>
        <v>SI</v>
      </c>
      <c r="S23" t="s">
        <v>99</v>
      </c>
      <c r="T23" t="s">
        <v>69</v>
      </c>
      <c r="U23" t="s">
        <v>70</v>
      </c>
      <c r="V23" t="s">
        <v>44</v>
      </c>
    </row>
    <row r="24" spans="1:22" x14ac:dyDescent="0.35">
      <c r="A24" s="1">
        <v>1</v>
      </c>
      <c r="B24" t="s">
        <v>71</v>
      </c>
      <c r="C24" s="1">
        <v>5</v>
      </c>
      <c r="D24" s="13">
        <v>45017.113888888889</v>
      </c>
      <c r="E24" s="14">
        <v>45017.113888888889</v>
      </c>
      <c r="F24" s="14">
        <v>45017.17291666667</v>
      </c>
      <c r="G24" s="14">
        <f t="shared" si="1"/>
        <v>5.9027777781011537E-2</v>
      </c>
      <c r="H24" s="15" t="s">
        <v>24</v>
      </c>
      <c r="I24" t="s">
        <v>29</v>
      </c>
      <c r="J24" t="s">
        <v>621</v>
      </c>
      <c r="K24" s="11">
        <v>38.46</v>
      </c>
      <c r="L24" t="s">
        <v>19</v>
      </c>
      <c r="M24" s="1">
        <v>23</v>
      </c>
      <c r="N24" t="s">
        <v>61</v>
      </c>
      <c r="O24" s="12">
        <v>138</v>
      </c>
      <c r="P24" s="17">
        <v>4.3749999999999997E-2</v>
      </c>
      <c r="Q24" s="14">
        <f t="shared" si="0"/>
        <v>1.5277777781011539E-2</v>
      </c>
      <c r="R24" s="15" t="str">
        <f t="shared" si="2"/>
        <v>SI</v>
      </c>
      <c r="S24" t="s">
        <v>134</v>
      </c>
      <c r="T24" t="s">
        <v>84</v>
      </c>
    </row>
    <row r="25" spans="1:22" x14ac:dyDescent="0.35">
      <c r="A25" s="1">
        <v>5</v>
      </c>
      <c r="B25" t="s">
        <v>72</v>
      </c>
      <c r="C25" s="1">
        <v>5</v>
      </c>
      <c r="D25" s="13">
        <v>45017.125694444447</v>
      </c>
      <c r="E25" s="14">
        <v>45017.125694444447</v>
      </c>
      <c r="F25" s="14">
        <v>45017.263888888891</v>
      </c>
      <c r="G25" s="14">
        <f t="shared" si="1"/>
        <v>0.14861111111046435</v>
      </c>
      <c r="H25" s="15" t="s">
        <v>9</v>
      </c>
      <c r="I25" t="s">
        <v>10</v>
      </c>
      <c r="J25" t="s">
        <v>621</v>
      </c>
      <c r="K25" s="11">
        <v>38.18</v>
      </c>
      <c r="L25" t="s">
        <v>32</v>
      </c>
      <c r="M25" s="1">
        <v>24</v>
      </c>
      <c r="N25" t="s">
        <v>33</v>
      </c>
      <c r="O25" s="12">
        <v>233</v>
      </c>
      <c r="P25" s="17">
        <v>0.125</v>
      </c>
      <c r="Q25" s="14">
        <f t="shared" si="0"/>
        <v>2.361111111046435E-2</v>
      </c>
      <c r="R25" s="15" t="str">
        <f t="shared" si="2"/>
        <v>SI</v>
      </c>
      <c r="S25" t="s">
        <v>177</v>
      </c>
      <c r="T25" t="s">
        <v>70</v>
      </c>
      <c r="U25" t="s">
        <v>49</v>
      </c>
      <c r="V25" t="s">
        <v>58</v>
      </c>
    </row>
    <row r="26" spans="1:22" x14ac:dyDescent="0.35">
      <c r="A26" s="1">
        <v>12</v>
      </c>
      <c r="B26" t="s">
        <v>73</v>
      </c>
      <c r="C26" s="1">
        <v>5</v>
      </c>
      <c r="D26" s="13">
        <v>45017.125694444447</v>
      </c>
      <c r="E26" s="14">
        <v>45017.125694444447</v>
      </c>
      <c r="F26" s="14">
        <v>45017.207638888889</v>
      </c>
      <c r="G26" s="14">
        <f t="shared" si="1"/>
        <v>9.2361111109009172E-2</v>
      </c>
      <c r="H26" s="15" t="s">
        <v>24</v>
      </c>
      <c r="I26" t="s">
        <v>29</v>
      </c>
      <c r="J26" t="s">
        <v>620</v>
      </c>
      <c r="K26" s="11">
        <v>46.15</v>
      </c>
      <c r="L26" t="s">
        <v>32</v>
      </c>
      <c r="M26" s="1">
        <v>25</v>
      </c>
      <c r="N26" t="s">
        <v>16</v>
      </c>
      <c r="O26" s="12">
        <v>34</v>
      </c>
      <c r="P26" s="17">
        <v>2.4305555555555556E-2</v>
      </c>
      <c r="Q26" s="14">
        <f t="shared" si="0"/>
        <v>6.805555555345362E-2</v>
      </c>
      <c r="R26" s="15" t="str">
        <f t="shared" si="2"/>
        <v>SI</v>
      </c>
      <c r="S26" t="s">
        <v>74</v>
      </c>
    </row>
    <row r="27" spans="1:22" x14ac:dyDescent="0.35">
      <c r="A27" s="1">
        <v>18</v>
      </c>
      <c r="B27" t="s">
        <v>75</v>
      </c>
      <c r="C27" s="1">
        <v>2</v>
      </c>
      <c r="D27" s="13">
        <v>45017.086111111108</v>
      </c>
      <c r="E27" s="14">
        <v>45017.086111111108</v>
      </c>
      <c r="F27" s="14">
        <v>45017.240972222222</v>
      </c>
      <c r="G27" s="14">
        <f t="shared" si="1"/>
        <v>0.16527777778052646</v>
      </c>
      <c r="H27" s="15" t="s">
        <v>24</v>
      </c>
      <c r="I27" t="s">
        <v>14</v>
      </c>
      <c r="J27" t="s">
        <v>621</v>
      </c>
      <c r="K27" s="11">
        <v>10.37</v>
      </c>
      <c r="L27" t="s">
        <v>32</v>
      </c>
      <c r="M27" s="1">
        <v>26</v>
      </c>
      <c r="N27" t="s">
        <v>41</v>
      </c>
      <c r="O27" s="12">
        <v>126</v>
      </c>
      <c r="P27" s="17">
        <v>7.5694444444444453E-2</v>
      </c>
      <c r="Q27" s="14">
        <f t="shared" si="0"/>
        <v>8.9583333336082011E-2</v>
      </c>
      <c r="R27" s="15" t="str">
        <f t="shared" si="2"/>
        <v>SI</v>
      </c>
      <c r="S27" t="s">
        <v>99</v>
      </c>
      <c r="T27" t="s">
        <v>51</v>
      </c>
      <c r="U27" t="s">
        <v>38</v>
      </c>
    </row>
    <row r="28" spans="1:22" x14ac:dyDescent="0.35">
      <c r="A28" s="1">
        <v>4</v>
      </c>
      <c r="B28" t="s">
        <v>76</v>
      </c>
      <c r="C28" s="1">
        <v>2</v>
      </c>
      <c r="D28" s="13">
        <v>45017.054861111108</v>
      </c>
      <c r="E28" s="14">
        <v>45017.054861111108</v>
      </c>
      <c r="F28" s="14">
        <v>45017.102083333331</v>
      </c>
      <c r="G28" s="14">
        <f t="shared" si="1"/>
        <v>5.7638888890020702E-2</v>
      </c>
      <c r="H28" s="15" t="s">
        <v>24</v>
      </c>
      <c r="I28" t="s">
        <v>10</v>
      </c>
      <c r="J28" t="s">
        <v>621</v>
      </c>
      <c r="K28" s="11">
        <v>19.27</v>
      </c>
      <c r="L28" t="s">
        <v>32</v>
      </c>
      <c r="M28" s="1">
        <v>27</v>
      </c>
      <c r="N28" t="s">
        <v>20</v>
      </c>
      <c r="O28" s="12">
        <v>61</v>
      </c>
      <c r="P28" s="17">
        <v>3.8194444444444448E-2</v>
      </c>
      <c r="Q28" s="14">
        <f t="shared" si="0"/>
        <v>1.9444444445576255E-2</v>
      </c>
      <c r="R28" s="15" t="str">
        <f t="shared" si="2"/>
        <v>SI</v>
      </c>
      <c r="S28" t="s">
        <v>30</v>
      </c>
      <c r="T28" t="s">
        <v>59</v>
      </c>
    </row>
    <row r="29" spans="1:22" x14ac:dyDescent="0.35">
      <c r="A29" s="1">
        <v>2</v>
      </c>
      <c r="B29" t="s">
        <v>77</v>
      </c>
      <c r="C29" s="1">
        <v>2</v>
      </c>
      <c r="D29" s="13">
        <v>45017.03402777778</v>
      </c>
      <c r="E29" s="14">
        <v>45017.03402777778</v>
      </c>
      <c r="F29" s="14">
        <v>45017.136111111111</v>
      </c>
      <c r="G29" s="14">
        <f t="shared" si="1"/>
        <v>0.10208333333139308</v>
      </c>
      <c r="H29" s="15" t="s">
        <v>27</v>
      </c>
      <c r="I29" t="s">
        <v>29</v>
      </c>
      <c r="J29" t="s">
        <v>621</v>
      </c>
      <c r="K29" s="11">
        <v>41.22</v>
      </c>
      <c r="L29" t="s">
        <v>11</v>
      </c>
      <c r="M29" s="1">
        <v>28</v>
      </c>
      <c r="N29" t="s">
        <v>78</v>
      </c>
      <c r="O29" s="12">
        <v>94</v>
      </c>
      <c r="P29" s="17">
        <v>3.888888888888889E-2</v>
      </c>
      <c r="Q29" s="14">
        <f t="shared" si="0"/>
        <v>6.3194444442504188E-2</v>
      </c>
      <c r="R29" s="15" t="str">
        <f t="shared" si="2"/>
        <v>SI</v>
      </c>
      <c r="S29" t="s">
        <v>99</v>
      </c>
      <c r="T29" t="s">
        <v>70</v>
      </c>
    </row>
    <row r="30" spans="1:22" x14ac:dyDescent="0.35">
      <c r="A30" s="1">
        <v>20</v>
      </c>
      <c r="B30" t="s">
        <v>79</v>
      </c>
      <c r="C30" s="1">
        <v>5</v>
      </c>
      <c r="D30" s="13">
        <v>45017.126388888886</v>
      </c>
      <c r="E30" s="14">
        <v>45017.126388888886</v>
      </c>
      <c r="F30" s="14">
        <v>45017.256944444445</v>
      </c>
      <c r="G30" s="14">
        <f t="shared" si="1"/>
        <v>0.14097222222577935</v>
      </c>
      <c r="H30" s="15" t="s">
        <v>18</v>
      </c>
      <c r="I30" t="s">
        <v>10</v>
      </c>
      <c r="J30" t="s">
        <v>621</v>
      </c>
      <c r="K30" s="11">
        <v>14.83</v>
      </c>
      <c r="L30" t="s">
        <v>32</v>
      </c>
      <c r="M30" s="1">
        <v>29</v>
      </c>
      <c r="N30" t="s">
        <v>55</v>
      </c>
      <c r="O30" s="12">
        <v>173</v>
      </c>
      <c r="P30" s="17">
        <v>4.9305555555555554E-2</v>
      </c>
      <c r="Q30" s="14">
        <f t="shared" si="0"/>
        <v>9.1666666670223801E-2</v>
      </c>
      <c r="R30" s="15" t="str">
        <f t="shared" si="2"/>
        <v>SI</v>
      </c>
      <c r="S30" t="s">
        <v>144</v>
      </c>
      <c r="T30" t="s">
        <v>56</v>
      </c>
      <c r="U30" t="s">
        <v>21</v>
      </c>
    </row>
    <row r="31" spans="1:22" x14ac:dyDescent="0.35">
      <c r="A31" s="1">
        <v>14</v>
      </c>
      <c r="B31" t="s">
        <v>80</v>
      </c>
      <c r="C31" s="1">
        <v>4</v>
      </c>
      <c r="D31" s="13">
        <v>45017.121527777781</v>
      </c>
      <c r="E31" s="14">
        <v>45017.121527777781</v>
      </c>
      <c r="F31" s="14">
        <v>45017.259027777778</v>
      </c>
      <c r="G31" s="14">
        <f t="shared" si="1"/>
        <v>0.13749999999708962</v>
      </c>
      <c r="H31" s="15" t="s">
        <v>27</v>
      </c>
      <c r="I31" t="s">
        <v>10</v>
      </c>
      <c r="J31" t="s">
        <v>15</v>
      </c>
      <c r="K31" s="11">
        <v>26.29</v>
      </c>
      <c r="L31" t="s">
        <v>19</v>
      </c>
      <c r="M31" s="1">
        <v>30</v>
      </c>
      <c r="N31" t="s">
        <v>33</v>
      </c>
      <c r="O31" s="12">
        <v>112</v>
      </c>
      <c r="P31" s="17">
        <v>4.791666666666667E-2</v>
      </c>
      <c r="Q31" s="14">
        <f t="shared" si="0"/>
        <v>8.9583333330422954E-2</v>
      </c>
      <c r="R31" s="15" t="str">
        <f t="shared" si="2"/>
        <v>SI</v>
      </c>
      <c r="S31" t="s">
        <v>177</v>
      </c>
      <c r="T31" t="s">
        <v>66</v>
      </c>
    </row>
    <row r="32" spans="1:22" x14ac:dyDescent="0.35">
      <c r="A32" s="1">
        <v>13</v>
      </c>
      <c r="B32" t="s">
        <v>81</v>
      </c>
      <c r="C32" s="1">
        <v>3</v>
      </c>
      <c r="D32" s="13">
        <v>45017.118750000001</v>
      </c>
      <c r="E32" s="14">
        <v>45017.118750000001</v>
      </c>
      <c r="F32" s="14">
        <v>45017.251388888886</v>
      </c>
      <c r="G32" s="14">
        <f t="shared" si="1"/>
        <v>0.14305555555135166</v>
      </c>
      <c r="H32" s="15" t="s">
        <v>18</v>
      </c>
      <c r="I32" t="s">
        <v>14</v>
      </c>
      <c r="J32" t="s">
        <v>621</v>
      </c>
      <c r="K32" s="11">
        <v>19.809999999999999</v>
      </c>
      <c r="L32" t="s">
        <v>32</v>
      </c>
      <c r="M32" s="1">
        <v>31</v>
      </c>
      <c r="N32" t="s">
        <v>78</v>
      </c>
      <c r="O32" s="12">
        <v>67</v>
      </c>
      <c r="P32" s="17">
        <v>7.2916666666666657E-2</v>
      </c>
      <c r="Q32" s="14">
        <f t="shared" si="0"/>
        <v>7.0138888884685002E-2</v>
      </c>
      <c r="R32" s="15" t="str">
        <f t="shared" si="2"/>
        <v>SI</v>
      </c>
      <c r="S32" t="s">
        <v>46</v>
      </c>
      <c r="T32" t="s">
        <v>39</v>
      </c>
    </row>
    <row r="33" spans="1:22" x14ac:dyDescent="0.35">
      <c r="A33" s="1">
        <v>5</v>
      </c>
      <c r="B33" t="s">
        <v>82</v>
      </c>
      <c r="C33" s="1">
        <v>1</v>
      </c>
      <c r="D33" s="13">
        <v>45017.130555555559</v>
      </c>
      <c r="E33" s="14">
        <v>45017.130555555559</v>
      </c>
      <c r="F33" s="14">
        <v>45017.28402777778</v>
      </c>
      <c r="G33" s="14">
        <f t="shared" si="1"/>
        <v>0.16388888888711031</v>
      </c>
      <c r="H33" s="15" t="s">
        <v>13</v>
      </c>
      <c r="I33" t="s">
        <v>10</v>
      </c>
      <c r="J33" t="s">
        <v>621</v>
      </c>
      <c r="K33" s="11">
        <v>28.25</v>
      </c>
      <c r="L33" t="s">
        <v>32</v>
      </c>
      <c r="M33" s="1">
        <v>32</v>
      </c>
      <c r="N33" t="s">
        <v>41</v>
      </c>
      <c r="O33" s="12">
        <v>211</v>
      </c>
      <c r="P33" s="17">
        <v>8.8888888888888892E-2</v>
      </c>
      <c r="Q33" s="14">
        <f t="shared" si="0"/>
        <v>7.499999999822142E-2</v>
      </c>
      <c r="R33" s="15" t="str">
        <f t="shared" si="2"/>
        <v>SI</v>
      </c>
      <c r="S33" t="s">
        <v>269</v>
      </c>
      <c r="T33" t="s">
        <v>48</v>
      </c>
      <c r="U33" t="s">
        <v>59</v>
      </c>
      <c r="V33" t="s">
        <v>56</v>
      </c>
    </row>
    <row r="34" spans="1:22" x14ac:dyDescent="0.35">
      <c r="A34" s="1">
        <v>4</v>
      </c>
      <c r="B34" t="s">
        <v>83</v>
      </c>
      <c r="C34" s="1">
        <v>5</v>
      </c>
      <c r="D34" s="13">
        <v>45017.147916666669</v>
      </c>
      <c r="E34" s="14">
        <v>45017.147916666669</v>
      </c>
      <c r="F34" s="14">
        <v>45017.26458333333</v>
      </c>
      <c r="G34" s="14">
        <f t="shared" si="1"/>
        <v>0.12708333332799762</v>
      </c>
      <c r="H34" s="15" t="s">
        <v>27</v>
      </c>
      <c r="I34" t="s">
        <v>29</v>
      </c>
      <c r="J34" t="s">
        <v>620</v>
      </c>
      <c r="K34" s="11">
        <v>20.38</v>
      </c>
      <c r="L34" t="s">
        <v>32</v>
      </c>
      <c r="M34" s="1">
        <v>33</v>
      </c>
      <c r="N34" t="s">
        <v>618</v>
      </c>
      <c r="O34" s="12">
        <v>306</v>
      </c>
      <c r="P34" s="17">
        <v>9.027777777777779E-2</v>
      </c>
      <c r="Q34" s="14">
        <f t="shared" si="0"/>
        <v>3.6805555550219832E-2</v>
      </c>
      <c r="R34" s="15" t="str">
        <f t="shared" si="2"/>
        <v>SI</v>
      </c>
      <c r="S34" t="s">
        <v>30</v>
      </c>
      <c r="T34" t="s">
        <v>84</v>
      </c>
      <c r="U34" t="s">
        <v>67</v>
      </c>
      <c r="V34" t="s">
        <v>59</v>
      </c>
    </row>
    <row r="35" spans="1:22" x14ac:dyDescent="0.35">
      <c r="A35" s="1">
        <v>15</v>
      </c>
      <c r="B35" t="s">
        <v>85</v>
      </c>
      <c r="C35" s="1">
        <v>1</v>
      </c>
      <c r="D35" s="13">
        <v>45017.094444444447</v>
      </c>
      <c r="E35" s="14">
        <v>45017.094444444447</v>
      </c>
      <c r="F35" s="14">
        <v>45017.254861111112</v>
      </c>
      <c r="G35" s="14">
        <f t="shared" si="1"/>
        <v>0.16041666666569654</v>
      </c>
      <c r="H35" s="15" t="s">
        <v>27</v>
      </c>
      <c r="I35" t="s">
        <v>14</v>
      </c>
      <c r="J35" t="s">
        <v>621</v>
      </c>
      <c r="K35" s="11">
        <v>13.08</v>
      </c>
      <c r="L35" t="s">
        <v>19</v>
      </c>
      <c r="M35" s="1">
        <v>34</v>
      </c>
      <c r="N35" t="s">
        <v>618</v>
      </c>
      <c r="O35" s="12">
        <v>112</v>
      </c>
      <c r="P35" s="17">
        <v>4.5138888888888888E-2</v>
      </c>
      <c r="Q35" s="14">
        <f t="shared" si="0"/>
        <v>0.11527777777680764</v>
      </c>
      <c r="R35" s="15" t="str">
        <f t="shared" si="2"/>
        <v>SI</v>
      </c>
      <c r="S35" t="s">
        <v>74</v>
      </c>
      <c r="T35" t="s">
        <v>59</v>
      </c>
    </row>
    <row r="36" spans="1:22" x14ac:dyDescent="0.35">
      <c r="A36" s="1">
        <v>13</v>
      </c>
      <c r="B36" t="s">
        <v>86</v>
      </c>
      <c r="C36" s="1">
        <v>2</v>
      </c>
      <c r="D36" s="13">
        <v>45017.137499999997</v>
      </c>
      <c r="E36" s="14">
        <v>45017.137499999997</v>
      </c>
      <c r="F36" s="14">
        <v>45017.246527777781</v>
      </c>
      <c r="G36" s="14">
        <f t="shared" si="1"/>
        <v>0.11944444445058859</v>
      </c>
      <c r="H36" s="15" t="s">
        <v>9</v>
      </c>
      <c r="I36" t="s">
        <v>10</v>
      </c>
      <c r="J36" t="s">
        <v>621</v>
      </c>
      <c r="K36" s="11">
        <v>15.75</v>
      </c>
      <c r="L36" t="s">
        <v>32</v>
      </c>
      <c r="M36" s="1">
        <v>35</v>
      </c>
      <c r="N36" t="s">
        <v>618</v>
      </c>
      <c r="O36" s="12">
        <v>214</v>
      </c>
      <c r="P36" s="17">
        <v>4.5138888888888888E-2</v>
      </c>
      <c r="Q36" s="14">
        <f t="shared" si="0"/>
        <v>7.430555556169971E-2</v>
      </c>
      <c r="R36" s="15" t="str">
        <f t="shared" si="2"/>
        <v>SI</v>
      </c>
      <c r="S36" t="s">
        <v>88</v>
      </c>
      <c r="T36" t="s">
        <v>70</v>
      </c>
      <c r="U36" t="s">
        <v>48</v>
      </c>
      <c r="V36" t="s">
        <v>21</v>
      </c>
    </row>
    <row r="37" spans="1:22" x14ac:dyDescent="0.35">
      <c r="A37" s="1">
        <v>5</v>
      </c>
      <c r="B37" t="s">
        <v>87</v>
      </c>
      <c r="C37" s="1">
        <v>5</v>
      </c>
      <c r="D37" s="13">
        <v>45017.143750000003</v>
      </c>
      <c r="E37" s="14">
        <v>45017.143750000003</v>
      </c>
      <c r="F37" s="14">
        <v>45017.268055555556</v>
      </c>
      <c r="G37" s="14">
        <f t="shared" si="1"/>
        <v>0.13472222221995858</v>
      </c>
      <c r="H37" s="15" t="s">
        <v>18</v>
      </c>
      <c r="I37" t="s">
        <v>10</v>
      </c>
      <c r="J37" t="s">
        <v>621</v>
      </c>
      <c r="K37" s="11">
        <v>45.28</v>
      </c>
      <c r="L37" t="s">
        <v>32</v>
      </c>
      <c r="M37" s="1">
        <v>36</v>
      </c>
      <c r="N37" t="s">
        <v>37</v>
      </c>
      <c r="O37" s="12">
        <v>30</v>
      </c>
      <c r="P37" s="17">
        <v>2.6388888888888889E-2</v>
      </c>
      <c r="Q37" s="14">
        <f t="shared" si="0"/>
        <v>0.10833333333106969</v>
      </c>
      <c r="R37" s="15" t="str">
        <f t="shared" si="2"/>
        <v>SI</v>
      </c>
      <c r="S37" t="s">
        <v>88</v>
      </c>
    </row>
    <row r="38" spans="1:22" x14ac:dyDescent="0.35">
      <c r="A38" s="1">
        <v>20</v>
      </c>
      <c r="B38" t="s">
        <v>89</v>
      </c>
      <c r="C38" s="1">
        <v>1</v>
      </c>
      <c r="D38" s="13">
        <v>45017.14166666667</v>
      </c>
      <c r="E38" s="14">
        <v>45017.14166666667</v>
      </c>
      <c r="F38" s="14">
        <v>45017.251388888886</v>
      </c>
      <c r="G38" s="14">
        <f t="shared" si="1"/>
        <v>0.12013888888274475</v>
      </c>
      <c r="H38" s="15" t="s">
        <v>24</v>
      </c>
      <c r="I38" t="s">
        <v>29</v>
      </c>
      <c r="J38" t="s">
        <v>621</v>
      </c>
      <c r="K38" s="11">
        <v>10.39</v>
      </c>
      <c r="L38" t="s">
        <v>32</v>
      </c>
      <c r="M38" s="1">
        <v>37</v>
      </c>
      <c r="N38" t="s">
        <v>20</v>
      </c>
      <c r="O38" s="12">
        <v>21</v>
      </c>
      <c r="P38" s="17">
        <v>3.2638888888888891E-2</v>
      </c>
      <c r="Q38" s="14">
        <f t="shared" si="0"/>
        <v>8.7499999993855854E-2</v>
      </c>
      <c r="R38" s="15" t="str">
        <f t="shared" si="2"/>
        <v>SI</v>
      </c>
      <c r="S38" t="s">
        <v>90</v>
      </c>
    </row>
    <row r="39" spans="1:22" x14ac:dyDescent="0.35">
      <c r="A39" s="1">
        <v>10</v>
      </c>
      <c r="B39" t="s">
        <v>91</v>
      </c>
      <c r="C39" s="1">
        <v>6</v>
      </c>
      <c r="D39" s="13">
        <v>45017.109722222223</v>
      </c>
      <c r="E39" s="14">
        <v>45017.109722222223</v>
      </c>
      <c r="F39" s="14">
        <v>45017.161805555559</v>
      </c>
      <c r="G39" s="14">
        <f t="shared" si="1"/>
        <v>5.2083333335758653E-2</v>
      </c>
      <c r="H39" s="15" t="s">
        <v>27</v>
      </c>
      <c r="I39" t="s">
        <v>10</v>
      </c>
      <c r="J39" t="s">
        <v>620</v>
      </c>
      <c r="K39" s="11">
        <v>16.309999999999999</v>
      </c>
      <c r="L39" t="s">
        <v>11</v>
      </c>
      <c r="M39" s="1">
        <v>38</v>
      </c>
      <c r="N39" t="s">
        <v>61</v>
      </c>
      <c r="O39" s="12">
        <v>235</v>
      </c>
      <c r="P39" s="17">
        <v>6.8055555555555564E-2</v>
      </c>
      <c r="Q39" s="14">
        <f t="shared" si="0"/>
        <v>0</v>
      </c>
      <c r="R39" s="15" t="str">
        <f t="shared" si="2"/>
        <v>NO</v>
      </c>
      <c r="S39" t="s">
        <v>138</v>
      </c>
      <c r="T39" t="s">
        <v>44</v>
      </c>
      <c r="U39" t="s">
        <v>22</v>
      </c>
    </row>
    <row r="40" spans="1:22" x14ac:dyDescent="0.35">
      <c r="A40" s="1">
        <v>15</v>
      </c>
      <c r="B40" t="s">
        <v>92</v>
      </c>
      <c r="C40" s="1">
        <v>3</v>
      </c>
      <c r="D40" s="13">
        <v>45017.15347222222</v>
      </c>
      <c r="E40" s="14">
        <v>45017.15347222222</v>
      </c>
      <c r="F40" s="14">
        <v>45017.318749999999</v>
      </c>
      <c r="G40" s="14">
        <f t="shared" si="1"/>
        <v>0.17569444444476781</v>
      </c>
      <c r="H40" s="15" t="s">
        <v>18</v>
      </c>
      <c r="I40" t="s">
        <v>29</v>
      </c>
      <c r="J40" t="s">
        <v>15</v>
      </c>
      <c r="K40" s="11">
        <v>48.36</v>
      </c>
      <c r="L40" t="s">
        <v>32</v>
      </c>
      <c r="M40" s="1">
        <v>39</v>
      </c>
      <c r="N40" t="s">
        <v>37</v>
      </c>
      <c r="O40" s="12">
        <v>108</v>
      </c>
      <c r="P40" s="17">
        <v>3.9583333333333331E-2</v>
      </c>
      <c r="Q40" s="14">
        <f t="shared" si="0"/>
        <v>0.13611111111143448</v>
      </c>
      <c r="R40" s="15" t="str">
        <f t="shared" si="2"/>
        <v>SI</v>
      </c>
      <c r="S40" t="s">
        <v>93</v>
      </c>
    </row>
    <row r="41" spans="1:22" x14ac:dyDescent="0.35">
      <c r="A41" s="1">
        <v>1</v>
      </c>
      <c r="B41" t="s">
        <v>94</v>
      </c>
      <c r="C41" s="1">
        <v>1</v>
      </c>
      <c r="D41" s="13">
        <v>45017.083333333336</v>
      </c>
      <c r="E41" s="14">
        <v>45017.083333333336</v>
      </c>
      <c r="F41" s="14">
        <v>45017.170138888891</v>
      </c>
      <c r="G41" s="14">
        <f t="shared" si="1"/>
        <v>8.6805555554747116E-2</v>
      </c>
      <c r="H41" s="15" t="s">
        <v>9</v>
      </c>
      <c r="I41" t="s">
        <v>10</v>
      </c>
      <c r="J41" t="s">
        <v>15</v>
      </c>
      <c r="K41" s="11">
        <v>13.68</v>
      </c>
      <c r="L41" t="s">
        <v>19</v>
      </c>
      <c r="M41" s="1">
        <v>40</v>
      </c>
      <c r="N41" t="s">
        <v>78</v>
      </c>
      <c r="O41" s="12">
        <v>148</v>
      </c>
      <c r="P41" s="17">
        <v>5.4166666666666669E-2</v>
      </c>
      <c r="Q41" s="14">
        <f t="shared" si="0"/>
        <v>3.2638888888080447E-2</v>
      </c>
      <c r="R41" s="15" t="str">
        <f t="shared" si="2"/>
        <v>SI</v>
      </c>
      <c r="S41" t="s">
        <v>46</v>
      </c>
      <c r="T41" t="s">
        <v>48</v>
      </c>
      <c r="U41" t="s">
        <v>35</v>
      </c>
    </row>
    <row r="42" spans="1:22" x14ac:dyDescent="0.35">
      <c r="A42" s="1">
        <v>7</v>
      </c>
      <c r="B42" t="s">
        <v>95</v>
      </c>
      <c r="C42" s="1">
        <v>4</v>
      </c>
      <c r="D42" s="13">
        <v>45017.093055555553</v>
      </c>
      <c r="E42" s="14">
        <v>45017.093055555553</v>
      </c>
      <c r="F42" s="14">
        <v>45017.180555555555</v>
      </c>
      <c r="G42" s="14">
        <f t="shared" si="1"/>
        <v>9.7916666668121863E-2</v>
      </c>
      <c r="H42" s="15" t="s">
        <v>18</v>
      </c>
      <c r="I42" t="s">
        <v>10</v>
      </c>
      <c r="J42" t="s">
        <v>621</v>
      </c>
      <c r="K42" s="11">
        <v>15.24</v>
      </c>
      <c r="L42" t="s">
        <v>32</v>
      </c>
      <c r="M42" s="1">
        <v>41</v>
      </c>
      <c r="N42" t="s">
        <v>618</v>
      </c>
      <c r="O42" s="12">
        <v>204</v>
      </c>
      <c r="P42" s="17">
        <v>6.1805555555555558E-2</v>
      </c>
      <c r="Q42" s="14">
        <f t="shared" si="0"/>
        <v>3.6111111112566305E-2</v>
      </c>
      <c r="R42" s="15" t="str">
        <f t="shared" si="2"/>
        <v>SI</v>
      </c>
      <c r="S42" t="s">
        <v>269</v>
      </c>
      <c r="T42" t="s">
        <v>59</v>
      </c>
      <c r="U42" t="s">
        <v>109</v>
      </c>
    </row>
    <row r="43" spans="1:22" x14ac:dyDescent="0.35">
      <c r="A43" s="1">
        <v>14</v>
      </c>
      <c r="B43" t="s">
        <v>96</v>
      </c>
      <c r="C43" s="1">
        <v>1</v>
      </c>
      <c r="D43" s="13">
        <v>45017.017361111109</v>
      </c>
      <c r="E43" s="14">
        <v>45017.017361111109</v>
      </c>
      <c r="F43" s="14">
        <v>45017.073611111111</v>
      </c>
      <c r="G43" s="14">
        <f t="shared" si="1"/>
        <v>5.6250000001455192E-2</v>
      </c>
      <c r="H43" s="15" t="s">
        <v>18</v>
      </c>
      <c r="I43" t="s">
        <v>10</v>
      </c>
      <c r="J43" t="s">
        <v>621</v>
      </c>
      <c r="K43" s="11">
        <v>49.58</v>
      </c>
      <c r="L43" t="s">
        <v>11</v>
      </c>
      <c r="M43" s="1">
        <v>42</v>
      </c>
      <c r="N43" t="s">
        <v>37</v>
      </c>
      <c r="O43" s="12">
        <v>102</v>
      </c>
      <c r="P43" s="17">
        <v>4.7916666666666663E-2</v>
      </c>
      <c r="Q43" s="14">
        <f t="shared" si="0"/>
        <v>8.3333333347885286E-3</v>
      </c>
      <c r="R43" s="15" t="str">
        <f t="shared" si="2"/>
        <v>SI</v>
      </c>
      <c r="S43" t="s">
        <v>225</v>
      </c>
      <c r="T43" t="s">
        <v>58</v>
      </c>
    </row>
    <row r="44" spans="1:22" x14ac:dyDescent="0.35">
      <c r="A44" s="1">
        <v>8</v>
      </c>
      <c r="B44" t="s">
        <v>97</v>
      </c>
      <c r="C44" s="1">
        <v>6</v>
      </c>
      <c r="D44" s="13">
        <v>45017.043055555558</v>
      </c>
      <c r="E44" s="14">
        <v>45017.043055555558</v>
      </c>
      <c r="F44" s="14">
        <v>45017.134722222225</v>
      </c>
      <c r="G44" s="14">
        <f t="shared" si="1"/>
        <v>0.1020833333338184</v>
      </c>
      <c r="H44" s="15" t="s">
        <v>27</v>
      </c>
      <c r="I44" t="s">
        <v>10</v>
      </c>
      <c r="J44" t="s">
        <v>621</v>
      </c>
      <c r="K44" s="11">
        <v>32.19</v>
      </c>
      <c r="L44" t="s">
        <v>32</v>
      </c>
      <c r="M44" s="1">
        <v>43</v>
      </c>
      <c r="N44" t="s">
        <v>618</v>
      </c>
      <c r="O44" s="12">
        <v>203</v>
      </c>
      <c r="P44" s="17">
        <v>0.10138888888888889</v>
      </c>
      <c r="Q44" s="14">
        <f t="shared" si="0"/>
        <v>6.9444444492951229E-4</v>
      </c>
      <c r="R44" s="15" t="str">
        <f t="shared" si="2"/>
        <v>SI</v>
      </c>
      <c r="S44" t="s">
        <v>269</v>
      </c>
      <c r="T44" t="s">
        <v>69</v>
      </c>
      <c r="U44" t="s">
        <v>38</v>
      </c>
      <c r="V44" t="s">
        <v>21</v>
      </c>
    </row>
    <row r="45" spans="1:22" x14ac:dyDescent="0.35">
      <c r="A45" s="1">
        <v>18</v>
      </c>
      <c r="B45" t="s">
        <v>94</v>
      </c>
      <c r="C45" s="1">
        <v>1</v>
      </c>
      <c r="D45" s="13">
        <v>45017.129166666666</v>
      </c>
      <c r="E45" s="14">
        <v>45017.129166666666</v>
      </c>
      <c r="F45" s="14">
        <v>45017.262499999997</v>
      </c>
      <c r="G45" s="14">
        <f t="shared" si="1"/>
        <v>0.13333333333139308</v>
      </c>
      <c r="H45" s="15" t="s">
        <v>27</v>
      </c>
      <c r="I45" t="s">
        <v>10</v>
      </c>
      <c r="J45" t="s">
        <v>621</v>
      </c>
      <c r="K45" s="11">
        <v>42.6</v>
      </c>
      <c r="L45" t="s">
        <v>19</v>
      </c>
      <c r="M45" s="1">
        <v>44</v>
      </c>
      <c r="N45" t="s">
        <v>623</v>
      </c>
      <c r="O45" s="12">
        <v>122</v>
      </c>
      <c r="P45" s="17">
        <v>5.9027777777777776E-2</v>
      </c>
      <c r="Q45" s="14">
        <f t="shared" si="0"/>
        <v>7.4305555553615302E-2</v>
      </c>
      <c r="R45" s="15" t="str">
        <f t="shared" si="2"/>
        <v>SI</v>
      </c>
      <c r="S45" t="s">
        <v>177</v>
      </c>
      <c r="T45" t="s">
        <v>64</v>
      </c>
      <c r="U45" t="s">
        <v>51</v>
      </c>
    </row>
    <row r="46" spans="1:22" x14ac:dyDescent="0.35">
      <c r="A46" s="1">
        <v>17</v>
      </c>
      <c r="B46" t="s">
        <v>98</v>
      </c>
      <c r="C46" s="1">
        <v>2</v>
      </c>
      <c r="D46" s="13">
        <v>45017.09375</v>
      </c>
      <c r="E46" s="14">
        <v>45017.09375</v>
      </c>
      <c r="F46" s="14">
        <v>45017.167361111111</v>
      </c>
      <c r="G46" s="14">
        <f t="shared" si="1"/>
        <v>7.3611111110949423E-2</v>
      </c>
      <c r="H46" s="15" t="s">
        <v>18</v>
      </c>
      <c r="I46" t="s">
        <v>10</v>
      </c>
      <c r="J46" t="s">
        <v>621</v>
      </c>
      <c r="K46" s="11">
        <v>25.41</v>
      </c>
      <c r="L46" t="s">
        <v>11</v>
      </c>
      <c r="M46" s="1">
        <v>45</v>
      </c>
      <c r="N46" t="s">
        <v>618</v>
      </c>
      <c r="O46" s="12">
        <v>54</v>
      </c>
      <c r="P46" s="17">
        <v>3.2638888888888891E-2</v>
      </c>
      <c r="Q46" s="14">
        <f t="shared" si="0"/>
        <v>4.0972222222060532E-2</v>
      </c>
      <c r="R46" s="15" t="str">
        <f t="shared" si="2"/>
        <v>SI</v>
      </c>
      <c r="S46" t="s">
        <v>99</v>
      </c>
    </row>
    <row r="47" spans="1:22" x14ac:dyDescent="0.35">
      <c r="A47" s="1">
        <v>10</v>
      </c>
      <c r="B47" t="s">
        <v>100</v>
      </c>
      <c r="C47" s="1">
        <v>1</v>
      </c>
      <c r="D47" s="13">
        <v>45017.074305555558</v>
      </c>
      <c r="E47" s="14">
        <v>45017.074305555558</v>
      </c>
      <c r="F47" s="14">
        <v>45017.152083333334</v>
      </c>
      <c r="G47" s="14">
        <f t="shared" si="1"/>
        <v>7.7777777776645962E-2</v>
      </c>
      <c r="H47" s="15" t="s">
        <v>24</v>
      </c>
      <c r="I47" t="s">
        <v>10</v>
      </c>
      <c r="J47" t="s">
        <v>621</v>
      </c>
      <c r="K47" s="11">
        <v>27.97</v>
      </c>
      <c r="L47" t="s">
        <v>19</v>
      </c>
      <c r="M47" s="1">
        <v>46</v>
      </c>
      <c r="N47" t="s">
        <v>61</v>
      </c>
      <c r="O47" s="12">
        <v>140</v>
      </c>
      <c r="P47" s="17">
        <v>5.9722222222222218E-2</v>
      </c>
      <c r="Q47" s="14">
        <f t="shared" si="0"/>
        <v>1.8055555554423744E-2</v>
      </c>
      <c r="R47" s="15" t="str">
        <f t="shared" si="2"/>
        <v>SI</v>
      </c>
      <c r="S47" t="s">
        <v>88</v>
      </c>
      <c r="T47" t="s">
        <v>69</v>
      </c>
      <c r="U47" t="s">
        <v>49</v>
      </c>
    </row>
    <row r="48" spans="1:22" x14ac:dyDescent="0.35">
      <c r="A48" s="1">
        <v>18</v>
      </c>
      <c r="B48" t="s">
        <v>101</v>
      </c>
      <c r="C48" s="1">
        <v>3</v>
      </c>
      <c r="D48" s="13">
        <v>45017.145833333336</v>
      </c>
      <c r="E48" s="14">
        <v>45017.145833333336</v>
      </c>
      <c r="F48" s="14">
        <v>45017.311805555553</v>
      </c>
      <c r="G48" s="14">
        <f t="shared" si="1"/>
        <v>0.17638888888419993</v>
      </c>
      <c r="H48" s="15" t="s">
        <v>18</v>
      </c>
      <c r="I48" t="s">
        <v>10</v>
      </c>
      <c r="J48" t="s">
        <v>621</v>
      </c>
      <c r="K48" s="11">
        <v>10.98</v>
      </c>
      <c r="L48" t="s">
        <v>32</v>
      </c>
      <c r="M48" s="1">
        <v>47</v>
      </c>
      <c r="N48" t="s">
        <v>20</v>
      </c>
      <c r="O48" s="12">
        <v>109</v>
      </c>
      <c r="P48" s="17">
        <v>6.0416666666666667E-2</v>
      </c>
      <c r="Q48" s="14">
        <f t="shared" si="0"/>
        <v>0.11597222221753326</v>
      </c>
      <c r="R48" s="15" t="str">
        <f t="shared" si="2"/>
        <v>SI</v>
      </c>
      <c r="S48" t="s">
        <v>283</v>
      </c>
      <c r="T48" t="s">
        <v>49</v>
      </c>
      <c r="U48" t="s">
        <v>66</v>
      </c>
    </row>
    <row r="49" spans="1:22" x14ac:dyDescent="0.35">
      <c r="A49" s="1">
        <v>17</v>
      </c>
      <c r="B49" t="s">
        <v>102</v>
      </c>
      <c r="C49" s="1">
        <v>2</v>
      </c>
      <c r="D49" s="13">
        <v>45017.019444444442</v>
      </c>
      <c r="E49" s="14">
        <v>45017.019444444442</v>
      </c>
      <c r="F49" s="14">
        <v>45017.168055555558</v>
      </c>
      <c r="G49" s="14">
        <f t="shared" si="1"/>
        <v>0.148611111115315</v>
      </c>
      <c r="H49" s="15" t="s">
        <v>9</v>
      </c>
      <c r="I49" t="s">
        <v>14</v>
      </c>
      <c r="J49" t="s">
        <v>621</v>
      </c>
      <c r="K49" s="11">
        <v>25.31</v>
      </c>
      <c r="L49" t="s">
        <v>19</v>
      </c>
      <c r="M49" s="1">
        <v>48</v>
      </c>
      <c r="N49" t="s">
        <v>37</v>
      </c>
      <c r="O49" s="12">
        <v>158</v>
      </c>
      <c r="P49" s="17">
        <v>8.611111111111111E-2</v>
      </c>
      <c r="Q49" s="14">
        <f t="shared" si="0"/>
        <v>6.2500000004203887E-2</v>
      </c>
      <c r="R49" s="15" t="str">
        <f t="shared" si="2"/>
        <v>SI</v>
      </c>
      <c r="S49" t="s">
        <v>128</v>
      </c>
      <c r="T49" t="s">
        <v>103</v>
      </c>
      <c r="U49" t="s">
        <v>48</v>
      </c>
    </row>
    <row r="50" spans="1:22" x14ac:dyDescent="0.35">
      <c r="A50" s="1">
        <v>8</v>
      </c>
      <c r="B50" t="s">
        <v>104</v>
      </c>
      <c r="C50" s="1">
        <v>3</v>
      </c>
      <c r="D50" s="13">
        <v>45017.072222222225</v>
      </c>
      <c r="E50" s="14">
        <v>45017.072222222225</v>
      </c>
      <c r="F50" s="14">
        <v>45017.228472222225</v>
      </c>
      <c r="G50" s="14">
        <f t="shared" si="1"/>
        <v>0.15625</v>
      </c>
      <c r="H50" s="15" t="s">
        <v>18</v>
      </c>
      <c r="I50" t="s">
        <v>10</v>
      </c>
      <c r="J50" t="s">
        <v>621</v>
      </c>
      <c r="K50" s="11">
        <v>20.92</v>
      </c>
      <c r="L50" t="s">
        <v>19</v>
      </c>
      <c r="M50" s="1">
        <v>49</v>
      </c>
      <c r="N50" t="s">
        <v>41</v>
      </c>
      <c r="O50" s="12">
        <v>186</v>
      </c>
      <c r="P50" s="17">
        <v>5.6250000000000001E-2</v>
      </c>
      <c r="Q50" s="14">
        <f t="shared" si="0"/>
        <v>0.1</v>
      </c>
      <c r="R50" s="15" t="str">
        <f t="shared" si="2"/>
        <v>SI</v>
      </c>
      <c r="S50" t="s">
        <v>180</v>
      </c>
      <c r="T50" t="s">
        <v>67</v>
      </c>
      <c r="U50" t="s">
        <v>56</v>
      </c>
    </row>
    <row r="51" spans="1:22" x14ac:dyDescent="0.35">
      <c r="A51" s="1">
        <v>19</v>
      </c>
      <c r="B51" t="s">
        <v>105</v>
      </c>
      <c r="C51" s="1">
        <v>5</v>
      </c>
      <c r="D51" s="13">
        <v>45017.162499999999</v>
      </c>
      <c r="E51" s="14">
        <v>45017.162499999999</v>
      </c>
      <c r="F51" s="14">
        <v>45017.289583333331</v>
      </c>
      <c r="G51" s="14">
        <f t="shared" si="1"/>
        <v>0.13749999999951493</v>
      </c>
      <c r="H51" s="15" t="s">
        <v>27</v>
      </c>
      <c r="I51" t="s">
        <v>10</v>
      </c>
      <c r="J51" t="s">
        <v>620</v>
      </c>
      <c r="K51" s="11">
        <v>16.739999999999998</v>
      </c>
      <c r="L51" t="s">
        <v>32</v>
      </c>
      <c r="M51" s="1">
        <v>50</v>
      </c>
      <c r="N51" t="s">
        <v>78</v>
      </c>
      <c r="O51" s="12">
        <v>76</v>
      </c>
      <c r="P51" s="17">
        <v>1.4583333333333334E-2</v>
      </c>
      <c r="Q51" s="14">
        <f t="shared" si="0"/>
        <v>0.12291666666618159</v>
      </c>
      <c r="R51" s="15" t="str">
        <f t="shared" si="2"/>
        <v>SI</v>
      </c>
      <c r="S51" t="s">
        <v>269</v>
      </c>
      <c r="T51" t="s">
        <v>103</v>
      </c>
    </row>
    <row r="52" spans="1:22" x14ac:dyDescent="0.35">
      <c r="A52" s="1">
        <v>12</v>
      </c>
      <c r="B52" t="s">
        <v>106</v>
      </c>
      <c r="C52" s="1">
        <v>1</v>
      </c>
      <c r="D52" s="13">
        <v>45017.070833333331</v>
      </c>
      <c r="E52" s="14">
        <v>45017.070833333331</v>
      </c>
      <c r="F52" s="14">
        <v>45017.126388888886</v>
      </c>
      <c r="G52" s="14">
        <f t="shared" si="1"/>
        <v>5.5555555554747116E-2</v>
      </c>
      <c r="H52" s="15" t="s">
        <v>24</v>
      </c>
      <c r="I52" t="s">
        <v>29</v>
      </c>
      <c r="J52" t="s">
        <v>621</v>
      </c>
      <c r="K52" s="11">
        <v>37.08</v>
      </c>
      <c r="L52" t="s">
        <v>11</v>
      </c>
      <c r="M52" s="1">
        <v>51</v>
      </c>
      <c r="N52" t="s">
        <v>623</v>
      </c>
      <c r="O52" s="12">
        <v>225</v>
      </c>
      <c r="P52" s="17">
        <v>0.1138888888888889</v>
      </c>
      <c r="Q52" s="14">
        <f t="shared" si="0"/>
        <v>0</v>
      </c>
      <c r="R52" s="15" t="str">
        <f t="shared" si="2"/>
        <v>NO</v>
      </c>
      <c r="S52" t="s">
        <v>222</v>
      </c>
      <c r="T52" t="s">
        <v>48</v>
      </c>
      <c r="U52" t="s">
        <v>103</v>
      </c>
      <c r="V52" t="s">
        <v>56</v>
      </c>
    </row>
    <row r="53" spans="1:22" x14ac:dyDescent="0.35">
      <c r="A53" s="1">
        <v>7</v>
      </c>
      <c r="B53" t="s">
        <v>107</v>
      </c>
      <c r="C53" s="1">
        <v>4</v>
      </c>
      <c r="D53" s="13">
        <v>45017.000694444447</v>
      </c>
      <c r="E53" s="14">
        <v>45017.000694444447</v>
      </c>
      <c r="F53" s="14">
        <v>45017.049305555556</v>
      </c>
      <c r="G53" s="14">
        <f t="shared" si="1"/>
        <v>4.8611111109494232E-2</v>
      </c>
      <c r="H53" s="15" t="s">
        <v>9</v>
      </c>
      <c r="I53" t="s">
        <v>10</v>
      </c>
      <c r="J53" t="s">
        <v>621</v>
      </c>
      <c r="K53" s="11">
        <v>46.88</v>
      </c>
      <c r="L53" t="s">
        <v>19</v>
      </c>
      <c r="M53" s="1">
        <v>52</v>
      </c>
      <c r="N53" t="s">
        <v>25</v>
      </c>
      <c r="O53" s="12">
        <v>263</v>
      </c>
      <c r="P53" s="17">
        <v>4.3055555555555555E-2</v>
      </c>
      <c r="Q53" s="14">
        <f t="shared" si="0"/>
        <v>5.5555555539386764E-3</v>
      </c>
      <c r="R53" s="15" t="str">
        <f t="shared" si="2"/>
        <v>SI</v>
      </c>
      <c r="S53" t="s">
        <v>283</v>
      </c>
      <c r="T53" t="s">
        <v>21</v>
      </c>
      <c r="U53" t="s">
        <v>69</v>
      </c>
    </row>
    <row r="54" spans="1:22" x14ac:dyDescent="0.35">
      <c r="A54" s="1">
        <v>16</v>
      </c>
      <c r="B54" t="s">
        <v>108</v>
      </c>
      <c r="C54" s="1">
        <v>5</v>
      </c>
      <c r="D54" s="13">
        <v>45017.125694444447</v>
      </c>
      <c r="E54" s="14">
        <v>45017.125694444447</v>
      </c>
      <c r="F54" s="14">
        <v>45017.197222222225</v>
      </c>
      <c r="G54" s="14">
        <f t="shared" si="1"/>
        <v>7.1527777778101154E-2</v>
      </c>
      <c r="H54" s="15" t="s">
        <v>24</v>
      </c>
      <c r="I54" t="s">
        <v>10</v>
      </c>
      <c r="J54" t="s">
        <v>620</v>
      </c>
      <c r="K54" s="11">
        <v>36.880000000000003</v>
      </c>
      <c r="L54" t="s">
        <v>19</v>
      </c>
      <c r="M54" s="1">
        <v>53</v>
      </c>
      <c r="N54" t="s">
        <v>25</v>
      </c>
      <c r="O54" s="12">
        <v>267</v>
      </c>
      <c r="P54" s="17">
        <v>7.7777777777777779E-2</v>
      </c>
      <c r="Q54" s="14">
        <f t="shared" si="0"/>
        <v>0</v>
      </c>
      <c r="R54" s="15" t="str">
        <f t="shared" si="2"/>
        <v>NO</v>
      </c>
      <c r="S54" t="s">
        <v>222</v>
      </c>
      <c r="T54" t="s">
        <v>109</v>
      </c>
      <c r="U54" t="s">
        <v>22</v>
      </c>
    </row>
    <row r="55" spans="1:22" x14ac:dyDescent="0.35">
      <c r="A55" s="1">
        <v>6</v>
      </c>
      <c r="B55" t="s">
        <v>110</v>
      </c>
      <c r="C55" s="1">
        <v>6</v>
      </c>
      <c r="D55" s="13">
        <v>45017.027777777781</v>
      </c>
      <c r="E55" s="14">
        <v>45017.027777777781</v>
      </c>
      <c r="F55" s="14">
        <v>45017.176388888889</v>
      </c>
      <c r="G55" s="14">
        <f t="shared" si="1"/>
        <v>0.14861111110803904</v>
      </c>
      <c r="H55" s="15" t="s">
        <v>27</v>
      </c>
      <c r="I55" t="s">
        <v>29</v>
      </c>
      <c r="J55" t="s">
        <v>621</v>
      </c>
      <c r="K55" s="11">
        <v>23.36</v>
      </c>
      <c r="L55" t="s">
        <v>11</v>
      </c>
      <c r="M55" s="1">
        <v>54</v>
      </c>
      <c r="N55" t="s">
        <v>37</v>
      </c>
      <c r="O55" s="12">
        <v>187</v>
      </c>
      <c r="P55" s="17">
        <v>0.14097222222222222</v>
      </c>
      <c r="Q55" s="14">
        <f t="shared" si="0"/>
        <v>7.6388888858168191E-3</v>
      </c>
      <c r="R55" s="15" t="str">
        <f t="shared" si="2"/>
        <v>SI</v>
      </c>
      <c r="S55" t="s">
        <v>30</v>
      </c>
      <c r="T55" t="s">
        <v>21</v>
      </c>
      <c r="U55" t="s">
        <v>56</v>
      </c>
      <c r="V55" t="s">
        <v>48</v>
      </c>
    </row>
    <row r="56" spans="1:22" x14ac:dyDescent="0.35">
      <c r="A56" s="1">
        <v>20</v>
      </c>
      <c r="B56" t="s">
        <v>111</v>
      </c>
      <c r="C56" s="1">
        <v>5</v>
      </c>
      <c r="D56" s="13">
        <v>45017.0625</v>
      </c>
      <c r="E56" s="14">
        <v>45017.0625</v>
      </c>
      <c r="F56" s="14">
        <v>45017.208333333336</v>
      </c>
      <c r="G56" s="14">
        <f t="shared" si="1"/>
        <v>0.15625000000242531</v>
      </c>
      <c r="H56" s="15" t="s">
        <v>27</v>
      </c>
      <c r="I56" t="s">
        <v>29</v>
      </c>
      <c r="J56" t="s">
        <v>621</v>
      </c>
      <c r="K56" s="11">
        <v>45.49</v>
      </c>
      <c r="L56" t="s">
        <v>32</v>
      </c>
      <c r="M56" s="1">
        <v>55</v>
      </c>
      <c r="N56" t="s">
        <v>618</v>
      </c>
      <c r="O56" s="12">
        <v>255</v>
      </c>
      <c r="P56" s="17">
        <v>6.6666666666666666E-2</v>
      </c>
      <c r="Q56" s="14">
        <f t="shared" si="0"/>
        <v>8.9583333335758644E-2</v>
      </c>
      <c r="R56" s="15" t="str">
        <f t="shared" si="2"/>
        <v>SI</v>
      </c>
      <c r="S56" t="s">
        <v>283</v>
      </c>
      <c r="T56" t="s">
        <v>38</v>
      </c>
      <c r="U56" t="s">
        <v>22</v>
      </c>
      <c r="V56" t="s">
        <v>67</v>
      </c>
    </row>
    <row r="57" spans="1:22" x14ac:dyDescent="0.35">
      <c r="A57" s="1">
        <v>1</v>
      </c>
      <c r="B57" t="s">
        <v>50</v>
      </c>
      <c r="C57" s="1">
        <v>3</v>
      </c>
      <c r="D57" s="13">
        <v>45017.055555555555</v>
      </c>
      <c r="E57" s="14">
        <v>45017.055555555555</v>
      </c>
      <c r="F57" s="14">
        <v>45017.206250000003</v>
      </c>
      <c r="G57" s="14">
        <f t="shared" si="1"/>
        <v>0.15069444444816327</v>
      </c>
      <c r="H57" s="15" t="s">
        <v>24</v>
      </c>
      <c r="I57" t="s">
        <v>10</v>
      </c>
      <c r="J57" t="s">
        <v>620</v>
      </c>
      <c r="K57" s="11">
        <v>43.2</v>
      </c>
      <c r="L57" t="s">
        <v>19</v>
      </c>
      <c r="M57" s="1">
        <v>56</v>
      </c>
      <c r="N57" t="s">
        <v>55</v>
      </c>
      <c r="O57" s="12">
        <v>48</v>
      </c>
      <c r="P57" s="17">
        <v>5.4166666666666669E-2</v>
      </c>
      <c r="Q57" s="14">
        <f t="shared" si="0"/>
        <v>9.6527777781496599E-2</v>
      </c>
      <c r="R57" s="15" t="str">
        <f t="shared" si="2"/>
        <v>SI</v>
      </c>
      <c r="S57" t="s">
        <v>46</v>
      </c>
      <c r="T57" t="s">
        <v>39</v>
      </c>
    </row>
    <row r="58" spans="1:22" x14ac:dyDescent="0.35">
      <c r="A58" s="1">
        <v>18</v>
      </c>
      <c r="B58" t="s">
        <v>112</v>
      </c>
      <c r="C58" s="1">
        <v>2</v>
      </c>
      <c r="D58" s="13">
        <v>45017.12777777778</v>
      </c>
      <c r="E58" s="14">
        <v>45017.12777777778</v>
      </c>
      <c r="F58" s="14">
        <v>45017.202777777777</v>
      </c>
      <c r="G58" s="14">
        <f t="shared" si="1"/>
        <v>7.4999999997089617E-2</v>
      </c>
      <c r="H58" s="15" t="s">
        <v>18</v>
      </c>
      <c r="I58" t="s">
        <v>10</v>
      </c>
      <c r="J58" t="s">
        <v>621</v>
      </c>
      <c r="K58" s="11">
        <v>45.45</v>
      </c>
      <c r="L58" t="s">
        <v>19</v>
      </c>
      <c r="M58" s="1">
        <v>57</v>
      </c>
      <c r="N58" t="s">
        <v>16</v>
      </c>
      <c r="O58" s="12">
        <v>169</v>
      </c>
      <c r="P58" s="17">
        <v>4.7222222222222221E-2</v>
      </c>
      <c r="Q58" s="14">
        <f t="shared" si="0"/>
        <v>2.7777777774867396E-2</v>
      </c>
      <c r="R58" s="15" t="str">
        <f t="shared" si="2"/>
        <v>SI</v>
      </c>
      <c r="S58" t="s">
        <v>30</v>
      </c>
      <c r="T58" t="s">
        <v>58</v>
      </c>
      <c r="U58" t="s">
        <v>103</v>
      </c>
      <c r="V58" t="s">
        <v>22</v>
      </c>
    </row>
    <row r="59" spans="1:22" x14ac:dyDescent="0.35">
      <c r="A59" s="1">
        <v>8</v>
      </c>
      <c r="B59" t="s">
        <v>113</v>
      </c>
      <c r="C59" s="1">
        <v>3</v>
      </c>
      <c r="D59" s="13">
        <v>45017.063194444447</v>
      </c>
      <c r="E59" s="14">
        <v>45017.063194444447</v>
      </c>
      <c r="F59" s="14">
        <v>45017.181250000001</v>
      </c>
      <c r="G59" s="14">
        <f t="shared" si="1"/>
        <v>0.11805555555474712</v>
      </c>
      <c r="H59" s="15" t="s">
        <v>13</v>
      </c>
      <c r="I59" t="s">
        <v>29</v>
      </c>
      <c r="J59" t="s">
        <v>621</v>
      </c>
      <c r="K59" s="11">
        <v>30.7</v>
      </c>
      <c r="L59" t="s">
        <v>11</v>
      </c>
      <c r="M59" s="1">
        <v>58</v>
      </c>
      <c r="N59" t="s">
        <v>20</v>
      </c>
      <c r="O59" s="12">
        <v>82</v>
      </c>
      <c r="P59" s="17">
        <v>5.0694444444444445E-2</v>
      </c>
      <c r="Q59" s="14">
        <f t="shared" si="0"/>
        <v>6.7361111110302671E-2</v>
      </c>
      <c r="R59" s="15" t="str">
        <f t="shared" si="2"/>
        <v>SI</v>
      </c>
      <c r="S59" t="s">
        <v>225</v>
      </c>
      <c r="T59" t="s">
        <v>66</v>
      </c>
    </row>
    <row r="60" spans="1:22" x14ac:dyDescent="0.35">
      <c r="A60" s="1">
        <v>8</v>
      </c>
      <c r="B60" t="s">
        <v>114</v>
      </c>
      <c r="C60" s="1">
        <v>4</v>
      </c>
      <c r="D60" s="13">
        <v>45017.056250000001</v>
      </c>
      <c r="E60" s="14">
        <v>45017.056250000001</v>
      </c>
      <c r="F60" s="14">
        <v>45017.211111111108</v>
      </c>
      <c r="G60" s="14">
        <f t="shared" si="1"/>
        <v>0.15486111110658385</v>
      </c>
      <c r="H60" s="15" t="s">
        <v>13</v>
      </c>
      <c r="I60" t="s">
        <v>10</v>
      </c>
      <c r="J60" t="s">
        <v>15</v>
      </c>
      <c r="K60" s="11">
        <v>33.89</v>
      </c>
      <c r="L60" t="s">
        <v>19</v>
      </c>
      <c r="M60" s="1">
        <v>59</v>
      </c>
      <c r="N60" t="s">
        <v>16</v>
      </c>
      <c r="O60" s="12">
        <v>160</v>
      </c>
      <c r="P60" s="17">
        <v>3.3333333333333326E-2</v>
      </c>
      <c r="Q60" s="14">
        <f t="shared" si="0"/>
        <v>0.12152777777325052</v>
      </c>
      <c r="R60" s="15" t="str">
        <f t="shared" si="2"/>
        <v>SI</v>
      </c>
      <c r="S60" t="s">
        <v>134</v>
      </c>
      <c r="T60" t="s">
        <v>49</v>
      </c>
      <c r="U60" t="s">
        <v>56</v>
      </c>
      <c r="V60" t="s">
        <v>58</v>
      </c>
    </row>
    <row r="61" spans="1:22" x14ac:dyDescent="0.35">
      <c r="A61" s="1">
        <v>6</v>
      </c>
      <c r="B61" t="s">
        <v>115</v>
      </c>
      <c r="C61" s="1">
        <v>1</v>
      </c>
      <c r="D61" s="13">
        <v>45017.089583333334</v>
      </c>
      <c r="E61" s="14">
        <v>45017.089583333334</v>
      </c>
      <c r="F61" s="14">
        <v>45017.240277777775</v>
      </c>
      <c r="G61" s="14">
        <f t="shared" si="1"/>
        <v>0.15069444444088731</v>
      </c>
      <c r="H61" s="15" t="s">
        <v>13</v>
      </c>
      <c r="I61" t="s">
        <v>10</v>
      </c>
      <c r="J61" t="s">
        <v>621</v>
      </c>
      <c r="K61" s="11">
        <v>19.54</v>
      </c>
      <c r="L61" t="s">
        <v>11</v>
      </c>
      <c r="M61" s="1">
        <v>60</v>
      </c>
      <c r="N61" t="s">
        <v>37</v>
      </c>
      <c r="O61" s="12">
        <v>102</v>
      </c>
      <c r="P61" s="17">
        <v>2.9861111111111109E-2</v>
      </c>
      <c r="Q61" s="14">
        <f t="shared" si="0"/>
        <v>0.12083333332977619</v>
      </c>
      <c r="R61" s="15" t="str">
        <f t="shared" si="2"/>
        <v>SI</v>
      </c>
      <c r="S61" t="s">
        <v>99</v>
      </c>
      <c r="T61" t="s">
        <v>48</v>
      </c>
    </row>
    <row r="62" spans="1:22" x14ac:dyDescent="0.35">
      <c r="A62" s="1">
        <v>10</v>
      </c>
      <c r="B62" t="s">
        <v>116</v>
      </c>
      <c r="C62" s="1">
        <v>5</v>
      </c>
      <c r="D62" s="13">
        <v>45017.15902777778</v>
      </c>
      <c r="E62" s="14">
        <v>45017.15902777778</v>
      </c>
      <c r="F62" s="14">
        <v>45017.265277777777</v>
      </c>
      <c r="G62" s="14">
        <f t="shared" si="1"/>
        <v>0.11666666666375629</v>
      </c>
      <c r="H62" s="15" t="s">
        <v>18</v>
      </c>
      <c r="I62" t="s">
        <v>10</v>
      </c>
      <c r="J62" t="s">
        <v>621</v>
      </c>
      <c r="K62" s="11">
        <v>42.87</v>
      </c>
      <c r="L62" t="s">
        <v>32</v>
      </c>
      <c r="M62" s="1">
        <v>61</v>
      </c>
      <c r="N62" t="s">
        <v>61</v>
      </c>
      <c r="O62" s="12">
        <v>242</v>
      </c>
      <c r="P62" s="17">
        <v>0.11041666666666666</v>
      </c>
      <c r="Q62" s="14">
        <f t="shared" si="0"/>
        <v>6.2499999970896253E-3</v>
      </c>
      <c r="R62" s="15" t="str">
        <f t="shared" si="2"/>
        <v>SI</v>
      </c>
      <c r="S62" t="s">
        <v>62</v>
      </c>
      <c r="T62" t="s">
        <v>56</v>
      </c>
      <c r="U62" t="s">
        <v>109</v>
      </c>
      <c r="V62" t="s">
        <v>35</v>
      </c>
    </row>
    <row r="63" spans="1:22" x14ac:dyDescent="0.35">
      <c r="A63" s="1">
        <v>2</v>
      </c>
      <c r="B63" t="s">
        <v>117</v>
      </c>
      <c r="C63" s="1">
        <v>1</v>
      </c>
      <c r="D63" s="13">
        <v>45017.115972222222</v>
      </c>
      <c r="E63" s="14">
        <v>45017.115972222222</v>
      </c>
      <c r="F63" s="14">
        <v>45017.26666666667</v>
      </c>
      <c r="G63" s="14">
        <f t="shared" si="1"/>
        <v>0.16111111111482992</v>
      </c>
      <c r="H63" s="15" t="s">
        <v>13</v>
      </c>
      <c r="I63" t="s">
        <v>29</v>
      </c>
      <c r="J63" t="s">
        <v>621</v>
      </c>
      <c r="K63" s="11">
        <v>37.93</v>
      </c>
      <c r="L63" t="s">
        <v>32</v>
      </c>
      <c r="M63" s="1">
        <v>62</v>
      </c>
      <c r="N63" t="s">
        <v>78</v>
      </c>
      <c r="O63" s="12">
        <v>148</v>
      </c>
      <c r="P63" s="17">
        <v>0.10763888888888888</v>
      </c>
      <c r="Q63" s="14">
        <f t="shared" si="0"/>
        <v>5.3472222225941043E-2</v>
      </c>
      <c r="R63" s="15" t="str">
        <f t="shared" si="2"/>
        <v>SI</v>
      </c>
      <c r="S63" t="s">
        <v>88</v>
      </c>
      <c r="T63" t="s">
        <v>39</v>
      </c>
      <c r="U63" t="s">
        <v>21</v>
      </c>
    </row>
    <row r="64" spans="1:22" x14ac:dyDescent="0.35">
      <c r="A64" s="1">
        <v>17</v>
      </c>
      <c r="B64" t="s">
        <v>42</v>
      </c>
      <c r="C64" s="1">
        <v>4</v>
      </c>
      <c r="D64" s="13">
        <v>45017.02847222222</v>
      </c>
      <c r="E64" s="14">
        <v>45017.02847222222</v>
      </c>
      <c r="F64" s="14">
        <v>45017.17083333333</v>
      </c>
      <c r="G64" s="14">
        <f t="shared" si="1"/>
        <v>0.14236111110949423</v>
      </c>
      <c r="H64" s="15" t="s">
        <v>27</v>
      </c>
      <c r="I64" t="s">
        <v>10</v>
      </c>
      <c r="J64" t="s">
        <v>621</v>
      </c>
      <c r="K64" s="11">
        <v>33.340000000000003</v>
      </c>
      <c r="L64" t="s">
        <v>11</v>
      </c>
      <c r="M64" s="1">
        <v>63</v>
      </c>
      <c r="N64" t="s">
        <v>16</v>
      </c>
      <c r="O64" s="12">
        <v>55</v>
      </c>
      <c r="P64" s="17">
        <v>2.0833333333333332E-2</v>
      </c>
      <c r="Q64" s="14">
        <f t="shared" si="0"/>
        <v>0.1215277777761609</v>
      </c>
      <c r="R64" s="15" t="str">
        <f t="shared" si="2"/>
        <v>SI</v>
      </c>
      <c r="S64" t="s">
        <v>168</v>
      </c>
      <c r="T64" t="s">
        <v>44</v>
      </c>
    </row>
    <row r="65" spans="1:22" x14ac:dyDescent="0.35">
      <c r="A65" s="1">
        <v>3</v>
      </c>
      <c r="B65" t="s">
        <v>118</v>
      </c>
      <c r="C65" s="1">
        <v>3</v>
      </c>
      <c r="D65" s="13">
        <v>45017.069444444445</v>
      </c>
      <c r="E65" s="14">
        <v>45017.069444444445</v>
      </c>
      <c r="F65" s="14">
        <v>45017.168055555558</v>
      </c>
      <c r="G65" s="14">
        <f t="shared" si="1"/>
        <v>9.8611111112404615E-2</v>
      </c>
      <c r="H65" s="15" t="s">
        <v>24</v>
      </c>
      <c r="I65" t="s">
        <v>14</v>
      </c>
      <c r="J65" t="s">
        <v>15</v>
      </c>
      <c r="K65" s="11">
        <v>34.770000000000003</v>
      </c>
      <c r="L65" t="s">
        <v>11</v>
      </c>
      <c r="M65" s="1">
        <v>64</v>
      </c>
      <c r="N65" t="s">
        <v>618</v>
      </c>
      <c r="O65" s="12">
        <v>288</v>
      </c>
      <c r="P65" s="17">
        <v>5.694444444444445E-2</v>
      </c>
      <c r="Q65" s="14">
        <f t="shared" si="0"/>
        <v>4.1666666667960164E-2</v>
      </c>
      <c r="R65" s="15" t="str">
        <f t="shared" si="2"/>
        <v>SI</v>
      </c>
      <c r="S65" t="s">
        <v>168</v>
      </c>
      <c r="T65" t="s">
        <v>58</v>
      </c>
      <c r="U65" t="s">
        <v>22</v>
      </c>
    </row>
    <row r="66" spans="1:22" x14ac:dyDescent="0.35">
      <c r="A66" s="1">
        <v>5</v>
      </c>
      <c r="B66" t="s">
        <v>119</v>
      </c>
      <c r="C66" s="1">
        <v>1</v>
      </c>
      <c r="D66" s="13">
        <v>45017.07916666667</v>
      </c>
      <c r="E66" s="14">
        <v>45017.07916666667</v>
      </c>
      <c r="F66" s="14">
        <v>45017.127083333333</v>
      </c>
      <c r="G66" s="14">
        <f t="shared" si="1"/>
        <v>5.833333332945282E-2</v>
      </c>
      <c r="H66" s="15" t="s">
        <v>9</v>
      </c>
      <c r="I66" t="s">
        <v>10</v>
      </c>
      <c r="J66" t="s">
        <v>620</v>
      </c>
      <c r="K66" s="11">
        <v>14</v>
      </c>
      <c r="L66" t="s">
        <v>32</v>
      </c>
      <c r="M66" s="1">
        <v>65</v>
      </c>
      <c r="N66" t="s">
        <v>37</v>
      </c>
      <c r="O66" s="12">
        <v>196</v>
      </c>
      <c r="P66" s="17">
        <v>0.1076388888888889</v>
      </c>
      <c r="Q66" s="14">
        <f t="shared" ref="Q66:Q129" si="3">IF(G66-P66&lt;0,0,G66-P66)</f>
        <v>0</v>
      </c>
      <c r="R66" s="15" t="str">
        <f t="shared" si="2"/>
        <v>NO</v>
      </c>
      <c r="S66" t="s">
        <v>53</v>
      </c>
      <c r="T66" t="s">
        <v>21</v>
      </c>
      <c r="U66" t="s">
        <v>39</v>
      </c>
      <c r="V66" t="s">
        <v>58</v>
      </c>
    </row>
    <row r="67" spans="1:22" x14ac:dyDescent="0.35">
      <c r="A67" s="1">
        <v>18</v>
      </c>
      <c r="B67" t="s">
        <v>120</v>
      </c>
      <c r="C67" s="1">
        <v>2</v>
      </c>
      <c r="D67" s="13">
        <v>45017.102777777778</v>
      </c>
      <c r="E67" s="14">
        <v>45017.102777777778</v>
      </c>
      <c r="F67" s="14">
        <v>45017.262499999997</v>
      </c>
      <c r="G67" s="14">
        <f t="shared" ref="G67:G130" si="4" xml:space="preserve"> IF(L67="Ocupada",F67-E67+15/1440,F67-E67)</f>
        <v>0.15972222221898846</v>
      </c>
      <c r="H67" s="15" t="s">
        <v>24</v>
      </c>
      <c r="I67" t="s">
        <v>10</v>
      </c>
      <c r="J67" t="s">
        <v>621</v>
      </c>
      <c r="K67" s="11">
        <v>10.88</v>
      </c>
      <c r="L67" t="s">
        <v>11</v>
      </c>
      <c r="M67" s="1">
        <v>66</v>
      </c>
      <c r="N67" t="s">
        <v>623</v>
      </c>
      <c r="O67" s="12">
        <v>210</v>
      </c>
      <c r="P67" s="17">
        <v>7.9166666666666663E-2</v>
      </c>
      <c r="Q67" s="14">
        <f t="shared" si="3"/>
        <v>8.05555555523218E-2</v>
      </c>
      <c r="R67" s="15" t="str">
        <f t="shared" ref="R67:R130" si="5">IF(Q67 = 0,"NO","SI")</f>
        <v>SI</v>
      </c>
      <c r="S67" t="s">
        <v>93</v>
      </c>
      <c r="T67" t="s">
        <v>58</v>
      </c>
      <c r="U67" t="s">
        <v>56</v>
      </c>
    </row>
    <row r="68" spans="1:22" x14ac:dyDescent="0.35">
      <c r="A68" s="1">
        <v>2</v>
      </c>
      <c r="B68" t="s">
        <v>121</v>
      </c>
      <c r="C68" s="1">
        <v>6</v>
      </c>
      <c r="D68" s="13">
        <v>45017.15625</v>
      </c>
      <c r="E68" s="14">
        <v>45017.15625</v>
      </c>
      <c r="F68" s="14">
        <v>45017.215277777781</v>
      </c>
      <c r="G68" s="14">
        <f t="shared" si="4"/>
        <v>5.9027777781011537E-2</v>
      </c>
      <c r="H68" s="15" t="s">
        <v>18</v>
      </c>
      <c r="I68" t="s">
        <v>10</v>
      </c>
      <c r="J68" t="s">
        <v>620</v>
      </c>
      <c r="K68" s="11">
        <v>21.25</v>
      </c>
      <c r="L68" t="s">
        <v>11</v>
      </c>
      <c r="M68" s="1">
        <v>67</v>
      </c>
      <c r="N68" t="s">
        <v>618</v>
      </c>
      <c r="O68" s="12">
        <v>256</v>
      </c>
      <c r="P68" s="17">
        <v>9.0972222222222218E-2</v>
      </c>
      <c r="Q68" s="14">
        <f t="shared" si="3"/>
        <v>0</v>
      </c>
      <c r="R68" s="15" t="str">
        <f t="shared" si="5"/>
        <v>NO</v>
      </c>
      <c r="S68" t="s">
        <v>62</v>
      </c>
      <c r="T68" t="s">
        <v>22</v>
      </c>
      <c r="U68" t="s">
        <v>59</v>
      </c>
      <c r="V68" t="s">
        <v>109</v>
      </c>
    </row>
    <row r="69" spans="1:22" x14ac:dyDescent="0.35">
      <c r="A69" s="1">
        <v>8</v>
      </c>
      <c r="B69" t="s">
        <v>122</v>
      </c>
      <c r="C69" s="1">
        <v>4</v>
      </c>
      <c r="D69" s="13">
        <v>45017.001388888886</v>
      </c>
      <c r="E69" s="14">
        <v>45017.001388888886</v>
      </c>
      <c r="F69" s="14">
        <v>45017.135416666664</v>
      </c>
      <c r="G69" s="14">
        <f t="shared" si="4"/>
        <v>0.14444444444476781</v>
      </c>
      <c r="H69" s="15" t="s">
        <v>24</v>
      </c>
      <c r="I69" t="s">
        <v>29</v>
      </c>
      <c r="J69" t="s">
        <v>621</v>
      </c>
      <c r="K69" s="11">
        <v>45.65</v>
      </c>
      <c r="L69" t="s">
        <v>32</v>
      </c>
      <c r="M69" s="1">
        <v>68</v>
      </c>
      <c r="N69" t="s">
        <v>20</v>
      </c>
      <c r="O69" s="12">
        <v>218</v>
      </c>
      <c r="P69" s="17">
        <v>0.10069444444444445</v>
      </c>
      <c r="Q69" s="14">
        <f t="shared" si="3"/>
        <v>4.3750000000323364E-2</v>
      </c>
      <c r="R69" s="15" t="str">
        <f t="shared" si="5"/>
        <v>SI</v>
      </c>
      <c r="S69" t="s">
        <v>222</v>
      </c>
      <c r="T69" t="s">
        <v>35</v>
      </c>
      <c r="U69" t="s">
        <v>67</v>
      </c>
      <c r="V69" t="s">
        <v>64</v>
      </c>
    </row>
    <row r="70" spans="1:22" x14ac:dyDescent="0.35">
      <c r="A70" s="1">
        <v>5</v>
      </c>
      <c r="B70" t="s">
        <v>123</v>
      </c>
      <c r="C70" s="1">
        <v>4</v>
      </c>
      <c r="D70" s="13">
        <v>45017.084722222222</v>
      </c>
      <c r="E70" s="14">
        <v>45017.084722222222</v>
      </c>
      <c r="F70" s="14">
        <v>45017.164583333331</v>
      </c>
      <c r="G70" s="14">
        <f t="shared" si="4"/>
        <v>7.9861111109494232E-2</v>
      </c>
      <c r="H70" s="15" t="s">
        <v>18</v>
      </c>
      <c r="I70" t="s">
        <v>10</v>
      </c>
      <c r="J70" t="s">
        <v>621</v>
      </c>
      <c r="K70" s="11">
        <v>31.49</v>
      </c>
      <c r="L70" t="s">
        <v>19</v>
      </c>
      <c r="M70" s="1">
        <v>69</v>
      </c>
      <c r="N70" t="s">
        <v>618</v>
      </c>
      <c r="O70" s="12">
        <v>234</v>
      </c>
      <c r="P70" s="17">
        <v>6.3888888888888884E-2</v>
      </c>
      <c r="Q70" s="14">
        <f t="shared" si="3"/>
        <v>1.5972222220605348E-2</v>
      </c>
      <c r="R70" s="15" t="str">
        <f t="shared" si="5"/>
        <v>SI</v>
      </c>
      <c r="S70" t="s">
        <v>90</v>
      </c>
      <c r="T70" t="s">
        <v>38</v>
      </c>
      <c r="U70" t="s">
        <v>48</v>
      </c>
    </row>
    <row r="71" spans="1:22" x14ac:dyDescent="0.35">
      <c r="A71" s="1">
        <v>17</v>
      </c>
      <c r="B71" t="s">
        <v>124</v>
      </c>
      <c r="C71" s="1">
        <v>4</v>
      </c>
      <c r="D71" s="13">
        <v>45017.007638888892</v>
      </c>
      <c r="E71" s="14">
        <v>45017.007638888892</v>
      </c>
      <c r="F71" s="14">
        <v>45017.056944444441</v>
      </c>
      <c r="G71" s="14">
        <f t="shared" si="4"/>
        <v>4.930555554892635E-2</v>
      </c>
      <c r="H71" s="15" t="s">
        <v>27</v>
      </c>
      <c r="I71" t="s">
        <v>10</v>
      </c>
      <c r="J71" t="s">
        <v>620</v>
      </c>
      <c r="K71" s="11">
        <v>28.26</v>
      </c>
      <c r="L71" t="s">
        <v>19</v>
      </c>
      <c r="M71" s="1">
        <v>70</v>
      </c>
      <c r="N71" t="s">
        <v>25</v>
      </c>
      <c r="O71" s="12">
        <v>118</v>
      </c>
      <c r="P71" s="17">
        <v>2.7777777777777776E-2</v>
      </c>
      <c r="Q71" s="14">
        <f t="shared" si="3"/>
        <v>2.1527777771148573E-2</v>
      </c>
      <c r="R71" s="15" t="str">
        <f t="shared" si="5"/>
        <v>SI</v>
      </c>
      <c r="S71" t="s">
        <v>144</v>
      </c>
      <c r="T71" t="s">
        <v>69</v>
      </c>
    </row>
    <row r="72" spans="1:22" x14ac:dyDescent="0.35">
      <c r="A72" s="1">
        <v>18</v>
      </c>
      <c r="B72" t="s">
        <v>125</v>
      </c>
      <c r="C72" s="1">
        <v>4</v>
      </c>
      <c r="D72" s="13">
        <v>45017.081250000003</v>
      </c>
      <c r="E72" s="14">
        <v>45017.081250000003</v>
      </c>
      <c r="F72" s="14">
        <v>45017.24722222222</v>
      </c>
      <c r="G72" s="14">
        <f t="shared" si="4"/>
        <v>0.17638888888419993</v>
      </c>
      <c r="H72" s="15" t="s">
        <v>9</v>
      </c>
      <c r="I72" t="s">
        <v>10</v>
      </c>
      <c r="J72" t="s">
        <v>621</v>
      </c>
      <c r="K72" s="11">
        <v>24.01</v>
      </c>
      <c r="L72" t="s">
        <v>32</v>
      </c>
      <c r="M72" s="1">
        <v>71</v>
      </c>
      <c r="N72" t="s">
        <v>25</v>
      </c>
      <c r="O72" s="12">
        <v>136</v>
      </c>
      <c r="P72" s="17">
        <v>3.4027777777777782E-2</v>
      </c>
      <c r="Q72" s="14">
        <f t="shared" si="3"/>
        <v>0.14236111110642213</v>
      </c>
      <c r="R72" s="15" t="str">
        <f t="shared" si="5"/>
        <v>SI</v>
      </c>
      <c r="S72" t="s">
        <v>88</v>
      </c>
      <c r="T72" t="s">
        <v>49</v>
      </c>
    </row>
    <row r="73" spans="1:22" x14ac:dyDescent="0.35">
      <c r="A73" s="1">
        <v>17</v>
      </c>
      <c r="B73" t="s">
        <v>126</v>
      </c>
      <c r="C73" s="1">
        <v>1</v>
      </c>
      <c r="D73" s="13">
        <v>45017.112500000003</v>
      </c>
      <c r="E73" s="14">
        <v>45017.112500000003</v>
      </c>
      <c r="F73" s="14">
        <v>45017.243750000001</v>
      </c>
      <c r="G73" s="14">
        <f t="shared" si="4"/>
        <v>0.13124999999854481</v>
      </c>
      <c r="H73" s="15" t="s">
        <v>18</v>
      </c>
      <c r="I73" t="s">
        <v>10</v>
      </c>
      <c r="J73" t="s">
        <v>621</v>
      </c>
      <c r="K73" s="11">
        <v>15.28</v>
      </c>
      <c r="L73" t="s">
        <v>11</v>
      </c>
      <c r="M73" s="1">
        <v>72</v>
      </c>
      <c r="N73" t="s">
        <v>618</v>
      </c>
      <c r="O73" s="12">
        <v>75</v>
      </c>
      <c r="P73" s="17">
        <v>3.7499999999999999E-2</v>
      </c>
      <c r="Q73" s="14">
        <f t="shared" si="3"/>
        <v>9.3749999998544803E-2</v>
      </c>
      <c r="R73" s="15" t="str">
        <f t="shared" si="5"/>
        <v>SI</v>
      </c>
      <c r="S73" t="s">
        <v>90</v>
      </c>
      <c r="T73" t="s">
        <v>56</v>
      </c>
    </row>
    <row r="74" spans="1:22" x14ac:dyDescent="0.35">
      <c r="A74" s="1">
        <v>1</v>
      </c>
      <c r="B74" t="s">
        <v>127</v>
      </c>
      <c r="C74" s="1">
        <v>4</v>
      </c>
      <c r="D74" s="13">
        <v>45017.11041666667</v>
      </c>
      <c r="E74" s="14">
        <v>45017.11041666667</v>
      </c>
      <c r="F74" s="14">
        <v>45017.256249999999</v>
      </c>
      <c r="G74" s="14">
        <f t="shared" si="4"/>
        <v>0.14583333332848269</v>
      </c>
      <c r="H74" s="15" t="s">
        <v>27</v>
      </c>
      <c r="I74" t="s">
        <v>14</v>
      </c>
      <c r="J74" t="s">
        <v>621</v>
      </c>
      <c r="K74" s="11">
        <v>34.51</v>
      </c>
      <c r="L74" t="s">
        <v>19</v>
      </c>
      <c r="M74" s="1">
        <v>73</v>
      </c>
      <c r="N74" t="s">
        <v>78</v>
      </c>
      <c r="O74" s="12">
        <v>81</v>
      </c>
      <c r="P74" s="17">
        <v>1.3888888888888888E-2</v>
      </c>
      <c r="Q74" s="14">
        <f t="shared" si="3"/>
        <v>0.1319444444395938</v>
      </c>
      <c r="R74" s="15" t="str">
        <f t="shared" si="5"/>
        <v>SI</v>
      </c>
      <c r="S74" t="s">
        <v>128</v>
      </c>
    </row>
    <row r="75" spans="1:22" x14ac:dyDescent="0.35">
      <c r="A75" s="1">
        <v>19</v>
      </c>
      <c r="B75" t="s">
        <v>129</v>
      </c>
      <c r="C75" s="1">
        <v>4</v>
      </c>
      <c r="D75" s="13">
        <v>45017.044444444444</v>
      </c>
      <c r="E75" s="14">
        <v>45017.044444444444</v>
      </c>
      <c r="F75" s="14">
        <v>45017.175694444442</v>
      </c>
      <c r="G75" s="14">
        <f t="shared" si="4"/>
        <v>0.13124999999854481</v>
      </c>
      <c r="H75" s="15" t="s">
        <v>27</v>
      </c>
      <c r="I75" t="s">
        <v>10</v>
      </c>
      <c r="J75" t="s">
        <v>621</v>
      </c>
      <c r="K75" s="11">
        <v>30.83</v>
      </c>
      <c r="L75" t="s">
        <v>19</v>
      </c>
      <c r="M75" s="1">
        <v>74</v>
      </c>
      <c r="N75" t="s">
        <v>20</v>
      </c>
      <c r="O75" s="12">
        <v>218</v>
      </c>
      <c r="P75" s="17">
        <v>6.9444444444444448E-2</v>
      </c>
      <c r="Q75" s="14">
        <f t="shared" si="3"/>
        <v>6.1805555554100361E-2</v>
      </c>
      <c r="R75" s="15" t="str">
        <f t="shared" si="5"/>
        <v>SI</v>
      </c>
      <c r="S75" t="s">
        <v>177</v>
      </c>
      <c r="T75" t="s">
        <v>69</v>
      </c>
      <c r="U75" t="s">
        <v>67</v>
      </c>
    </row>
    <row r="76" spans="1:22" x14ac:dyDescent="0.35">
      <c r="A76" s="1">
        <v>19</v>
      </c>
      <c r="B76" t="s">
        <v>130</v>
      </c>
      <c r="C76" s="1">
        <v>5</v>
      </c>
      <c r="D76" s="13">
        <v>45017.15</v>
      </c>
      <c r="E76" s="14">
        <v>45017.15</v>
      </c>
      <c r="F76" s="14">
        <v>45017.200694444444</v>
      </c>
      <c r="G76" s="14">
        <f t="shared" si="4"/>
        <v>6.1111111109009165E-2</v>
      </c>
      <c r="H76" s="15" t="s">
        <v>24</v>
      </c>
      <c r="I76" t="s">
        <v>10</v>
      </c>
      <c r="J76" t="s">
        <v>621</v>
      </c>
      <c r="K76" s="11">
        <v>45.23</v>
      </c>
      <c r="L76" t="s">
        <v>32</v>
      </c>
      <c r="M76" s="1">
        <v>75</v>
      </c>
      <c r="N76" t="s">
        <v>33</v>
      </c>
      <c r="O76" s="12">
        <v>109</v>
      </c>
      <c r="P76" s="17">
        <v>3.5416666666666666E-2</v>
      </c>
      <c r="Q76" s="14">
        <f t="shared" si="3"/>
        <v>2.56944444423425E-2</v>
      </c>
      <c r="R76" s="15" t="str">
        <f t="shared" si="5"/>
        <v>SI</v>
      </c>
      <c r="S76" t="s">
        <v>62</v>
      </c>
      <c r="T76" t="s">
        <v>49</v>
      </c>
    </row>
    <row r="77" spans="1:22" x14ac:dyDescent="0.35">
      <c r="A77" s="1">
        <v>17</v>
      </c>
      <c r="B77" t="s">
        <v>131</v>
      </c>
      <c r="C77" s="1">
        <v>3</v>
      </c>
      <c r="D77" s="13">
        <v>45017.122916666667</v>
      </c>
      <c r="E77" s="14">
        <v>45017.122916666667</v>
      </c>
      <c r="F77" s="14">
        <v>45017.224999999999</v>
      </c>
      <c r="G77" s="14">
        <f t="shared" si="4"/>
        <v>0.10208333333139308</v>
      </c>
      <c r="H77" s="15" t="s">
        <v>13</v>
      </c>
      <c r="I77" t="s">
        <v>10</v>
      </c>
      <c r="J77" t="s">
        <v>621</v>
      </c>
      <c r="K77" s="11">
        <v>17.760000000000002</v>
      </c>
      <c r="L77" t="s">
        <v>11</v>
      </c>
      <c r="M77" s="1">
        <v>76</v>
      </c>
      <c r="N77" t="s">
        <v>78</v>
      </c>
      <c r="O77" s="12">
        <v>158</v>
      </c>
      <c r="P77" s="17">
        <v>6.7361111111111108E-2</v>
      </c>
      <c r="Q77" s="14">
        <f t="shared" si="3"/>
        <v>3.472222222028197E-2</v>
      </c>
      <c r="R77" s="15" t="str">
        <f t="shared" si="5"/>
        <v>SI</v>
      </c>
      <c r="S77" t="s">
        <v>88</v>
      </c>
      <c r="T77" t="s">
        <v>56</v>
      </c>
      <c r="U77" t="s">
        <v>38</v>
      </c>
      <c r="V77" t="s">
        <v>59</v>
      </c>
    </row>
    <row r="78" spans="1:22" x14ac:dyDescent="0.35">
      <c r="A78" s="1">
        <v>3</v>
      </c>
      <c r="B78" t="s">
        <v>132</v>
      </c>
      <c r="C78" s="1">
        <v>1</v>
      </c>
      <c r="D78" s="13">
        <v>45017.115277777775</v>
      </c>
      <c r="E78" s="14">
        <v>45017.115277777775</v>
      </c>
      <c r="F78" s="14">
        <v>45017.260416666664</v>
      </c>
      <c r="G78" s="14">
        <f t="shared" si="4"/>
        <v>0.14513888888905058</v>
      </c>
      <c r="H78" s="15" t="s">
        <v>9</v>
      </c>
      <c r="I78" t="s">
        <v>29</v>
      </c>
      <c r="J78" t="s">
        <v>621</v>
      </c>
      <c r="K78" s="11">
        <v>19.88</v>
      </c>
      <c r="L78" t="s">
        <v>19</v>
      </c>
      <c r="M78" s="1">
        <v>77</v>
      </c>
      <c r="N78" t="s">
        <v>37</v>
      </c>
      <c r="O78" s="12">
        <v>99</v>
      </c>
      <c r="P78" s="17">
        <v>6.7361111111111108E-2</v>
      </c>
      <c r="Q78" s="14">
        <f t="shared" si="3"/>
        <v>7.7777777777939469E-2</v>
      </c>
      <c r="R78" s="15" t="str">
        <f t="shared" si="5"/>
        <v>SI</v>
      </c>
      <c r="S78" t="s">
        <v>99</v>
      </c>
      <c r="T78" t="s">
        <v>38</v>
      </c>
      <c r="U78" t="s">
        <v>48</v>
      </c>
    </row>
    <row r="79" spans="1:22" x14ac:dyDescent="0.35">
      <c r="A79" s="1">
        <v>7</v>
      </c>
      <c r="B79" t="s">
        <v>133</v>
      </c>
      <c r="C79" s="1">
        <v>4</v>
      </c>
      <c r="D79" s="13">
        <v>45017.06527777778</v>
      </c>
      <c r="E79" s="14">
        <v>45017.06527777778</v>
      </c>
      <c r="F79" s="14">
        <v>45017.127083333333</v>
      </c>
      <c r="G79" s="14">
        <f t="shared" si="4"/>
        <v>6.1805555553291924E-2</v>
      </c>
      <c r="H79" s="15" t="s">
        <v>9</v>
      </c>
      <c r="I79" t="s">
        <v>10</v>
      </c>
      <c r="J79" t="s">
        <v>621</v>
      </c>
      <c r="K79" s="11">
        <v>20.02</v>
      </c>
      <c r="L79" t="s">
        <v>19</v>
      </c>
      <c r="M79" s="1">
        <v>78</v>
      </c>
      <c r="N79" t="s">
        <v>16</v>
      </c>
      <c r="O79" s="12">
        <v>57</v>
      </c>
      <c r="P79" s="17">
        <v>3.7499999999999999E-2</v>
      </c>
      <c r="Q79" s="14">
        <f t="shared" si="3"/>
        <v>2.4305555553291926E-2</v>
      </c>
      <c r="R79" s="15" t="str">
        <f t="shared" si="5"/>
        <v>SI</v>
      </c>
      <c r="S79" t="s">
        <v>134</v>
      </c>
    </row>
    <row r="80" spans="1:22" x14ac:dyDescent="0.35">
      <c r="A80" s="1">
        <v>16</v>
      </c>
      <c r="B80" t="s">
        <v>135</v>
      </c>
      <c r="C80" s="1">
        <v>2</v>
      </c>
      <c r="D80" s="13">
        <v>45017.06527777778</v>
      </c>
      <c r="E80" s="14">
        <v>45017.06527777778</v>
      </c>
      <c r="F80" s="14">
        <v>45017.213888888888</v>
      </c>
      <c r="G80" s="14">
        <f t="shared" si="4"/>
        <v>0.14861111110803904</v>
      </c>
      <c r="H80" s="15" t="s">
        <v>9</v>
      </c>
      <c r="I80" t="s">
        <v>10</v>
      </c>
      <c r="J80" t="s">
        <v>621</v>
      </c>
      <c r="K80" s="11">
        <v>34.01</v>
      </c>
      <c r="L80" t="s">
        <v>19</v>
      </c>
      <c r="M80" s="1">
        <v>79</v>
      </c>
      <c r="N80" t="s">
        <v>33</v>
      </c>
      <c r="O80" s="12">
        <v>309</v>
      </c>
      <c r="P80" s="17">
        <v>6.6666666666666666E-2</v>
      </c>
      <c r="Q80" s="14">
        <f t="shared" si="3"/>
        <v>8.1944444441372374E-2</v>
      </c>
      <c r="R80" s="15" t="str">
        <f t="shared" si="5"/>
        <v>SI</v>
      </c>
      <c r="S80" t="s">
        <v>46</v>
      </c>
      <c r="T80" t="s">
        <v>48</v>
      </c>
      <c r="U80" t="s">
        <v>66</v>
      </c>
      <c r="V80" t="s">
        <v>51</v>
      </c>
    </row>
    <row r="81" spans="1:22" x14ac:dyDescent="0.35">
      <c r="A81" s="1">
        <v>18</v>
      </c>
      <c r="B81" t="s">
        <v>136</v>
      </c>
      <c r="C81" s="1">
        <v>6</v>
      </c>
      <c r="D81" s="13">
        <v>45017.093055555553</v>
      </c>
      <c r="E81" s="14">
        <v>45017.093055555553</v>
      </c>
      <c r="F81" s="14">
        <v>45017.156944444447</v>
      </c>
      <c r="G81" s="14">
        <f t="shared" si="4"/>
        <v>6.3888888893416151E-2</v>
      </c>
      <c r="H81" s="15" t="s">
        <v>27</v>
      </c>
      <c r="I81" t="s">
        <v>10</v>
      </c>
      <c r="J81" t="s">
        <v>621</v>
      </c>
      <c r="K81" s="11">
        <v>39.049999999999997</v>
      </c>
      <c r="L81" t="s">
        <v>19</v>
      </c>
      <c r="M81" s="1">
        <v>80</v>
      </c>
      <c r="N81" t="s">
        <v>33</v>
      </c>
      <c r="O81" s="12">
        <v>121</v>
      </c>
      <c r="P81" s="17">
        <v>4.6527777777777779E-2</v>
      </c>
      <c r="Q81" s="14">
        <f t="shared" si="3"/>
        <v>1.7361111115638372E-2</v>
      </c>
      <c r="R81" s="15" t="str">
        <f t="shared" si="5"/>
        <v>SI</v>
      </c>
      <c r="S81" t="s">
        <v>225</v>
      </c>
      <c r="T81" t="s">
        <v>70</v>
      </c>
      <c r="U81" t="s">
        <v>38</v>
      </c>
    </row>
    <row r="82" spans="1:22" x14ac:dyDescent="0.35">
      <c r="A82" s="1">
        <v>17</v>
      </c>
      <c r="B82" t="s">
        <v>137</v>
      </c>
      <c r="C82" s="1">
        <v>4</v>
      </c>
      <c r="D82" s="13">
        <v>45017.152777777781</v>
      </c>
      <c r="E82" s="14">
        <v>45017.152777777781</v>
      </c>
      <c r="F82" s="14">
        <v>45017.271527777775</v>
      </c>
      <c r="G82" s="14">
        <f t="shared" si="4"/>
        <v>0.12916666666084589</v>
      </c>
      <c r="H82" s="15" t="s">
        <v>24</v>
      </c>
      <c r="I82" t="s">
        <v>29</v>
      </c>
      <c r="J82" t="s">
        <v>621</v>
      </c>
      <c r="K82" s="11">
        <v>23.69</v>
      </c>
      <c r="L82" t="s">
        <v>32</v>
      </c>
      <c r="M82" s="1">
        <v>81</v>
      </c>
      <c r="N82" t="s">
        <v>41</v>
      </c>
      <c r="O82" s="12">
        <v>62</v>
      </c>
      <c r="P82" s="17">
        <v>4.0972222222222222E-2</v>
      </c>
      <c r="Q82" s="14">
        <f t="shared" si="3"/>
        <v>8.8194444438623676E-2</v>
      </c>
      <c r="R82" s="15" t="str">
        <f t="shared" si="5"/>
        <v>SI</v>
      </c>
      <c r="S82" t="s">
        <v>138</v>
      </c>
    </row>
    <row r="83" spans="1:22" x14ac:dyDescent="0.35">
      <c r="A83" s="1">
        <v>16</v>
      </c>
      <c r="B83" t="s">
        <v>139</v>
      </c>
      <c r="C83" s="1">
        <v>3</v>
      </c>
      <c r="D83" s="13">
        <v>45017.142361111109</v>
      </c>
      <c r="E83" s="14">
        <v>45017.142361111109</v>
      </c>
      <c r="F83" s="14">
        <v>45017.298611111109</v>
      </c>
      <c r="G83" s="14">
        <f t="shared" si="4"/>
        <v>0.15625</v>
      </c>
      <c r="H83" s="15" t="s">
        <v>24</v>
      </c>
      <c r="I83" t="s">
        <v>14</v>
      </c>
      <c r="J83" t="s">
        <v>621</v>
      </c>
      <c r="K83" s="11">
        <v>38.6</v>
      </c>
      <c r="L83" t="s">
        <v>19</v>
      </c>
      <c r="M83" s="1">
        <v>82</v>
      </c>
      <c r="N83" t="s">
        <v>25</v>
      </c>
      <c r="O83" s="12">
        <v>80</v>
      </c>
      <c r="P83" s="17">
        <v>1.3194444444444444E-2</v>
      </c>
      <c r="Q83" s="14">
        <f t="shared" si="3"/>
        <v>0.14305555555555555</v>
      </c>
      <c r="R83" s="15" t="str">
        <f t="shared" si="5"/>
        <v>SI</v>
      </c>
      <c r="S83" t="s">
        <v>144</v>
      </c>
      <c r="T83" t="s">
        <v>109</v>
      </c>
    </row>
    <row r="84" spans="1:22" x14ac:dyDescent="0.35">
      <c r="A84" s="1">
        <v>15</v>
      </c>
      <c r="B84" t="s">
        <v>140</v>
      </c>
      <c r="C84" s="1">
        <v>1</v>
      </c>
      <c r="D84" s="13">
        <v>45017.154166666667</v>
      </c>
      <c r="E84" s="14">
        <v>45017.154166666667</v>
      </c>
      <c r="F84" s="14">
        <v>45017.277083333334</v>
      </c>
      <c r="G84" s="14">
        <f t="shared" si="4"/>
        <v>0.13333333333381839</v>
      </c>
      <c r="H84" s="15" t="s">
        <v>13</v>
      </c>
      <c r="I84" t="s">
        <v>29</v>
      </c>
      <c r="J84" t="s">
        <v>621</v>
      </c>
      <c r="K84" s="11">
        <v>24.94</v>
      </c>
      <c r="L84" t="s">
        <v>32</v>
      </c>
      <c r="M84" s="1">
        <v>83</v>
      </c>
      <c r="N84" t="s">
        <v>78</v>
      </c>
      <c r="O84" s="12">
        <v>170</v>
      </c>
      <c r="P84" s="17">
        <v>6.5277777777777782E-2</v>
      </c>
      <c r="Q84" s="14">
        <f t="shared" si="3"/>
        <v>6.8055555556040606E-2</v>
      </c>
      <c r="R84" s="15" t="str">
        <f t="shared" si="5"/>
        <v>SI</v>
      </c>
      <c r="S84" t="s">
        <v>128</v>
      </c>
      <c r="T84" t="s">
        <v>66</v>
      </c>
      <c r="U84" t="s">
        <v>67</v>
      </c>
    </row>
    <row r="85" spans="1:22" x14ac:dyDescent="0.35">
      <c r="A85" s="1">
        <v>19</v>
      </c>
      <c r="B85" t="s">
        <v>141</v>
      </c>
      <c r="C85" s="1">
        <v>5</v>
      </c>
      <c r="D85" s="13">
        <v>45017.070833333331</v>
      </c>
      <c r="E85" s="14">
        <v>45017.070833333331</v>
      </c>
      <c r="F85" s="14">
        <v>45017.137499999997</v>
      </c>
      <c r="G85" s="14">
        <f t="shared" si="4"/>
        <v>7.708333333236321E-2</v>
      </c>
      <c r="H85" s="15" t="s">
        <v>27</v>
      </c>
      <c r="I85" t="s">
        <v>10</v>
      </c>
      <c r="J85" t="s">
        <v>621</v>
      </c>
      <c r="K85" s="11">
        <v>15.11</v>
      </c>
      <c r="L85" t="s">
        <v>32</v>
      </c>
      <c r="M85" s="1">
        <v>84</v>
      </c>
      <c r="N85" t="s">
        <v>618</v>
      </c>
      <c r="O85" s="12">
        <v>60</v>
      </c>
      <c r="P85" s="17">
        <v>6.9444444444444441E-3</v>
      </c>
      <c r="Q85" s="14">
        <f t="shared" si="3"/>
        <v>7.0138888887918763E-2</v>
      </c>
      <c r="R85" s="15" t="str">
        <f t="shared" si="5"/>
        <v>SI</v>
      </c>
      <c r="S85" t="s">
        <v>88</v>
      </c>
    </row>
    <row r="86" spans="1:22" x14ac:dyDescent="0.35">
      <c r="A86" s="1">
        <v>8</v>
      </c>
      <c r="B86" t="s">
        <v>142</v>
      </c>
      <c r="C86" s="1">
        <v>3</v>
      </c>
      <c r="D86" s="13">
        <v>45017.107638888891</v>
      </c>
      <c r="E86" s="14">
        <v>45017.107638888891</v>
      </c>
      <c r="F86" s="14">
        <v>45017.188194444447</v>
      </c>
      <c r="G86" s="14">
        <f t="shared" si="4"/>
        <v>8.0555555556202307E-2</v>
      </c>
      <c r="H86" s="15" t="s">
        <v>18</v>
      </c>
      <c r="I86" t="s">
        <v>29</v>
      </c>
      <c r="J86" t="s">
        <v>621</v>
      </c>
      <c r="K86" s="11">
        <v>45.96</v>
      </c>
      <c r="L86" t="s">
        <v>19</v>
      </c>
      <c r="M86" s="1">
        <v>85</v>
      </c>
      <c r="N86" t="s">
        <v>55</v>
      </c>
      <c r="O86" s="12">
        <v>208</v>
      </c>
      <c r="P86" s="17">
        <v>9.8611111111111108E-2</v>
      </c>
      <c r="Q86" s="14">
        <f t="shared" si="3"/>
        <v>0</v>
      </c>
      <c r="R86" s="15" t="str">
        <f t="shared" si="5"/>
        <v>NO</v>
      </c>
      <c r="S86" t="s">
        <v>53</v>
      </c>
      <c r="T86" t="s">
        <v>22</v>
      </c>
      <c r="U86" t="s">
        <v>66</v>
      </c>
      <c r="V86" t="s">
        <v>67</v>
      </c>
    </row>
    <row r="87" spans="1:22" x14ac:dyDescent="0.35">
      <c r="A87" s="1">
        <v>20</v>
      </c>
      <c r="B87" t="s">
        <v>143</v>
      </c>
      <c r="C87" s="1">
        <v>3</v>
      </c>
      <c r="D87" s="13">
        <v>45017.001388888886</v>
      </c>
      <c r="E87" s="14">
        <v>45017.001388888886</v>
      </c>
      <c r="F87" s="14">
        <v>45017.088888888888</v>
      </c>
      <c r="G87" s="14">
        <f t="shared" si="4"/>
        <v>8.7500000001455192E-2</v>
      </c>
      <c r="H87" s="15" t="s">
        <v>24</v>
      </c>
      <c r="I87" t="s">
        <v>10</v>
      </c>
      <c r="J87" t="s">
        <v>620</v>
      </c>
      <c r="K87" s="11">
        <v>11.84</v>
      </c>
      <c r="L87" t="s">
        <v>19</v>
      </c>
      <c r="M87" s="1">
        <v>86</v>
      </c>
      <c r="N87" t="s">
        <v>623</v>
      </c>
      <c r="O87" s="12">
        <v>50</v>
      </c>
      <c r="P87" s="17">
        <v>5.5555555555555558E-3</v>
      </c>
      <c r="Q87" s="14">
        <f t="shared" si="3"/>
        <v>8.1944444445899642E-2</v>
      </c>
      <c r="R87" s="15" t="str">
        <f t="shared" si="5"/>
        <v>SI</v>
      </c>
      <c r="S87" t="s">
        <v>144</v>
      </c>
    </row>
    <row r="88" spans="1:22" x14ac:dyDescent="0.35">
      <c r="A88" s="1">
        <v>3</v>
      </c>
      <c r="B88" t="s">
        <v>145</v>
      </c>
      <c r="C88" s="1">
        <v>2</v>
      </c>
      <c r="D88" s="13">
        <v>45017.073611111111</v>
      </c>
      <c r="E88" s="14">
        <v>45017.073611111111</v>
      </c>
      <c r="F88" s="14">
        <v>45017.137499999997</v>
      </c>
      <c r="G88" s="14">
        <f t="shared" si="4"/>
        <v>7.4305555552806865E-2</v>
      </c>
      <c r="H88" s="15" t="s">
        <v>27</v>
      </c>
      <c r="I88" t="s">
        <v>10</v>
      </c>
      <c r="J88" t="s">
        <v>621</v>
      </c>
      <c r="K88" s="11">
        <v>29.46</v>
      </c>
      <c r="L88" t="s">
        <v>32</v>
      </c>
      <c r="M88" s="1">
        <v>87</v>
      </c>
      <c r="N88" t="s">
        <v>33</v>
      </c>
      <c r="O88" s="12">
        <v>99</v>
      </c>
      <c r="P88" s="17">
        <v>4.9305555555555561E-2</v>
      </c>
      <c r="Q88" s="14">
        <f t="shared" si="3"/>
        <v>2.4999999997251304E-2</v>
      </c>
      <c r="R88" s="15" t="str">
        <f t="shared" si="5"/>
        <v>SI</v>
      </c>
      <c r="S88" t="s">
        <v>99</v>
      </c>
      <c r="T88" t="s">
        <v>67</v>
      </c>
      <c r="U88" t="s">
        <v>21</v>
      </c>
    </row>
    <row r="89" spans="1:22" x14ac:dyDescent="0.35">
      <c r="A89" s="1">
        <v>18</v>
      </c>
      <c r="B89" t="s">
        <v>146</v>
      </c>
      <c r="C89" s="1">
        <v>1</v>
      </c>
      <c r="D89" s="13">
        <v>45017.145833333336</v>
      </c>
      <c r="E89" s="14">
        <v>45017.145833333336</v>
      </c>
      <c r="F89" s="14">
        <v>45017.277777777781</v>
      </c>
      <c r="G89" s="14">
        <f t="shared" si="4"/>
        <v>0.13194444444525288</v>
      </c>
      <c r="H89" s="15" t="s">
        <v>27</v>
      </c>
      <c r="I89" t="s">
        <v>10</v>
      </c>
      <c r="J89" t="s">
        <v>620</v>
      </c>
      <c r="K89" s="11">
        <v>23.93</v>
      </c>
      <c r="L89" t="s">
        <v>11</v>
      </c>
      <c r="M89" s="1">
        <v>88</v>
      </c>
      <c r="N89" t="s">
        <v>55</v>
      </c>
      <c r="O89" s="12">
        <v>123</v>
      </c>
      <c r="P89" s="17">
        <v>8.1249999999999989E-2</v>
      </c>
      <c r="Q89" s="14">
        <f t="shared" si="3"/>
        <v>5.0694444445252895E-2</v>
      </c>
      <c r="R89" s="15" t="str">
        <f t="shared" si="5"/>
        <v>SI</v>
      </c>
      <c r="S89" t="s">
        <v>62</v>
      </c>
      <c r="T89" t="s">
        <v>39</v>
      </c>
      <c r="U89" t="s">
        <v>59</v>
      </c>
    </row>
    <row r="90" spans="1:22" x14ac:dyDescent="0.35">
      <c r="A90" s="1">
        <v>11</v>
      </c>
      <c r="B90" t="s">
        <v>116</v>
      </c>
      <c r="C90" s="1">
        <v>4</v>
      </c>
      <c r="D90" s="13">
        <v>45017.029166666667</v>
      </c>
      <c r="E90" s="14">
        <v>45017.029166666667</v>
      </c>
      <c r="F90" s="14">
        <v>45017.09652777778</v>
      </c>
      <c r="G90" s="14">
        <f t="shared" si="4"/>
        <v>6.7361111112404615E-2</v>
      </c>
      <c r="H90" s="15" t="s">
        <v>24</v>
      </c>
      <c r="I90" t="s">
        <v>14</v>
      </c>
      <c r="J90" t="s">
        <v>620</v>
      </c>
      <c r="K90" s="11">
        <v>12.28</v>
      </c>
      <c r="L90" t="s">
        <v>19</v>
      </c>
      <c r="M90" s="1">
        <v>89</v>
      </c>
      <c r="N90" t="s">
        <v>41</v>
      </c>
      <c r="O90" s="12">
        <v>159</v>
      </c>
      <c r="P90" s="17">
        <v>9.8611111111111108E-2</v>
      </c>
      <c r="Q90" s="14">
        <f t="shared" si="3"/>
        <v>0</v>
      </c>
      <c r="R90" s="15" t="str">
        <f t="shared" si="5"/>
        <v>NO</v>
      </c>
      <c r="S90" t="s">
        <v>222</v>
      </c>
      <c r="T90" t="s">
        <v>69</v>
      </c>
      <c r="U90" t="s">
        <v>103</v>
      </c>
    </row>
    <row r="91" spans="1:22" x14ac:dyDescent="0.35">
      <c r="A91" s="1">
        <v>6</v>
      </c>
      <c r="B91" t="s">
        <v>147</v>
      </c>
      <c r="C91" s="1">
        <v>3</v>
      </c>
      <c r="D91" s="13">
        <v>45017.053472222222</v>
      </c>
      <c r="E91" s="14">
        <v>45017.053472222222</v>
      </c>
      <c r="F91" s="14">
        <v>45017.134027777778</v>
      </c>
      <c r="G91" s="14">
        <f t="shared" si="4"/>
        <v>8.0555555556202307E-2</v>
      </c>
      <c r="H91" s="15" t="s">
        <v>24</v>
      </c>
      <c r="I91" t="s">
        <v>10</v>
      </c>
      <c r="J91" t="s">
        <v>620</v>
      </c>
      <c r="K91" s="11">
        <v>30.69</v>
      </c>
      <c r="L91" t="s">
        <v>11</v>
      </c>
      <c r="M91" s="1">
        <v>90</v>
      </c>
      <c r="N91" t="s">
        <v>55</v>
      </c>
      <c r="O91" s="12">
        <v>34</v>
      </c>
      <c r="P91" s="17">
        <v>3.3333333333333333E-2</v>
      </c>
      <c r="Q91" s="14">
        <f t="shared" si="3"/>
        <v>4.7222222222868974E-2</v>
      </c>
      <c r="R91" s="15" t="str">
        <f t="shared" si="5"/>
        <v>SI</v>
      </c>
      <c r="S91" t="s">
        <v>74</v>
      </c>
    </row>
    <row r="92" spans="1:22" x14ac:dyDescent="0.35">
      <c r="A92" s="1">
        <v>1</v>
      </c>
      <c r="B92" t="s">
        <v>148</v>
      </c>
      <c r="C92" s="1">
        <v>5</v>
      </c>
      <c r="D92" s="13">
        <v>45017.151388888888</v>
      </c>
      <c r="E92" s="14">
        <v>45017.151388888888</v>
      </c>
      <c r="F92" s="14">
        <v>45017.224999999999</v>
      </c>
      <c r="G92" s="14">
        <f t="shared" si="4"/>
        <v>7.3611111110949423E-2</v>
      </c>
      <c r="H92" s="15" t="s">
        <v>24</v>
      </c>
      <c r="I92" t="s">
        <v>10</v>
      </c>
      <c r="J92" t="s">
        <v>621</v>
      </c>
      <c r="K92" s="11">
        <v>39.1</v>
      </c>
      <c r="L92" t="s">
        <v>11</v>
      </c>
      <c r="M92" s="1">
        <v>91</v>
      </c>
      <c r="N92" t="s">
        <v>623</v>
      </c>
      <c r="O92" s="12">
        <v>293</v>
      </c>
      <c r="P92" s="17">
        <v>9.1666666666666674E-2</v>
      </c>
      <c r="Q92" s="14">
        <f t="shared" si="3"/>
        <v>0</v>
      </c>
      <c r="R92" s="15" t="str">
        <f t="shared" si="5"/>
        <v>NO</v>
      </c>
      <c r="S92" t="s">
        <v>30</v>
      </c>
      <c r="T92" t="s">
        <v>51</v>
      </c>
      <c r="U92" t="s">
        <v>103</v>
      </c>
      <c r="V92" t="s">
        <v>84</v>
      </c>
    </row>
    <row r="93" spans="1:22" x14ac:dyDescent="0.35">
      <c r="A93" s="1">
        <v>6</v>
      </c>
      <c r="B93" t="s">
        <v>149</v>
      </c>
      <c r="C93" s="1">
        <v>2</v>
      </c>
      <c r="D93" s="13">
        <v>45017.149305555555</v>
      </c>
      <c r="E93" s="14">
        <v>45017.149305555555</v>
      </c>
      <c r="F93" s="14">
        <v>45017.256249999999</v>
      </c>
      <c r="G93" s="14">
        <f t="shared" si="4"/>
        <v>0.10694444444379769</v>
      </c>
      <c r="H93" s="15" t="s">
        <v>18</v>
      </c>
      <c r="I93" t="s">
        <v>14</v>
      </c>
      <c r="J93" t="s">
        <v>621</v>
      </c>
      <c r="K93" s="11">
        <v>12.75</v>
      </c>
      <c r="L93" t="s">
        <v>19</v>
      </c>
      <c r="M93" s="1">
        <v>92</v>
      </c>
      <c r="N93" t="s">
        <v>33</v>
      </c>
      <c r="O93" s="12">
        <v>82</v>
      </c>
      <c r="P93" s="17">
        <v>2.9166666666666667E-2</v>
      </c>
      <c r="Q93" s="14">
        <f t="shared" si="3"/>
        <v>7.7777777777131019E-2</v>
      </c>
      <c r="R93" s="15" t="str">
        <f t="shared" si="5"/>
        <v>SI</v>
      </c>
      <c r="S93" t="s">
        <v>46</v>
      </c>
      <c r="T93" t="s">
        <v>38</v>
      </c>
    </row>
    <row r="94" spans="1:22" x14ac:dyDescent="0.35">
      <c r="A94" s="1">
        <v>2</v>
      </c>
      <c r="B94" t="s">
        <v>150</v>
      </c>
      <c r="C94" s="1">
        <v>2</v>
      </c>
      <c r="D94" s="13">
        <v>45017.068749999999</v>
      </c>
      <c r="E94" s="14">
        <v>45017.068749999999</v>
      </c>
      <c r="F94" s="14">
        <v>45017.158333333333</v>
      </c>
      <c r="G94" s="14">
        <f t="shared" si="4"/>
        <v>8.9583333334303461E-2</v>
      </c>
      <c r="H94" s="15" t="s">
        <v>18</v>
      </c>
      <c r="I94" t="s">
        <v>10</v>
      </c>
      <c r="J94" t="s">
        <v>621</v>
      </c>
      <c r="K94" s="11">
        <v>45.66</v>
      </c>
      <c r="L94" t="s">
        <v>19</v>
      </c>
      <c r="M94" s="1">
        <v>93</v>
      </c>
      <c r="N94" t="s">
        <v>618</v>
      </c>
      <c r="O94" s="12">
        <v>29</v>
      </c>
      <c r="P94" s="17">
        <v>1.2500000000000001E-2</v>
      </c>
      <c r="Q94" s="14">
        <f t="shared" si="3"/>
        <v>7.7083333334303464E-2</v>
      </c>
      <c r="R94" s="15" t="str">
        <f t="shared" si="5"/>
        <v>SI</v>
      </c>
      <c r="S94" t="s">
        <v>46</v>
      </c>
    </row>
    <row r="95" spans="1:22" x14ac:dyDescent="0.35">
      <c r="A95" s="1">
        <v>12</v>
      </c>
      <c r="B95" t="s">
        <v>151</v>
      </c>
      <c r="C95" s="1">
        <v>1</v>
      </c>
      <c r="D95" s="13">
        <v>45017.077777777777</v>
      </c>
      <c r="E95" s="14">
        <v>45017.077777777777</v>
      </c>
      <c r="F95" s="14">
        <v>45017.203472222223</v>
      </c>
      <c r="G95" s="14">
        <f t="shared" si="4"/>
        <v>0.13611111111337473</v>
      </c>
      <c r="H95" s="15" t="s">
        <v>27</v>
      </c>
      <c r="I95" t="s">
        <v>10</v>
      </c>
      <c r="J95" t="s">
        <v>621</v>
      </c>
      <c r="K95" s="11">
        <v>28.36</v>
      </c>
      <c r="L95" t="s">
        <v>32</v>
      </c>
      <c r="M95" s="1">
        <v>94</v>
      </c>
      <c r="N95" t="s">
        <v>61</v>
      </c>
      <c r="O95" s="12">
        <v>253</v>
      </c>
      <c r="P95" s="17">
        <v>8.9583333333333334E-2</v>
      </c>
      <c r="Q95" s="14">
        <f t="shared" si="3"/>
        <v>4.6527777780041399E-2</v>
      </c>
      <c r="R95" s="15" t="str">
        <f t="shared" si="5"/>
        <v>SI</v>
      </c>
      <c r="S95" t="s">
        <v>88</v>
      </c>
      <c r="T95" t="s">
        <v>67</v>
      </c>
      <c r="U95" t="s">
        <v>48</v>
      </c>
    </row>
    <row r="96" spans="1:22" x14ac:dyDescent="0.35">
      <c r="A96" s="1">
        <v>12</v>
      </c>
      <c r="B96" t="s">
        <v>152</v>
      </c>
      <c r="C96" s="1">
        <v>5</v>
      </c>
      <c r="D96" s="13">
        <v>45017.138194444444</v>
      </c>
      <c r="E96" s="14">
        <v>45017.138194444444</v>
      </c>
      <c r="F96" s="14">
        <v>45017.254861111112</v>
      </c>
      <c r="G96" s="14">
        <f t="shared" si="4"/>
        <v>0.12708333333527358</v>
      </c>
      <c r="H96" s="15" t="s">
        <v>18</v>
      </c>
      <c r="I96" t="s">
        <v>29</v>
      </c>
      <c r="J96" t="s">
        <v>621</v>
      </c>
      <c r="K96" s="11">
        <v>24.68</v>
      </c>
      <c r="L96" t="s">
        <v>32</v>
      </c>
      <c r="M96" s="1">
        <v>95</v>
      </c>
      <c r="N96" t="s">
        <v>623</v>
      </c>
      <c r="O96" s="12">
        <v>153</v>
      </c>
      <c r="P96" s="17">
        <v>2.8472222222222222E-2</v>
      </c>
      <c r="Q96" s="14">
        <f t="shared" si="3"/>
        <v>9.8611111113051361E-2</v>
      </c>
      <c r="R96" s="15" t="str">
        <f t="shared" si="5"/>
        <v>SI</v>
      </c>
      <c r="S96" t="s">
        <v>134</v>
      </c>
      <c r="T96" t="s">
        <v>67</v>
      </c>
    </row>
    <row r="97" spans="1:22" x14ac:dyDescent="0.35">
      <c r="A97" s="1">
        <v>16</v>
      </c>
      <c r="B97" t="s">
        <v>153</v>
      </c>
      <c r="C97" s="1">
        <v>5</v>
      </c>
      <c r="D97" s="13">
        <v>45017.082638888889</v>
      </c>
      <c r="E97" s="14">
        <v>45017.082638888889</v>
      </c>
      <c r="F97" s="14">
        <v>45017.226388888892</v>
      </c>
      <c r="G97" s="14">
        <f t="shared" si="4"/>
        <v>0.14375000000291038</v>
      </c>
      <c r="H97" s="15" t="s">
        <v>27</v>
      </c>
      <c r="I97" t="s">
        <v>14</v>
      </c>
      <c r="J97" t="s">
        <v>621</v>
      </c>
      <c r="K97" s="11">
        <v>33.630000000000003</v>
      </c>
      <c r="L97" t="s">
        <v>19</v>
      </c>
      <c r="M97" s="1">
        <v>96</v>
      </c>
      <c r="N97" t="s">
        <v>37</v>
      </c>
      <c r="O97" s="12">
        <v>176</v>
      </c>
      <c r="P97" s="17">
        <v>5.2777777777777778E-2</v>
      </c>
      <c r="Q97" s="14">
        <f t="shared" si="3"/>
        <v>9.0972222225132598E-2</v>
      </c>
      <c r="R97" s="15" t="str">
        <f t="shared" si="5"/>
        <v>SI</v>
      </c>
      <c r="S97" t="s">
        <v>283</v>
      </c>
      <c r="T97" t="s">
        <v>39</v>
      </c>
      <c r="U97" t="s">
        <v>38</v>
      </c>
    </row>
    <row r="98" spans="1:22" x14ac:dyDescent="0.35">
      <c r="A98" s="1">
        <v>14</v>
      </c>
      <c r="B98" t="s">
        <v>154</v>
      </c>
      <c r="C98" s="1">
        <v>2</v>
      </c>
      <c r="D98" s="13">
        <v>45017.073611111111</v>
      </c>
      <c r="E98" s="14">
        <v>45017.073611111111</v>
      </c>
      <c r="F98" s="14">
        <v>45017.127083333333</v>
      </c>
      <c r="G98" s="14">
        <f t="shared" si="4"/>
        <v>6.3888888888565518E-2</v>
      </c>
      <c r="H98" s="15" t="s">
        <v>18</v>
      </c>
      <c r="I98" t="s">
        <v>29</v>
      </c>
      <c r="J98" t="s">
        <v>621</v>
      </c>
      <c r="K98" s="11">
        <v>19.22</v>
      </c>
      <c r="L98" t="s">
        <v>32</v>
      </c>
      <c r="M98" s="1">
        <v>97</v>
      </c>
      <c r="N98" t="s">
        <v>55</v>
      </c>
      <c r="O98" s="12">
        <v>188</v>
      </c>
      <c r="P98" s="17">
        <v>5.486111111111111E-2</v>
      </c>
      <c r="Q98" s="14">
        <f t="shared" si="3"/>
        <v>9.0277777774544071E-3</v>
      </c>
      <c r="R98" s="15" t="str">
        <f t="shared" si="5"/>
        <v>SI</v>
      </c>
      <c r="S98" t="s">
        <v>177</v>
      </c>
      <c r="T98" t="s">
        <v>66</v>
      </c>
      <c r="U98" t="s">
        <v>69</v>
      </c>
    </row>
    <row r="99" spans="1:22" x14ac:dyDescent="0.35">
      <c r="A99" s="1">
        <v>7</v>
      </c>
      <c r="B99" t="s">
        <v>155</v>
      </c>
      <c r="C99" s="1">
        <v>3</v>
      </c>
      <c r="D99" s="13">
        <v>45017.042361111111</v>
      </c>
      <c r="E99" s="14">
        <v>45017.042361111111</v>
      </c>
      <c r="F99" s="14">
        <v>45017.140277777777</v>
      </c>
      <c r="G99" s="14">
        <f t="shared" si="4"/>
        <v>0.10833333333236321</v>
      </c>
      <c r="H99" s="15" t="s">
        <v>24</v>
      </c>
      <c r="I99" t="s">
        <v>10</v>
      </c>
      <c r="J99" t="s">
        <v>621</v>
      </c>
      <c r="K99" s="11">
        <v>17.149999999999999</v>
      </c>
      <c r="L99" t="s">
        <v>32</v>
      </c>
      <c r="M99" s="1">
        <v>98</v>
      </c>
      <c r="N99" t="s">
        <v>37</v>
      </c>
      <c r="O99" s="12">
        <v>166</v>
      </c>
      <c r="P99" s="17">
        <v>9.7222222222222224E-2</v>
      </c>
      <c r="Q99" s="14">
        <f t="shared" si="3"/>
        <v>1.1111111110140987E-2</v>
      </c>
      <c r="R99" s="15" t="str">
        <f t="shared" si="5"/>
        <v>SI</v>
      </c>
      <c r="S99" t="s">
        <v>168</v>
      </c>
      <c r="T99" t="s">
        <v>70</v>
      </c>
      <c r="U99" t="s">
        <v>39</v>
      </c>
    </row>
    <row r="100" spans="1:22" x14ac:dyDescent="0.35">
      <c r="A100" s="1">
        <v>2</v>
      </c>
      <c r="B100" t="s">
        <v>45</v>
      </c>
      <c r="C100" s="1">
        <v>6</v>
      </c>
      <c r="D100" s="13">
        <v>45017.098611111112</v>
      </c>
      <c r="E100" s="14">
        <v>45017.098611111112</v>
      </c>
      <c r="F100" s="14">
        <v>45017.262499999997</v>
      </c>
      <c r="G100" s="14">
        <f t="shared" si="4"/>
        <v>0.17430555555135166</v>
      </c>
      <c r="H100" s="15" t="s">
        <v>18</v>
      </c>
      <c r="I100" t="s">
        <v>10</v>
      </c>
      <c r="J100" t="s">
        <v>621</v>
      </c>
      <c r="K100" s="11">
        <v>33.549999999999997</v>
      </c>
      <c r="L100" t="s">
        <v>32</v>
      </c>
      <c r="M100" s="1">
        <v>99</v>
      </c>
      <c r="N100" t="s">
        <v>61</v>
      </c>
      <c r="O100" s="12">
        <v>139</v>
      </c>
      <c r="P100" s="17">
        <v>5.9722222222222218E-2</v>
      </c>
      <c r="Q100" s="14">
        <f t="shared" si="3"/>
        <v>0.11458333332912944</v>
      </c>
      <c r="R100" s="15" t="str">
        <f t="shared" si="5"/>
        <v>SI</v>
      </c>
      <c r="S100" t="s">
        <v>88</v>
      </c>
      <c r="T100" t="s">
        <v>21</v>
      </c>
      <c r="U100" t="s">
        <v>39</v>
      </c>
      <c r="V100" t="s">
        <v>70</v>
      </c>
    </row>
    <row r="101" spans="1:22" x14ac:dyDescent="0.35">
      <c r="A101" s="1">
        <v>18</v>
      </c>
      <c r="B101" t="s">
        <v>28</v>
      </c>
      <c r="C101" s="1">
        <v>1</v>
      </c>
      <c r="D101" s="13">
        <v>45017.147222222222</v>
      </c>
      <c r="E101" s="14">
        <v>45017.147222222222</v>
      </c>
      <c r="F101" s="14">
        <v>45017.28125</v>
      </c>
      <c r="G101" s="14">
        <f t="shared" si="4"/>
        <v>0.13402777777810115</v>
      </c>
      <c r="H101" s="15" t="s">
        <v>13</v>
      </c>
      <c r="I101" t="s">
        <v>10</v>
      </c>
      <c r="J101" t="s">
        <v>621</v>
      </c>
      <c r="K101" s="11">
        <v>15.15</v>
      </c>
      <c r="L101" t="s">
        <v>11</v>
      </c>
      <c r="M101" s="1">
        <v>100</v>
      </c>
      <c r="N101" t="s">
        <v>25</v>
      </c>
      <c r="O101" s="12">
        <v>166</v>
      </c>
      <c r="P101" s="17">
        <v>7.1527777777777773E-2</v>
      </c>
      <c r="Q101" s="14">
        <f t="shared" si="3"/>
        <v>6.250000000032338E-2</v>
      </c>
      <c r="R101" s="15" t="str">
        <f t="shared" si="5"/>
        <v>SI</v>
      </c>
      <c r="S101" t="s">
        <v>180</v>
      </c>
      <c r="T101" t="s">
        <v>103</v>
      </c>
      <c r="U101" t="s">
        <v>64</v>
      </c>
    </row>
    <row r="102" spans="1:22" x14ac:dyDescent="0.35">
      <c r="A102" s="1">
        <v>1</v>
      </c>
      <c r="B102" t="s">
        <v>156</v>
      </c>
      <c r="C102" s="1">
        <v>5</v>
      </c>
      <c r="D102" s="13">
        <v>45017.009722222225</v>
      </c>
      <c r="E102" s="14">
        <v>45017.009722222225</v>
      </c>
      <c r="F102" s="14">
        <v>45017.09375</v>
      </c>
      <c r="G102" s="14">
        <f t="shared" si="4"/>
        <v>8.4027777775190771E-2</v>
      </c>
      <c r="H102" s="15" t="s">
        <v>27</v>
      </c>
      <c r="I102" t="s">
        <v>10</v>
      </c>
      <c r="J102" t="s">
        <v>621</v>
      </c>
      <c r="K102" s="11">
        <v>15.09</v>
      </c>
      <c r="L102" t="s">
        <v>19</v>
      </c>
      <c r="M102" s="1">
        <v>101</v>
      </c>
      <c r="N102" t="s">
        <v>33</v>
      </c>
      <c r="O102" s="12">
        <v>138</v>
      </c>
      <c r="P102" s="17">
        <v>9.3055555555555558E-2</v>
      </c>
      <c r="Q102" s="14">
        <f t="shared" si="3"/>
        <v>0</v>
      </c>
      <c r="R102" s="15" t="str">
        <f t="shared" si="5"/>
        <v>NO</v>
      </c>
      <c r="S102" t="s">
        <v>138</v>
      </c>
      <c r="T102" t="s">
        <v>64</v>
      </c>
      <c r="U102" t="s">
        <v>103</v>
      </c>
      <c r="V102" t="s">
        <v>44</v>
      </c>
    </row>
    <row r="103" spans="1:22" x14ac:dyDescent="0.35">
      <c r="A103" s="1">
        <v>19</v>
      </c>
      <c r="B103" t="s">
        <v>157</v>
      </c>
      <c r="C103" s="1">
        <v>2</v>
      </c>
      <c r="D103" s="13">
        <v>45017.064583333333</v>
      </c>
      <c r="E103" s="14">
        <v>45017.064583333333</v>
      </c>
      <c r="F103" s="14">
        <v>45017.176388888889</v>
      </c>
      <c r="G103" s="14">
        <f t="shared" si="4"/>
        <v>0.11180555555620231</v>
      </c>
      <c r="H103" s="15" t="s">
        <v>9</v>
      </c>
      <c r="I103" t="s">
        <v>10</v>
      </c>
      <c r="J103" t="s">
        <v>621</v>
      </c>
      <c r="K103" s="11">
        <v>12.65</v>
      </c>
      <c r="L103" t="s">
        <v>11</v>
      </c>
      <c r="M103" s="1">
        <v>102</v>
      </c>
      <c r="N103" t="s">
        <v>33</v>
      </c>
      <c r="O103" s="12">
        <v>171</v>
      </c>
      <c r="P103" s="17">
        <v>3.1944444444444442E-2</v>
      </c>
      <c r="Q103" s="14">
        <f t="shared" si="3"/>
        <v>7.9861111111757865E-2</v>
      </c>
      <c r="R103" s="15" t="str">
        <f t="shared" si="5"/>
        <v>SI</v>
      </c>
      <c r="S103" t="s">
        <v>53</v>
      </c>
      <c r="T103" t="s">
        <v>70</v>
      </c>
    </row>
    <row r="104" spans="1:22" x14ac:dyDescent="0.35">
      <c r="A104" s="1">
        <v>13</v>
      </c>
      <c r="B104" t="s">
        <v>158</v>
      </c>
      <c r="C104" s="1">
        <v>3</v>
      </c>
      <c r="D104" s="13">
        <v>45017.070833333331</v>
      </c>
      <c r="E104" s="14">
        <v>45017.070833333331</v>
      </c>
      <c r="F104" s="14">
        <v>45017.215277777781</v>
      </c>
      <c r="G104" s="14">
        <f t="shared" si="4"/>
        <v>0.14444444444961846</v>
      </c>
      <c r="H104" s="15" t="s">
        <v>27</v>
      </c>
      <c r="I104" t="s">
        <v>10</v>
      </c>
      <c r="J104" t="s">
        <v>620</v>
      </c>
      <c r="K104" s="11">
        <v>26.75</v>
      </c>
      <c r="L104" t="s">
        <v>11</v>
      </c>
      <c r="M104" s="1">
        <v>103</v>
      </c>
      <c r="N104" t="s">
        <v>20</v>
      </c>
      <c r="O104" s="12">
        <v>73</v>
      </c>
      <c r="P104" s="17">
        <v>6.8749999999999992E-2</v>
      </c>
      <c r="Q104" s="14">
        <f t="shared" si="3"/>
        <v>7.5694444449618467E-2</v>
      </c>
      <c r="R104" s="15" t="str">
        <f t="shared" si="5"/>
        <v>SI</v>
      </c>
      <c r="S104" t="s">
        <v>90</v>
      </c>
      <c r="T104" t="s">
        <v>69</v>
      </c>
      <c r="U104" t="s">
        <v>56</v>
      </c>
    </row>
    <row r="105" spans="1:22" x14ac:dyDescent="0.35">
      <c r="A105" s="1">
        <v>14</v>
      </c>
      <c r="B105" t="s">
        <v>159</v>
      </c>
      <c r="C105" s="1">
        <v>4</v>
      </c>
      <c r="D105" s="13">
        <v>45017.061111111114</v>
      </c>
      <c r="E105" s="14">
        <v>45017.061111111114</v>
      </c>
      <c r="F105" s="14">
        <v>45017.113888888889</v>
      </c>
      <c r="G105" s="14">
        <f t="shared" si="4"/>
        <v>5.2777777775190771E-2</v>
      </c>
      <c r="H105" s="15" t="s">
        <v>9</v>
      </c>
      <c r="I105" t="s">
        <v>14</v>
      </c>
      <c r="J105" t="s">
        <v>620</v>
      </c>
      <c r="K105" s="11">
        <v>11.12</v>
      </c>
      <c r="L105" t="s">
        <v>11</v>
      </c>
      <c r="M105" s="1">
        <v>104</v>
      </c>
      <c r="N105" t="s">
        <v>41</v>
      </c>
      <c r="O105" s="12">
        <v>77</v>
      </c>
      <c r="P105" s="17">
        <v>3.8194444444444448E-2</v>
      </c>
      <c r="Q105" s="14">
        <f t="shared" si="3"/>
        <v>1.4583333330746323E-2</v>
      </c>
      <c r="R105" s="15" t="str">
        <f t="shared" si="5"/>
        <v>SI</v>
      </c>
      <c r="S105" t="s">
        <v>222</v>
      </c>
      <c r="T105" t="s">
        <v>21</v>
      </c>
    </row>
    <row r="106" spans="1:22" x14ac:dyDescent="0.35">
      <c r="A106" s="1">
        <v>14</v>
      </c>
      <c r="B106" t="s">
        <v>160</v>
      </c>
      <c r="C106" s="1">
        <v>6</v>
      </c>
      <c r="D106" s="13">
        <v>45017.054166666669</v>
      </c>
      <c r="E106" s="14">
        <v>45017.054166666669</v>
      </c>
      <c r="F106" s="14">
        <v>45017.166666666664</v>
      </c>
      <c r="G106" s="14">
        <f t="shared" si="4"/>
        <v>0.11249999999563443</v>
      </c>
      <c r="H106" s="15" t="s">
        <v>9</v>
      </c>
      <c r="I106" t="s">
        <v>10</v>
      </c>
      <c r="J106" t="s">
        <v>621</v>
      </c>
      <c r="K106" s="11">
        <v>15.64</v>
      </c>
      <c r="L106" t="s">
        <v>19</v>
      </c>
      <c r="M106" s="1">
        <v>105</v>
      </c>
      <c r="N106" t="s">
        <v>20</v>
      </c>
      <c r="O106" s="12">
        <v>141</v>
      </c>
      <c r="P106" s="17">
        <v>2.9861111111111109E-2</v>
      </c>
      <c r="Q106" s="14">
        <f t="shared" si="3"/>
        <v>8.2638888884523309E-2</v>
      </c>
      <c r="R106" s="15" t="str">
        <f t="shared" si="5"/>
        <v>SI</v>
      </c>
      <c r="S106" t="s">
        <v>168</v>
      </c>
      <c r="T106" t="s">
        <v>84</v>
      </c>
    </row>
    <row r="107" spans="1:22" x14ac:dyDescent="0.35">
      <c r="A107" s="1">
        <v>15</v>
      </c>
      <c r="B107" t="s">
        <v>161</v>
      </c>
      <c r="C107" s="1">
        <v>3</v>
      </c>
      <c r="D107" s="13">
        <v>45017.083333333336</v>
      </c>
      <c r="E107" s="14">
        <v>45017.083333333336</v>
      </c>
      <c r="F107" s="14">
        <v>45017.213888888888</v>
      </c>
      <c r="G107" s="14">
        <f t="shared" si="4"/>
        <v>0.13055555555183673</v>
      </c>
      <c r="H107" s="15" t="s">
        <v>27</v>
      </c>
      <c r="I107" t="s">
        <v>14</v>
      </c>
      <c r="J107" t="s">
        <v>15</v>
      </c>
      <c r="K107" s="11">
        <v>22.72</v>
      </c>
      <c r="L107" t="s">
        <v>19</v>
      </c>
      <c r="M107" s="1">
        <v>106</v>
      </c>
      <c r="N107" t="s">
        <v>41</v>
      </c>
      <c r="O107" s="12">
        <v>68</v>
      </c>
      <c r="P107" s="17">
        <v>2.013888888888889E-2</v>
      </c>
      <c r="Q107" s="14">
        <f t="shared" si="3"/>
        <v>0.11041666666294785</v>
      </c>
      <c r="R107" s="15" t="str">
        <f t="shared" si="5"/>
        <v>SI</v>
      </c>
      <c r="S107" t="s">
        <v>74</v>
      </c>
    </row>
    <row r="108" spans="1:22" x14ac:dyDescent="0.35">
      <c r="A108" s="1">
        <v>11</v>
      </c>
      <c r="B108" t="s">
        <v>162</v>
      </c>
      <c r="C108" s="1">
        <v>5</v>
      </c>
      <c r="D108" s="13">
        <v>45017.061805555553</v>
      </c>
      <c r="E108" s="14">
        <v>45017.061805555553</v>
      </c>
      <c r="F108" s="14">
        <v>45017.123611111114</v>
      </c>
      <c r="G108" s="14">
        <f t="shared" si="4"/>
        <v>6.1805555560567882E-2</v>
      </c>
      <c r="H108" s="15" t="s">
        <v>18</v>
      </c>
      <c r="I108" t="s">
        <v>10</v>
      </c>
      <c r="J108" t="s">
        <v>620</v>
      </c>
      <c r="K108" s="11">
        <v>48.77</v>
      </c>
      <c r="L108" t="s">
        <v>11</v>
      </c>
      <c r="M108" s="1">
        <v>107</v>
      </c>
      <c r="N108" t="s">
        <v>37</v>
      </c>
      <c r="O108" s="12">
        <v>253</v>
      </c>
      <c r="P108" s="17">
        <v>9.791666666666668E-2</v>
      </c>
      <c r="Q108" s="14">
        <f t="shared" si="3"/>
        <v>0</v>
      </c>
      <c r="R108" s="15" t="str">
        <f t="shared" si="5"/>
        <v>NO</v>
      </c>
      <c r="S108" t="s">
        <v>269</v>
      </c>
      <c r="T108" t="s">
        <v>70</v>
      </c>
      <c r="U108" t="s">
        <v>69</v>
      </c>
    </row>
    <row r="109" spans="1:22" x14ac:dyDescent="0.35">
      <c r="A109" s="1">
        <v>3</v>
      </c>
      <c r="B109" t="s">
        <v>163</v>
      </c>
      <c r="C109" s="1">
        <v>3</v>
      </c>
      <c r="D109" s="13">
        <v>45017.063888888886</v>
      </c>
      <c r="E109" s="14">
        <v>45017.063888888886</v>
      </c>
      <c r="F109" s="14">
        <v>45017.150694444441</v>
      </c>
      <c r="G109" s="14">
        <f t="shared" si="4"/>
        <v>8.6805555554747116E-2</v>
      </c>
      <c r="H109" s="15" t="s">
        <v>27</v>
      </c>
      <c r="I109" t="s">
        <v>14</v>
      </c>
      <c r="J109" t="s">
        <v>620</v>
      </c>
      <c r="K109" s="11">
        <v>23.26</v>
      </c>
      <c r="L109" t="s">
        <v>11</v>
      </c>
      <c r="M109" s="1">
        <v>108</v>
      </c>
      <c r="N109" t="s">
        <v>25</v>
      </c>
      <c r="O109" s="12">
        <v>124</v>
      </c>
      <c r="P109" s="17">
        <v>7.9861111111111105E-2</v>
      </c>
      <c r="Q109" s="14">
        <f t="shared" si="3"/>
        <v>6.9444444436360109E-3</v>
      </c>
      <c r="R109" s="15" t="str">
        <f t="shared" si="5"/>
        <v>SI</v>
      </c>
      <c r="S109" t="s">
        <v>46</v>
      </c>
      <c r="T109" t="s">
        <v>56</v>
      </c>
      <c r="U109" t="s">
        <v>66</v>
      </c>
      <c r="V109" t="s">
        <v>35</v>
      </c>
    </row>
    <row r="110" spans="1:22" x14ac:dyDescent="0.35">
      <c r="A110" s="1">
        <v>10</v>
      </c>
      <c r="B110" t="s">
        <v>164</v>
      </c>
      <c r="C110" s="1">
        <v>2</v>
      </c>
      <c r="D110" s="13">
        <v>45017.059027777781</v>
      </c>
      <c r="E110" s="14">
        <v>45017.059027777781</v>
      </c>
      <c r="F110" s="14">
        <v>45017.101388888892</v>
      </c>
      <c r="G110" s="14">
        <f t="shared" si="4"/>
        <v>4.2361111110949423E-2</v>
      </c>
      <c r="H110" s="15" t="s">
        <v>27</v>
      </c>
      <c r="I110" t="s">
        <v>14</v>
      </c>
      <c r="J110" t="s">
        <v>621</v>
      </c>
      <c r="K110" s="11">
        <v>42.95</v>
      </c>
      <c r="L110" t="s">
        <v>19</v>
      </c>
      <c r="M110" s="1">
        <v>109</v>
      </c>
      <c r="N110" t="s">
        <v>55</v>
      </c>
      <c r="O110" s="12">
        <v>169</v>
      </c>
      <c r="P110" s="17">
        <v>8.1944444444444445E-2</v>
      </c>
      <c r="Q110" s="14">
        <f t="shared" si="3"/>
        <v>0</v>
      </c>
      <c r="R110" s="15" t="str">
        <f t="shared" si="5"/>
        <v>NO</v>
      </c>
      <c r="S110" t="s">
        <v>74</v>
      </c>
      <c r="T110" t="s">
        <v>49</v>
      </c>
      <c r="U110" t="s">
        <v>103</v>
      </c>
    </row>
    <row r="111" spans="1:22" x14ac:dyDescent="0.35">
      <c r="A111" s="1">
        <v>5</v>
      </c>
      <c r="B111" t="s">
        <v>165</v>
      </c>
      <c r="C111" s="1">
        <v>1</v>
      </c>
      <c r="D111" s="13">
        <v>45017.147222222222</v>
      </c>
      <c r="E111" s="14">
        <v>45017.147222222222</v>
      </c>
      <c r="F111" s="14">
        <v>45017.275694444441</v>
      </c>
      <c r="G111" s="14">
        <f t="shared" si="4"/>
        <v>0.12847222221898846</v>
      </c>
      <c r="H111" s="15" t="s">
        <v>13</v>
      </c>
      <c r="I111" t="s">
        <v>10</v>
      </c>
      <c r="J111" t="s">
        <v>621</v>
      </c>
      <c r="K111" s="11">
        <v>47.91</v>
      </c>
      <c r="L111" t="s">
        <v>11</v>
      </c>
      <c r="M111" s="1">
        <v>110</v>
      </c>
      <c r="N111" t="s">
        <v>25</v>
      </c>
      <c r="O111" s="12">
        <v>163</v>
      </c>
      <c r="P111" s="17">
        <v>8.4027777777777785E-2</v>
      </c>
      <c r="Q111" s="14">
        <f t="shared" si="3"/>
        <v>4.4444444441210679E-2</v>
      </c>
      <c r="R111" s="15" t="str">
        <f t="shared" si="5"/>
        <v>SI</v>
      </c>
      <c r="S111" t="s">
        <v>46</v>
      </c>
      <c r="T111" t="s">
        <v>59</v>
      </c>
      <c r="U111" t="s">
        <v>84</v>
      </c>
    </row>
    <row r="112" spans="1:22" x14ac:dyDescent="0.35">
      <c r="A112" s="1">
        <v>3</v>
      </c>
      <c r="B112" t="s">
        <v>166</v>
      </c>
      <c r="C112" s="1">
        <v>2</v>
      </c>
      <c r="D112" s="13">
        <v>45017.074999999997</v>
      </c>
      <c r="E112" s="14">
        <v>45017.074999999997</v>
      </c>
      <c r="F112" s="14">
        <v>45017.213194444441</v>
      </c>
      <c r="G112" s="14">
        <f t="shared" si="4"/>
        <v>0.13819444444379769</v>
      </c>
      <c r="H112" s="15" t="s">
        <v>9</v>
      </c>
      <c r="I112" t="s">
        <v>14</v>
      </c>
      <c r="J112" t="s">
        <v>621</v>
      </c>
      <c r="K112" s="11">
        <v>18.82</v>
      </c>
      <c r="L112" t="s">
        <v>11</v>
      </c>
      <c r="M112" s="1">
        <v>111</v>
      </c>
      <c r="N112" t="s">
        <v>55</v>
      </c>
      <c r="O112" s="12">
        <v>204</v>
      </c>
      <c r="P112" s="17">
        <v>9.5138888888888884E-2</v>
      </c>
      <c r="Q112" s="14">
        <f t="shared" si="3"/>
        <v>4.3055555554908809E-2</v>
      </c>
      <c r="R112" s="15" t="str">
        <f t="shared" si="5"/>
        <v>SI</v>
      </c>
      <c r="S112" t="s">
        <v>269</v>
      </c>
      <c r="T112" t="s">
        <v>103</v>
      </c>
      <c r="U112" t="s">
        <v>38</v>
      </c>
      <c r="V112" t="s">
        <v>70</v>
      </c>
    </row>
    <row r="113" spans="1:22" x14ac:dyDescent="0.35">
      <c r="A113" s="1">
        <v>6</v>
      </c>
      <c r="B113" t="s">
        <v>167</v>
      </c>
      <c r="C113" s="1">
        <v>2</v>
      </c>
      <c r="D113" s="13">
        <v>45017.075694444444</v>
      </c>
      <c r="E113" s="14">
        <v>45017.075694444444</v>
      </c>
      <c r="F113" s="14">
        <v>45017.167361111111</v>
      </c>
      <c r="G113" s="14">
        <f t="shared" si="4"/>
        <v>0.1020833333338184</v>
      </c>
      <c r="H113" s="15" t="s">
        <v>18</v>
      </c>
      <c r="I113" t="s">
        <v>29</v>
      </c>
      <c r="J113" t="s">
        <v>15</v>
      </c>
      <c r="K113" s="11">
        <v>35.36</v>
      </c>
      <c r="L113" t="s">
        <v>32</v>
      </c>
      <c r="M113" s="1">
        <v>112</v>
      </c>
      <c r="N113" t="s">
        <v>618</v>
      </c>
      <c r="O113" s="12">
        <v>20</v>
      </c>
      <c r="P113" s="17">
        <v>1.1111111111111112E-2</v>
      </c>
      <c r="Q113" s="14">
        <f t="shared" si="3"/>
        <v>9.0972222222707289E-2</v>
      </c>
      <c r="R113" s="15" t="str">
        <f t="shared" si="5"/>
        <v>SI</v>
      </c>
      <c r="S113" t="s">
        <v>168</v>
      </c>
    </row>
    <row r="114" spans="1:22" x14ac:dyDescent="0.35">
      <c r="A114" s="1">
        <v>4</v>
      </c>
      <c r="B114" t="s">
        <v>169</v>
      </c>
      <c r="C114" s="1">
        <v>2</v>
      </c>
      <c r="D114" s="13">
        <v>45017.05</v>
      </c>
      <c r="E114" s="14">
        <v>45017.05</v>
      </c>
      <c r="F114" s="14">
        <v>45017.181250000001</v>
      </c>
      <c r="G114" s="14">
        <f t="shared" si="4"/>
        <v>0.14166666666521147</v>
      </c>
      <c r="H114" s="15" t="s">
        <v>9</v>
      </c>
      <c r="I114" t="s">
        <v>10</v>
      </c>
      <c r="J114" t="s">
        <v>621</v>
      </c>
      <c r="K114" s="11">
        <v>29.74</v>
      </c>
      <c r="L114" t="s">
        <v>32</v>
      </c>
      <c r="M114" s="1">
        <v>113</v>
      </c>
      <c r="N114" t="s">
        <v>20</v>
      </c>
      <c r="O114" s="12">
        <v>68</v>
      </c>
      <c r="P114" s="17">
        <v>3.5416666666666666E-2</v>
      </c>
      <c r="Q114" s="14">
        <f t="shared" si="3"/>
        <v>0.1062499999985448</v>
      </c>
      <c r="R114" s="15" t="str">
        <f t="shared" si="5"/>
        <v>SI</v>
      </c>
      <c r="S114" t="s">
        <v>74</v>
      </c>
    </row>
    <row r="115" spans="1:22" x14ac:dyDescent="0.35">
      <c r="A115" s="1">
        <v>7</v>
      </c>
      <c r="B115" t="s">
        <v>170</v>
      </c>
      <c r="C115" s="1">
        <v>6</v>
      </c>
      <c r="D115" s="13">
        <v>45017.03402777778</v>
      </c>
      <c r="E115" s="14">
        <v>45017.03402777778</v>
      </c>
      <c r="F115" s="14">
        <v>45017.145833333336</v>
      </c>
      <c r="G115" s="14">
        <f t="shared" si="4"/>
        <v>0.12222222222286898</v>
      </c>
      <c r="H115" s="15" t="s">
        <v>13</v>
      </c>
      <c r="I115" t="s">
        <v>10</v>
      </c>
      <c r="J115" t="s">
        <v>621</v>
      </c>
      <c r="K115" s="11">
        <v>38.81</v>
      </c>
      <c r="L115" t="s">
        <v>32</v>
      </c>
      <c r="M115" s="1">
        <v>114</v>
      </c>
      <c r="N115" t="s">
        <v>61</v>
      </c>
      <c r="O115" s="12">
        <v>253</v>
      </c>
      <c r="P115" s="17">
        <v>9.0972222222222232E-2</v>
      </c>
      <c r="Q115" s="14">
        <f t="shared" si="3"/>
        <v>3.1250000000646747E-2</v>
      </c>
      <c r="R115" s="15" t="str">
        <f t="shared" si="5"/>
        <v>SI</v>
      </c>
      <c r="S115" t="s">
        <v>88</v>
      </c>
      <c r="T115" t="s">
        <v>70</v>
      </c>
      <c r="U115" t="s">
        <v>56</v>
      </c>
      <c r="V115" t="s">
        <v>103</v>
      </c>
    </row>
    <row r="116" spans="1:22" x14ac:dyDescent="0.35">
      <c r="A116" s="1">
        <v>12</v>
      </c>
      <c r="B116" t="s">
        <v>156</v>
      </c>
      <c r="C116" s="1">
        <v>6</v>
      </c>
      <c r="D116" s="13">
        <v>45017.154861111114</v>
      </c>
      <c r="E116" s="14">
        <v>45017.154861111114</v>
      </c>
      <c r="F116" s="14">
        <v>45017.268055555556</v>
      </c>
      <c r="G116" s="14">
        <f t="shared" si="4"/>
        <v>0.12361111110900917</v>
      </c>
      <c r="H116" s="15" t="s">
        <v>13</v>
      </c>
      <c r="I116" t="s">
        <v>29</v>
      </c>
      <c r="J116" t="s">
        <v>620</v>
      </c>
      <c r="K116" s="11">
        <v>46.46</v>
      </c>
      <c r="L116" t="s">
        <v>32</v>
      </c>
      <c r="M116" s="1">
        <v>115</v>
      </c>
      <c r="N116" t="s">
        <v>41</v>
      </c>
      <c r="O116" s="12">
        <v>237</v>
      </c>
      <c r="P116" s="17">
        <v>6.8055555555555564E-2</v>
      </c>
      <c r="Q116" s="14">
        <f t="shared" si="3"/>
        <v>5.5555555553453609E-2</v>
      </c>
      <c r="R116" s="15" t="str">
        <f t="shared" si="5"/>
        <v>SI</v>
      </c>
      <c r="S116" t="s">
        <v>128</v>
      </c>
      <c r="T116" t="s">
        <v>109</v>
      </c>
      <c r="U116" t="s">
        <v>67</v>
      </c>
    </row>
    <row r="117" spans="1:22" x14ac:dyDescent="0.35">
      <c r="A117" s="1">
        <v>8</v>
      </c>
      <c r="B117" t="s">
        <v>171</v>
      </c>
      <c r="C117" s="1">
        <v>5</v>
      </c>
      <c r="D117" s="13">
        <v>45017.135416666664</v>
      </c>
      <c r="E117" s="14">
        <v>45017.135416666664</v>
      </c>
      <c r="F117" s="14">
        <v>45017.272916666669</v>
      </c>
      <c r="G117" s="14">
        <f t="shared" si="4"/>
        <v>0.14791666667103223</v>
      </c>
      <c r="H117" s="15" t="s">
        <v>13</v>
      </c>
      <c r="I117" t="s">
        <v>10</v>
      </c>
      <c r="J117" t="s">
        <v>621</v>
      </c>
      <c r="K117" s="11">
        <v>47.69</v>
      </c>
      <c r="L117" t="s">
        <v>32</v>
      </c>
      <c r="M117" s="1">
        <v>116</v>
      </c>
      <c r="N117" t="s">
        <v>61</v>
      </c>
      <c r="O117" s="12">
        <v>269</v>
      </c>
      <c r="P117" s="17">
        <v>8.9583333333333334E-2</v>
      </c>
      <c r="Q117" s="14">
        <f t="shared" si="3"/>
        <v>5.8333333337698898E-2</v>
      </c>
      <c r="R117" s="15" t="str">
        <f t="shared" si="5"/>
        <v>SI</v>
      </c>
      <c r="S117" t="s">
        <v>269</v>
      </c>
      <c r="T117" t="s">
        <v>44</v>
      </c>
      <c r="U117" t="s">
        <v>22</v>
      </c>
      <c r="V117" t="s">
        <v>69</v>
      </c>
    </row>
    <row r="118" spans="1:22" x14ac:dyDescent="0.35">
      <c r="A118" s="1">
        <v>8</v>
      </c>
      <c r="B118" t="s">
        <v>172</v>
      </c>
      <c r="C118" s="1">
        <v>4</v>
      </c>
      <c r="D118" s="13">
        <v>45017.121527777781</v>
      </c>
      <c r="E118" s="14">
        <v>45017.121527777781</v>
      </c>
      <c r="F118" s="14">
        <v>45017.239583333336</v>
      </c>
      <c r="G118" s="14">
        <f t="shared" si="4"/>
        <v>0.12847222222141377</v>
      </c>
      <c r="H118" s="15" t="s">
        <v>9</v>
      </c>
      <c r="I118" t="s">
        <v>14</v>
      </c>
      <c r="J118" t="s">
        <v>621</v>
      </c>
      <c r="K118" s="11">
        <v>11.65</v>
      </c>
      <c r="L118" t="s">
        <v>32</v>
      </c>
      <c r="M118" s="1">
        <v>117</v>
      </c>
      <c r="N118" t="s">
        <v>61</v>
      </c>
      <c r="O118" s="12">
        <v>70</v>
      </c>
      <c r="P118" s="17">
        <v>5.5555555555555558E-3</v>
      </c>
      <c r="Q118" s="14">
        <f t="shared" si="3"/>
        <v>0.12291666666585822</v>
      </c>
      <c r="R118" s="15" t="str">
        <f t="shared" si="5"/>
        <v>SI</v>
      </c>
      <c r="S118" t="s">
        <v>30</v>
      </c>
    </row>
    <row r="119" spans="1:22" x14ac:dyDescent="0.35">
      <c r="A119" s="1">
        <v>13</v>
      </c>
      <c r="B119" t="s">
        <v>173</v>
      </c>
      <c r="C119" s="1">
        <v>1</v>
      </c>
      <c r="D119" s="13">
        <v>45017.023611111108</v>
      </c>
      <c r="E119" s="14">
        <v>45017.023611111108</v>
      </c>
      <c r="F119" s="14">
        <v>45017.072916666664</v>
      </c>
      <c r="G119" s="14">
        <f t="shared" si="4"/>
        <v>4.9305555556202307E-2</v>
      </c>
      <c r="H119" s="15" t="s">
        <v>24</v>
      </c>
      <c r="I119" t="s">
        <v>29</v>
      </c>
      <c r="J119" t="s">
        <v>620</v>
      </c>
      <c r="K119" s="11">
        <v>49.32</v>
      </c>
      <c r="L119" t="s">
        <v>19</v>
      </c>
      <c r="M119" s="1">
        <v>118</v>
      </c>
      <c r="N119" t="s">
        <v>37</v>
      </c>
      <c r="O119" s="12">
        <v>209</v>
      </c>
      <c r="P119" s="17">
        <v>9.4444444444444442E-2</v>
      </c>
      <c r="Q119" s="14">
        <f t="shared" si="3"/>
        <v>0</v>
      </c>
      <c r="R119" s="15" t="str">
        <f t="shared" si="5"/>
        <v>NO</v>
      </c>
      <c r="S119" t="s">
        <v>99</v>
      </c>
      <c r="T119" t="s">
        <v>49</v>
      </c>
      <c r="U119" t="s">
        <v>84</v>
      </c>
      <c r="V119" t="s">
        <v>67</v>
      </c>
    </row>
    <row r="120" spans="1:22" x14ac:dyDescent="0.35">
      <c r="A120" s="1">
        <v>17</v>
      </c>
      <c r="B120" t="s">
        <v>174</v>
      </c>
      <c r="C120" s="1">
        <v>3</v>
      </c>
      <c r="D120" s="13">
        <v>45018.14166666667</v>
      </c>
      <c r="E120" s="14">
        <v>45018.14166666667</v>
      </c>
      <c r="F120" s="14">
        <v>45018.210416666669</v>
      </c>
      <c r="G120" s="14">
        <f t="shared" si="4"/>
        <v>6.8749999998544808E-2</v>
      </c>
      <c r="H120" s="15" t="s">
        <v>18</v>
      </c>
      <c r="I120" t="s">
        <v>14</v>
      </c>
      <c r="J120" t="s">
        <v>621</v>
      </c>
      <c r="K120" s="11">
        <v>11.5</v>
      </c>
      <c r="L120" t="s">
        <v>11</v>
      </c>
      <c r="M120" s="1">
        <v>119</v>
      </c>
      <c r="N120" t="s">
        <v>618</v>
      </c>
      <c r="O120" s="12">
        <v>134</v>
      </c>
      <c r="P120" s="17">
        <v>3.7499999999999999E-2</v>
      </c>
      <c r="Q120" s="14">
        <f t="shared" si="3"/>
        <v>3.124999999854481E-2</v>
      </c>
      <c r="R120" s="15" t="str">
        <f t="shared" si="5"/>
        <v>SI</v>
      </c>
      <c r="S120" t="s">
        <v>177</v>
      </c>
      <c r="T120" t="s">
        <v>22</v>
      </c>
      <c r="U120" t="s">
        <v>56</v>
      </c>
    </row>
    <row r="121" spans="1:22" x14ac:dyDescent="0.35">
      <c r="A121" s="1">
        <v>4</v>
      </c>
      <c r="B121" t="s">
        <v>175</v>
      </c>
      <c r="C121" s="1">
        <v>2</v>
      </c>
      <c r="D121" s="13">
        <v>45018.026388888888</v>
      </c>
      <c r="E121" s="14">
        <v>45018.026388888888</v>
      </c>
      <c r="F121" s="14">
        <v>45018.070833333331</v>
      </c>
      <c r="G121" s="14">
        <f t="shared" si="4"/>
        <v>4.4444444443797693E-2</v>
      </c>
      <c r="H121" s="15" t="s">
        <v>13</v>
      </c>
      <c r="I121" t="s">
        <v>10</v>
      </c>
      <c r="J121" t="s">
        <v>15</v>
      </c>
      <c r="K121" s="11">
        <v>12.51</v>
      </c>
      <c r="L121" t="s">
        <v>11</v>
      </c>
      <c r="M121" s="1">
        <v>120</v>
      </c>
      <c r="N121" t="s">
        <v>41</v>
      </c>
      <c r="O121" s="12">
        <v>145</v>
      </c>
      <c r="P121" s="17">
        <v>6.7361111111111108E-2</v>
      </c>
      <c r="Q121" s="14">
        <f t="shared" si="3"/>
        <v>0</v>
      </c>
      <c r="R121" s="15" t="str">
        <f t="shared" si="5"/>
        <v>NO</v>
      </c>
      <c r="S121" t="s">
        <v>138</v>
      </c>
      <c r="T121" t="s">
        <v>59</v>
      </c>
    </row>
    <row r="122" spans="1:22" x14ac:dyDescent="0.35">
      <c r="A122" s="1">
        <v>5</v>
      </c>
      <c r="B122" t="s">
        <v>176</v>
      </c>
      <c r="C122" s="1">
        <v>4</v>
      </c>
      <c r="D122" s="13">
        <v>45018.15625</v>
      </c>
      <c r="E122" s="14">
        <v>45018.15625</v>
      </c>
      <c r="F122" s="14">
        <v>45018.259027777778</v>
      </c>
      <c r="G122" s="14">
        <f t="shared" si="4"/>
        <v>0.10277777777810115</v>
      </c>
      <c r="H122" s="15" t="s">
        <v>27</v>
      </c>
      <c r="I122" t="s">
        <v>10</v>
      </c>
      <c r="J122" t="s">
        <v>621</v>
      </c>
      <c r="K122" s="11">
        <v>12.3</v>
      </c>
      <c r="L122" t="s">
        <v>11</v>
      </c>
      <c r="M122" s="1">
        <v>121</v>
      </c>
      <c r="N122" t="s">
        <v>25</v>
      </c>
      <c r="O122" s="12">
        <v>52</v>
      </c>
      <c r="P122" s="17">
        <v>2.6388888888888889E-2</v>
      </c>
      <c r="Q122" s="14">
        <f t="shared" si="3"/>
        <v>7.6388888889212261E-2</v>
      </c>
      <c r="R122" s="15" t="str">
        <f t="shared" si="5"/>
        <v>SI</v>
      </c>
      <c r="S122" t="s">
        <v>177</v>
      </c>
    </row>
    <row r="123" spans="1:22" x14ac:dyDescent="0.35">
      <c r="A123" s="1">
        <v>6</v>
      </c>
      <c r="B123" t="s">
        <v>178</v>
      </c>
      <c r="C123" s="1">
        <v>6</v>
      </c>
      <c r="D123" s="13">
        <v>45018.057638888888</v>
      </c>
      <c r="E123" s="14">
        <v>45018.057638888888</v>
      </c>
      <c r="F123" s="14">
        <v>45018.116666666669</v>
      </c>
      <c r="G123" s="14">
        <f t="shared" si="4"/>
        <v>6.9444444447678208E-2</v>
      </c>
      <c r="H123" s="15" t="s">
        <v>13</v>
      </c>
      <c r="I123" t="s">
        <v>10</v>
      </c>
      <c r="J123" t="s">
        <v>620</v>
      </c>
      <c r="K123" s="11">
        <v>20.38</v>
      </c>
      <c r="L123" t="s">
        <v>32</v>
      </c>
      <c r="M123" s="1">
        <v>122</v>
      </c>
      <c r="N123" t="s">
        <v>16</v>
      </c>
      <c r="O123" s="12">
        <v>105</v>
      </c>
      <c r="P123" s="17">
        <v>2.2222222222222223E-2</v>
      </c>
      <c r="Q123" s="14">
        <f t="shared" si="3"/>
        <v>4.7222222225455981E-2</v>
      </c>
      <c r="R123" s="15" t="str">
        <f t="shared" si="5"/>
        <v>SI</v>
      </c>
      <c r="S123" t="s">
        <v>30</v>
      </c>
    </row>
    <row r="124" spans="1:22" x14ac:dyDescent="0.35">
      <c r="A124" s="1">
        <v>16</v>
      </c>
      <c r="B124" t="s">
        <v>179</v>
      </c>
      <c r="C124" s="1">
        <v>6</v>
      </c>
      <c r="D124" s="13">
        <v>45018.131249999999</v>
      </c>
      <c r="E124" s="14">
        <v>45018.131249999999</v>
      </c>
      <c r="F124" s="14">
        <v>45018.173611111109</v>
      </c>
      <c r="G124" s="14">
        <f t="shared" si="4"/>
        <v>4.2361111110949423E-2</v>
      </c>
      <c r="H124" s="15" t="s">
        <v>27</v>
      </c>
      <c r="I124" t="s">
        <v>10</v>
      </c>
      <c r="J124" t="s">
        <v>620</v>
      </c>
      <c r="K124" s="11">
        <v>46.88</v>
      </c>
      <c r="L124" t="s">
        <v>11</v>
      </c>
      <c r="M124" s="1">
        <v>123</v>
      </c>
      <c r="N124" t="s">
        <v>78</v>
      </c>
      <c r="O124" s="12">
        <v>24</v>
      </c>
      <c r="P124" s="17">
        <v>2.2916666666666665E-2</v>
      </c>
      <c r="Q124" s="14">
        <f t="shared" si="3"/>
        <v>1.9444444444282758E-2</v>
      </c>
      <c r="R124" s="15" t="str">
        <f t="shared" si="5"/>
        <v>SI</v>
      </c>
      <c r="S124" t="s">
        <v>180</v>
      </c>
    </row>
    <row r="125" spans="1:22" x14ac:dyDescent="0.35">
      <c r="A125" s="1">
        <v>16</v>
      </c>
      <c r="B125" t="s">
        <v>181</v>
      </c>
      <c r="C125" s="1">
        <v>5</v>
      </c>
      <c r="D125" s="13">
        <v>45018.152083333334</v>
      </c>
      <c r="E125" s="14">
        <v>45018.152083333334</v>
      </c>
      <c r="F125" s="14">
        <v>45018.223611111112</v>
      </c>
      <c r="G125" s="14">
        <f t="shared" si="4"/>
        <v>7.1527777778101154E-2</v>
      </c>
      <c r="H125" s="15" t="s">
        <v>9</v>
      </c>
      <c r="I125" t="s">
        <v>10</v>
      </c>
      <c r="J125" t="s">
        <v>620</v>
      </c>
      <c r="K125" s="11">
        <v>10.85</v>
      </c>
      <c r="L125" t="s">
        <v>19</v>
      </c>
      <c r="M125" s="1">
        <v>124</v>
      </c>
      <c r="N125" t="s">
        <v>623</v>
      </c>
      <c r="O125" s="12">
        <v>222</v>
      </c>
      <c r="P125" s="17">
        <v>9.5833333333333326E-2</v>
      </c>
      <c r="Q125" s="14">
        <f t="shared" si="3"/>
        <v>0</v>
      </c>
      <c r="R125" s="15" t="str">
        <f t="shared" si="5"/>
        <v>NO</v>
      </c>
      <c r="S125" t="s">
        <v>168</v>
      </c>
      <c r="T125" t="s">
        <v>64</v>
      </c>
      <c r="U125" t="s">
        <v>48</v>
      </c>
      <c r="V125" t="s">
        <v>70</v>
      </c>
    </row>
    <row r="126" spans="1:22" x14ac:dyDescent="0.35">
      <c r="A126" s="1">
        <v>14</v>
      </c>
      <c r="B126" t="s">
        <v>182</v>
      </c>
      <c r="C126" s="1">
        <v>2</v>
      </c>
      <c r="D126" s="13">
        <v>45018.12222222222</v>
      </c>
      <c r="E126" s="14">
        <v>45018.12222222222</v>
      </c>
      <c r="F126" s="14">
        <v>45018.259027777778</v>
      </c>
      <c r="G126" s="14">
        <f t="shared" si="4"/>
        <v>0.1368055555576575</v>
      </c>
      <c r="H126" s="15" t="s">
        <v>9</v>
      </c>
      <c r="I126" t="s">
        <v>10</v>
      </c>
      <c r="J126" t="s">
        <v>621</v>
      </c>
      <c r="K126" s="11">
        <v>24.66</v>
      </c>
      <c r="L126" t="s">
        <v>19</v>
      </c>
      <c r="M126" s="1">
        <v>125</v>
      </c>
      <c r="N126" t="s">
        <v>37</v>
      </c>
      <c r="O126" s="12">
        <v>184</v>
      </c>
      <c r="P126" s="17">
        <v>5.8333333333333334E-2</v>
      </c>
      <c r="Q126" s="14">
        <f t="shared" si="3"/>
        <v>7.8472222224324165E-2</v>
      </c>
      <c r="R126" s="15" t="str">
        <f t="shared" si="5"/>
        <v>SI</v>
      </c>
      <c r="S126" t="s">
        <v>53</v>
      </c>
      <c r="T126" t="s">
        <v>69</v>
      </c>
      <c r="U126" t="s">
        <v>66</v>
      </c>
    </row>
    <row r="127" spans="1:22" x14ac:dyDescent="0.35">
      <c r="A127" s="1">
        <v>18</v>
      </c>
      <c r="B127" t="s">
        <v>183</v>
      </c>
      <c r="C127" s="1">
        <v>3</v>
      </c>
      <c r="D127" s="13">
        <v>45018.114583333336</v>
      </c>
      <c r="E127" s="14">
        <v>45018.114583333336</v>
      </c>
      <c r="F127" s="14">
        <v>45018.216666666667</v>
      </c>
      <c r="G127" s="14">
        <f t="shared" si="4"/>
        <v>0.10208333333139308</v>
      </c>
      <c r="H127" s="15" t="s">
        <v>13</v>
      </c>
      <c r="I127" t="s">
        <v>10</v>
      </c>
      <c r="J127" t="s">
        <v>621</v>
      </c>
      <c r="K127" s="11">
        <v>41.82</v>
      </c>
      <c r="L127" t="s">
        <v>19</v>
      </c>
      <c r="M127" s="1">
        <v>126</v>
      </c>
      <c r="N127" t="s">
        <v>618</v>
      </c>
      <c r="O127" s="12">
        <v>165</v>
      </c>
      <c r="P127" s="17">
        <v>9.6527777777777768E-2</v>
      </c>
      <c r="Q127" s="14">
        <f t="shared" si="3"/>
        <v>5.5555555536153101E-3</v>
      </c>
      <c r="R127" s="15" t="str">
        <f t="shared" si="5"/>
        <v>SI</v>
      </c>
      <c r="S127" t="s">
        <v>53</v>
      </c>
      <c r="T127" t="s">
        <v>44</v>
      </c>
      <c r="U127" t="s">
        <v>38</v>
      </c>
      <c r="V127" t="s">
        <v>109</v>
      </c>
    </row>
    <row r="128" spans="1:22" x14ac:dyDescent="0.35">
      <c r="A128" s="1">
        <v>6</v>
      </c>
      <c r="B128" t="s">
        <v>184</v>
      </c>
      <c r="C128" s="1">
        <v>4</v>
      </c>
      <c r="D128" s="13">
        <v>45018.029166666667</v>
      </c>
      <c r="E128" s="14">
        <v>45018.029166666667</v>
      </c>
      <c r="F128" s="14">
        <v>45018.102777777778</v>
      </c>
      <c r="G128" s="14">
        <f t="shared" si="4"/>
        <v>7.3611111110949423E-2</v>
      </c>
      <c r="H128" s="15" t="s">
        <v>27</v>
      </c>
      <c r="I128" t="s">
        <v>10</v>
      </c>
      <c r="J128" t="s">
        <v>621</v>
      </c>
      <c r="K128" s="11">
        <v>32.82</v>
      </c>
      <c r="L128" t="s">
        <v>19</v>
      </c>
      <c r="M128" s="1">
        <v>127</v>
      </c>
      <c r="N128" t="s">
        <v>78</v>
      </c>
      <c r="O128" s="12">
        <v>72</v>
      </c>
      <c r="P128" s="17">
        <v>2.0833333333333332E-2</v>
      </c>
      <c r="Q128" s="14">
        <f t="shared" si="3"/>
        <v>5.2777777777616094E-2</v>
      </c>
      <c r="R128" s="15" t="str">
        <f t="shared" si="5"/>
        <v>SI</v>
      </c>
      <c r="S128" t="s">
        <v>93</v>
      </c>
    </row>
    <row r="129" spans="1:22" x14ac:dyDescent="0.35">
      <c r="A129" s="1">
        <v>2</v>
      </c>
      <c r="B129" t="s">
        <v>185</v>
      </c>
      <c r="C129" s="1">
        <v>5</v>
      </c>
      <c r="D129" s="13">
        <v>45018.063194444447</v>
      </c>
      <c r="E129" s="14">
        <v>45018.063194444447</v>
      </c>
      <c r="F129" s="14">
        <v>45018.144444444442</v>
      </c>
      <c r="G129" s="14">
        <f t="shared" si="4"/>
        <v>9.1666666662301097E-2</v>
      </c>
      <c r="H129" s="15" t="s">
        <v>18</v>
      </c>
      <c r="I129" t="s">
        <v>10</v>
      </c>
      <c r="J129" t="s">
        <v>15</v>
      </c>
      <c r="K129" s="11">
        <v>49.36</v>
      </c>
      <c r="L129" t="s">
        <v>32</v>
      </c>
      <c r="M129" s="1">
        <v>128</v>
      </c>
      <c r="N129" t="s">
        <v>41</v>
      </c>
      <c r="O129" s="12">
        <v>239</v>
      </c>
      <c r="P129" s="17">
        <v>0.11944444444444444</v>
      </c>
      <c r="Q129" s="14">
        <f t="shared" si="3"/>
        <v>0</v>
      </c>
      <c r="R129" s="15" t="str">
        <f t="shared" si="5"/>
        <v>NO</v>
      </c>
      <c r="S129" t="s">
        <v>144</v>
      </c>
      <c r="T129" t="s">
        <v>56</v>
      </c>
      <c r="U129" t="s">
        <v>38</v>
      </c>
      <c r="V129" t="s">
        <v>21</v>
      </c>
    </row>
    <row r="130" spans="1:22" x14ac:dyDescent="0.35">
      <c r="A130" s="1">
        <v>16</v>
      </c>
      <c r="B130" t="s">
        <v>186</v>
      </c>
      <c r="C130" s="1">
        <v>5</v>
      </c>
      <c r="D130" s="13">
        <v>45018.02847222222</v>
      </c>
      <c r="E130" s="14">
        <v>45018.02847222222</v>
      </c>
      <c r="F130" s="14">
        <v>45018.111805555556</v>
      </c>
      <c r="G130" s="14">
        <f t="shared" si="4"/>
        <v>8.3333333335758653E-2</v>
      </c>
      <c r="H130" s="15" t="s">
        <v>18</v>
      </c>
      <c r="I130" t="s">
        <v>10</v>
      </c>
      <c r="J130" t="s">
        <v>621</v>
      </c>
      <c r="K130" s="11">
        <v>49.3</v>
      </c>
      <c r="L130" t="s">
        <v>11</v>
      </c>
      <c r="M130" s="1">
        <v>129</v>
      </c>
      <c r="N130" t="s">
        <v>618</v>
      </c>
      <c r="O130" s="12">
        <v>106</v>
      </c>
      <c r="P130" s="17">
        <v>5.5555555555555552E-2</v>
      </c>
      <c r="Q130" s="14">
        <f t="shared" ref="Q130:Q193" si="6">IF(G130-P130&lt;0,0,G130-P130)</f>
        <v>2.77777777802031E-2</v>
      </c>
      <c r="R130" s="15" t="str">
        <f t="shared" si="5"/>
        <v>SI</v>
      </c>
      <c r="S130" t="s">
        <v>134</v>
      </c>
      <c r="T130" t="s">
        <v>66</v>
      </c>
      <c r="U130" t="s">
        <v>70</v>
      </c>
    </row>
    <row r="131" spans="1:22" x14ac:dyDescent="0.35">
      <c r="A131" s="1">
        <v>10</v>
      </c>
      <c r="B131" t="s">
        <v>187</v>
      </c>
      <c r="C131" s="1">
        <v>4</v>
      </c>
      <c r="D131" s="13">
        <v>45018.018055555556</v>
      </c>
      <c r="E131" s="14">
        <v>45018.018055555556</v>
      </c>
      <c r="F131" s="14">
        <v>45018.063888888886</v>
      </c>
      <c r="G131" s="14">
        <f t="shared" ref="G131:G194" si="7" xml:space="preserve"> IF(L131="Ocupada",F131-E131+15/1440,F131-E131)</f>
        <v>4.5833333329937886E-2</v>
      </c>
      <c r="H131" s="15" t="s">
        <v>18</v>
      </c>
      <c r="I131" t="s">
        <v>10</v>
      </c>
      <c r="J131" t="s">
        <v>621</v>
      </c>
      <c r="K131" s="11">
        <v>38.130000000000003</v>
      </c>
      <c r="L131" t="s">
        <v>19</v>
      </c>
      <c r="M131" s="1">
        <v>130</v>
      </c>
      <c r="N131" t="s">
        <v>16</v>
      </c>
      <c r="O131" s="12">
        <v>35</v>
      </c>
      <c r="P131" s="17">
        <v>1.7361111111111112E-2</v>
      </c>
      <c r="Q131" s="14">
        <f t="shared" si="6"/>
        <v>2.8472222218826775E-2</v>
      </c>
      <c r="R131" s="15" t="str">
        <f t="shared" ref="R131:R194" si="8">IF(Q131 = 0,"NO","SI")</f>
        <v>SI</v>
      </c>
      <c r="S131" t="s">
        <v>30</v>
      </c>
    </row>
    <row r="132" spans="1:22" x14ac:dyDescent="0.35">
      <c r="A132" s="1">
        <v>7</v>
      </c>
      <c r="B132" t="s">
        <v>50</v>
      </c>
      <c r="C132" s="1">
        <v>5</v>
      </c>
      <c r="D132" s="13">
        <v>45018.029861111114</v>
      </c>
      <c r="E132" s="14">
        <v>45018.029861111114</v>
      </c>
      <c r="F132" s="14">
        <v>45018.179166666669</v>
      </c>
      <c r="G132" s="14">
        <f t="shared" si="7"/>
        <v>0.15972222222141377</v>
      </c>
      <c r="H132" s="15" t="s">
        <v>27</v>
      </c>
      <c r="I132" t="s">
        <v>10</v>
      </c>
      <c r="J132" t="s">
        <v>621</v>
      </c>
      <c r="K132" s="11">
        <v>42.41</v>
      </c>
      <c r="L132" t="s">
        <v>32</v>
      </c>
      <c r="M132" s="1">
        <v>131</v>
      </c>
      <c r="N132" t="s">
        <v>55</v>
      </c>
      <c r="O132" s="12">
        <v>157</v>
      </c>
      <c r="P132" s="17">
        <v>8.3333333333333329E-2</v>
      </c>
      <c r="Q132" s="14">
        <f t="shared" si="6"/>
        <v>7.6388888888080445E-2</v>
      </c>
      <c r="R132" s="15" t="str">
        <f t="shared" si="8"/>
        <v>SI</v>
      </c>
      <c r="S132" t="s">
        <v>62</v>
      </c>
      <c r="T132" t="s">
        <v>56</v>
      </c>
      <c r="U132" t="s">
        <v>51</v>
      </c>
    </row>
    <row r="133" spans="1:22" x14ac:dyDescent="0.35">
      <c r="A133" s="1">
        <v>9</v>
      </c>
      <c r="B133" t="s">
        <v>188</v>
      </c>
      <c r="C133" s="1">
        <v>2</v>
      </c>
      <c r="D133" s="13">
        <v>45018.05972222222</v>
      </c>
      <c r="E133" s="14">
        <v>45018.05972222222</v>
      </c>
      <c r="F133" s="14">
        <v>45018.113194444442</v>
      </c>
      <c r="G133" s="14">
        <f t="shared" si="7"/>
        <v>5.3472222221898846E-2</v>
      </c>
      <c r="H133" s="15" t="s">
        <v>9</v>
      </c>
      <c r="I133" t="s">
        <v>29</v>
      </c>
      <c r="J133" t="s">
        <v>620</v>
      </c>
      <c r="K133" s="11">
        <v>30.96</v>
      </c>
      <c r="L133" t="s">
        <v>11</v>
      </c>
      <c r="M133" s="1">
        <v>132</v>
      </c>
      <c r="N133" t="s">
        <v>37</v>
      </c>
      <c r="O133" s="12">
        <v>206</v>
      </c>
      <c r="P133" s="17">
        <v>7.0833333333333331E-2</v>
      </c>
      <c r="Q133" s="14">
        <f t="shared" si="6"/>
        <v>0</v>
      </c>
      <c r="R133" s="15" t="str">
        <f t="shared" si="8"/>
        <v>NO</v>
      </c>
      <c r="S133" t="s">
        <v>222</v>
      </c>
      <c r="T133" t="s">
        <v>22</v>
      </c>
      <c r="U133" t="s">
        <v>51</v>
      </c>
      <c r="V133" t="s">
        <v>44</v>
      </c>
    </row>
    <row r="134" spans="1:22" x14ac:dyDescent="0.35">
      <c r="A134" s="1">
        <v>20</v>
      </c>
      <c r="B134" t="s">
        <v>189</v>
      </c>
      <c r="C134" s="1">
        <v>6</v>
      </c>
      <c r="D134" s="13">
        <v>45018.037499999999</v>
      </c>
      <c r="E134" s="14">
        <v>45018.037499999999</v>
      </c>
      <c r="F134" s="14">
        <v>45018.161111111112</v>
      </c>
      <c r="G134" s="14">
        <f t="shared" si="7"/>
        <v>0.13402777778052646</v>
      </c>
      <c r="H134" s="15" t="s">
        <v>18</v>
      </c>
      <c r="I134" t="s">
        <v>10</v>
      </c>
      <c r="J134" t="s">
        <v>621</v>
      </c>
      <c r="K134" s="11">
        <v>39.74</v>
      </c>
      <c r="L134" t="s">
        <v>32</v>
      </c>
      <c r="M134" s="1">
        <v>133</v>
      </c>
      <c r="N134" t="s">
        <v>61</v>
      </c>
      <c r="O134" s="12">
        <v>182</v>
      </c>
      <c r="P134" s="17">
        <v>7.4305555555555555E-2</v>
      </c>
      <c r="Q134" s="14">
        <f t="shared" si="6"/>
        <v>5.9722222224970908E-2</v>
      </c>
      <c r="R134" s="15" t="str">
        <f t="shared" si="8"/>
        <v>SI</v>
      </c>
      <c r="S134" t="s">
        <v>269</v>
      </c>
      <c r="T134" t="s">
        <v>69</v>
      </c>
      <c r="U134" t="s">
        <v>21</v>
      </c>
      <c r="V134" t="s">
        <v>56</v>
      </c>
    </row>
    <row r="135" spans="1:22" x14ac:dyDescent="0.35">
      <c r="A135" s="1">
        <v>3</v>
      </c>
      <c r="B135" t="s">
        <v>190</v>
      </c>
      <c r="C135" s="1">
        <v>6</v>
      </c>
      <c r="D135" s="13">
        <v>45018.004861111112</v>
      </c>
      <c r="E135" s="14">
        <v>45018.004861111112</v>
      </c>
      <c r="F135" s="14">
        <v>45018.161111111112</v>
      </c>
      <c r="G135" s="14">
        <f t="shared" si="7"/>
        <v>0.15625</v>
      </c>
      <c r="H135" s="15" t="s">
        <v>13</v>
      </c>
      <c r="I135" t="s">
        <v>29</v>
      </c>
      <c r="J135" t="s">
        <v>621</v>
      </c>
      <c r="K135" s="11">
        <v>30.1</v>
      </c>
      <c r="L135" t="s">
        <v>19</v>
      </c>
      <c r="M135" s="1">
        <v>134</v>
      </c>
      <c r="N135" t="s">
        <v>41</v>
      </c>
      <c r="O135" s="12">
        <v>120</v>
      </c>
      <c r="P135" s="17">
        <v>3.3333333333333333E-2</v>
      </c>
      <c r="Q135" s="14">
        <f t="shared" si="6"/>
        <v>0.12291666666666667</v>
      </c>
      <c r="R135" s="15" t="str">
        <f t="shared" si="8"/>
        <v>SI</v>
      </c>
      <c r="S135" t="s">
        <v>180</v>
      </c>
      <c r="T135" t="s">
        <v>67</v>
      </c>
    </row>
    <row r="136" spans="1:22" x14ac:dyDescent="0.35">
      <c r="A136" s="1">
        <v>11</v>
      </c>
      <c r="B136" t="s">
        <v>191</v>
      </c>
      <c r="C136" s="1">
        <v>1</v>
      </c>
      <c r="D136" s="13">
        <v>45018.041666666664</v>
      </c>
      <c r="E136" s="14">
        <v>45018.041666666664</v>
      </c>
      <c r="F136" s="14">
        <v>45018.125694444447</v>
      </c>
      <c r="G136" s="14">
        <f t="shared" si="7"/>
        <v>9.44444444491334E-2</v>
      </c>
      <c r="H136" s="15" t="s">
        <v>24</v>
      </c>
      <c r="I136" t="s">
        <v>29</v>
      </c>
      <c r="J136" t="s">
        <v>621</v>
      </c>
      <c r="K136" s="11">
        <v>34.700000000000003</v>
      </c>
      <c r="L136" t="s">
        <v>32</v>
      </c>
      <c r="M136" s="1">
        <v>135</v>
      </c>
      <c r="N136" t="s">
        <v>20</v>
      </c>
      <c r="O136" s="12">
        <v>260</v>
      </c>
      <c r="P136" s="17">
        <v>6.1111111111111116E-2</v>
      </c>
      <c r="Q136" s="14">
        <f t="shared" si="6"/>
        <v>3.3333333338022283E-2</v>
      </c>
      <c r="R136" s="15" t="str">
        <f t="shared" si="8"/>
        <v>SI</v>
      </c>
      <c r="S136" t="s">
        <v>138</v>
      </c>
      <c r="T136" t="s">
        <v>58</v>
      </c>
      <c r="U136" t="s">
        <v>70</v>
      </c>
    </row>
    <row r="137" spans="1:22" x14ac:dyDescent="0.35">
      <c r="A137" s="1">
        <v>6</v>
      </c>
      <c r="B137" t="s">
        <v>192</v>
      </c>
      <c r="C137" s="1">
        <v>1</v>
      </c>
      <c r="D137" s="13">
        <v>45018.076388888891</v>
      </c>
      <c r="E137" s="14">
        <v>45018.076388888891</v>
      </c>
      <c r="F137" s="14">
        <v>45018.209027777775</v>
      </c>
      <c r="G137" s="14">
        <f t="shared" si="7"/>
        <v>0.14305555555135166</v>
      </c>
      <c r="H137" s="15" t="s">
        <v>13</v>
      </c>
      <c r="I137" t="s">
        <v>10</v>
      </c>
      <c r="J137" t="s">
        <v>621</v>
      </c>
      <c r="K137" s="11">
        <v>30.25</v>
      </c>
      <c r="L137" t="s">
        <v>32</v>
      </c>
      <c r="M137" s="1">
        <v>136</v>
      </c>
      <c r="N137" t="s">
        <v>37</v>
      </c>
      <c r="O137" s="12">
        <v>80</v>
      </c>
      <c r="P137" s="17">
        <v>9.0277777777777769E-3</v>
      </c>
      <c r="Q137" s="14">
        <f t="shared" si="6"/>
        <v>0.13402777777357389</v>
      </c>
      <c r="R137" s="15" t="str">
        <f t="shared" si="8"/>
        <v>SI</v>
      </c>
      <c r="S137" t="s">
        <v>62</v>
      </c>
    </row>
    <row r="138" spans="1:22" x14ac:dyDescent="0.35">
      <c r="A138" s="1">
        <v>13</v>
      </c>
      <c r="B138" t="s">
        <v>193</v>
      </c>
      <c r="C138" s="1">
        <v>3</v>
      </c>
      <c r="D138" s="13">
        <v>45018.056250000001</v>
      </c>
      <c r="E138" s="14">
        <v>45018.056250000001</v>
      </c>
      <c r="F138" s="14">
        <v>45018.174305555556</v>
      </c>
      <c r="G138" s="14">
        <f t="shared" si="7"/>
        <v>0.12847222222141377</v>
      </c>
      <c r="H138" s="15" t="s">
        <v>27</v>
      </c>
      <c r="I138" t="s">
        <v>14</v>
      </c>
      <c r="J138" t="s">
        <v>621</v>
      </c>
      <c r="K138" s="11">
        <v>12.4</v>
      </c>
      <c r="L138" t="s">
        <v>32</v>
      </c>
      <c r="M138" s="1">
        <v>137</v>
      </c>
      <c r="N138" t="s">
        <v>16</v>
      </c>
      <c r="O138" s="12">
        <v>63</v>
      </c>
      <c r="P138" s="17">
        <v>2.8472222222222222E-2</v>
      </c>
      <c r="Q138" s="14">
        <f t="shared" si="6"/>
        <v>9.9999999999191555E-2</v>
      </c>
      <c r="R138" s="15" t="str">
        <f t="shared" si="8"/>
        <v>SI</v>
      </c>
      <c r="S138" t="s">
        <v>90</v>
      </c>
    </row>
    <row r="139" spans="1:22" x14ac:dyDescent="0.35">
      <c r="A139" s="1">
        <v>6</v>
      </c>
      <c r="B139" t="s">
        <v>194</v>
      </c>
      <c r="C139" s="1">
        <v>2</v>
      </c>
      <c r="D139" s="13">
        <v>45018.158333333333</v>
      </c>
      <c r="E139" s="14">
        <v>45018.158333333333</v>
      </c>
      <c r="F139" s="14">
        <v>45018.214583333334</v>
      </c>
      <c r="G139" s="14">
        <f t="shared" si="7"/>
        <v>6.6666666668121863E-2</v>
      </c>
      <c r="H139" s="15" t="s">
        <v>18</v>
      </c>
      <c r="I139" t="s">
        <v>14</v>
      </c>
      <c r="J139" t="s">
        <v>620</v>
      </c>
      <c r="K139" s="11">
        <v>32.79</v>
      </c>
      <c r="L139" t="s">
        <v>32</v>
      </c>
      <c r="M139" s="1">
        <v>138</v>
      </c>
      <c r="N139" t="s">
        <v>33</v>
      </c>
      <c r="O139" s="12">
        <v>238</v>
      </c>
      <c r="P139" s="17">
        <v>6.7361111111111108E-2</v>
      </c>
      <c r="Q139" s="14">
        <f t="shared" si="6"/>
        <v>0</v>
      </c>
      <c r="R139" s="15" t="str">
        <f t="shared" si="8"/>
        <v>NO</v>
      </c>
      <c r="S139" t="s">
        <v>138</v>
      </c>
      <c r="T139" t="s">
        <v>39</v>
      </c>
      <c r="U139" t="s">
        <v>59</v>
      </c>
      <c r="V139" t="s">
        <v>109</v>
      </c>
    </row>
    <row r="140" spans="1:22" x14ac:dyDescent="0.35">
      <c r="A140" s="1">
        <v>16</v>
      </c>
      <c r="B140" t="s">
        <v>195</v>
      </c>
      <c r="C140" s="1">
        <v>3</v>
      </c>
      <c r="D140" s="13">
        <v>45018.027777777781</v>
      </c>
      <c r="E140" s="14">
        <v>45018.027777777781</v>
      </c>
      <c r="F140" s="14">
        <v>45018.193749999999</v>
      </c>
      <c r="G140" s="14">
        <f t="shared" si="7"/>
        <v>0.16597222221753327</v>
      </c>
      <c r="H140" s="15" t="s">
        <v>18</v>
      </c>
      <c r="I140" t="s">
        <v>10</v>
      </c>
      <c r="J140" t="s">
        <v>621</v>
      </c>
      <c r="K140" s="11">
        <v>47.2</v>
      </c>
      <c r="L140" t="s">
        <v>19</v>
      </c>
      <c r="M140" s="1">
        <v>139</v>
      </c>
      <c r="N140" t="s">
        <v>61</v>
      </c>
      <c r="O140" s="12">
        <v>35</v>
      </c>
      <c r="P140" s="17">
        <v>1.8055555555555554E-2</v>
      </c>
      <c r="Q140" s="14">
        <f t="shared" si="6"/>
        <v>0.14791666666197772</v>
      </c>
      <c r="R140" s="15" t="str">
        <f t="shared" si="8"/>
        <v>SI</v>
      </c>
      <c r="S140" t="s">
        <v>30</v>
      </c>
    </row>
    <row r="141" spans="1:22" x14ac:dyDescent="0.35">
      <c r="A141" s="1">
        <v>11</v>
      </c>
      <c r="B141" t="s">
        <v>196</v>
      </c>
      <c r="C141" s="1">
        <v>4</v>
      </c>
      <c r="D141" s="13">
        <v>45018.15902777778</v>
      </c>
      <c r="E141" s="14">
        <v>45018.15902777778</v>
      </c>
      <c r="F141" s="14">
        <v>45018.270138888889</v>
      </c>
      <c r="G141" s="14">
        <f t="shared" si="7"/>
        <v>0.11111111110949423</v>
      </c>
      <c r="H141" s="15" t="s">
        <v>18</v>
      </c>
      <c r="I141" t="s">
        <v>10</v>
      </c>
      <c r="J141" t="s">
        <v>15</v>
      </c>
      <c r="K141" s="11">
        <v>32.130000000000003</v>
      </c>
      <c r="L141" t="s">
        <v>19</v>
      </c>
      <c r="M141" s="1">
        <v>140</v>
      </c>
      <c r="N141" t="s">
        <v>25</v>
      </c>
      <c r="O141" s="12">
        <v>191</v>
      </c>
      <c r="P141" s="17">
        <v>8.1944444444444445E-2</v>
      </c>
      <c r="Q141" s="14">
        <f t="shared" si="6"/>
        <v>2.9166666665049787E-2</v>
      </c>
      <c r="R141" s="15" t="str">
        <f t="shared" si="8"/>
        <v>SI</v>
      </c>
      <c r="S141" t="s">
        <v>144</v>
      </c>
      <c r="T141" t="s">
        <v>44</v>
      </c>
      <c r="U141" t="s">
        <v>56</v>
      </c>
    </row>
    <row r="142" spans="1:22" x14ac:dyDescent="0.35">
      <c r="A142" s="1">
        <v>4</v>
      </c>
      <c r="B142" t="s">
        <v>197</v>
      </c>
      <c r="C142" s="1">
        <v>4</v>
      </c>
      <c r="D142" s="13">
        <v>45018.081944444442</v>
      </c>
      <c r="E142" s="14">
        <v>45018.081944444442</v>
      </c>
      <c r="F142" s="14">
        <v>45018.239583333336</v>
      </c>
      <c r="G142" s="14">
        <f t="shared" si="7"/>
        <v>0.15763888889341615</v>
      </c>
      <c r="H142" s="15" t="s">
        <v>9</v>
      </c>
      <c r="I142" t="s">
        <v>14</v>
      </c>
      <c r="J142" t="s">
        <v>621</v>
      </c>
      <c r="K142" s="11">
        <v>41.56</v>
      </c>
      <c r="L142" t="s">
        <v>11</v>
      </c>
      <c r="M142" s="1">
        <v>141</v>
      </c>
      <c r="N142" t="s">
        <v>55</v>
      </c>
      <c r="O142" s="12">
        <v>21</v>
      </c>
      <c r="P142" s="17">
        <v>1.9444444444444445E-2</v>
      </c>
      <c r="Q142" s="14">
        <f t="shared" si="6"/>
        <v>0.13819444444897172</v>
      </c>
      <c r="R142" s="15" t="str">
        <f t="shared" si="8"/>
        <v>SI</v>
      </c>
      <c r="S142" t="s">
        <v>90</v>
      </c>
    </row>
    <row r="143" spans="1:22" x14ac:dyDescent="0.35">
      <c r="A143" s="1">
        <v>14</v>
      </c>
      <c r="B143" t="s">
        <v>198</v>
      </c>
      <c r="C143" s="1">
        <v>3</v>
      </c>
      <c r="D143" s="13">
        <v>45018.086805555555</v>
      </c>
      <c r="E143" s="14">
        <v>45018.086805555555</v>
      </c>
      <c r="F143" s="14">
        <v>45018.170138888891</v>
      </c>
      <c r="G143" s="14">
        <f t="shared" si="7"/>
        <v>9.3750000002425324E-2</v>
      </c>
      <c r="H143" s="15" t="s">
        <v>27</v>
      </c>
      <c r="I143" t="s">
        <v>10</v>
      </c>
      <c r="J143" t="s">
        <v>621</v>
      </c>
      <c r="K143" s="11">
        <v>16.29</v>
      </c>
      <c r="L143" t="s">
        <v>32</v>
      </c>
      <c r="M143" s="1">
        <v>142</v>
      </c>
      <c r="N143" t="s">
        <v>78</v>
      </c>
      <c r="O143" s="12">
        <v>181</v>
      </c>
      <c r="P143" s="17">
        <v>4.8611111111111112E-2</v>
      </c>
      <c r="Q143" s="14">
        <f t="shared" si="6"/>
        <v>4.5138888891314212E-2</v>
      </c>
      <c r="R143" s="15" t="str">
        <f t="shared" si="8"/>
        <v>SI</v>
      </c>
      <c r="S143" t="s">
        <v>180</v>
      </c>
      <c r="T143" t="s">
        <v>49</v>
      </c>
      <c r="U143" t="s">
        <v>58</v>
      </c>
    </row>
    <row r="144" spans="1:22" x14ac:dyDescent="0.35">
      <c r="A144" s="1">
        <v>9</v>
      </c>
      <c r="B144" t="s">
        <v>199</v>
      </c>
      <c r="C144" s="1">
        <v>4</v>
      </c>
      <c r="D144" s="13">
        <v>45018.022222222222</v>
      </c>
      <c r="E144" s="14">
        <v>45018.022222222222</v>
      </c>
      <c r="F144" s="14">
        <v>45018.1875</v>
      </c>
      <c r="G144" s="14">
        <f t="shared" si="7"/>
        <v>0.16527777777810115</v>
      </c>
      <c r="H144" s="15" t="s">
        <v>27</v>
      </c>
      <c r="I144" t="s">
        <v>10</v>
      </c>
      <c r="J144" t="s">
        <v>15</v>
      </c>
      <c r="K144" s="11">
        <v>48.26</v>
      </c>
      <c r="L144" t="s">
        <v>19</v>
      </c>
      <c r="M144" s="1">
        <v>143</v>
      </c>
      <c r="N144" t="s">
        <v>618</v>
      </c>
      <c r="O144" s="12">
        <v>50</v>
      </c>
      <c r="P144" s="17">
        <v>1.1111111111111112E-2</v>
      </c>
      <c r="Q144" s="14">
        <f t="shared" si="6"/>
        <v>0.15416666666699005</v>
      </c>
      <c r="R144" s="15" t="str">
        <f t="shared" si="8"/>
        <v>SI</v>
      </c>
      <c r="S144" t="s">
        <v>144</v>
      </c>
    </row>
    <row r="145" spans="1:22" x14ac:dyDescent="0.35">
      <c r="A145" s="1">
        <v>18</v>
      </c>
      <c r="B145" t="s">
        <v>200</v>
      </c>
      <c r="C145" s="1">
        <v>1</v>
      </c>
      <c r="D145" s="13">
        <v>45018.123611111114</v>
      </c>
      <c r="E145" s="14">
        <v>45018.123611111114</v>
      </c>
      <c r="F145" s="14">
        <v>45018.230555555558</v>
      </c>
      <c r="G145" s="14">
        <f t="shared" si="7"/>
        <v>0.11736111111046436</v>
      </c>
      <c r="H145" s="15" t="s">
        <v>27</v>
      </c>
      <c r="I145" t="s">
        <v>29</v>
      </c>
      <c r="J145" t="s">
        <v>621</v>
      </c>
      <c r="K145" s="11">
        <v>11.22</v>
      </c>
      <c r="L145" t="s">
        <v>32</v>
      </c>
      <c r="M145" s="1">
        <v>144</v>
      </c>
      <c r="N145" t="s">
        <v>618</v>
      </c>
      <c r="O145" s="12">
        <v>185</v>
      </c>
      <c r="P145" s="17">
        <v>0.10416666666666667</v>
      </c>
      <c r="Q145" s="14">
        <f t="shared" si="6"/>
        <v>1.3194444443797693E-2</v>
      </c>
      <c r="R145" s="15" t="str">
        <f t="shared" si="8"/>
        <v>SI</v>
      </c>
      <c r="S145" t="s">
        <v>93</v>
      </c>
      <c r="T145" t="s">
        <v>39</v>
      </c>
      <c r="U145" t="s">
        <v>70</v>
      </c>
      <c r="V145" t="s">
        <v>69</v>
      </c>
    </row>
    <row r="146" spans="1:22" x14ac:dyDescent="0.35">
      <c r="A146" s="1">
        <v>2</v>
      </c>
      <c r="B146" t="s">
        <v>201</v>
      </c>
      <c r="C146" s="1">
        <v>5</v>
      </c>
      <c r="D146" s="13">
        <v>45018.025694444441</v>
      </c>
      <c r="E146" s="14">
        <v>45018.025694444441</v>
      </c>
      <c r="F146" s="14">
        <v>45018.070833333331</v>
      </c>
      <c r="G146" s="14">
        <f t="shared" si="7"/>
        <v>5.5555555557172433E-2</v>
      </c>
      <c r="H146" s="15" t="s">
        <v>18</v>
      </c>
      <c r="I146" t="s">
        <v>29</v>
      </c>
      <c r="J146" t="s">
        <v>621</v>
      </c>
      <c r="K146" s="11">
        <v>11.32</v>
      </c>
      <c r="L146" t="s">
        <v>32</v>
      </c>
      <c r="M146" s="1">
        <v>145</v>
      </c>
      <c r="N146" t="s">
        <v>33</v>
      </c>
      <c r="O146" s="12">
        <v>126</v>
      </c>
      <c r="P146" s="17">
        <v>7.3611111111111113E-2</v>
      </c>
      <c r="Q146" s="14">
        <f t="shared" si="6"/>
        <v>0</v>
      </c>
      <c r="R146" s="15" t="str">
        <f t="shared" si="8"/>
        <v>NO</v>
      </c>
      <c r="S146" t="s">
        <v>225</v>
      </c>
      <c r="T146" t="s">
        <v>109</v>
      </c>
    </row>
    <row r="147" spans="1:22" x14ac:dyDescent="0.35">
      <c r="A147" s="1">
        <v>8</v>
      </c>
      <c r="B147" t="s">
        <v>202</v>
      </c>
      <c r="C147" s="1">
        <v>6</v>
      </c>
      <c r="D147" s="13">
        <v>45018.069444444445</v>
      </c>
      <c r="E147" s="14">
        <v>45018.069444444445</v>
      </c>
      <c r="F147" s="14">
        <v>45018.120833333334</v>
      </c>
      <c r="G147" s="14">
        <f t="shared" si="7"/>
        <v>5.1388888889050577E-2</v>
      </c>
      <c r="H147" s="15" t="s">
        <v>9</v>
      </c>
      <c r="I147" t="s">
        <v>10</v>
      </c>
      <c r="J147" t="s">
        <v>621</v>
      </c>
      <c r="K147" s="11">
        <v>38.4</v>
      </c>
      <c r="L147" t="s">
        <v>11</v>
      </c>
      <c r="M147" s="1">
        <v>146</v>
      </c>
      <c r="N147" t="s">
        <v>25</v>
      </c>
      <c r="O147" s="12">
        <v>62</v>
      </c>
      <c r="P147" s="17">
        <v>3.2638888888888891E-2</v>
      </c>
      <c r="Q147" s="14">
        <f t="shared" si="6"/>
        <v>1.8750000000161686E-2</v>
      </c>
      <c r="R147" s="15" t="str">
        <f t="shared" si="8"/>
        <v>SI</v>
      </c>
      <c r="S147" t="s">
        <v>138</v>
      </c>
    </row>
    <row r="148" spans="1:22" x14ac:dyDescent="0.35">
      <c r="A148" s="1">
        <v>5</v>
      </c>
      <c r="B148" t="s">
        <v>203</v>
      </c>
      <c r="C148" s="1">
        <v>4</v>
      </c>
      <c r="D148" s="13">
        <v>45018.137499999997</v>
      </c>
      <c r="E148" s="14">
        <v>45018.137499999997</v>
      </c>
      <c r="F148" s="14">
        <v>45018.206944444442</v>
      </c>
      <c r="G148" s="14">
        <f t="shared" si="7"/>
        <v>6.9444444445252884E-2</v>
      </c>
      <c r="H148" s="15" t="s">
        <v>9</v>
      </c>
      <c r="I148" t="s">
        <v>14</v>
      </c>
      <c r="J148" t="s">
        <v>621</v>
      </c>
      <c r="K148" s="11">
        <v>27.14</v>
      </c>
      <c r="L148" t="s">
        <v>11</v>
      </c>
      <c r="M148" s="1">
        <v>147</v>
      </c>
      <c r="N148" t="s">
        <v>16</v>
      </c>
      <c r="O148" s="12">
        <v>84</v>
      </c>
      <c r="P148" s="17">
        <v>2.2916666666666665E-2</v>
      </c>
      <c r="Q148" s="14">
        <f t="shared" si="6"/>
        <v>4.6527777778586216E-2</v>
      </c>
      <c r="R148" s="15" t="str">
        <f t="shared" si="8"/>
        <v>SI</v>
      </c>
      <c r="S148" t="s">
        <v>62</v>
      </c>
      <c r="T148" t="s">
        <v>103</v>
      </c>
    </row>
    <row r="149" spans="1:22" x14ac:dyDescent="0.35">
      <c r="A149" s="1">
        <v>10</v>
      </c>
      <c r="B149" t="s">
        <v>204</v>
      </c>
      <c r="C149" s="1">
        <v>6</v>
      </c>
      <c r="D149" s="13">
        <v>45018.161111111112</v>
      </c>
      <c r="E149" s="14">
        <v>45018.161111111112</v>
      </c>
      <c r="F149" s="14">
        <v>45018.249305555553</v>
      </c>
      <c r="G149" s="14">
        <f t="shared" si="7"/>
        <v>9.8611111107553981E-2</v>
      </c>
      <c r="H149" s="15" t="s">
        <v>9</v>
      </c>
      <c r="I149" t="s">
        <v>10</v>
      </c>
      <c r="J149" t="s">
        <v>620</v>
      </c>
      <c r="K149" s="11">
        <v>46.26</v>
      </c>
      <c r="L149" t="s">
        <v>32</v>
      </c>
      <c r="M149" s="1">
        <v>148</v>
      </c>
      <c r="N149" t="s">
        <v>16</v>
      </c>
      <c r="O149" s="12">
        <v>212</v>
      </c>
      <c r="P149" s="17">
        <v>0.11041666666666666</v>
      </c>
      <c r="Q149" s="14">
        <f t="shared" si="6"/>
        <v>0</v>
      </c>
      <c r="R149" s="15" t="str">
        <f t="shared" si="8"/>
        <v>NO</v>
      </c>
      <c r="S149" t="s">
        <v>46</v>
      </c>
      <c r="T149" t="s">
        <v>69</v>
      </c>
      <c r="U149" t="s">
        <v>66</v>
      </c>
      <c r="V149" t="s">
        <v>59</v>
      </c>
    </row>
    <row r="150" spans="1:22" x14ac:dyDescent="0.35">
      <c r="A150" s="1">
        <v>18</v>
      </c>
      <c r="B150" t="s">
        <v>205</v>
      </c>
      <c r="C150" s="1">
        <v>4</v>
      </c>
      <c r="D150" s="13">
        <v>45018.065972222219</v>
      </c>
      <c r="E150" s="14">
        <v>45018.065972222219</v>
      </c>
      <c r="F150" s="14">
        <v>45018.201388888891</v>
      </c>
      <c r="G150" s="14">
        <f t="shared" si="7"/>
        <v>0.14583333333818396</v>
      </c>
      <c r="H150" s="15" t="s">
        <v>24</v>
      </c>
      <c r="I150" t="s">
        <v>14</v>
      </c>
      <c r="J150" t="s">
        <v>621</v>
      </c>
      <c r="K150" s="11">
        <v>15.92</v>
      </c>
      <c r="L150" t="s">
        <v>32</v>
      </c>
      <c r="M150" s="1">
        <v>149</v>
      </c>
      <c r="N150" t="s">
        <v>20</v>
      </c>
      <c r="O150" s="12">
        <v>226</v>
      </c>
      <c r="P150" s="17">
        <v>9.6527777777777768E-2</v>
      </c>
      <c r="Q150" s="14">
        <f t="shared" si="6"/>
        <v>4.9305555560406195E-2</v>
      </c>
      <c r="R150" s="15" t="str">
        <f t="shared" si="8"/>
        <v>SI</v>
      </c>
      <c r="S150" t="s">
        <v>74</v>
      </c>
      <c r="T150" t="s">
        <v>109</v>
      </c>
      <c r="U150" t="s">
        <v>56</v>
      </c>
      <c r="V150" t="s">
        <v>70</v>
      </c>
    </row>
    <row r="151" spans="1:22" x14ac:dyDescent="0.35">
      <c r="A151" s="1">
        <v>18</v>
      </c>
      <c r="B151" t="s">
        <v>206</v>
      </c>
      <c r="C151" s="1">
        <v>6</v>
      </c>
      <c r="D151" s="13">
        <v>45018.025694444441</v>
      </c>
      <c r="E151" s="14">
        <v>45018.025694444441</v>
      </c>
      <c r="F151" s="14">
        <v>45018.131944444445</v>
      </c>
      <c r="G151" s="14">
        <f t="shared" si="7"/>
        <v>0.10625000000436557</v>
      </c>
      <c r="H151" s="15" t="s">
        <v>13</v>
      </c>
      <c r="I151" t="s">
        <v>10</v>
      </c>
      <c r="J151" t="s">
        <v>620</v>
      </c>
      <c r="K151" s="11">
        <v>48.43</v>
      </c>
      <c r="L151" t="s">
        <v>19</v>
      </c>
      <c r="M151" s="1">
        <v>150</v>
      </c>
      <c r="N151" t="s">
        <v>78</v>
      </c>
      <c r="O151" s="12">
        <v>150</v>
      </c>
      <c r="P151" s="17">
        <v>7.3611111111111113E-2</v>
      </c>
      <c r="Q151" s="14">
        <f t="shared" si="6"/>
        <v>3.2638888893254461E-2</v>
      </c>
      <c r="R151" s="15" t="str">
        <f t="shared" si="8"/>
        <v>SI</v>
      </c>
      <c r="S151" t="s">
        <v>225</v>
      </c>
      <c r="T151" t="s">
        <v>48</v>
      </c>
      <c r="U151" t="s">
        <v>66</v>
      </c>
    </row>
    <row r="152" spans="1:22" x14ac:dyDescent="0.35">
      <c r="A152" s="1">
        <v>6</v>
      </c>
      <c r="B152" t="s">
        <v>207</v>
      </c>
      <c r="C152" s="1">
        <v>2</v>
      </c>
      <c r="D152" s="13">
        <v>45018.135416666664</v>
      </c>
      <c r="E152" s="14">
        <v>45018.135416666664</v>
      </c>
      <c r="F152" s="14">
        <v>45018.286805555559</v>
      </c>
      <c r="G152" s="14">
        <f t="shared" si="7"/>
        <v>0.161805555561538</v>
      </c>
      <c r="H152" s="15" t="s">
        <v>27</v>
      </c>
      <c r="I152" t="s">
        <v>29</v>
      </c>
      <c r="J152" t="s">
        <v>621</v>
      </c>
      <c r="K152" s="11">
        <v>41.51</v>
      </c>
      <c r="L152" t="s">
        <v>32</v>
      </c>
      <c r="M152" s="1">
        <v>151</v>
      </c>
      <c r="N152" t="s">
        <v>55</v>
      </c>
      <c r="O152" s="12">
        <v>132</v>
      </c>
      <c r="P152" s="17">
        <v>1.3194444444444443E-2</v>
      </c>
      <c r="Q152" s="14">
        <f t="shared" si="6"/>
        <v>0.14861111111709355</v>
      </c>
      <c r="R152" s="15" t="str">
        <f t="shared" si="8"/>
        <v>SI</v>
      </c>
      <c r="S152" t="s">
        <v>222</v>
      </c>
      <c r="T152" t="s">
        <v>51</v>
      </c>
    </row>
    <row r="153" spans="1:22" x14ac:dyDescent="0.35">
      <c r="A153" s="1">
        <v>5</v>
      </c>
      <c r="B153" t="s">
        <v>208</v>
      </c>
      <c r="C153" s="1">
        <v>6</v>
      </c>
      <c r="D153" s="13">
        <v>45018.051388888889</v>
      </c>
      <c r="E153" s="14">
        <v>45018.051388888889</v>
      </c>
      <c r="F153" s="14">
        <v>45018.119444444441</v>
      </c>
      <c r="G153" s="14">
        <f t="shared" si="7"/>
        <v>6.8055555551836733E-2</v>
      </c>
      <c r="H153" s="15" t="s">
        <v>27</v>
      </c>
      <c r="I153" t="s">
        <v>10</v>
      </c>
      <c r="J153" t="s">
        <v>620</v>
      </c>
      <c r="K153" s="11">
        <v>25.57</v>
      </c>
      <c r="L153" t="s">
        <v>11</v>
      </c>
      <c r="M153" s="1">
        <v>152</v>
      </c>
      <c r="N153" t="s">
        <v>55</v>
      </c>
      <c r="O153" s="12">
        <v>56</v>
      </c>
      <c r="P153" s="17">
        <v>8.3333333333333332E-3</v>
      </c>
      <c r="Q153" s="14">
        <f t="shared" si="6"/>
        <v>5.9722222218503401E-2</v>
      </c>
      <c r="R153" s="15" t="str">
        <f t="shared" si="8"/>
        <v>SI</v>
      </c>
      <c r="S153" t="s">
        <v>53</v>
      </c>
    </row>
    <row r="154" spans="1:22" x14ac:dyDescent="0.35">
      <c r="A154" s="1">
        <v>10</v>
      </c>
      <c r="B154" t="s">
        <v>95</v>
      </c>
      <c r="C154" s="1">
        <v>1</v>
      </c>
      <c r="D154" s="13">
        <v>45018.129166666666</v>
      </c>
      <c r="E154" s="14">
        <v>45018.129166666666</v>
      </c>
      <c r="F154" s="14">
        <v>45018.226388888892</v>
      </c>
      <c r="G154" s="14">
        <f t="shared" si="7"/>
        <v>0.10763888889293109</v>
      </c>
      <c r="H154" s="15" t="s">
        <v>18</v>
      </c>
      <c r="I154" t="s">
        <v>14</v>
      </c>
      <c r="J154" t="s">
        <v>620</v>
      </c>
      <c r="K154" s="11">
        <v>42.84</v>
      </c>
      <c r="L154" t="s">
        <v>32</v>
      </c>
      <c r="M154" s="1">
        <v>153</v>
      </c>
      <c r="N154" t="s">
        <v>25</v>
      </c>
      <c r="O154" s="12">
        <v>203</v>
      </c>
      <c r="P154" s="17">
        <v>6.1805555555555551E-2</v>
      </c>
      <c r="Q154" s="14">
        <f t="shared" si="6"/>
        <v>4.5833333337375541E-2</v>
      </c>
      <c r="R154" s="15" t="str">
        <f t="shared" si="8"/>
        <v>SI</v>
      </c>
      <c r="S154" t="s">
        <v>283</v>
      </c>
      <c r="T154" t="s">
        <v>38</v>
      </c>
      <c r="U154" t="s">
        <v>58</v>
      </c>
    </row>
    <row r="155" spans="1:22" x14ac:dyDescent="0.35">
      <c r="A155" s="1">
        <v>11</v>
      </c>
      <c r="B155" t="s">
        <v>209</v>
      </c>
      <c r="C155" s="1">
        <v>6</v>
      </c>
      <c r="D155" s="13">
        <v>45018.089583333334</v>
      </c>
      <c r="E155" s="14">
        <v>45018.089583333334</v>
      </c>
      <c r="F155" s="14">
        <v>45018.15</v>
      </c>
      <c r="G155" s="14">
        <f t="shared" si="7"/>
        <v>6.0416666667151731E-2</v>
      </c>
      <c r="H155" s="15" t="s">
        <v>13</v>
      </c>
      <c r="I155" t="s">
        <v>14</v>
      </c>
      <c r="J155" t="s">
        <v>621</v>
      </c>
      <c r="K155" s="11">
        <v>17.2</v>
      </c>
      <c r="L155" t="s">
        <v>19</v>
      </c>
      <c r="M155" s="1">
        <v>154</v>
      </c>
      <c r="N155" t="s">
        <v>55</v>
      </c>
      <c r="O155" s="12">
        <v>144</v>
      </c>
      <c r="P155" s="17">
        <v>5.6944444444444436E-2</v>
      </c>
      <c r="Q155" s="14">
        <f t="shared" si="6"/>
        <v>3.4722222227072941E-3</v>
      </c>
      <c r="R155" s="15" t="str">
        <f t="shared" si="8"/>
        <v>SI</v>
      </c>
      <c r="S155" t="s">
        <v>93</v>
      </c>
      <c r="T155" t="s">
        <v>56</v>
      </c>
    </row>
    <row r="156" spans="1:22" x14ac:dyDescent="0.35">
      <c r="A156" s="1">
        <v>7</v>
      </c>
      <c r="B156" t="s">
        <v>210</v>
      </c>
      <c r="C156" s="1">
        <v>2</v>
      </c>
      <c r="D156" s="13">
        <v>45018.078472222223</v>
      </c>
      <c r="E156" s="14">
        <v>45018.078472222223</v>
      </c>
      <c r="F156" s="14">
        <v>45018.197222222225</v>
      </c>
      <c r="G156" s="14">
        <f t="shared" si="7"/>
        <v>0.11875000000145519</v>
      </c>
      <c r="H156" s="15" t="s">
        <v>24</v>
      </c>
      <c r="I156" t="s">
        <v>10</v>
      </c>
      <c r="J156" t="s">
        <v>621</v>
      </c>
      <c r="K156" s="11">
        <v>25.72</v>
      </c>
      <c r="L156" t="s">
        <v>11</v>
      </c>
      <c r="M156" s="1">
        <v>155</v>
      </c>
      <c r="N156" t="s">
        <v>33</v>
      </c>
      <c r="O156" s="12">
        <v>136</v>
      </c>
      <c r="P156" s="17">
        <v>6.9444444444444448E-2</v>
      </c>
      <c r="Q156" s="14">
        <f t="shared" si="6"/>
        <v>4.9305555557010744E-2</v>
      </c>
      <c r="R156" s="15" t="str">
        <f t="shared" si="8"/>
        <v>SI</v>
      </c>
      <c r="S156" t="s">
        <v>128</v>
      </c>
      <c r="T156" t="s">
        <v>21</v>
      </c>
      <c r="U156" t="s">
        <v>66</v>
      </c>
    </row>
    <row r="157" spans="1:22" x14ac:dyDescent="0.35">
      <c r="A157" s="1">
        <v>6</v>
      </c>
      <c r="B157" t="s">
        <v>211</v>
      </c>
      <c r="C157" s="1">
        <v>4</v>
      </c>
      <c r="D157" s="13">
        <v>45018.027777777781</v>
      </c>
      <c r="E157" s="14">
        <v>45018.027777777781</v>
      </c>
      <c r="F157" s="14">
        <v>45018.178472222222</v>
      </c>
      <c r="G157" s="14">
        <f t="shared" si="7"/>
        <v>0.15069444444088731</v>
      </c>
      <c r="H157" s="15" t="s">
        <v>9</v>
      </c>
      <c r="I157" t="s">
        <v>29</v>
      </c>
      <c r="J157" t="s">
        <v>621</v>
      </c>
      <c r="K157" s="11">
        <v>19.03</v>
      </c>
      <c r="L157" t="s">
        <v>19</v>
      </c>
      <c r="M157" s="1">
        <v>156</v>
      </c>
      <c r="N157" t="s">
        <v>623</v>
      </c>
      <c r="O157" s="12">
        <v>56</v>
      </c>
      <c r="P157" s="17">
        <v>4.1666666666666666E-3</v>
      </c>
      <c r="Q157" s="14">
        <f t="shared" si="6"/>
        <v>0.14652777777422063</v>
      </c>
      <c r="R157" s="15" t="str">
        <f t="shared" si="8"/>
        <v>SI</v>
      </c>
      <c r="S157" t="s">
        <v>53</v>
      </c>
    </row>
    <row r="158" spans="1:22" x14ac:dyDescent="0.35">
      <c r="A158" s="1">
        <v>13</v>
      </c>
      <c r="B158" t="s">
        <v>212</v>
      </c>
      <c r="C158" s="1">
        <v>5</v>
      </c>
      <c r="D158" s="13">
        <v>45018.140277777777</v>
      </c>
      <c r="E158" s="14">
        <v>45018.140277777777</v>
      </c>
      <c r="F158" s="14">
        <v>45018.260416666664</v>
      </c>
      <c r="G158" s="14">
        <f t="shared" si="7"/>
        <v>0.13055555555426204</v>
      </c>
      <c r="H158" s="15" t="s">
        <v>9</v>
      </c>
      <c r="I158" t="s">
        <v>14</v>
      </c>
      <c r="J158" t="s">
        <v>621</v>
      </c>
      <c r="K158" s="11">
        <v>28.48</v>
      </c>
      <c r="L158" t="s">
        <v>32</v>
      </c>
      <c r="M158" s="1">
        <v>157</v>
      </c>
      <c r="N158" t="s">
        <v>618</v>
      </c>
      <c r="O158" s="12">
        <v>271</v>
      </c>
      <c r="P158" s="17">
        <v>0.10416666666666667</v>
      </c>
      <c r="Q158" s="14">
        <f t="shared" si="6"/>
        <v>2.6388888887595371E-2</v>
      </c>
      <c r="R158" s="15" t="str">
        <f t="shared" si="8"/>
        <v>SI</v>
      </c>
      <c r="S158" t="s">
        <v>144</v>
      </c>
      <c r="T158" t="s">
        <v>35</v>
      </c>
      <c r="U158" t="s">
        <v>109</v>
      </c>
      <c r="V158" t="s">
        <v>22</v>
      </c>
    </row>
    <row r="159" spans="1:22" x14ac:dyDescent="0.35">
      <c r="A159" s="1">
        <v>5</v>
      </c>
      <c r="B159" t="s">
        <v>213</v>
      </c>
      <c r="C159" s="1">
        <v>5</v>
      </c>
      <c r="D159" s="13">
        <v>45018.114583333336</v>
      </c>
      <c r="E159" s="14">
        <v>45018.114583333336</v>
      </c>
      <c r="F159" s="14">
        <v>45018.165972222225</v>
      </c>
      <c r="G159" s="14">
        <f t="shared" si="7"/>
        <v>5.1388888889050577E-2</v>
      </c>
      <c r="H159" s="15" t="s">
        <v>9</v>
      </c>
      <c r="I159" t="s">
        <v>10</v>
      </c>
      <c r="J159" t="s">
        <v>621</v>
      </c>
      <c r="K159" s="11">
        <v>48.75</v>
      </c>
      <c r="L159" t="s">
        <v>19</v>
      </c>
      <c r="M159" s="1">
        <v>158</v>
      </c>
      <c r="N159" t="s">
        <v>61</v>
      </c>
      <c r="O159" s="12">
        <v>310</v>
      </c>
      <c r="P159" s="17">
        <v>9.375E-2</v>
      </c>
      <c r="Q159" s="14">
        <f t="shared" si="6"/>
        <v>0</v>
      </c>
      <c r="R159" s="15" t="str">
        <f t="shared" si="8"/>
        <v>NO</v>
      </c>
      <c r="S159" t="s">
        <v>134</v>
      </c>
      <c r="T159" t="s">
        <v>59</v>
      </c>
      <c r="U159" t="s">
        <v>22</v>
      </c>
      <c r="V159" t="s">
        <v>44</v>
      </c>
    </row>
    <row r="160" spans="1:22" x14ac:dyDescent="0.35">
      <c r="A160" s="1">
        <v>16</v>
      </c>
      <c r="B160" t="s">
        <v>214</v>
      </c>
      <c r="C160" s="1">
        <v>1</v>
      </c>
      <c r="D160" s="13">
        <v>45018.006944444445</v>
      </c>
      <c r="E160" s="14">
        <v>45018.006944444445</v>
      </c>
      <c r="F160" s="14">
        <v>45018.052083333336</v>
      </c>
      <c r="G160" s="14">
        <f t="shared" si="7"/>
        <v>5.5555555557172433E-2</v>
      </c>
      <c r="H160" s="15" t="s">
        <v>9</v>
      </c>
      <c r="I160" t="s">
        <v>14</v>
      </c>
      <c r="J160" t="s">
        <v>621</v>
      </c>
      <c r="K160" s="11">
        <v>47.81</v>
      </c>
      <c r="L160" t="s">
        <v>32</v>
      </c>
      <c r="M160" s="1">
        <v>159</v>
      </c>
      <c r="N160" t="s">
        <v>20</v>
      </c>
      <c r="O160" s="12">
        <v>253</v>
      </c>
      <c r="P160" s="17">
        <v>5.1388888888888887E-2</v>
      </c>
      <c r="Q160" s="14">
        <f t="shared" si="6"/>
        <v>4.166666668283546E-3</v>
      </c>
      <c r="R160" s="15" t="str">
        <f t="shared" si="8"/>
        <v>SI</v>
      </c>
      <c r="S160" t="s">
        <v>46</v>
      </c>
      <c r="T160" t="s">
        <v>21</v>
      </c>
      <c r="U160" t="s">
        <v>56</v>
      </c>
      <c r="V160" t="s">
        <v>48</v>
      </c>
    </row>
    <row r="161" spans="1:22" x14ac:dyDescent="0.35">
      <c r="A161" s="1">
        <v>19</v>
      </c>
      <c r="B161" t="s">
        <v>215</v>
      </c>
      <c r="C161" s="1">
        <v>6</v>
      </c>
      <c r="D161" s="13">
        <v>45018.04583333333</v>
      </c>
      <c r="E161" s="14">
        <v>45018.04583333333</v>
      </c>
      <c r="F161" s="14">
        <v>45018.189583333333</v>
      </c>
      <c r="G161" s="14">
        <f t="shared" si="7"/>
        <v>0.14375000000291038</v>
      </c>
      <c r="H161" s="15" t="s">
        <v>18</v>
      </c>
      <c r="I161" t="s">
        <v>10</v>
      </c>
      <c r="J161" t="s">
        <v>621</v>
      </c>
      <c r="K161" s="11">
        <v>26.02</v>
      </c>
      <c r="L161" t="s">
        <v>11</v>
      </c>
      <c r="M161" s="1">
        <v>160</v>
      </c>
      <c r="N161" t="s">
        <v>16</v>
      </c>
      <c r="O161" s="12">
        <v>156</v>
      </c>
      <c r="P161" s="17">
        <v>4.6527777777777779E-2</v>
      </c>
      <c r="Q161" s="14">
        <f t="shared" si="6"/>
        <v>9.7222222225132604E-2</v>
      </c>
      <c r="R161" s="15" t="str">
        <f t="shared" si="8"/>
        <v>SI</v>
      </c>
      <c r="S161" t="s">
        <v>93</v>
      </c>
      <c r="T161" t="s">
        <v>38</v>
      </c>
    </row>
    <row r="162" spans="1:22" x14ac:dyDescent="0.35">
      <c r="A162" s="1">
        <v>13</v>
      </c>
      <c r="B162" t="s">
        <v>216</v>
      </c>
      <c r="C162" s="1">
        <v>6</v>
      </c>
      <c r="D162" s="13">
        <v>45018.03125</v>
      </c>
      <c r="E162" s="14">
        <v>45018.03125</v>
      </c>
      <c r="F162" s="14">
        <v>45018.182638888888</v>
      </c>
      <c r="G162" s="14">
        <f t="shared" si="7"/>
        <v>0.15138888888759539</v>
      </c>
      <c r="H162" s="15" t="s">
        <v>18</v>
      </c>
      <c r="I162" t="s">
        <v>10</v>
      </c>
      <c r="J162" t="s">
        <v>621</v>
      </c>
      <c r="K162" s="11">
        <v>18.86</v>
      </c>
      <c r="L162" t="s">
        <v>11</v>
      </c>
      <c r="M162" s="1">
        <v>161</v>
      </c>
      <c r="N162" t="s">
        <v>25</v>
      </c>
      <c r="O162" s="12">
        <v>84</v>
      </c>
      <c r="P162" s="17">
        <v>3.9583333333333331E-2</v>
      </c>
      <c r="Q162" s="14">
        <f t="shared" si="6"/>
        <v>0.11180555555426205</v>
      </c>
      <c r="R162" s="15" t="str">
        <f t="shared" si="8"/>
        <v>SI</v>
      </c>
      <c r="S162" t="s">
        <v>53</v>
      </c>
    </row>
    <row r="163" spans="1:22" x14ac:dyDescent="0.35">
      <c r="A163" s="1">
        <v>14</v>
      </c>
      <c r="B163" t="s">
        <v>217</v>
      </c>
      <c r="C163" s="1">
        <v>4</v>
      </c>
      <c r="D163" s="13">
        <v>45018.039583333331</v>
      </c>
      <c r="E163" s="14">
        <v>45018.039583333331</v>
      </c>
      <c r="F163" s="14">
        <v>45018.106944444444</v>
      </c>
      <c r="G163" s="14">
        <f t="shared" si="7"/>
        <v>6.7361111112404615E-2</v>
      </c>
      <c r="H163" s="15" t="s">
        <v>13</v>
      </c>
      <c r="I163" t="s">
        <v>10</v>
      </c>
      <c r="J163" t="s">
        <v>621</v>
      </c>
      <c r="K163" s="11">
        <v>17.55</v>
      </c>
      <c r="L163" t="s">
        <v>11</v>
      </c>
      <c r="M163" s="1">
        <v>162</v>
      </c>
      <c r="N163" t="s">
        <v>25</v>
      </c>
      <c r="O163" s="12">
        <v>72</v>
      </c>
      <c r="P163" s="17">
        <v>1.7361111111111112E-2</v>
      </c>
      <c r="Q163" s="14">
        <f t="shared" si="6"/>
        <v>5.0000000001293503E-2</v>
      </c>
      <c r="R163" s="15" t="str">
        <f t="shared" si="8"/>
        <v>SI</v>
      </c>
      <c r="S163" t="s">
        <v>180</v>
      </c>
    </row>
    <row r="164" spans="1:22" x14ac:dyDescent="0.35">
      <c r="A164" s="1">
        <v>6</v>
      </c>
      <c r="B164" t="s">
        <v>218</v>
      </c>
      <c r="C164" s="1">
        <v>1</v>
      </c>
      <c r="D164" s="13">
        <v>45018.065972222219</v>
      </c>
      <c r="E164" s="14">
        <v>45018.065972222219</v>
      </c>
      <c r="F164" s="14">
        <v>45018.17291666667</v>
      </c>
      <c r="G164" s="14">
        <f t="shared" si="7"/>
        <v>0.11736111111774032</v>
      </c>
      <c r="H164" s="15" t="s">
        <v>24</v>
      </c>
      <c r="I164" t="s">
        <v>10</v>
      </c>
      <c r="J164" t="s">
        <v>621</v>
      </c>
      <c r="K164" s="11">
        <v>14.94</v>
      </c>
      <c r="L164" t="s">
        <v>32</v>
      </c>
      <c r="M164" s="1">
        <v>163</v>
      </c>
      <c r="N164" t="s">
        <v>61</v>
      </c>
      <c r="O164" s="12">
        <v>271</v>
      </c>
      <c r="P164" s="17">
        <v>4.9305555555555547E-2</v>
      </c>
      <c r="Q164" s="14">
        <f t="shared" si="6"/>
        <v>6.8055555562184775E-2</v>
      </c>
      <c r="R164" s="15" t="str">
        <f t="shared" si="8"/>
        <v>SI</v>
      </c>
      <c r="S164" t="s">
        <v>138</v>
      </c>
      <c r="T164" t="s">
        <v>109</v>
      </c>
      <c r="U164" t="s">
        <v>48</v>
      </c>
      <c r="V164" t="s">
        <v>103</v>
      </c>
    </row>
    <row r="165" spans="1:22" x14ac:dyDescent="0.35">
      <c r="A165" s="1">
        <v>8</v>
      </c>
      <c r="B165" t="s">
        <v>219</v>
      </c>
      <c r="C165" s="1">
        <v>2</v>
      </c>
      <c r="D165" s="13">
        <v>45018.106944444444</v>
      </c>
      <c r="E165" s="14">
        <v>45018.106944444444</v>
      </c>
      <c r="F165" s="14">
        <v>45018.251388888886</v>
      </c>
      <c r="G165" s="14">
        <f t="shared" si="7"/>
        <v>0.1444444444423425</v>
      </c>
      <c r="H165" s="15" t="s">
        <v>27</v>
      </c>
      <c r="I165" t="s">
        <v>29</v>
      </c>
      <c r="J165" t="s">
        <v>621</v>
      </c>
      <c r="K165" s="11">
        <v>47.53</v>
      </c>
      <c r="L165" t="s">
        <v>11</v>
      </c>
      <c r="M165" s="1">
        <v>164</v>
      </c>
      <c r="N165" t="s">
        <v>16</v>
      </c>
      <c r="O165" s="12">
        <v>170</v>
      </c>
      <c r="P165" s="17">
        <v>7.2916666666666671E-2</v>
      </c>
      <c r="Q165" s="14">
        <f t="shared" si="6"/>
        <v>7.152777777567583E-2</v>
      </c>
      <c r="R165" s="15" t="str">
        <f t="shared" si="8"/>
        <v>SI</v>
      </c>
      <c r="S165" t="s">
        <v>225</v>
      </c>
      <c r="T165" t="s">
        <v>22</v>
      </c>
      <c r="U165" t="s">
        <v>67</v>
      </c>
      <c r="V165" t="s">
        <v>38</v>
      </c>
    </row>
    <row r="166" spans="1:22" x14ac:dyDescent="0.35">
      <c r="A166" s="1">
        <v>10</v>
      </c>
      <c r="B166" t="s">
        <v>220</v>
      </c>
      <c r="C166" s="1">
        <v>3</v>
      </c>
      <c r="D166" s="13">
        <v>45018.097916666666</v>
      </c>
      <c r="E166" s="14">
        <v>45018.097916666666</v>
      </c>
      <c r="F166" s="14">
        <v>45018.216666666667</v>
      </c>
      <c r="G166" s="14">
        <f t="shared" si="7"/>
        <v>0.12916666666812185</v>
      </c>
      <c r="H166" s="15" t="s">
        <v>9</v>
      </c>
      <c r="I166" t="s">
        <v>29</v>
      </c>
      <c r="J166" t="s">
        <v>621</v>
      </c>
      <c r="K166" s="11">
        <v>41.9</v>
      </c>
      <c r="L166" t="s">
        <v>32</v>
      </c>
      <c r="M166" s="1">
        <v>165</v>
      </c>
      <c r="N166" t="s">
        <v>618</v>
      </c>
      <c r="O166" s="12">
        <v>90</v>
      </c>
      <c r="P166" s="17">
        <v>3.888888888888889E-2</v>
      </c>
      <c r="Q166" s="14">
        <f t="shared" si="6"/>
        <v>9.0277777779232959E-2</v>
      </c>
      <c r="R166" s="15" t="str">
        <f t="shared" si="8"/>
        <v>SI</v>
      </c>
      <c r="S166" t="s">
        <v>180</v>
      </c>
      <c r="T166" t="s">
        <v>51</v>
      </c>
    </row>
    <row r="167" spans="1:22" x14ac:dyDescent="0.35">
      <c r="A167" s="1">
        <v>12</v>
      </c>
      <c r="B167" t="s">
        <v>221</v>
      </c>
      <c r="C167" s="1">
        <v>1</v>
      </c>
      <c r="D167" s="13">
        <v>45018.054166666669</v>
      </c>
      <c r="E167" s="14">
        <v>45018.054166666669</v>
      </c>
      <c r="F167" s="14">
        <v>45018.113888888889</v>
      </c>
      <c r="G167" s="14">
        <f t="shared" si="7"/>
        <v>7.0138888887110326E-2</v>
      </c>
      <c r="H167" s="15" t="s">
        <v>27</v>
      </c>
      <c r="I167" t="s">
        <v>10</v>
      </c>
      <c r="J167" t="s">
        <v>15</v>
      </c>
      <c r="K167" s="11">
        <v>43.95</v>
      </c>
      <c r="L167" t="s">
        <v>32</v>
      </c>
      <c r="M167" s="1">
        <v>166</v>
      </c>
      <c r="N167" t="s">
        <v>618</v>
      </c>
      <c r="O167" s="12">
        <v>46</v>
      </c>
      <c r="P167" s="17">
        <v>1.5277777777777777E-2</v>
      </c>
      <c r="Q167" s="14">
        <f t="shared" si="6"/>
        <v>5.4861111109332547E-2</v>
      </c>
      <c r="R167" s="15" t="str">
        <f t="shared" si="8"/>
        <v>SI</v>
      </c>
      <c r="S167" t="s">
        <v>222</v>
      </c>
    </row>
    <row r="168" spans="1:22" x14ac:dyDescent="0.35">
      <c r="A168" s="1">
        <v>5</v>
      </c>
      <c r="B168" t="s">
        <v>223</v>
      </c>
      <c r="C168" s="1">
        <v>6</v>
      </c>
      <c r="D168" s="13">
        <v>45018.054861111108</v>
      </c>
      <c r="E168" s="14">
        <v>45018.054861111108</v>
      </c>
      <c r="F168" s="14">
        <v>45018.115277777775</v>
      </c>
      <c r="G168" s="14">
        <f t="shared" si="7"/>
        <v>6.0416666667151731E-2</v>
      </c>
      <c r="H168" s="15" t="s">
        <v>18</v>
      </c>
      <c r="I168" t="s">
        <v>10</v>
      </c>
      <c r="J168" t="s">
        <v>620</v>
      </c>
      <c r="K168" s="11">
        <v>42.74</v>
      </c>
      <c r="L168" t="s">
        <v>11</v>
      </c>
      <c r="M168" s="1">
        <v>167</v>
      </c>
      <c r="N168" t="s">
        <v>78</v>
      </c>
      <c r="O168" s="12">
        <v>152</v>
      </c>
      <c r="P168" s="17">
        <v>5.2777777777777785E-2</v>
      </c>
      <c r="Q168" s="14">
        <f t="shared" si="6"/>
        <v>7.6388888893739459E-3</v>
      </c>
      <c r="R168" s="15" t="str">
        <f t="shared" si="8"/>
        <v>SI</v>
      </c>
      <c r="S168" t="s">
        <v>134</v>
      </c>
      <c r="T168" t="s">
        <v>69</v>
      </c>
      <c r="U168" t="s">
        <v>21</v>
      </c>
    </row>
    <row r="169" spans="1:22" x14ac:dyDescent="0.35">
      <c r="A169" s="1">
        <v>17</v>
      </c>
      <c r="B169" t="s">
        <v>224</v>
      </c>
      <c r="C169" s="1">
        <v>4</v>
      </c>
      <c r="D169" s="13">
        <v>45018.086805555555</v>
      </c>
      <c r="E169" s="14">
        <v>45018.086805555555</v>
      </c>
      <c r="F169" s="14">
        <v>45018.140972222223</v>
      </c>
      <c r="G169" s="14">
        <f t="shared" si="7"/>
        <v>5.4166666668606922E-2</v>
      </c>
      <c r="H169" s="15" t="s">
        <v>13</v>
      </c>
      <c r="I169" t="s">
        <v>10</v>
      </c>
      <c r="J169" t="s">
        <v>621</v>
      </c>
      <c r="K169" s="11">
        <v>17.09</v>
      </c>
      <c r="L169" t="s">
        <v>11</v>
      </c>
      <c r="M169" s="1">
        <v>168</v>
      </c>
      <c r="N169" t="s">
        <v>33</v>
      </c>
      <c r="O169" s="12">
        <v>44</v>
      </c>
      <c r="P169" s="17">
        <v>4.8611111111111112E-3</v>
      </c>
      <c r="Q169" s="14">
        <f t="shared" si="6"/>
        <v>4.9305555557495814E-2</v>
      </c>
      <c r="R169" s="15" t="str">
        <f t="shared" si="8"/>
        <v>SI</v>
      </c>
      <c r="S169" t="s">
        <v>225</v>
      </c>
    </row>
    <row r="170" spans="1:22" x14ac:dyDescent="0.35">
      <c r="A170" s="1">
        <v>19</v>
      </c>
      <c r="B170" t="s">
        <v>226</v>
      </c>
      <c r="C170" s="1">
        <v>1</v>
      </c>
      <c r="D170" s="13">
        <v>45018.080555555556</v>
      </c>
      <c r="E170" s="14">
        <v>45018.080555555556</v>
      </c>
      <c r="F170" s="14">
        <v>45018.218055555553</v>
      </c>
      <c r="G170" s="14">
        <f t="shared" si="7"/>
        <v>0.13749999999708962</v>
      </c>
      <c r="H170" s="15" t="s">
        <v>9</v>
      </c>
      <c r="I170" t="s">
        <v>10</v>
      </c>
      <c r="J170" t="s">
        <v>620</v>
      </c>
      <c r="K170" s="11">
        <v>16.62</v>
      </c>
      <c r="L170" t="s">
        <v>19</v>
      </c>
      <c r="M170" s="1">
        <v>169</v>
      </c>
      <c r="N170" t="s">
        <v>25</v>
      </c>
      <c r="O170" s="12">
        <v>154</v>
      </c>
      <c r="P170" s="17">
        <v>7.6388888888888881E-2</v>
      </c>
      <c r="Q170" s="14">
        <f t="shared" si="6"/>
        <v>6.1111111108200736E-2</v>
      </c>
      <c r="R170" s="15" t="str">
        <f t="shared" si="8"/>
        <v>SI</v>
      </c>
      <c r="S170" t="s">
        <v>90</v>
      </c>
      <c r="T170" t="s">
        <v>69</v>
      </c>
      <c r="U170" t="s">
        <v>103</v>
      </c>
    </row>
    <row r="171" spans="1:22" x14ac:dyDescent="0.35">
      <c r="A171" s="1">
        <v>12</v>
      </c>
      <c r="B171" t="s">
        <v>227</v>
      </c>
      <c r="C171" s="1">
        <v>2</v>
      </c>
      <c r="D171" s="13">
        <v>45018.109027777777</v>
      </c>
      <c r="E171" s="14">
        <v>45018.109027777777</v>
      </c>
      <c r="F171" s="14">
        <v>45018.226388888892</v>
      </c>
      <c r="G171" s="14">
        <f t="shared" si="7"/>
        <v>0.117361111115315</v>
      </c>
      <c r="H171" s="15" t="s">
        <v>18</v>
      </c>
      <c r="I171" t="s">
        <v>29</v>
      </c>
      <c r="J171" t="s">
        <v>621</v>
      </c>
      <c r="K171" s="11">
        <v>25.98</v>
      </c>
      <c r="L171" t="s">
        <v>19</v>
      </c>
      <c r="M171" s="1">
        <v>170</v>
      </c>
      <c r="N171" t="s">
        <v>16</v>
      </c>
      <c r="O171" s="12">
        <v>243</v>
      </c>
      <c r="P171" s="17">
        <v>5.0694444444444445E-2</v>
      </c>
      <c r="Q171" s="14">
        <f t="shared" si="6"/>
        <v>6.6666666670870553E-2</v>
      </c>
      <c r="R171" s="15" t="str">
        <f t="shared" si="8"/>
        <v>SI</v>
      </c>
      <c r="S171" t="s">
        <v>168</v>
      </c>
      <c r="T171" t="s">
        <v>70</v>
      </c>
      <c r="U171" t="s">
        <v>22</v>
      </c>
      <c r="V171" t="s">
        <v>109</v>
      </c>
    </row>
    <row r="172" spans="1:22" x14ac:dyDescent="0.35">
      <c r="A172" s="1">
        <v>16</v>
      </c>
      <c r="B172" t="s">
        <v>228</v>
      </c>
      <c r="C172" s="1">
        <v>6</v>
      </c>
      <c r="D172" s="13">
        <v>45018.078472222223</v>
      </c>
      <c r="E172" s="14">
        <v>45018.078472222223</v>
      </c>
      <c r="F172" s="14">
        <v>45018.12777777778</v>
      </c>
      <c r="G172" s="14">
        <f t="shared" si="7"/>
        <v>4.9305555556202307E-2</v>
      </c>
      <c r="H172" s="15" t="s">
        <v>18</v>
      </c>
      <c r="I172" t="s">
        <v>29</v>
      </c>
      <c r="J172" t="s">
        <v>621</v>
      </c>
      <c r="K172" s="11">
        <v>46.56</v>
      </c>
      <c r="L172" t="s">
        <v>19</v>
      </c>
      <c r="M172" s="1">
        <v>171</v>
      </c>
      <c r="N172" t="s">
        <v>20</v>
      </c>
      <c r="O172" s="12">
        <v>139</v>
      </c>
      <c r="P172" s="17">
        <v>3.5416666666666666E-2</v>
      </c>
      <c r="Q172" s="14">
        <f t="shared" si="6"/>
        <v>1.3888888889535642E-2</v>
      </c>
      <c r="R172" s="15" t="str">
        <f t="shared" si="8"/>
        <v>SI</v>
      </c>
      <c r="S172" t="s">
        <v>177</v>
      </c>
      <c r="T172" t="s">
        <v>70</v>
      </c>
    </row>
    <row r="173" spans="1:22" x14ac:dyDescent="0.35">
      <c r="A173" s="1">
        <v>12</v>
      </c>
      <c r="B173" t="s">
        <v>229</v>
      </c>
      <c r="C173" s="1">
        <v>3</v>
      </c>
      <c r="D173" s="13">
        <v>45018.117361111108</v>
      </c>
      <c r="E173" s="14">
        <v>45018.117361111108</v>
      </c>
      <c r="F173" s="14">
        <v>45018.254166666666</v>
      </c>
      <c r="G173" s="14">
        <f t="shared" si="7"/>
        <v>0.14722222222432416</v>
      </c>
      <c r="H173" s="15" t="s">
        <v>13</v>
      </c>
      <c r="I173" t="s">
        <v>10</v>
      </c>
      <c r="J173" t="s">
        <v>621</v>
      </c>
      <c r="K173" s="11">
        <v>45.17</v>
      </c>
      <c r="L173" t="s">
        <v>32</v>
      </c>
      <c r="M173" s="1">
        <v>172</v>
      </c>
      <c r="N173" t="s">
        <v>37</v>
      </c>
      <c r="O173" s="12">
        <v>68</v>
      </c>
      <c r="P173" s="17">
        <v>1.8749999999999999E-2</v>
      </c>
      <c r="Q173" s="14">
        <f t="shared" si="6"/>
        <v>0.12847222222432417</v>
      </c>
      <c r="R173" s="15" t="str">
        <f t="shared" si="8"/>
        <v>SI</v>
      </c>
      <c r="S173" t="s">
        <v>74</v>
      </c>
    </row>
    <row r="174" spans="1:22" x14ac:dyDescent="0.35">
      <c r="A174" s="1">
        <v>11</v>
      </c>
      <c r="B174" t="s">
        <v>230</v>
      </c>
      <c r="C174" s="1">
        <v>3</v>
      </c>
      <c r="D174" s="13">
        <v>45018.012499999997</v>
      </c>
      <c r="E174" s="14">
        <v>45018.012499999997</v>
      </c>
      <c r="F174" s="14">
        <v>45018.154861111114</v>
      </c>
      <c r="G174" s="14">
        <f t="shared" si="7"/>
        <v>0.15277777778343685</v>
      </c>
      <c r="H174" s="15" t="s">
        <v>27</v>
      </c>
      <c r="I174" t="s">
        <v>10</v>
      </c>
      <c r="J174" t="s">
        <v>621</v>
      </c>
      <c r="K174" s="11">
        <v>48.73</v>
      </c>
      <c r="L174" t="s">
        <v>32</v>
      </c>
      <c r="M174" s="1">
        <v>173</v>
      </c>
      <c r="N174" t="s">
        <v>61</v>
      </c>
      <c r="O174" s="12">
        <v>177</v>
      </c>
      <c r="P174" s="17">
        <v>4.6527777777777772E-2</v>
      </c>
      <c r="Q174" s="14">
        <f t="shared" si="6"/>
        <v>0.10625000000565907</v>
      </c>
      <c r="R174" s="15" t="str">
        <f t="shared" si="8"/>
        <v>SI</v>
      </c>
      <c r="S174" t="s">
        <v>128</v>
      </c>
      <c r="T174" t="s">
        <v>67</v>
      </c>
    </row>
    <row r="175" spans="1:22" x14ac:dyDescent="0.35">
      <c r="A175" s="1">
        <v>10</v>
      </c>
      <c r="B175" t="s">
        <v>231</v>
      </c>
      <c r="C175" s="1">
        <v>5</v>
      </c>
      <c r="D175" s="13">
        <v>45018.006249999999</v>
      </c>
      <c r="E175" s="14">
        <v>45018.006249999999</v>
      </c>
      <c r="F175" s="14">
        <v>45018.05</v>
      </c>
      <c r="G175" s="14">
        <f t="shared" si="7"/>
        <v>4.3750000004365575E-2</v>
      </c>
      <c r="H175" s="15" t="s">
        <v>27</v>
      </c>
      <c r="I175" t="s">
        <v>10</v>
      </c>
      <c r="J175" t="s">
        <v>621</v>
      </c>
      <c r="K175" s="11">
        <v>48.24</v>
      </c>
      <c r="L175" t="s">
        <v>11</v>
      </c>
      <c r="M175" s="1">
        <v>174</v>
      </c>
      <c r="N175" t="s">
        <v>33</v>
      </c>
      <c r="O175" s="12">
        <v>60</v>
      </c>
      <c r="P175" s="17">
        <v>8.3333333333333332E-3</v>
      </c>
      <c r="Q175" s="14">
        <f t="shared" si="6"/>
        <v>3.5416666671032243E-2</v>
      </c>
      <c r="R175" s="15" t="str">
        <f t="shared" si="8"/>
        <v>SI</v>
      </c>
      <c r="S175" t="s">
        <v>88</v>
      </c>
    </row>
    <row r="176" spans="1:22" x14ac:dyDescent="0.35">
      <c r="A176" s="1">
        <v>14</v>
      </c>
      <c r="B176" t="s">
        <v>142</v>
      </c>
      <c r="C176" s="1">
        <v>3</v>
      </c>
      <c r="D176" s="13">
        <v>45018.060416666667</v>
      </c>
      <c r="E176" s="14">
        <v>45018.060416666667</v>
      </c>
      <c r="F176" s="14">
        <v>45018.12777777778</v>
      </c>
      <c r="G176" s="14">
        <f t="shared" si="7"/>
        <v>6.7361111112404615E-2</v>
      </c>
      <c r="H176" s="15" t="s">
        <v>9</v>
      </c>
      <c r="I176" t="s">
        <v>10</v>
      </c>
      <c r="J176" t="s">
        <v>621</v>
      </c>
      <c r="K176" s="11">
        <v>27.94</v>
      </c>
      <c r="L176" t="s">
        <v>11</v>
      </c>
      <c r="M176" s="1">
        <v>175</v>
      </c>
      <c r="N176" t="s">
        <v>16</v>
      </c>
      <c r="O176" s="12">
        <v>144</v>
      </c>
      <c r="P176" s="17">
        <v>3.2638888888888891E-2</v>
      </c>
      <c r="Q176" s="14">
        <f t="shared" si="6"/>
        <v>3.4722222223515724E-2</v>
      </c>
      <c r="R176" s="15" t="str">
        <f t="shared" si="8"/>
        <v>SI</v>
      </c>
      <c r="S176" t="s">
        <v>269</v>
      </c>
      <c r="T176" t="s">
        <v>38</v>
      </c>
    </row>
    <row r="177" spans="1:22" x14ac:dyDescent="0.35">
      <c r="A177" s="1">
        <v>20</v>
      </c>
      <c r="B177" t="s">
        <v>232</v>
      </c>
      <c r="C177" s="1">
        <v>4</v>
      </c>
      <c r="D177" s="13">
        <v>45018.102083333331</v>
      </c>
      <c r="E177" s="14">
        <v>45018.102083333331</v>
      </c>
      <c r="F177" s="14">
        <v>45018.188888888886</v>
      </c>
      <c r="G177" s="14">
        <f t="shared" si="7"/>
        <v>9.7222222221413787E-2</v>
      </c>
      <c r="H177" s="15" t="s">
        <v>18</v>
      </c>
      <c r="I177" t="s">
        <v>10</v>
      </c>
      <c r="J177" t="s">
        <v>621</v>
      </c>
      <c r="K177" s="11">
        <v>30.5</v>
      </c>
      <c r="L177" t="s">
        <v>32</v>
      </c>
      <c r="M177" s="1">
        <v>176</v>
      </c>
      <c r="N177" t="s">
        <v>61</v>
      </c>
      <c r="O177" s="12">
        <v>63</v>
      </c>
      <c r="P177" s="17">
        <v>3.3333333333333333E-2</v>
      </c>
      <c r="Q177" s="14">
        <f t="shared" si="6"/>
        <v>6.3888888888080447E-2</v>
      </c>
      <c r="R177" s="15" t="str">
        <f t="shared" si="8"/>
        <v>SI</v>
      </c>
      <c r="S177" t="s">
        <v>90</v>
      </c>
    </row>
    <row r="178" spans="1:22" x14ac:dyDescent="0.35">
      <c r="A178" s="1">
        <v>4</v>
      </c>
      <c r="B178" t="s">
        <v>233</v>
      </c>
      <c r="C178" s="1">
        <v>1</v>
      </c>
      <c r="D178" s="13">
        <v>45018.009722222225</v>
      </c>
      <c r="E178" s="14">
        <v>45018.009722222225</v>
      </c>
      <c r="F178" s="14">
        <v>45018.051388888889</v>
      </c>
      <c r="G178" s="14">
        <f t="shared" si="7"/>
        <v>5.2083333330908012E-2</v>
      </c>
      <c r="H178" s="15" t="s">
        <v>27</v>
      </c>
      <c r="I178" t="s">
        <v>29</v>
      </c>
      <c r="J178" t="s">
        <v>621</v>
      </c>
      <c r="K178" s="11">
        <v>10.39</v>
      </c>
      <c r="L178" t="s">
        <v>32</v>
      </c>
      <c r="M178" s="1">
        <v>177</v>
      </c>
      <c r="N178" t="s">
        <v>618</v>
      </c>
      <c r="O178" s="12">
        <v>173</v>
      </c>
      <c r="P178" s="17">
        <v>9.8611111111111122E-2</v>
      </c>
      <c r="Q178" s="14">
        <f t="shared" si="6"/>
        <v>0</v>
      </c>
      <c r="R178" s="15" t="str">
        <f t="shared" si="8"/>
        <v>NO</v>
      </c>
      <c r="S178" t="s">
        <v>180</v>
      </c>
      <c r="T178" t="s">
        <v>59</v>
      </c>
      <c r="U178" t="s">
        <v>51</v>
      </c>
      <c r="V178" t="s">
        <v>39</v>
      </c>
    </row>
    <row r="179" spans="1:22" x14ac:dyDescent="0.35">
      <c r="A179" s="1">
        <v>11</v>
      </c>
      <c r="B179" t="s">
        <v>234</v>
      </c>
      <c r="C179" s="1">
        <v>6</v>
      </c>
      <c r="D179" s="13">
        <v>45018.078472222223</v>
      </c>
      <c r="E179" s="14">
        <v>45018.078472222223</v>
      </c>
      <c r="F179" s="14">
        <v>45018.220833333333</v>
      </c>
      <c r="G179" s="14">
        <f t="shared" si="7"/>
        <v>0.14236111110949423</v>
      </c>
      <c r="H179" s="15" t="s">
        <v>9</v>
      </c>
      <c r="I179" t="s">
        <v>29</v>
      </c>
      <c r="J179" t="s">
        <v>621</v>
      </c>
      <c r="K179" s="11">
        <v>31.6</v>
      </c>
      <c r="L179" t="s">
        <v>11</v>
      </c>
      <c r="M179" s="1">
        <v>178</v>
      </c>
      <c r="N179" t="s">
        <v>33</v>
      </c>
      <c r="O179" s="12">
        <v>208</v>
      </c>
      <c r="P179" s="17">
        <v>0.10138888888888889</v>
      </c>
      <c r="Q179" s="14">
        <f t="shared" si="6"/>
        <v>4.0972222220605342E-2</v>
      </c>
      <c r="R179" s="15" t="str">
        <f t="shared" si="8"/>
        <v>SI</v>
      </c>
      <c r="S179" t="s">
        <v>88</v>
      </c>
      <c r="T179" t="s">
        <v>44</v>
      </c>
      <c r="U179" t="s">
        <v>103</v>
      </c>
      <c r="V179" t="s">
        <v>48</v>
      </c>
    </row>
    <row r="180" spans="1:22" x14ac:dyDescent="0.35">
      <c r="A180" s="1">
        <v>12</v>
      </c>
      <c r="B180" t="s">
        <v>235</v>
      </c>
      <c r="C180" s="1">
        <v>2</v>
      </c>
      <c r="D180" s="13">
        <v>45018.030555555553</v>
      </c>
      <c r="E180" s="14">
        <v>45018.030555555553</v>
      </c>
      <c r="F180" s="14">
        <v>45018.130555555559</v>
      </c>
      <c r="G180" s="14">
        <f t="shared" si="7"/>
        <v>0.10000000000582077</v>
      </c>
      <c r="H180" s="15" t="s">
        <v>27</v>
      </c>
      <c r="I180" t="s">
        <v>14</v>
      </c>
      <c r="J180" t="s">
        <v>621</v>
      </c>
      <c r="K180" s="11">
        <v>13.3</v>
      </c>
      <c r="L180" t="s">
        <v>11</v>
      </c>
      <c r="M180" s="1">
        <v>179</v>
      </c>
      <c r="N180" t="s">
        <v>16</v>
      </c>
      <c r="O180" s="12">
        <v>62</v>
      </c>
      <c r="P180" s="17">
        <v>1.8055555555555554E-2</v>
      </c>
      <c r="Q180" s="14">
        <f t="shared" si="6"/>
        <v>8.1944444450265219E-2</v>
      </c>
      <c r="R180" s="15" t="str">
        <f t="shared" si="8"/>
        <v>SI</v>
      </c>
      <c r="S180" t="s">
        <v>138</v>
      </c>
    </row>
    <row r="181" spans="1:22" x14ac:dyDescent="0.35">
      <c r="A181" s="1">
        <v>10</v>
      </c>
      <c r="B181" t="s">
        <v>236</v>
      </c>
      <c r="C181" s="1">
        <v>1</v>
      </c>
      <c r="D181" s="13">
        <v>45018.097916666666</v>
      </c>
      <c r="E181" s="14">
        <v>45018.097916666666</v>
      </c>
      <c r="F181" s="14">
        <v>45018.214583333334</v>
      </c>
      <c r="G181" s="14">
        <f t="shared" si="7"/>
        <v>0.11666666666860692</v>
      </c>
      <c r="H181" s="15" t="s">
        <v>18</v>
      </c>
      <c r="I181" t="s">
        <v>29</v>
      </c>
      <c r="J181" t="s">
        <v>621</v>
      </c>
      <c r="K181" s="11">
        <v>46.61</v>
      </c>
      <c r="L181" t="s">
        <v>11</v>
      </c>
      <c r="M181" s="1">
        <v>180</v>
      </c>
      <c r="N181" t="s">
        <v>20</v>
      </c>
      <c r="O181" s="12">
        <v>166</v>
      </c>
      <c r="P181" s="17">
        <v>0.11180555555555556</v>
      </c>
      <c r="Q181" s="14">
        <f t="shared" si="6"/>
        <v>4.8611111130513612E-3</v>
      </c>
      <c r="R181" s="15" t="str">
        <f t="shared" si="8"/>
        <v>SI</v>
      </c>
      <c r="S181" t="s">
        <v>46</v>
      </c>
      <c r="T181" t="s">
        <v>109</v>
      </c>
      <c r="U181" t="s">
        <v>66</v>
      </c>
      <c r="V181" t="s">
        <v>84</v>
      </c>
    </row>
    <row r="182" spans="1:22" x14ac:dyDescent="0.35">
      <c r="A182" s="1">
        <v>15</v>
      </c>
      <c r="B182" t="s">
        <v>237</v>
      </c>
      <c r="C182" s="1">
        <v>1</v>
      </c>
      <c r="D182" s="13">
        <v>45018.114583333336</v>
      </c>
      <c r="E182" s="14">
        <v>45018.114583333336</v>
      </c>
      <c r="F182" s="14">
        <v>45018.162499999999</v>
      </c>
      <c r="G182" s="14">
        <f t="shared" si="7"/>
        <v>5.833333332945282E-2</v>
      </c>
      <c r="H182" s="15" t="s">
        <v>13</v>
      </c>
      <c r="I182" t="s">
        <v>29</v>
      </c>
      <c r="J182" t="s">
        <v>621</v>
      </c>
      <c r="K182" s="11">
        <v>42.58</v>
      </c>
      <c r="L182" t="s">
        <v>32</v>
      </c>
      <c r="M182" s="1">
        <v>181</v>
      </c>
      <c r="N182" t="s">
        <v>25</v>
      </c>
      <c r="O182" s="12">
        <v>27</v>
      </c>
      <c r="P182" s="17">
        <v>3.8194444444444448E-2</v>
      </c>
      <c r="Q182" s="14">
        <f t="shared" si="6"/>
        <v>2.0138888885008373E-2</v>
      </c>
      <c r="R182" s="15" t="str">
        <f t="shared" si="8"/>
        <v>SI</v>
      </c>
      <c r="S182" t="s">
        <v>128</v>
      </c>
    </row>
    <row r="183" spans="1:22" x14ac:dyDescent="0.35">
      <c r="A183" s="1">
        <v>18</v>
      </c>
      <c r="B183" t="s">
        <v>238</v>
      </c>
      <c r="C183" s="1">
        <v>2</v>
      </c>
      <c r="D183" s="13">
        <v>45018.161805555559</v>
      </c>
      <c r="E183" s="14">
        <v>45018.161805555559</v>
      </c>
      <c r="F183" s="14">
        <v>45018.270833333336</v>
      </c>
      <c r="G183" s="14">
        <f t="shared" si="7"/>
        <v>0.10902777777664596</v>
      </c>
      <c r="H183" s="15" t="s">
        <v>9</v>
      </c>
      <c r="I183" t="s">
        <v>10</v>
      </c>
      <c r="J183" t="s">
        <v>620</v>
      </c>
      <c r="K183" s="11">
        <v>38.36</v>
      </c>
      <c r="L183" t="s">
        <v>19</v>
      </c>
      <c r="M183" s="1">
        <v>182</v>
      </c>
      <c r="N183" t="s">
        <v>25</v>
      </c>
      <c r="O183" s="12">
        <v>38</v>
      </c>
      <c r="P183" s="17">
        <v>7.6388888888888886E-3</v>
      </c>
      <c r="Q183" s="14">
        <f t="shared" si="6"/>
        <v>0.10138888888775707</v>
      </c>
      <c r="R183" s="15" t="str">
        <f t="shared" si="8"/>
        <v>SI</v>
      </c>
      <c r="S183" t="s">
        <v>134</v>
      </c>
    </row>
    <row r="184" spans="1:22" x14ac:dyDescent="0.35">
      <c r="A184" s="1">
        <v>18</v>
      </c>
      <c r="B184" t="s">
        <v>239</v>
      </c>
      <c r="C184" s="1">
        <v>1</v>
      </c>
      <c r="D184" s="13">
        <v>45018.115277777775</v>
      </c>
      <c r="E184" s="14">
        <v>45018.115277777775</v>
      </c>
      <c r="F184" s="14">
        <v>45018.269444444442</v>
      </c>
      <c r="G184" s="14">
        <f t="shared" si="7"/>
        <v>0.16458333333381839</v>
      </c>
      <c r="H184" s="15" t="s">
        <v>13</v>
      </c>
      <c r="I184" t="s">
        <v>10</v>
      </c>
      <c r="J184" t="s">
        <v>621</v>
      </c>
      <c r="K184" s="11">
        <v>11.69</v>
      </c>
      <c r="L184" t="s">
        <v>32</v>
      </c>
      <c r="M184" s="1">
        <v>183</v>
      </c>
      <c r="N184" t="s">
        <v>41</v>
      </c>
      <c r="O184" s="12">
        <v>255</v>
      </c>
      <c r="P184" s="17">
        <v>0.11527777777777778</v>
      </c>
      <c r="Q184" s="14">
        <f t="shared" si="6"/>
        <v>4.9305555556040603E-2</v>
      </c>
      <c r="R184" s="15" t="str">
        <f t="shared" si="8"/>
        <v>SI</v>
      </c>
      <c r="S184" t="s">
        <v>269</v>
      </c>
      <c r="T184" t="s">
        <v>59</v>
      </c>
      <c r="U184" t="s">
        <v>66</v>
      </c>
      <c r="V184" t="s">
        <v>44</v>
      </c>
    </row>
    <row r="185" spans="1:22" x14ac:dyDescent="0.35">
      <c r="A185" s="1">
        <v>4</v>
      </c>
      <c r="B185" t="s">
        <v>240</v>
      </c>
      <c r="C185" s="1">
        <v>6</v>
      </c>
      <c r="D185" s="13">
        <v>45018.163194444445</v>
      </c>
      <c r="E185" s="14">
        <v>45018.163194444445</v>
      </c>
      <c r="F185" s="14">
        <v>45018.292361111111</v>
      </c>
      <c r="G185" s="14">
        <f t="shared" si="7"/>
        <v>0.1395833333323632</v>
      </c>
      <c r="H185" s="15" t="s">
        <v>24</v>
      </c>
      <c r="I185" t="s">
        <v>10</v>
      </c>
      <c r="J185" t="s">
        <v>621</v>
      </c>
      <c r="K185" s="11">
        <v>24.24</v>
      </c>
      <c r="L185" t="s">
        <v>32</v>
      </c>
      <c r="M185" s="1">
        <v>184</v>
      </c>
      <c r="N185" t="s">
        <v>61</v>
      </c>
      <c r="O185" s="12">
        <v>205</v>
      </c>
      <c r="P185" s="17">
        <v>2.0138888888888887E-2</v>
      </c>
      <c r="Q185" s="14">
        <f t="shared" si="6"/>
        <v>0.11944444444347431</v>
      </c>
      <c r="R185" s="15" t="str">
        <f t="shared" si="8"/>
        <v>SI</v>
      </c>
      <c r="S185" t="s">
        <v>53</v>
      </c>
      <c r="T185" t="s">
        <v>84</v>
      </c>
      <c r="U185" t="s">
        <v>66</v>
      </c>
    </row>
    <row r="186" spans="1:22" x14ac:dyDescent="0.35">
      <c r="A186" s="1">
        <v>16</v>
      </c>
      <c r="B186" t="s">
        <v>202</v>
      </c>
      <c r="C186" s="1">
        <v>2</v>
      </c>
      <c r="D186" s="13">
        <v>45018.115972222222</v>
      </c>
      <c r="E186" s="14">
        <v>45018.115972222222</v>
      </c>
      <c r="F186" s="14">
        <v>45018.268055555556</v>
      </c>
      <c r="G186" s="14">
        <f t="shared" si="7"/>
        <v>0.15208333333430346</v>
      </c>
      <c r="H186" s="15" t="s">
        <v>13</v>
      </c>
      <c r="I186" t="s">
        <v>14</v>
      </c>
      <c r="J186" t="s">
        <v>621</v>
      </c>
      <c r="K186" s="11">
        <v>28.07</v>
      </c>
      <c r="L186" t="s">
        <v>19</v>
      </c>
      <c r="M186" s="1">
        <v>185</v>
      </c>
      <c r="N186" t="s">
        <v>41</v>
      </c>
      <c r="O186" s="12">
        <v>91</v>
      </c>
      <c r="P186" s="17">
        <v>2.7777777777777776E-2</v>
      </c>
      <c r="Q186" s="14">
        <f t="shared" si="6"/>
        <v>0.12430555555652568</v>
      </c>
      <c r="R186" s="15" t="str">
        <f t="shared" si="8"/>
        <v>SI</v>
      </c>
      <c r="S186" t="s">
        <v>90</v>
      </c>
      <c r="T186" t="s">
        <v>35</v>
      </c>
    </row>
    <row r="187" spans="1:22" x14ac:dyDescent="0.35">
      <c r="A187" s="1">
        <v>13</v>
      </c>
      <c r="B187" t="s">
        <v>241</v>
      </c>
      <c r="C187" s="1">
        <v>6</v>
      </c>
      <c r="D187" s="13">
        <v>45018.027777777781</v>
      </c>
      <c r="E187" s="14">
        <v>45018.027777777781</v>
      </c>
      <c r="F187" s="14">
        <v>45018.176388888889</v>
      </c>
      <c r="G187" s="14">
        <f t="shared" si="7"/>
        <v>0.14861111110803904</v>
      </c>
      <c r="H187" s="15" t="s">
        <v>13</v>
      </c>
      <c r="I187" t="s">
        <v>10</v>
      </c>
      <c r="J187" t="s">
        <v>621</v>
      </c>
      <c r="K187" s="11">
        <v>17.55</v>
      </c>
      <c r="L187" t="s">
        <v>11</v>
      </c>
      <c r="M187" s="1">
        <v>186</v>
      </c>
      <c r="N187" t="s">
        <v>16</v>
      </c>
      <c r="O187" s="12">
        <v>270</v>
      </c>
      <c r="P187" s="17">
        <v>6.4583333333333326E-2</v>
      </c>
      <c r="Q187" s="14">
        <f t="shared" si="6"/>
        <v>8.4027777774705714E-2</v>
      </c>
      <c r="R187" s="15" t="str">
        <f t="shared" si="8"/>
        <v>SI</v>
      </c>
      <c r="S187" t="s">
        <v>128</v>
      </c>
      <c r="T187" t="s">
        <v>67</v>
      </c>
      <c r="U187" t="s">
        <v>21</v>
      </c>
    </row>
    <row r="188" spans="1:22" x14ac:dyDescent="0.35">
      <c r="A188" s="1">
        <v>5</v>
      </c>
      <c r="B188" t="s">
        <v>242</v>
      </c>
      <c r="C188" s="1">
        <v>1</v>
      </c>
      <c r="D188" s="13">
        <v>45018.099305555559</v>
      </c>
      <c r="E188" s="14">
        <v>45018.099305555559</v>
      </c>
      <c r="F188" s="14">
        <v>45018.227777777778</v>
      </c>
      <c r="G188" s="14">
        <f t="shared" si="7"/>
        <v>0.12847222221898846</v>
      </c>
      <c r="H188" s="15" t="s">
        <v>27</v>
      </c>
      <c r="I188" t="s">
        <v>10</v>
      </c>
      <c r="J188" t="s">
        <v>621</v>
      </c>
      <c r="K188" s="11">
        <v>17.399999999999999</v>
      </c>
      <c r="L188" t="s">
        <v>19</v>
      </c>
      <c r="M188" s="1">
        <v>187</v>
      </c>
      <c r="N188" t="s">
        <v>33</v>
      </c>
      <c r="O188" s="12">
        <v>208</v>
      </c>
      <c r="P188" s="17">
        <v>8.7499999999999994E-2</v>
      </c>
      <c r="Q188" s="14">
        <f t="shared" si="6"/>
        <v>4.0972222218988469E-2</v>
      </c>
      <c r="R188" s="15" t="str">
        <f t="shared" si="8"/>
        <v>SI</v>
      </c>
      <c r="S188" t="s">
        <v>74</v>
      </c>
      <c r="T188" t="s">
        <v>59</v>
      </c>
      <c r="U188" t="s">
        <v>70</v>
      </c>
      <c r="V188" t="s">
        <v>84</v>
      </c>
    </row>
    <row r="189" spans="1:22" x14ac:dyDescent="0.35">
      <c r="A189" s="1">
        <v>20</v>
      </c>
      <c r="B189" t="s">
        <v>243</v>
      </c>
      <c r="C189" s="1">
        <v>4</v>
      </c>
      <c r="D189" s="13">
        <v>45018.152777777781</v>
      </c>
      <c r="E189" s="14">
        <v>45018.152777777781</v>
      </c>
      <c r="F189" s="14">
        <v>45018.222916666666</v>
      </c>
      <c r="G189" s="14">
        <f t="shared" si="7"/>
        <v>7.0138888884685002E-2</v>
      </c>
      <c r="H189" s="15" t="s">
        <v>9</v>
      </c>
      <c r="I189" t="s">
        <v>14</v>
      </c>
      <c r="J189" t="s">
        <v>621</v>
      </c>
      <c r="K189" s="11">
        <v>13.95</v>
      </c>
      <c r="L189" t="s">
        <v>11</v>
      </c>
      <c r="M189" s="1">
        <v>188</v>
      </c>
      <c r="N189" t="s">
        <v>16</v>
      </c>
      <c r="O189" s="12">
        <v>83</v>
      </c>
      <c r="P189" s="17">
        <v>7.2916666666666671E-2</v>
      </c>
      <c r="Q189" s="14">
        <f t="shared" si="6"/>
        <v>0</v>
      </c>
      <c r="R189" s="15" t="str">
        <f t="shared" si="8"/>
        <v>NO</v>
      </c>
      <c r="S189" t="s">
        <v>138</v>
      </c>
      <c r="T189" t="s">
        <v>59</v>
      </c>
    </row>
    <row r="190" spans="1:22" x14ac:dyDescent="0.35">
      <c r="A190" s="1">
        <v>11</v>
      </c>
      <c r="B190" t="s">
        <v>244</v>
      </c>
      <c r="C190" s="1">
        <v>4</v>
      </c>
      <c r="D190" s="13">
        <v>45018.158333333333</v>
      </c>
      <c r="E190" s="14">
        <v>45018.158333333333</v>
      </c>
      <c r="F190" s="14">
        <v>45018.256944444445</v>
      </c>
      <c r="G190" s="14">
        <f t="shared" si="7"/>
        <v>9.8611111112404615E-2</v>
      </c>
      <c r="H190" s="15" t="s">
        <v>18</v>
      </c>
      <c r="I190" t="s">
        <v>10</v>
      </c>
      <c r="J190" t="s">
        <v>621</v>
      </c>
      <c r="K190" s="11">
        <v>41.66</v>
      </c>
      <c r="L190" t="s">
        <v>11</v>
      </c>
      <c r="M190" s="1">
        <v>189</v>
      </c>
      <c r="N190" t="s">
        <v>623</v>
      </c>
      <c r="O190" s="12">
        <v>192</v>
      </c>
      <c r="P190" s="17">
        <v>8.1250000000000003E-2</v>
      </c>
      <c r="Q190" s="14">
        <f t="shared" si="6"/>
        <v>1.7361111112404612E-2</v>
      </c>
      <c r="R190" s="15" t="str">
        <f t="shared" si="8"/>
        <v>SI</v>
      </c>
      <c r="S190" t="s">
        <v>74</v>
      </c>
      <c r="T190" t="s">
        <v>59</v>
      </c>
      <c r="U190" t="s">
        <v>38</v>
      </c>
    </row>
    <row r="191" spans="1:22" x14ac:dyDescent="0.35">
      <c r="A191" s="1">
        <v>5</v>
      </c>
      <c r="B191" t="s">
        <v>205</v>
      </c>
      <c r="C191" s="1">
        <v>2</v>
      </c>
      <c r="D191" s="13">
        <v>45018.063194444447</v>
      </c>
      <c r="E191" s="14">
        <v>45018.063194444447</v>
      </c>
      <c r="F191" s="14">
        <v>45018.140277777777</v>
      </c>
      <c r="G191" s="14">
        <f t="shared" si="7"/>
        <v>7.7083333329937886E-2</v>
      </c>
      <c r="H191" s="15" t="s">
        <v>18</v>
      </c>
      <c r="I191" t="s">
        <v>10</v>
      </c>
      <c r="J191" t="s">
        <v>621</v>
      </c>
      <c r="K191" s="11">
        <v>38.880000000000003</v>
      </c>
      <c r="L191" t="s">
        <v>19</v>
      </c>
      <c r="M191" s="1">
        <v>190</v>
      </c>
      <c r="N191" t="s">
        <v>16</v>
      </c>
      <c r="O191" s="12">
        <v>202</v>
      </c>
      <c r="P191" s="17">
        <v>7.0833333333333331E-2</v>
      </c>
      <c r="Q191" s="14">
        <f t="shared" si="6"/>
        <v>6.249999996604555E-3</v>
      </c>
      <c r="R191" s="15" t="str">
        <f t="shared" si="8"/>
        <v>SI</v>
      </c>
      <c r="S191" t="s">
        <v>99</v>
      </c>
      <c r="T191" t="s">
        <v>58</v>
      </c>
      <c r="U191" t="s">
        <v>44</v>
      </c>
      <c r="V191" t="s">
        <v>49</v>
      </c>
    </row>
    <row r="192" spans="1:22" x14ac:dyDescent="0.35">
      <c r="A192" s="1">
        <v>12</v>
      </c>
      <c r="B192" t="s">
        <v>245</v>
      </c>
      <c r="C192" s="1">
        <v>6</v>
      </c>
      <c r="D192" s="13">
        <v>45018</v>
      </c>
      <c r="E192" s="14">
        <v>45018</v>
      </c>
      <c r="F192" s="14">
        <v>45018.10833333333</v>
      </c>
      <c r="G192" s="14">
        <f t="shared" si="7"/>
        <v>0.11874999999660456</v>
      </c>
      <c r="H192" s="15" t="s">
        <v>18</v>
      </c>
      <c r="I192" t="s">
        <v>10</v>
      </c>
      <c r="J192" t="s">
        <v>621</v>
      </c>
      <c r="K192" s="11">
        <v>24.36</v>
      </c>
      <c r="L192" t="s">
        <v>32</v>
      </c>
      <c r="M192" s="1">
        <v>191</v>
      </c>
      <c r="N192" t="s">
        <v>25</v>
      </c>
      <c r="O192" s="12">
        <v>162</v>
      </c>
      <c r="P192" s="17">
        <v>6.0416666666666674E-2</v>
      </c>
      <c r="Q192" s="14">
        <f t="shared" si="6"/>
        <v>5.8333333329937884E-2</v>
      </c>
      <c r="R192" s="15" t="str">
        <f t="shared" si="8"/>
        <v>SI</v>
      </c>
      <c r="S192" t="s">
        <v>144</v>
      </c>
      <c r="T192" t="s">
        <v>70</v>
      </c>
    </row>
    <row r="193" spans="1:22" x14ac:dyDescent="0.35">
      <c r="A193" s="1">
        <v>17</v>
      </c>
      <c r="B193" t="s">
        <v>246</v>
      </c>
      <c r="C193" s="1">
        <v>4</v>
      </c>
      <c r="D193" s="13">
        <v>45018.10833333333</v>
      </c>
      <c r="E193" s="14">
        <v>45018.10833333333</v>
      </c>
      <c r="F193" s="14">
        <v>45018.203472222223</v>
      </c>
      <c r="G193" s="14">
        <f t="shared" si="7"/>
        <v>9.5138888893416151E-2</v>
      </c>
      <c r="H193" s="15" t="s">
        <v>18</v>
      </c>
      <c r="I193" t="s">
        <v>14</v>
      </c>
      <c r="J193" t="s">
        <v>15</v>
      </c>
      <c r="K193" s="11">
        <v>15.99</v>
      </c>
      <c r="L193" t="s">
        <v>19</v>
      </c>
      <c r="M193" s="1">
        <v>192</v>
      </c>
      <c r="N193" t="s">
        <v>61</v>
      </c>
      <c r="O193" s="12">
        <v>75</v>
      </c>
      <c r="P193" s="17">
        <v>1.8055555555555554E-2</v>
      </c>
      <c r="Q193" s="14">
        <f t="shared" si="6"/>
        <v>7.7083333337860604E-2</v>
      </c>
      <c r="R193" s="15" t="str">
        <f t="shared" si="8"/>
        <v>SI</v>
      </c>
      <c r="S193" t="s">
        <v>144</v>
      </c>
    </row>
    <row r="194" spans="1:22" x14ac:dyDescent="0.35">
      <c r="A194" s="1">
        <v>3</v>
      </c>
      <c r="B194" t="s">
        <v>247</v>
      </c>
      <c r="C194" s="1">
        <v>5</v>
      </c>
      <c r="D194" s="13">
        <v>45018.008333333331</v>
      </c>
      <c r="E194" s="14">
        <v>45018.008333333331</v>
      </c>
      <c r="F194" s="14">
        <v>45018.12777777778</v>
      </c>
      <c r="G194" s="14">
        <f t="shared" si="7"/>
        <v>0.11944444444816327</v>
      </c>
      <c r="H194" s="15" t="s">
        <v>24</v>
      </c>
      <c r="I194" t="s">
        <v>14</v>
      </c>
      <c r="J194" t="s">
        <v>621</v>
      </c>
      <c r="K194" s="11">
        <v>24.85</v>
      </c>
      <c r="L194" t="s">
        <v>11</v>
      </c>
      <c r="M194" s="1">
        <v>193</v>
      </c>
      <c r="N194" t="s">
        <v>78</v>
      </c>
      <c r="O194" s="12">
        <v>220</v>
      </c>
      <c r="P194" s="17">
        <v>0.11874999999999999</v>
      </c>
      <c r="Q194" s="14">
        <f t="shared" ref="Q194:Q257" si="9">IF(G194-P194&lt;0,0,G194-P194)</f>
        <v>6.9444444816327278E-4</v>
      </c>
      <c r="R194" s="15" t="str">
        <f t="shared" si="8"/>
        <v>SI</v>
      </c>
      <c r="S194" t="s">
        <v>177</v>
      </c>
      <c r="T194" t="s">
        <v>22</v>
      </c>
      <c r="U194" t="s">
        <v>84</v>
      </c>
      <c r="V194" t="s">
        <v>49</v>
      </c>
    </row>
    <row r="195" spans="1:22" x14ac:dyDescent="0.35">
      <c r="A195" s="1">
        <v>3</v>
      </c>
      <c r="B195" t="s">
        <v>248</v>
      </c>
      <c r="C195" s="1">
        <v>6</v>
      </c>
      <c r="D195" s="13">
        <v>45018.111111111109</v>
      </c>
      <c r="E195" s="14">
        <v>45018.111111111109</v>
      </c>
      <c r="F195" s="14">
        <v>45018.163888888892</v>
      </c>
      <c r="G195" s="14">
        <f t="shared" ref="G195:G258" si="10" xml:space="preserve"> IF(L195="Ocupada",F195-E195+15/1440,F195-E195)</f>
        <v>5.2777777782466728E-2</v>
      </c>
      <c r="H195" s="15" t="s">
        <v>24</v>
      </c>
      <c r="I195" t="s">
        <v>10</v>
      </c>
      <c r="J195" t="s">
        <v>620</v>
      </c>
      <c r="K195" s="11">
        <v>11.41</v>
      </c>
      <c r="L195" t="s">
        <v>11</v>
      </c>
      <c r="M195" s="1">
        <v>194</v>
      </c>
      <c r="N195" t="s">
        <v>618</v>
      </c>
      <c r="O195" s="12">
        <v>96</v>
      </c>
      <c r="P195" s="17">
        <v>4.7222222222222221E-2</v>
      </c>
      <c r="Q195" s="14">
        <f t="shared" si="9"/>
        <v>5.5555555602445073E-3</v>
      </c>
      <c r="R195" s="15" t="str">
        <f t="shared" ref="R195:R258" si="11">IF(Q195 = 0,"NO","SI")</f>
        <v>SI</v>
      </c>
      <c r="S195" t="s">
        <v>283</v>
      </c>
      <c r="T195" t="s">
        <v>109</v>
      </c>
    </row>
    <row r="196" spans="1:22" x14ac:dyDescent="0.35">
      <c r="A196" s="1">
        <v>2</v>
      </c>
      <c r="B196" t="s">
        <v>249</v>
      </c>
      <c r="C196" s="1">
        <v>1</v>
      </c>
      <c r="D196" s="13">
        <v>45018.12777777778</v>
      </c>
      <c r="E196" s="14">
        <v>45018.12777777778</v>
      </c>
      <c r="F196" s="14">
        <v>45018.17291666667</v>
      </c>
      <c r="G196" s="14">
        <f t="shared" si="10"/>
        <v>5.5555555557172433E-2</v>
      </c>
      <c r="H196" s="15" t="s">
        <v>9</v>
      </c>
      <c r="I196" t="s">
        <v>10</v>
      </c>
      <c r="J196" t="s">
        <v>620</v>
      </c>
      <c r="K196" s="11">
        <v>10.06</v>
      </c>
      <c r="L196" t="s">
        <v>32</v>
      </c>
      <c r="M196" s="1">
        <v>195</v>
      </c>
      <c r="N196" t="s">
        <v>16</v>
      </c>
      <c r="O196" s="12">
        <v>50</v>
      </c>
      <c r="P196" s="17">
        <v>3.5416666666666666E-2</v>
      </c>
      <c r="Q196" s="14">
        <f t="shared" si="9"/>
        <v>2.0138888890505767E-2</v>
      </c>
      <c r="R196" s="15" t="str">
        <f t="shared" si="11"/>
        <v>SI</v>
      </c>
      <c r="S196" t="s">
        <v>144</v>
      </c>
    </row>
    <row r="197" spans="1:22" x14ac:dyDescent="0.35">
      <c r="A197" s="1">
        <v>4</v>
      </c>
      <c r="B197" t="s">
        <v>28</v>
      </c>
      <c r="C197" s="1">
        <v>3</v>
      </c>
      <c r="D197" s="13">
        <v>45018.007638888892</v>
      </c>
      <c r="E197" s="14">
        <v>45018.007638888892</v>
      </c>
      <c r="F197" s="14">
        <v>45018.173611111109</v>
      </c>
      <c r="G197" s="14">
        <f t="shared" si="10"/>
        <v>0.16597222221753327</v>
      </c>
      <c r="H197" s="15" t="s">
        <v>18</v>
      </c>
      <c r="I197" t="s">
        <v>10</v>
      </c>
      <c r="J197" t="s">
        <v>621</v>
      </c>
      <c r="K197" s="11">
        <v>42.65</v>
      </c>
      <c r="L197" t="s">
        <v>11</v>
      </c>
      <c r="M197" s="1">
        <v>196</v>
      </c>
      <c r="N197" t="s">
        <v>623</v>
      </c>
      <c r="O197" s="12">
        <v>191</v>
      </c>
      <c r="P197" s="17">
        <v>0.12222222222222223</v>
      </c>
      <c r="Q197" s="14">
        <f t="shared" si="9"/>
        <v>4.374999999531104E-2</v>
      </c>
      <c r="R197" s="15" t="str">
        <f t="shared" si="11"/>
        <v>SI</v>
      </c>
      <c r="S197" t="s">
        <v>168</v>
      </c>
      <c r="T197" t="s">
        <v>49</v>
      </c>
      <c r="U197" t="s">
        <v>70</v>
      </c>
      <c r="V197" t="s">
        <v>35</v>
      </c>
    </row>
    <row r="198" spans="1:22" x14ac:dyDescent="0.35">
      <c r="A198" s="1">
        <v>5</v>
      </c>
      <c r="B198" t="s">
        <v>250</v>
      </c>
      <c r="C198" s="1">
        <v>6</v>
      </c>
      <c r="D198" s="13">
        <v>45018.115277777775</v>
      </c>
      <c r="E198" s="14">
        <v>45018.115277777775</v>
      </c>
      <c r="F198" s="14">
        <v>45018.20416666667</v>
      </c>
      <c r="G198" s="14">
        <f t="shared" si="10"/>
        <v>9.9305555561538014E-2</v>
      </c>
      <c r="H198" s="15" t="s">
        <v>18</v>
      </c>
      <c r="I198" t="s">
        <v>14</v>
      </c>
      <c r="J198" t="s">
        <v>620</v>
      </c>
      <c r="K198" s="11">
        <v>20.11</v>
      </c>
      <c r="L198" t="s">
        <v>32</v>
      </c>
      <c r="M198" s="1">
        <v>197</v>
      </c>
      <c r="N198" t="s">
        <v>16</v>
      </c>
      <c r="O198" s="12">
        <v>129</v>
      </c>
      <c r="P198" s="17">
        <v>0.05</v>
      </c>
      <c r="Q198" s="14">
        <f t="shared" si="9"/>
        <v>4.9305555561538011E-2</v>
      </c>
      <c r="R198" s="15" t="str">
        <f t="shared" si="11"/>
        <v>SI</v>
      </c>
      <c r="S198" t="s">
        <v>74</v>
      </c>
      <c r="T198" t="s">
        <v>84</v>
      </c>
    </row>
    <row r="199" spans="1:22" x14ac:dyDescent="0.35">
      <c r="A199" s="1">
        <v>9</v>
      </c>
      <c r="B199" t="s">
        <v>251</v>
      </c>
      <c r="C199" s="1">
        <v>4</v>
      </c>
      <c r="D199" s="13">
        <v>45018.025000000001</v>
      </c>
      <c r="E199" s="14">
        <v>45018.025000000001</v>
      </c>
      <c r="F199" s="14">
        <v>45018.128472222219</v>
      </c>
      <c r="G199" s="14">
        <f t="shared" si="10"/>
        <v>0.10347222221753327</v>
      </c>
      <c r="H199" s="15" t="s">
        <v>13</v>
      </c>
      <c r="I199" t="s">
        <v>10</v>
      </c>
      <c r="J199" t="s">
        <v>621</v>
      </c>
      <c r="K199" s="11">
        <v>36.72</v>
      </c>
      <c r="L199" t="s">
        <v>11</v>
      </c>
      <c r="M199" s="1">
        <v>198</v>
      </c>
      <c r="N199" t="s">
        <v>623</v>
      </c>
      <c r="O199" s="12">
        <v>54</v>
      </c>
      <c r="P199" s="17">
        <v>2.2916666666666665E-2</v>
      </c>
      <c r="Q199" s="14">
        <f t="shared" si="9"/>
        <v>8.0555555550866603E-2</v>
      </c>
      <c r="R199" s="15" t="str">
        <f t="shared" si="11"/>
        <v>SI</v>
      </c>
      <c r="S199" t="s">
        <v>128</v>
      </c>
    </row>
    <row r="200" spans="1:22" x14ac:dyDescent="0.35">
      <c r="A200" s="1">
        <v>11</v>
      </c>
      <c r="B200" t="s">
        <v>252</v>
      </c>
      <c r="C200" s="1">
        <v>5</v>
      </c>
      <c r="D200" s="13">
        <v>45018.080555555556</v>
      </c>
      <c r="E200" s="14">
        <v>45018.080555555556</v>
      </c>
      <c r="F200" s="14">
        <v>45018.236111111109</v>
      </c>
      <c r="G200" s="14">
        <f t="shared" si="10"/>
        <v>0.15555555555329192</v>
      </c>
      <c r="H200" s="15" t="s">
        <v>18</v>
      </c>
      <c r="I200" t="s">
        <v>29</v>
      </c>
      <c r="J200" t="s">
        <v>620</v>
      </c>
      <c r="K200" s="11">
        <v>13.26</v>
      </c>
      <c r="L200" t="s">
        <v>19</v>
      </c>
      <c r="M200" s="1">
        <v>199</v>
      </c>
      <c r="N200" t="s">
        <v>25</v>
      </c>
      <c r="O200" s="12">
        <v>261</v>
      </c>
      <c r="P200" s="17">
        <v>9.8611111111111108E-2</v>
      </c>
      <c r="Q200" s="14">
        <f t="shared" si="9"/>
        <v>5.6944444442180817E-2</v>
      </c>
      <c r="R200" s="15" t="str">
        <f t="shared" si="11"/>
        <v>SI</v>
      </c>
      <c r="S200" t="s">
        <v>46</v>
      </c>
      <c r="T200" t="s">
        <v>44</v>
      </c>
      <c r="U200" t="s">
        <v>51</v>
      </c>
      <c r="V200" t="s">
        <v>84</v>
      </c>
    </row>
    <row r="201" spans="1:22" x14ac:dyDescent="0.35">
      <c r="A201" s="1">
        <v>11</v>
      </c>
      <c r="B201" t="s">
        <v>253</v>
      </c>
      <c r="C201" s="1">
        <v>4</v>
      </c>
      <c r="D201" s="13">
        <v>45018.107638888891</v>
      </c>
      <c r="E201" s="14">
        <v>45018.107638888891</v>
      </c>
      <c r="F201" s="14">
        <v>45018.226388888892</v>
      </c>
      <c r="G201" s="14">
        <f t="shared" si="10"/>
        <v>0.11875000000145519</v>
      </c>
      <c r="H201" s="15" t="s">
        <v>9</v>
      </c>
      <c r="I201" t="s">
        <v>10</v>
      </c>
      <c r="J201" t="s">
        <v>621</v>
      </c>
      <c r="K201" s="11">
        <v>48.73</v>
      </c>
      <c r="L201" t="s">
        <v>11</v>
      </c>
      <c r="M201" s="1">
        <v>200</v>
      </c>
      <c r="N201" t="s">
        <v>16</v>
      </c>
      <c r="O201" s="12">
        <v>88</v>
      </c>
      <c r="P201" s="17">
        <v>4.6527777777777779E-2</v>
      </c>
      <c r="Q201" s="14">
        <f t="shared" si="9"/>
        <v>7.2222222223677413E-2</v>
      </c>
      <c r="R201" s="15" t="str">
        <f t="shared" si="11"/>
        <v>SI</v>
      </c>
      <c r="S201" t="s">
        <v>134</v>
      </c>
      <c r="T201" t="s">
        <v>64</v>
      </c>
    </row>
    <row r="202" spans="1:22" x14ac:dyDescent="0.35">
      <c r="A202" s="1">
        <v>3</v>
      </c>
      <c r="B202" t="s">
        <v>254</v>
      </c>
      <c r="C202" s="1">
        <v>5</v>
      </c>
      <c r="D202" s="13">
        <v>45018.012499999997</v>
      </c>
      <c r="E202" s="14">
        <v>45018.012499999997</v>
      </c>
      <c r="F202" s="14">
        <v>45018.076388888891</v>
      </c>
      <c r="G202" s="14">
        <f t="shared" si="10"/>
        <v>6.3888888893416151E-2</v>
      </c>
      <c r="H202" s="15" t="s">
        <v>13</v>
      </c>
      <c r="I202" t="s">
        <v>29</v>
      </c>
      <c r="J202" t="s">
        <v>621</v>
      </c>
      <c r="K202" s="11">
        <v>19.84</v>
      </c>
      <c r="L202" t="s">
        <v>11</v>
      </c>
      <c r="M202" s="1">
        <v>201</v>
      </c>
      <c r="N202" t="s">
        <v>618</v>
      </c>
      <c r="O202" s="12">
        <v>72</v>
      </c>
      <c r="P202" s="17">
        <v>4.027777777777778E-2</v>
      </c>
      <c r="Q202" s="14">
        <f t="shared" si="9"/>
        <v>2.3611111115638371E-2</v>
      </c>
      <c r="R202" s="15" t="str">
        <f t="shared" si="11"/>
        <v>SI</v>
      </c>
      <c r="S202" t="s">
        <v>180</v>
      </c>
    </row>
    <row r="203" spans="1:22" x14ac:dyDescent="0.35">
      <c r="A203" s="1">
        <v>16</v>
      </c>
      <c r="B203" t="s">
        <v>255</v>
      </c>
      <c r="C203" s="1">
        <v>5</v>
      </c>
      <c r="D203" s="13">
        <v>45018.040277777778</v>
      </c>
      <c r="E203" s="14">
        <v>45018.040277777778</v>
      </c>
      <c r="F203" s="14">
        <v>45018.083333333336</v>
      </c>
      <c r="G203" s="14">
        <f t="shared" si="10"/>
        <v>5.3472222224324163E-2</v>
      </c>
      <c r="H203" s="15" t="s">
        <v>9</v>
      </c>
      <c r="I203" t="s">
        <v>10</v>
      </c>
      <c r="J203" t="s">
        <v>621</v>
      </c>
      <c r="K203" s="11">
        <v>24.19</v>
      </c>
      <c r="L203" t="s">
        <v>32</v>
      </c>
      <c r="M203" s="1">
        <v>202</v>
      </c>
      <c r="N203" t="s">
        <v>37</v>
      </c>
      <c r="O203" s="12">
        <v>206</v>
      </c>
      <c r="P203" s="17">
        <v>0.10833333333333334</v>
      </c>
      <c r="Q203" s="14">
        <f t="shared" si="9"/>
        <v>0</v>
      </c>
      <c r="R203" s="15" t="str">
        <f t="shared" si="11"/>
        <v>NO</v>
      </c>
      <c r="S203" t="s">
        <v>93</v>
      </c>
      <c r="T203" t="s">
        <v>58</v>
      </c>
      <c r="U203" t="s">
        <v>38</v>
      </c>
      <c r="V203" t="s">
        <v>109</v>
      </c>
    </row>
    <row r="204" spans="1:22" x14ac:dyDescent="0.35">
      <c r="A204" s="1">
        <v>5</v>
      </c>
      <c r="B204" t="s">
        <v>256</v>
      </c>
      <c r="C204" s="1">
        <v>2</v>
      </c>
      <c r="D204" s="13">
        <v>45018.164583333331</v>
      </c>
      <c r="E204" s="14">
        <v>45018.164583333331</v>
      </c>
      <c r="F204" s="14">
        <v>45018.222916666666</v>
      </c>
      <c r="G204" s="14">
        <f t="shared" si="10"/>
        <v>5.8333333334303461E-2</v>
      </c>
      <c r="H204" s="15" t="s">
        <v>13</v>
      </c>
      <c r="I204" t="s">
        <v>10</v>
      </c>
      <c r="J204" t="s">
        <v>621</v>
      </c>
      <c r="K204" s="11">
        <v>40.19</v>
      </c>
      <c r="L204" t="s">
        <v>19</v>
      </c>
      <c r="M204" s="1">
        <v>203</v>
      </c>
      <c r="N204" t="s">
        <v>618</v>
      </c>
      <c r="O204" s="12">
        <v>156</v>
      </c>
      <c r="P204" s="17">
        <v>5.9027777777777776E-2</v>
      </c>
      <c r="Q204" s="14">
        <f t="shared" si="9"/>
        <v>0</v>
      </c>
      <c r="R204" s="15" t="str">
        <f t="shared" si="11"/>
        <v>NO</v>
      </c>
      <c r="S204" t="s">
        <v>138</v>
      </c>
      <c r="T204" t="s">
        <v>51</v>
      </c>
    </row>
    <row r="205" spans="1:22" x14ac:dyDescent="0.35">
      <c r="A205" s="1">
        <v>16</v>
      </c>
      <c r="B205" t="s">
        <v>257</v>
      </c>
      <c r="C205" s="1">
        <v>5</v>
      </c>
      <c r="D205" s="13">
        <v>45018.011805555558</v>
      </c>
      <c r="E205" s="14">
        <v>45018.011805555558</v>
      </c>
      <c r="F205" s="14">
        <v>45018.100694444445</v>
      </c>
      <c r="G205" s="14">
        <f t="shared" si="10"/>
        <v>8.8888888887595385E-2</v>
      </c>
      <c r="H205" s="15" t="s">
        <v>13</v>
      </c>
      <c r="I205" t="s">
        <v>10</v>
      </c>
      <c r="J205" t="s">
        <v>15</v>
      </c>
      <c r="K205" s="11">
        <v>49.56</v>
      </c>
      <c r="L205" t="s">
        <v>19</v>
      </c>
      <c r="M205" s="1">
        <v>204</v>
      </c>
      <c r="N205" t="s">
        <v>41</v>
      </c>
      <c r="O205" s="12">
        <v>48</v>
      </c>
      <c r="P205" s="17">
        <v>1.4583333333333334E-2</v>
      </c>
      <c r="Q205" s="14">
        <f t="shared" si="9"/>
        <v>7.4305555554262048E-2</v>
      </c>
      <c r="R205" s="15" t="str">
        <f t="shared" si="11"/>
        <v>SI</v>
      </c>
      <c r="S205" t="s">
        <v>180</v>
      </c>
    </row>
    <row r="206" spans="1:22" x14ac:dyDescent="0.35">
      <c r="A206" s="1">
        <v>14</v>
      </c>
      <c r="B206" t="s">
        <v>258</v>
      </c>
      <c r="C206" s="1">
        <v>1</v>
      </c>
      <c r="D206" s="13">
        <v>45018.09375</v>
      </c>
      <c r="E206" s="14">
        <v>45018.09375</v>
      </c>
      <c r="F206" s="14">
        <v>45018.259722222225</v>
      </c>
      <c r="G206" s="14">
        <f t="shared" si="10"/>
        <v>0.16597222222480923</v>
      </c>
      <c r="H206" s="15" t="s">
        <v>18</v>
      </c>
      <c r="I206" t="s">
        <v>10</v>
      </c>
      <c r="J206" t="s">
        <v>620</v>
      </c>
      <c r="K206" s="11">
        <v>26.49</v>
      </c>
      <c r="L206" t="s">
        <v>19</v>
      </c>
      <c r="M206" s="1">
        <v>205</v>
      </c>
      <c r="N206" t="s">
        <v>61</v>
      </c>
      <c r="O206" s="12">
        <v>61</v>
      </c>
      <c r="P206" s="17">
        <v>5.9722222222222218E-2</v>
      </c>
      <c r="Q206" s="14">
        <f t="shared" si="9"/>
        <v>0.10625000000258701</v>
      </c>
      <c r="R206" s="15" t="str">
        <f t="shared" si="11"/>
        <v>SI</v>
      </c>
      <c r="S206" t="s">
        <v>269</v>
      </c>
      <c r="T206" t="s">
        <v>70</v>
      </c>
    </row>
    <row r="207" spans="1:22" x14ac:dyDescent="0.35">
      <c r="A207" s="1">
        <v>4</v>
      </c>
      <c r="B207" t="s">
        <v>259</v>
      </c>
      <c r="C207" s="1">
        <v>6</v>
      </c>
      <c r="D207" s="13">
        <v>45018.143750000003</v>
      </c>
      <c r="E207" s="14">
        <v>45018.143750000003</v>
      </c>
      <c r="F207" s="14">
        <v>45018.256249999999</v>
      </c>
      <c r="G207" s="14">
        <f t="shared" si="10"/>
        <v>0.1229166666623011</v>
      </c>
      <c r="H207" s="15" t="s">
        <v>27</v>
      </c>
      <c r="I207" t="s">
        <v>10</v>
      </c>
      <c r="J207" t="s">
        <v>621</v>
      </c>
      <c r="K207" s="11">
        <v>36.96</v>
      </c>
      <c r="L207" t="s">
        <v>32</v>
      </c>
      <c r="M207" s="1">
        <v>206</v>
      </c>
      <c r="N207" t="s">
        <v>37</v>
      </c>
      <c r="O207" s="12">
        <v>30</v>
      </c>
      <c r="P207" s="17">
        <v>4.027777777777778E-2</v>
      </c>
      <c r="Q207" s="14">
        <f t="shared" si="9"/>
        <v>8.2638888884523309E-2</v>
      </c>
      <c r="R207" s="15" t="str">
        <f t="shared" si="11"/>
        <v>SI</v>
      </c>
      <c r="S207" t="s">
        <v>88</v>
      </c>
    </row>
    <row r="208" spans="1:22" x14ac:dyDescent="0.35">
      <c r="A208" s="1">
        <v>20</v>
      </c>
      <c r="B208" t="s">
        <v>260</v>
      </c>
      <c r="C208" s="1">
        <v>3</v>
      </c>
      <c r="D208" s="13">
        <v>45018.117361111108</v>
      </c>
      <c r="E208" s="14">
        <v>45018.117361111108</v>
      </c>
      <c r="F208" s="14">
        <v>45018.168055555558</v>
      </c>
      <c r="G208" s="14">
        <f t="shared" si="10"/>
        <v>5.0694444449618459E-2</v>
      </c>
      <c r="H208" s="15" t="s">
        <v>24</v>
      </c>
      <c r="I208" t="s">
        <v>29</v>
      </c>
      <c r="J208" t="s">
        <v>621</v>
      </c>
      <c r="K208" s="11">
        <v>46.54</v>
      </c>
      <c r="L208" t="s">
        <v>11</v>
      </c>
      <c r="M208" s="1">
        <v>207</v>
      </c>
      <c r="N208" t="s">
        <v>20</v>
      </c>
      <c r="O208" s="12">
        <v>180</v>
      </c>
      <c r="P208" s="17">
        <v>7.7083333333333323E-2</v>
      </c>
      <c r="Q208" s="14">
        <f t="shared" si="9"/>
        <v>0</v>
      </c>
      <c r="R208" s="15" t="str">
        <f t="shared" si="11"/>
        <v>NO</v>
      </c>
      <c r="S208" t="s">
        <v>177</v>
      </c>
      <c r="T208" t="s">
        <v>44</v>
      </c>
      <c r="U208" t="s">
        <v>21</v>
      </c>
    </row>
    <row r="209" spans="1:22" x14ac:dyDescent="0.35">
      <c r="A209" s="1">
        <v>16</v>
      </c>
      <c r="B209" t="s">
        <v>261</v>
      </c>
      <c r="C209" s="1">
        <v>4</v>
      </c>
      <c r="D209" s="13">
        <v>45018.147916666669</v>
      </c>
      <c r="E209" s="14">
        <v>45018.147916666669</v>
      </c>
      <c r="F209" s="14">
        <v>45018.275000000001</v>
      </c>
      <c r="G209" s="14">
        <f t="shared" si="10"/>
        <v>0.13749999999951493</v>
      </c>
      <c r="H209" s="15" t="s">
        <v>13</v>
      </c>
      <c r="I209" t="s">
        <v>10</v>
      </c>
      <c r="J209" t="s">
        <v>620</v>
      </c>
      <c r="K209" s="11">
        <v>36.700000000000003</v>
      </c>
      <c r="L209" t="s">
        <v>32</v>
      </c>
      <c r="M209" s="1">
        <v>208</v>
      </c>
      <c r="N209" t="s">
        <v>618</v>
      </c>
      <c r="O209" s="12">
        <v>180</v>
      </c>
      <c r="P209" s="17">
        <v>6.9444444444444448E-2</v>
      </c>
      <c r="Q209" s="14">
        <f t="shared" si="9"/>
        <v>6.8055555555070479E-2</v>
      </c>
      <c r="R209" s="15" t="str">
        <f t="shared" si="11"/>
        <v>SI</v>
      </c>
      <c r="S209" t="s">
        <v>269</v>
      </c>
      <c r="T209" t="s">
        <v>22</v>
      </c>
      <c r="U209" t="s">
        <v>66</v>
      </c>
    </row>
    <row r="210" spans="1:22" x14ac:dyDescent="0.35">
      <c r="A210" s="1">
        <v>9</v>
      </c>
      <c r="B210" t="s">
        <v>262</v>
      </c>
      <c r="C210" s="1">
        <v>6</v>
      </c>
      <c r="D210" s="13">
        <v>45018.063194444447</v>
      </c>
      <c r="E210" s="14">
        <v>45018.063194444447</v>
      </c>
      <c r="F210" s="14">
        <v>45018.17083333333</v>
      </c>
      <c r="G210" s="14">
        <f t="shared" si="10"/>
        <v>0.10763888888322981</v>
      </c>
      <c r="H210" s="15" t="s">
        <v>13</v>
      </c>
      <c r="I210" t="s">
        <v>29</v>
      </c>
      <c r="J210" t="s">
        <v>15</v>
      </c>
      <c r="K210" s="11">
        <v>34.49</v>
      </c>
      <c r="L210" t="s">
        <v>11</v>
      </c>
      <c r="M210" s="1">
        <v>209</v>
      </c>
      <c r="N210" t="s">
        <v>37</v>
      </c>
      <c r="O210" s="12">
        <v>214</v>
      </c>
      <c r="P210" s="17">
        <v>0.11874999999999999</v>
      </c>
      <c r="Q210" s="14">
        <f t="shared" si="9"/>
        <v>0</v>
      </c>
      <c r="R210" s="15" t="str">
        <f t="shared" si="11"/>
        <v>NO</v>
      </c>
      <c r="S210" t="s">
        <v>222</v>
      </c>
      <c r="T210" t="s">
        <v>69</v>
      </c>
      <c r="U210" t="s">
        <v>64</v>
      </c>
      <c r="V210" t="s">
        <v>59</v>
      </c>
    </row>
    <row r="211" spans="1:22" x14ac:dyDescent="0.35">
      <c r="A211" s="1">
        <v>10</v>
      </c>
      <c r="B211" t="s">
        <v>263</v>
      </c>
      <c r="C211" s="1">
        <v>4</v>
      </c>
      <c r="D211" s="13">
        <v>45018.113194444442</v>
      </c>
      <c r="E211" s="14">
        <v>45018.113194444442</v>
      </c>
      <c r="F211" s="14">
        <v>45018.186805555553</v>
      </c>
      <c r="G211" s="14">
        <f t="shared" si="10"/>
        <v>7.3611111110949423E-2</v>
      </c>
      <c r="H211" s="15" t="s">
        <v>18</v>
      </c>
      <c r="I211" t="s">
        <v>14</v>
      </c>
      <c r="J211" t="s">
        <v>621</v>
      </c>
      <c r="K211" s="11">
        <v>14.67</v>
      </c>
      <c r="L211" t="s">
        <v>19</v>
      </c>
      <c r="M211" s="1">
        <v>210</v>
      </c>
      <c r="N211" t="s">
        <v>33</v>
      </c>
      <c r="O211" s="12">
        <v>195</v>
      </c>
      <c r="P211" s="17">
        <v>0.10972222222222222</v>
      </c>
      <c r="Q211" s="14">
        <f t="shared" si="9"/>
        <v>0</v>
      </c>
      <c r="R211" s="15" t="str">
        <f t="shared" si="11"/>
        <v>NO</v>
      </c>
      <c r="S211" t="s">
        <v>90</v>
      </c>
      <c r="T211" t="s">
        <v>109</v>
      </c>
      <c r="U211" t="s">
        <v>38</v>
      </c>
      <c r="V211" t="s">
        <v>58</v>
      </c>
    </row>
    <row r="212" spans="1:22" x14ac:dyDescent="0.35">
      <c r="A212" s="1">
        <v>1</v>
      </c>
      <c r="B212" t="s">
        <v>264</v>
      </c>
      <c r="C212" s="1">
        <v>2</v>
      </c>
      <c r="D212" s="13">
        <v>45018.152777777781</v>
      </c>
      <c r="E212" s="14">
        <v>45018.152777777781</v>
      </c>
      <c r="F212" s="14">
        <v>45018.226388888892</v>
      </c>
      <c r="G212" s="14">
        <f t="shared" si="10"/>
        <v>7.3611111110949423E-2</v>
      </c>
      <c r="H212" s="15" t="s">
        <v>13</v>
      </c>
      <c r="I212" t="s">
        <v>10</v>
      </c>
      <c r="J212" t="s">
        <v>620</v>
      </c>
      <c r="K212" s="11">
        <v>11.13</v>
      </c>
      <c r="L212" t="s">
        <v>11</v>
      </c>
      <c r="M212" s="1">
        <v>211</v>
      </c>
      <c r="N212" t="s">
        <v>78</v>
      </c>
      <c r="O212" s="12">
        <v>169</v>
      </c>
      <c r="P212" s="17">
        <v>9.3750000000000014E-2</v>
      </c>
      <c r="Q212" s="14">
        <f t="shared" si="9"/>
        <v>0</v>
      </c>
      <c r="R212" s="15" t="str">
        <f t="shared" si="11"/>
        <v>NO</v>
      </c>
      <c r="S212" t="s">
        <v>90</v>
      </c>
      <c r="T212" t="s">
        <v>56</v>
      </c>
      <c r="U212" t="s">
        <v>64</v>
      </c>
      <c r="V212" t="s">
        <v>66</v>
      </c>
    </row>
    <row r="213" spans="1:22" x14ac:dyDescent="0.35">
      <c r="A213" s="1">
        <v>14</v>
      </c>
      <c r="B213" t="s">
        <v>146</v>
      </c>
      <c r="C213" s="1">
        <v>6</v>
      </c>
      <c r="D213" s="13">
        <v>45018.107638888891</v>
      </c>
      <c r="E213" s="14">
        <v>45018.107638888891</v>
      </c>
      <c r="F213" s="14">
        <v>45018.152777777781</v>
      </c>
      <c r="G213" s="14">
        <f t="shared" si="10"/>
        <v>5.5555555557172433E-2</v>
      </c>
      <c r="H213" s="15" t="s">
        <v>27</v>
      </c>
      <c r="I213" t="s">
        <v>10</v>
      </c>
      <c r="J213" t="s">
        <v>620</v>
      </c>
      <c r="K213" s="11">
        <v>18.850000000000001</v>
      </c>
      <c r="L213" t="s">
        <v>32</v>
      </c>
      <c r="M213" s="1">
        <v>212</v>
      </c>
      <c r="N213" t="s">
        <v>618</v>
      </c>
      <c r="O213" s="12">
        <v>245</v>
      </c>
      <c r="P213" s="17">
        <v>0.1138888888888889</v>
      </c>
      <c r="Q213" s="14">
        <f t="shared" si="9"/>
        <v>0</v>
      </c>
      <c r="R213" s="15" t="str">
        <f t="shared" si="11"/>
        <v>NO</v>
      </c>
      <c r="S213" t="s">
        <v>88</v>
      </c>
      <c r="T213" t="s">
        <v>59</v>
      </c>
      <c r="U213" t="s">
        <v>51</v>
      </c>
      <c r="V213" t="s">
        <v>35</v>
      </c>
    </row>
    <row r="214" spans="1:22" x14ac:dyDescent="0.35">
      <c r="A214" s="1">
        <v>13</v>
      </c>
      <c r="B214" t="s">
        <v>265</v>
      </c>
      <c r="C214" s="1">
        <v>6</v>
      </c>
      <c r="D214" s="13">
        <v>45018.073611111111</v>
      </c>
      <c r="E214" s="14">
        <v>45018.073611111111</v>
      </c>
      <c r="F214" s="14">
        <v>45018.206944444442</v>
      </c>
      <c r="G214" s="14">
        <f t="shared" si="10"/>
        <v>0.13333333333139308</v>
      </c>
      <c r="H214" s="15" t="s">
        <v>24</v>
      </c>
      <c r="I214" t="s">
        <v>10</v>
      </c>
      <c r="J214" t="s">
        <v>621</v>
      </c>
      <c r="K214" s="11">
        <v>28.1</v>
      </c>
      <c r="L214" t="s">
        <v>19</v>
      </c>
      <c r="M214" s="1">
        <v>213</v>
      </c>
      <c r="N214" t="s">
        <v>618</v>
      </c>
      <c r="O214" s="12">
        <v>87</v>
      </c>
      <c r="P214" s="17">
        <v>6.9444444444444448E-2</v>
      </c>
      <c r="Q214" s="14">
        <f t="shared" si="9"/>
        <v>6.388888888694863E-2</v>
      </c>
      <c r="R214" s="15" t="str">
        <f t="shared" si="11"/>
        <v>SI</v>
      </c>
      <c r="S214" t="s">
        <v>128</v>
      </c>
      <c r="T214" t="s">
        <v>109</v>
      </c>
    </row>
    <row r="215" spans="1:22" x14ac:dyDescent="0.35">
      <c r="A215" s="1">
        <v>2</v>
      </c>
      <c r="B215" t="s">
        <v>266</v>
      </c>
      <c r="C215" s="1">
        <v>4</v>
      </c>
      <c r="D215" s="13">
        <v>45018.137499999997</v>
      </c>
      <c r="E215" s="14">
        <v>45018.137499999997</v>
      </c>
      <c r="F215" s="14">
        <v>45018.214583333334</v>
      </c>
      <c r="G215" s="14">
        <f t="shared" si="10"/>
        <v>8.7500000003880515E-2</v>
      </c>
      <c r="H215" s="15" t="s">
        <v>13</v>
      </c>
      <c r="I215" t="s">
        <v>10</v>
      </c>
      <c r="J215" t="s">
        <v>620</v>
      </c>
      <c r="K215" s="11">
        <v>33.39</v>
      </c>
      <c r="L215" t="s">
        <v>32</v>
      </c>
      <c r="M215" s="1">
        <v>214</v>
      </c>
      <c r="N215" t="s">
        <v>78</v>
      </c>
      <c r="O215" s="12">
        <v>228</v>
      </c>
      <c r="P215" s="17">
        <v>2.6388888888888885E-2</v>
      </c>
      <c r="Q215" s="14">
        <f t="shared" si="9"/>
        <v>6.111111111499163E-2</v>
      </c>
      <c r="R215" s="15" t="str">
        <f t="shared" si="11"/>
        <v>SI</v>
      </c>
      <c r="S215" t="s">
        <v>74</v>
      </c>
      <c r="T215" t="s">
        <v>58</v>
      </c>
      <c r="U215" t="s">
        <v>66</v>
      </c>
    </row>
    <row r="216" spans="1:22" x14ac:dyDescent="0.35">
      <c r="A216" s="1">
        <v>6</v>
      </c>
      <c r="B216" t="s">
        <v>267</v>
      </c>
      <c r="C216" s="1">
        <v>4</v>
      </c>
      <c r="D216" s="13">
        <v>45018.161111111112</v>
      </c>
      <c r="E216" s="14">
        <v>45018.161111111112</v>
      </c>
      <c r="F216" s="14">
        <v>45018.267361111109</v>
      </c>
      <c r="G216" s="14">
        <f t="shared" si="10"/>
        <v>0.11666666666375629</v>
      </c>
      <c r="H216" s="15" t="s">
        <v>9</v>
      </c>
      <c r="I216" t="s">
        <v>10</v>
      </c>
      <c r="J216" t="s">
        <v>620</v>
      </c>
      <c r="K216" s="11">
        <v>35.64</v>
      </c>
      <c r="L216" t="s">
        <v>32</v>
      </c>
      <c r="M216" s="1">
        <v>215</v>
      </c>
      <c r="N216" t="s">
        <v>41</v>
      </c>
      <c r="O216" s="12">
        <v>158</v>
      </c>
      <c r="P216" s="17">
        <v>3.1944444444444442E-2</v>
      </c>
      <c r="Q216" s="14">
        <f t="shared" si="9"/>
        <v>8.4722222219311846E-2</v>
      </c>
      <c r="R216" s="15" t="str">
        <f t="shared" si="11"/>
        <v>SI</v>
      </c>
      <c r="S216" t="s">
        <v>74</v>
      </c>
      <c r="T216" t="s">
        <v>109</v>
      </c>
    </row>
    <row r="217" spans="1:22" x14ac:dyDescent="0.35">
      <c r="A217" s="1">
        <v>17</v>
      </c>
      <c r="B217" t="s">
        <v>268</v>
      </c>
      <c r="C217" s="1">
        <v>6</v>
      </c>
      <c r="D217" s="13">
        <v>45018.073611111111</v>
      </c>
      <c r="E217" s="14">
        <v>45018.073611111111</v>
      </c>
      <c r="F217" s="14">
        <v>45018.23333333333</v>
      </c>
      <c r="G217" s="14">
        <f t="shared" si="10"/>
        <v>0.15972222221898846</v>
      </c>
      <c r="H217" s="15" t="s">
        <v>18</v>
      </c>
      <c r="I217" t="s">
        <v>10</v>
      </c>
      <c r="J217" t="s">
        <v>621</v>
      </c>
      <c r="K217" s="11">
        <v>35.69</v>
      </c>
      <c r="L217" t="s">
        <v>19</v>
      </c>
      <c r="M217" s="1">
        <v>216</v>
      </c>
      <c r="N217" t="s">
        <v>41</v>
      </c>
      <c r="O217" s="12">
        <v>142</v>
      </c>
      <c r="P217" s="17">
        <v>8.3333333333333343E-2</v>
      </c>
      <c r="Q217" s="14">
        <f t="shared" si="9"/>
        <v>7.6388888885655121E-2</v>
      </c>
      <c r="R217" s="15" t="str">
        <f t="shared" si="11"/>
        <v>SI</v>
      </c>
      <c r="S217" t="s">
        <v>144</v>
      </c>
      <c r="T217" t="s">
        <v>51</v>
      </c>
      <c r="U217" t="s">
        <v>84</v>
      </c>
    </row>
    <row r="218" spans="1:22" x14ac:dyDescent="0.35">
      <c r="A218" s="1">
        <v>1</v>
      </c>
      <c r="B218" t="s">
        <v>231</v>
      </c>
      <c r="C218" s="1">
        <v>2</v>
      </c>
      <c r="D218" s="13">
        <v>45018.037499999999</v>
      </c>
      <c r="E218" s="14">
        <v>45018.037499999999</v>
      </c>
      <c r="F218" s="14">
        <v>45018.197916666664</v>
      </c>
      <c r="G218" s="14">
        <f t="shared" si="10"/>
        <v>0.1708333333323632</v>
      </c>
      <c r="H218" s="15" t="s">
        <v>9</v>
      </c>
      <c r="I218" t="s">
        <v>29</v>
      </c>
      <c r="J218" t="s">
        <v>621</v>
      </c>
      <c r="K218" s="11">
        <v>31.17</v>
      </c>
      <c r="L218" t="s">
        <v>32</v>
      </c>
      <c r="M218" s="1">
        <v>217</v>
      </c>
      <c r="N218" t="s">
        <v>16</v>
      </c>
      <c r="O218" s="12">
        <v>96</v>
      </c>
      <c r="P218" s="17">
        <v>9.0277777777777769E-3</v>
      </c>
      <c r="Q218" s="14">
        <f t="shared" si="9"/>
        <v>0.16180555555458542</v>
      </c>
      <c r="R218" s="15" t="str">
        <f t="shared" si="11"/>
        <v>SI</v>
      </c>
      <c r="S218" t="s">
        <v>269</v>
      </c>
    </row>
    <row r="219" spans="1:22" x14ac:dyDescent="0.35">
      <c r="A219" s="1">
        <v>13</v>
      </c>
      <c r="B219" t="s">
        <v>270</v>
      </c>
      <c r="C219" s="1">
        <v>3</v>
      </c>
      <c r="D219" s="13">
        <v>45018.018750000003</v>
      </c>
      <c r="E219" s="14">
        <v>45018.018750000003</v>
      </c>
      <c r="F219" s="14">
        <v>45018.15347222222</v>
      </c>
      <c r="G219" s="14">
        <f t="shared" si="10"/>
        <v>0.14513888888419993</v>
      </c>
      <c r="H219" s="15" t="s">
        <v>24</v>
      </c>
      <c r="I219" t="s">
        <v>10</v>
      </c>
      <c r="J219" t="s">
        <v>621</v>
      </c>
      <c r="K219" s="11">
        <v>23.34</v>
      </c>
      <c r="L219" t="s">
        <v>32</v>
      </c>
      <c r="M219" s="1">
        <v>218</v>
      </c>
      <c r="N219" t="s">
        <v>78</v>
      </c>
      <c r="O219" s="12">
        <v>184</v>
      </c>
      <c r="P219" s="17">
        <v>3.1944444444444442E-2</v>
      </c>
      <c r="Q219" s="14">
        <f t="shared" si="9"/>
        <v>0.11319444443975549</v>
      </c>
      <c r="R219" s="15" t="str">
        <f t="shared" si="11"/>
        <v>SI</v>
      </c>
      <c r="S219" t="s">
        <v>134</v>
      </c>
      <c r="T219" t="s">
        <v>84</v>
      </c>
      <c r="U219" t="s">
        <v>49</v>
      </c>
    </row>
    <row r="220" spans="1:22" x14ac:dyDescent="0.35">
      <c r="A220" s="1">
        <v>1</v>
      </c>
      <c r="B220" t="s">
        <v>271</v>
      </c>
      <c r="C220" s="1">
        <v>5</v>
      </c>
      <c r="D220" s="13">
        <v>45018.106249999997</v>
      </c>
      <c r="E220" s="14">
        <v>45018.106249999997</v>
      </c>
      <c r="F220" s="14">
        <v>45018.200694444444</v>
      </c>
      <c r="G220" s="14">
        <f t="shared" si="10"/>
        <v>9.4444444446708076E-2</v>
      </c>
      <c r="H220" s="15" t="s">
        <v>9</v>
      </c>
      <c r="I220" t="s">
        <v>10</v>
      </c>
      <c r="J220" t="s">
        <v>621</v>
      </c>
      <c r="K220" s="11">
        <v>46.96</v>
      </c>
      <c r="L220" t="s">
        <v>19</v>
      </c>
      <c r="M220" s="1">
        <v>219</v>
      </c>
      <c r="N220" t="s">
        <v>33</v>
      </c>
      <c r="O220" s="12">
        <v>139</v>
      </c>
      <c r="P220" s="17">
        <v>1.5972222222222221E-2</v>
      </c>
      <c r="Q220" s="14">
        <f t="shared" si="9"/>
        <v>7.8472222224485855E-2</v>
      </c>
      <c r="R220" s="15" t="str">
        <f t="shared" si="11"/>
        <v>SI</v>
      </c>
      <c r="S220" t="s">
        <v>222</v>
      </c>
      <c r="T220" t="s">
        <v>21</v>
      </c>
    </row>
    <row r="221" spans="1:22" x14ac:dyDescent="0.35">
      <c r="A221" s="1">
        <v>15</v>
      </c>
      <c r="B221" t="s">
        <v>248</v>
      </c>
      <c r="C221" s="1">
        <v>6</v>
      </c>
      <c r="D221" s="13">
        <v>45018.042361111111</v>
      </c>
      <c r="E221" s="14">
        <v>45018.042361111111</v>
      </c>
      <c r="F221" s="14">
        <v>45018.206250000003</v>
      </c>
      <c r="G221" s="14">
        <f t="shared" si="10"/>
        <v>0.16388888889196096</v>
      </c>
      <c r="H221" s="15" t="s">
        <v>24</v>
      </c>
      <c r="I221" t="s">
        <v>10</v>
      </c>
      <c r="J221" t="s">
        <v>621</v>
      </c>
      <c r="K221" s="11">
        <v>48.5</v>
      </c>
      <c r="L221" t="s">
        <v>11</v>
      </c>
      <c r="M221" s="1">
        <v>220</v>
      </c>
      <c r="N221" t="s">
        <v>55</v>
      </c>
      <c r="O221" s="12">
        <v>24</v>
      </c>
      <c r="P221" s="17">
        <v>9.0277777777777769E-3</v>
      </c>
      <c r="Q221" s="14">
        <f t="shared" si="9"/>
        <v>0.15486111111418319</v>
      </c>
      <c r="R221" s="15" t="str">
        <f t="shared" si="11"/>
        <v>SI</v>
      </c>
      <c r="S221" t="s">
        <v>180</v>
      </c>
    </row>
    <row r="222" spans="1:22" x14ac:dyDescent="0.35">
      <c r="A222" s="1">
        <v>16</v>
      </c>
      <c r="B222" t="s">
        <v>272</v>
      </c>
      <c r="C222" s="1">
        <v>1</v>
      </c>
      <c r="D222" s="13">
        <v>45018.07708333333</v>
      </c>
      <c r="E222" s="14">
        <v>45018.07708333333</v>
      </c>
      <c r="F222" s="14">
        <v>45018.128472222219</v>
      </c>
      <c r="G222" s="14">
        <f t="shared" si="10"/>
        <v>5.1388888889050577E-2</v>
      </c>
      <c r="H222" s="15" t="s">
        <v>9</v>
      </c>
      <c r="I222" t="s">
        <v>10</v>
      </c>
      <c r="J222" t="s">
        <v>621</v>
      </c>
      <c r="K222" s="11">
        <v>17.829999999999998</v>
      </c>
      <c r="L222" t="s">
        <v>19</v>
      </c>
      <c r="M222" s="1">
        <v>221</v>
      </c>
      <c r="N222" t="s">
        <v>61</v>
      </c>
      <c r="O222" s="12">
        <v>193</v>
      </c>
      <c r="P222" s="17">
        <v>7.5000000000000011E-2</v>
      </c>
      <c r="Q222" s="14">
        <f t="shared" si="9"/>
        <v>0</v>
      </c>
      <c r="R222" s="15" t="str">
        <f t="shared" si="11"/>
        <v>NO</v>
      </c>
      <c r="S222" t="s">
        <v>269</v>
      </c>
      <c r="T222" t="s">
        <v>69</v>
      </c>
      <c r="U222" t="s">
        <v>70</v>
      </c>
    </row>
    <row r="223" spans="1:22" x14ac:dyDescent="0.35">
      <c r="A223" s="1">
        <v>3</v>
      </c>
      <c r="B223" t="s">
        <v>273</v>
      </c>
      <c r="C223" s="1">
        <v>3</v>
      </c>
      <c r="D223" s="13">
        <v>45018.151388888888</v>
      </c>
      <c r="E223" s="14">
        <v>45018.151388888888</v>
      </c>
      <c r="F223" s="14">
        <v>45018.279166666667</v>
      </c>
      <c r="G223" s="14">
        <f t="shared" si="10"/>
        <v>0.12777777777955635</v>
      </c>
      <c r="H223" s="15" t="s">
        <v>24</v>
      </c>
      <c r="I223" t="s">
        <v>29</v>
      </c>
      <c r="J223" t="s">
        <v>620</v>
      </c>
      <c r="K223" s="11">
        <v>32.58</v>
      </c>
      <c r="L223" t="s">
        <v>19</v>
      </c>
      <c r="M223" s="1">
        <v>222</v>
      </c>
      <c r="N223" t="s">
        <v>55</v>
      </c>
      <c r="O223" s="12">
        <v>97</v>
      </c>
      <c r="P223" s="17">
        <v>5.9027777777777776E-2</v>
      </c>
      <c r="Q223" s="14">
        <f t="shared" si="9"/>
        <v>6.8750000001778569E-2</v>
      </c>
      <c r="R223" s="15" t="str">
        <f t="shared" si="11"/>
        <v>SI</v>
      </c>
      <c r="S223" t="s">
        <v>222</v>
      </c>
      <c r="T223" t="s">
        <v>35</v>
      </c>
    </row>
    <row r="224" spans="1:22" x14ac:dyDescent="0.35">
      <c r="A224" s="1">
        <v>19</v>
      </c>
      <c r="B224" t="s">
        <v>274</v>
      </c>
      <c r="C224" s="1">
        <v>2</v>
      </c>
      <c r="D224" s="13">
        <v>45018.052777777775</v>
      </c>
      <c r="E224" s="14">
        <v>45018.052777777775</v>
      </c>
      <c r="F224" s="14">
        <v>45018.118055555555</v>
      </c>
      <c r="G224" s="14">
        <f t="shared" si="10"/>
        <v>6.5277777779556345E-2</v>
      </c>
      <c r="H224" s="15" t="s">
        <v>24</v>
      </c>
      <c r="I224" t="s">
        <v>29</v>
      </c>
      <c r="J224" t="s">
        <v>621</v>
      </c>
      <c r="K224" s="11">
        <v>49.62</v>
      </c>
      <c r="L224" t="s">
        <v>11</v>
      </c>
      <c r="M224" s="1">
        <v>223</v>
      </c>
      <c r="N224" t="s">
        <v>78</v>
      </c>
      <c r="O224" s="12">
        <v>32</v>
      </c>
      <c r="P224" s="17">
        <v>3.6805555555555557E-2</v>
      </c>
      <c r="Q224" s="14">
        <f t="shared" si="9"/>
        <v>2.8472222224000789E-2</v>
      </c>
      <c r="R224" s="15" t="str">
        <f t="shared" si="11"/>
        <v>SI</v>
      </c>
      <c r="S224" t="s">
        <v>269</v>
      </c>
    </row>
    <row r="225" spans="1:22" x14ac:dyDescent="0.35">
      <c r="A225" s="1">
        <v>7</v>
      </c>
      <c r="B225" t="s">
        <v>275</v>
      </c>
      <c r="C225" s="1">
        <v>6</v>
      </c>
      <c r="D225" s="13">
        <v>45018.088194444441</v>
      </c>
      <c r="E225" s="14">
        <v>45018.088194444441</v>
      </c>
      <c r="F225" s="14">
        <v>45018.240972222222</v>
      </c>
      <c r="G225" s="14">
        <f t="shared" si="10"/>
        <v>0.16319444444767819</v>
      </c>
      <c r="H225" s="15" t="s">
        <v>9</v>
      </c>
      <c r="I225" t="s">
        <v>10</v>
      </c>
      <c r="J225" t="s">
        <v>621</v>
      </c>
      <c r="K225" s="11">
        <v>17.61</v>
      </c>
      <c r="L225" t="s">
        <v>32</v>
      </c>
      <c r="M225" s="1">
        <v>224</v>
      </c>
      <c r="N225" t="s">
        <v>37</v>
      </c>
      <c r="O225" s="12">
        <v>52</v>
      </c>
      <c r="P225" s="17">
        <v>1.3888888888888888E-2</v>
      </c>
      <c r="Q225" s="14">
        <f t="shared" si="9"/>
        <v>0.1493055555587893</v>
      </c>
      <c r="R225" s="15" t="str">
        <f t="shared" si="11"/>
        <v>SI</v>
      </c>
      <c r="S225" t="s">
        <v>177</v>
      </c>
    </row>
    <row r="226" spans="1:22" x14ac:dyDescent="0.35">
      <c r="A226" s="1">
        <v>19</v>
      </c>
      <c r="B226" t="s">
        <v>276</v>
      </c>
      <c r="C226" s="1">
        <v>4</v>
      </c>
      <c r="D226" s="13">
        <v>45018.009722222225</v>
      </c>
      <c r="E226" s="14">
        <v>45018.009722222225</v>
      </c>
      <c r="F226" s="14">
        <v>45018.058333333334</v>
      </c>
      <c r="G226" s="14">
        <f t="shared" si="10"/>
        <v>4.8611111109494232E-2</v>
      </c>
      <c r="H226" s="15" t="s">
        <v>9</v>
      </c>
      <c r="I226" t="s">
        <v>14</v>
      </c>
      <c r="J226" t="s">
        <v>621</v>
      </c>
      <c r="K226" s="11">
        <v>35.020000000000003</v>
      </c>
      <c r="L226" t="s">
        <v>11</v>
      </c>
      <c r="M226" s="1">
        <v>225</v>
      </c>
      <c r="N226" t="s">
        <v>618</v>
      </c>
      <c r="O226" s="12">
        <v>168</v>
      </c>
      <c r="P226" s="17">
        <v>6.5277777777777782E-2</v>
      </c>
      <c r="Q226" s="14">
        <f t="shared" si="9"/>
        <v>0</v>
      </c>
      <c r="R226" s="15" t="str">
        <f t="shared" si="11"/>
        <v>NO</v>
      </c>
      <c r="S226" t="s">
        <v>283</v>
      </c>
      <c r="T226" t="s">
        <v>49</v>
      </c>
    </row>
    <row r="227" spans="1:22" x14ac:dyDescent="0.35">
      <c r="A227" s="1">
        <v>7</v>
      </c>
      <c r="B227" t="s">
        <v>277</v>
      </c>
      <c r="C227" s="1">
        <v>6</v>
      </c>
      <c r="D227" s="13">
        <v>45018.040277777778</v>
      </c>
      <c r="E227" s="14">
        <v>45018.040277777778</v>
      </c>
      <c r="F227" s="14">
        <v>45018.17291666667</v>
      </c>
      <c r="G227" s="14">
        <f t="shared" si="10"/>
        <v>0.13263888889196096</v>
      </c>
      <c r="H227" s="15" t="s">
        <v>13</v>
      </c>
      <c r="I227" t="s">
        <v>29</v>
      </c>
      <c r="J227" t="s">
        <v>621</v>
      </c>
      <c r="K227" s="11">
        <v>39.479999999999997</v>
      </c>
      <c r="L227" t="s">
        <v>11</v>
      </c>
      <c r="M227" s="1">
        <v>226</v>
      </c>
      <c r="N227" t="s">
        <v>33</v>
      </c>
      <c r="O227" s="12">
        <v>171</v>
      </c>
      <c r="P227" s="17">
        <v>0.10138888888888889</v>
      </c>
      <c r="Q227" s="14">
        <f t="shared" si="9"/>
        <v>3.125000000307207E-2</v>
      </c>
      <c r="R227" s="15" t="str">
        <f t="shared" si="11"/>
        <v>SI</v>
      </c>
      <c r="S227" t="s">
        <v>168</v>
      </c>
      <c r="T227" t="s">
        <v>51</v>
      </c>
      <c r="U227" t="s">
        <v>84</v>
      </c>
      <c r="V227" t="s">
        <v>70</v>
      </c>
    </row>
    <row r="228" spans="1:22" x14ac:dyDescent="0.35">
      <c r="A228" s="1">
        <v>17</v>
      </c>
      <c r="B228" t="s">
        <v>149</v>
      </c>
      <c r="C228" s="1">
        <v>6</v>
      </c>
      <c r="D228" s="13">
        <v>45018.075694444444</v>
      </c>
      <c r="E228" s="14">
        <v>45018.075694444444</v>
      </c>
      <c r="F228" s="14">
        <v>45018.202777777777</v>
      </c>
      <c r="G228" s="14">
        <f t="shared" si="10"/>
        <v>0.12708333333284827</v>
      </c>
      <c r="H228" s="15" t="s">
        <v>24</v>
      </c>
      <c r="I228" t="s">
        <v>10</v>
      </c>
      <c r="J228" t="s">
        <v>621</v>
      </c>
      <c r="K228" s="11">
        <v>41.05</v>
      </c>
      <c r="L228" t="s">
        <v>19</v>
      </c>
      <c r="M228" s="1">
        <v>227</v>
      </c>
      <c r="N228" t="s">
        <v>61</v>
      </c>
      <c r="O228" s="12">
        <v>211</v>
      </c>
      <c r="P228" s="17">
        <v>8.2638888888888887E-2</v>
      </c>
      <c r="Q228" s="14">
        <f t="shared" si="9"/>
        <v>4.4444444443959383E-2</v>
      </c>
      <c r="R228" s="15" t="str">
        <f t="shared" si="11"/>
        <v>SI</v>
      </c>
      <c r="S228" t="s">
        <v>180</v>
      </c>
      <c r="T228" t="s">
        <v>21</v>
      </c>
      <c r="U228" t="s">
        <v>35</v>
      </c>
      <c r="V228" t="s">
        <v>48</v>
      </c>
    </row>
    <row r="229" spans="1:22" x14ac:dyDescent="0.35">
      <c r="A229" s="1">
        <v>16</v>
      </c>
      <c r="B229" t="s">
        <v>278</v>
      </c>
      <c r="C229" s="1">
        <v>4</v>
      </c>
      <c r="D229" s="13">
        <v>45018.069444444445</v>
      </c>
      <c r="E229" s="14">
        <v>45018.069444444445</v>
      </c>
      <c r="F229" s="14">
        <v>45018.168055555558</v>
      </c>
      <c r="G229" s="14">
        <f t="shared" si="10"/>
        <v>0.10902777777907129</v>
      </c>
      <c r="H229" s="15" t="s">
        <v>9</v>
      </c>
      <c r="I229" t="s">
        <v>10</v>
      </c>
      <c r="J229" t="s">
        <v>621</v>
      </c>
      <c r="K229" s="11">
        <v>10.66</v>
      </c>
      <c r="L229" t="s">
        <v>32</v>
      </c>
      <c r="M229" s="1">
        <v>228</v>
      </c>
      <c r="N229" t="s">
        <v>55</v>
      </c>
      <c r="O229" s="12">
        <v>69</v>
      </c>
      <c r="P229" s="17">
        <v>2.4305555555555556E-2</v>
      </c>
      <c r="Q229" s="14">
        <f t="shared" si="9"/>
        <v>8.4722222223515734E-2</v>
      </c>
      <c r="R229" s="15" t="str">
        <f t="shared" si="11"/>
        <v>SI</v>
      </c>
      <c r="S229" t="s">
        <v>222</v>
      </c>
    </row>
    <row r="230" spans="1:22" x14ac:dyDescent="0.35">
      <c r="A230" s="1">
        <v>14</v>
      </c>
      <c r="B230" t="s">
        <v>279</v>
      </c>
      <c r="C230" s="1">
        <v>3</v>
      </c>
      <c r="D230" s="13">
        <v>45018.106944444444</v>
      </c>
      <c r="E230" s="14">
        <v>45018.106944444444</v>
      </c>
      <c r="F230" s="14">
        <v>45018.1875</v>
      </c>
      <c r="G230" s="14">
        <f t="shared" si="10"/>
        <v>8.0555555556202307E-2</v>
      </c>
      <c r="H230" s="15" t="s">
        <v>18</v>
      </c>
      <c r="I230" t="s">
        <v>29</v>
      </c>
      <c r="J230" t="s">
        <v>621</v>
      </c>
      <c r="K230" s="11">
        <v>28.58</v>
      </c>
      <c r="L230" t="s">
        <v>11</v>
      </c>
      <c r="M230" s="1">
        <v>229</v>
      </c>
      <c r="N230" t="s">
        <v>37</v>
      </c>
      <c r="O230" s="12">
        <v>124</v>
      </c>
      <c r="P230" s="17">
        <v>8.1250000000000003E-2</v>
      </c>
      <c r="Q230" s="14">
        <f t="shared" si="9"/>
        <v>0</v>
      </c>
      <c r="R230" s="15" t="str">
        <f t="shared" si="11"/>
        <v>NO</v>
      </c>
      <c r="S230" t="s">
        <v>144</v>
      </c>
      <c r="T230" t="s">
        <v>44</v>
      </c>
      <c r="U230" t="s">
        <v>22</v>
      </c>
      <c r="V230" t="s">
        <v>35</v>
      </c>
    </row>
    <row r="231" spans="1:22" x14ac:dyDescent="0.35">
      <c r="A231" s="1">
        <v>5</v>
      </c>
      <c r="B231" t="s">
        <v>91</v>
      </c>
      <c r="C231" s="1">
        <v>5</v>
      </c>
      <c r="D231" s="13">
        <v>45018.09375</v>
      </c>
      <c r="E231" s="14">
        <v>45018.09375</v>
      </c>
      <c r="F231" s="14">
        <v>45018.2</v>
      </c>
      <c r="G231" s="14">
        <f t="shared" si="10"/>
        <v>0.10624999999708962</v>
      </c>
      <c r="H231" s="15" t="s">
        <v>18</v>
      </c>
      <c r="I231" t="s">
        <v>10</v>
      </c>
      <c r="J231" t="s">
        <v>621</v>
      </c>
      <c r="K231" s="11">
        <v>15.84</v>
      </c>
      <c r="L231" t="s">
        <v>19</v>
      </c>
      <c r="M231" s="1">
        <v>230</v>
      </c>
      <c r="N231" t="s">
        <v>33</v>
      </c>
      <c r="O231" s="12">
        <v>214</v>
      </c>
      <c r="P231" s="17">
        <v>6.3194444444444442E-2</v>
      </c>
      <c r="Q231" s="14">
        <f t="shared" si="9"/>
        <v>4.3055555552645175E-2</v>
      </c>
      <c r="R231" s="15" t="str">
        <f t="shared" si="11"/>
        <v>SI</v>
      </c>
      <c r="S231" t="s">
        <v>269</v>
      </c>
      <c r="T231" t="s">
        <v>35</v>
      </c>
      <c r="U231" t="s">
        <v>21</v>
      </c>
    </row>
    <row r="232" spans="1:22" x14ac:dyDescent="0.35">
      <c r="A232" s="1">
        <v>8</v>
      </c>
      <c r="B232" t="s">
        <v>280</v>
      </c>
      <c r="C232" s="1">
        <v>2</v>
      </c>
      <c r="D232" s="13">
        <v>45018.05</v>
      </c>
      <c r="E232" s="14">
        <v>45018.05</v>
      </c>
      <c r="F232" s="14">
        <v>45018.131944444445</v>
      </c>
      <c r="G232" s="14">
        <f t="shared" si="10"/>
        <v>9.2361111109009172E-2</v>
      </c>
      <c r="H232" s="15" t="s">
        <v>18</v>
      </c>
      <c r="I232" t="s">
        <v>10</v>
      </c>
      <c r="J232" t="s">
        <v>621</v>
      </c>
      <c r="K232" s="11">
        <v>49.1</v>
      </c>
      <c r="L232" t="s">
        <v>32</v>
      </c>
      <c r="M232" s="1">
        <v>231</v>
      </c>
      <c r="N232" t="s">
        <v>618</v>
      </c>
      <c r="O232" s="12">
        <v>208</v>
      </c>
      <c r="P232" s="17">
        <v>0.10416666666666667</v>
      </c>
      <c r="Q232" s="14">
        <f t="shared" si="9"/>
        <v>0</v>
      </c>
      <c r="R232" s="15" t="str">
        <f t="shared" si="11"/>
        <v>NO</v>
      </c>
      <c r="S232" t="s">
        <v>90</v>
      </c>
      <c r="T232" t="s">
        <v>69</v>
      </c>
      <c r="U232" t="s">
        <v>21</v>
      </c>
      <c r="V232" t="s">
        <v>48</v>
      </c>
    </row>
    <row r="233" spans="1:22" x14ac:dyDescent="0.35">
      <c r="A233" s="1">
        <v>2</v>
      </c>
      <c r="B233" t="s">
        <v>281</v>
      </c>
      <c r="C233" s="1">
        <v>2</v>
      </c>
      <c r="D233" s="13">
        <v>45018.086111111108</v>
      </c>
      <c r="E233" s="14">
        <v>45018.086111111108</v>
      </c>
      <c r="F233" s="14">
        <v>45018.142361111109</v>
      </c>
      <c r="G233" s="14">
        <f t="shared" si="10"/>
        <v>5.6250000001455192E-2</v>
      </c>
      <c r="H233" s="15" t="s">
        <v>13</v>
      </c>
      <c r="I233" t="s">
        <v>10</v>
      </c>
      <c r="J233" t="s">
        <v>621</v>
      </c>
      <c r="K233" s="11">
        <v>15.43</v>
      </c>
      <c r="L233" t="s">
        <v>11</v>
      </c>
      <c r="M233" s="1">
        <v>232</v>
      </c>
      <c r="N233" t="s">
        <v>78</v>
      </c>
      <c r="O233" s="12">
        <v>190</v>
      </c>
      <c r="P233" s="17">
        <v>9.6527777777777768E-2</v>
      </c>
      <c r="Q233" s="14">
        <f t="shared" si="9"/>
        <v>0</v>
      </c>
      <c r="R233" s="15" t="str">
        <f t="shared" si="11"/>
        <v>NO</v>
      </c>
      <c r="S233" t="s">
        <v>180</v>
      </c>
      <c r="T233" t="s">
        <v>84</v>
      </c>
      <c r="U233" t="s">
        <v>109</v>
      </c>
      <c r="V233" t="s">
        <v>59</v>
      </c>
    </row>
    <row r="234" spans="1:22" x14ac:dyDescent="0.35">
      <c r="A234" s="1">
        <v>8</v>
      </c>
      <c r="B234" t="s">
        <v>42</v>
      </c>
      <c r="C234" s="1">
        <v>1</v>
      </c>
      <c r="D234" s="13">
        <v>45018.036111111112</v>
      </c>
      <c r="E234" s="14">
        <v>45018.036111111112</v>
      </c>
      <c r="F234" s="14">
        <v>45018.11041666667</v>
      </c>
      <c r="G234" s="14">
        <f t="shared" si="10"/>
        <v>7.4305555557657499E-2</v>
      </c>
      <c r="H234" s="15" t="s">
        <v>18</v>
      </c>
      <c r="I234" t="s">
        <v>14</v>
      </c>
      <c r="J234" t="s">
        <v>620</v>
      </c>
      <c r="K234" s="11">
        <v>45.64</v>
      </c>
      <c r="L234" t="s">
        <v>19</v>
      </c>
      <c r="M234" s="1">
        <v>233</v>
      </c>
      <c r="N234" t="s">
        <v>78</v>
      </c>
      <c r="O234" s="12">
        <v>38</v>
      </c>
      <c r="P234" s="17">
        <v>2.1527777777777778E-2</v>
      </c>
      <c r="Q234" s="14">
        <f t="shared" si="9"/>
        <v>5.2777777779879721E-2</v>
      </c>
      <c r="R234" s="15" t="str">
        <f t="shared" si="11"/>
        <v>SI</v>
      </c>
      <c r="S234" t="s">
        <v>134</v>
      </c>
    </row>
    <row r="235" spans="1:22" x14ac:dyDescent="0.35">
      <c r="A235" s="1">
        <v>17</v>
      </c>
      <c r="B235" t="s">
        <v>282</v>
      </c>
      <c r="C235" s="1">
        <v>6</v>
      </c>
      <c r="D235" s="13">
        <v>45018.115277777775</v>
      </c>
      <c r="E235" s="14">
        <v>45018.115277777775</v>
      </c>
      <c r="F235" s="14">
        <v>45018.227777777778</v>
      </c>
      <c r="G235" s="14">
        <f t="shared" si="10"/>
        <v>0.11250000000291038</v>
      </c>
      <c r="H235" s="15" t="s">
        <v>9</v>
      </c>
      <c r="I235" t="s">
        <v>14</v>
      </c>
      <c r="J235" t="s">
        <v>621</v>
      </c>
      <c r="K235" s="11">
        <v>10.220000000000001</v>
      </c>
      <c r="L235" t="s">
        <v>19</v>
      </c>
      <c r="M235" s="1">
        <v>234</v>
      </c>
      <c r="N235" t="s">
        <v>20</v>
      </c>
      <c r="O235" s="12">
        <v>225</v>
      </c>
      <c r="P235" s="17">
        <v>6.8750000000000006E-2</v>
      </c>
      <c r="Q235" s="14">
        <f t="shared" si="9"/>
        <v>4.3750000002910377E-2</v>
      </c>
      <c r="R235" s="15" t="str">
        <f t="shared" si="11"/>
        <v>SI</v>
      </c>
      <c r="S235" t="s">
        <v>88</v>
      </c>
      <c r="T235" t="s">
        <v>38</v>
      </c>
      <c r="U235" t="s">
        <v>21</v>
      </c>
    </row>
    <row r="236" spans="1:22" x14ac:dyDescent="0.35">
      <c r="A236" s="1">
        <v>13</v>
      </c>
      <c r="B236" t="s">
        <v>96</v>
      </c>
      <c r="C236" s="1">
        <v>5</v>
      </c>
      <c r="D236" s="13">
        <v>45018.015277777777</v>
      </c>
      <c r="E236" s="14">
        <v>45018.015277777777</v>
      </c>
      <c r="F236" s="14">
        <v>45018.116666666669</v>
      </c>
      <c r="G236" s="14">
        <f t="shared" si="10"/>
        <v>0.10138888889196096</v>
      </c>
      <c r="H236" s="15" t="s">
        <v>9</v>
      </c>
      <c r="I236" t="s">
        <v>29</v>
      </c>
      <c r="J236" t="s">
        <v>621</v>
      </c>
      <c r="K236" s="11">
        <v>26.37</v>
      </c>
      <c r="L236" t="s">
        <v>11</v>
      </c>
      <c r="M236" s="1">
        <v>235</v>
      </c>
      <c r="N236" t="s">
        <v>623</v>
      </c>
      <c r="O236" s="12">
        <v>33</v>
      </c>
      <c r="P236" s="17">
        <v>1.7361111111111112E-2</v>
      </c>
      <c r="Q236" s="14">
        <f t="shared" si="9"/>
        <v>8.4027777780849855E-2</v>
      </c>
      <c r="R236" s="15" t="str">
        <f t="shared" si="11"/>
        <v>SI</v>
      </c>
      <c r="S236" t="s">
        <v>283</v>
      </c>
    </row>
    <row r="237" spans="1:22" x14ac:dyDescent="0.35">
      <c r="A237" s="1">
        <v>12</v>
      </c>
      <c r="B237" t="s">
        <v>284</v>
      </c>
      <c r="C237" s="1">
        <v>2</v>
      </c>
      <c r="D237" s="13">
        <v>45018.036111111112</v>
      </c>
      <c r="E237" s="14">
        <v>45018.036111111112</v>
      </c>
      <c r="F237" s="14">
        <v>45018.101388888892</v>
      </c>
      <c r="G237" s="14">
        <f t="shared" si="10"/>
        <v>6.5277777779556345E-2</v>
      </c>
      <c r="H237" s="15" t="s">
        <v>9</v>
      </c>
      <c r="I237" t="s">
        <v>10</v>
      </c>
      <c r="J237" t="s">
        <v>621</v>
      </c>
      <c r="K237" s="11">
        <v>39.81</v>
      </c>
      <c r="L237" t="s">
        <v>19</v>
      </c>
      <c r="M237" s="1">
        <v>236</v>
      </c>
      <c r="N237" t="s">
        <v>78</v>
      </c>
      <c r="O237" s="12">
        <v>255</v>
      </c>
      <c r="P237" s="17">
        <v>7.013888888888889E-2</v>
      </c>
      <c r="Q237" s="14">
        <f t="shared" si="9"/>
        <v>0</v>
      </c>
      <c r="R237" s="15" t="str">
        <f t="shared" si="11"/>
        <v>NO</v>
      </c>
      <c r="S237" t="s">
        <v>283</v>
      </c>
      <c r="T237" t="s">
        <v>103</v>
      </c>
      <c r="U237" t="s">
        <v>44</v>
      </c>
      <c r="V237" t="s">
        <v>67</v>
      </c>
    </row>
    <row r="238" spans="1:22" x14ac:dyDescent="0.35">
      <c r="A238" s="1">
        <v>4</v>
      </c>
      <c r="B238" t="s">
        <v>236</v>
      </c>
      <c r="C238" s="1">
        <v>6</v>
      </c>
      <c r="D238" s="13">
        <v>45018.114583333336</v>
      </c>
      <c r="E238" s="14">
        <v>45018.114583333336</v>
      </c>
      <c r="F238" s="14">
        <v>45018.25</v>
      </c>
      <c r="G238" s="14">
        <f t="shared" si="10"/>
        <v>0.145833333330908</v>
      </c>
      <c r="H238" s="15" t="s">
        <v>18</v>
      </c>
      <c r="I238" t="s">
        <v>10</v>
      </c>
      <c r="J238" t="s">
        <v>621</v>
      </c>
      <c r="K238" s="11">
        <v>13.15</v>
      </c>
      <c r="L238" t="s">
        <v>32</v>
      </c>
      <c r="M238" s="1">
        <v>237</v>
      </c>
      <c r="N238" t="s">
        <v>618</v>
      </c>
      <c r="O238" s="12">
        <v>106</v>
      </c>
      <c r="P238" s="17">
        <v>2.5694444444444443E-2</v>
      </c>
      <c r="Q238" s="14">
        <f t="shared" si="9"/>
        <v>0.12013888888646357</v>
      </c>
      <c r="R238" s="15" t="str">
        <f t="shared" si="11"/>
        <v>SI</v>
      </c>
      <c r="S238" t="s">
        <v>222</v>
      </c>
      <c r="T238" t="s">
        <v>109</v>
      </c>
    </row>
    <row r="239" spans="1:22" x14ac:dyDescent="0.35">
      <c r="A239" s="1">
        <v>13</v>
      </c>
      <c r="B239" t="s">
        <v>285</v>
      </c>
      <c r="C239" s="1">
        <v>6</v>
      </c>
      <c r="D239" s="13">
        <v>45018.095138888886</v>
      </c>
      <c r="E239" s="14">
        <v>45018.095138888886</v>
      </c>
      <c r="F239" s="14">
        <v>45018.205555555556</v>
      </c>
      <c r="G239" s="14">
        <f t="shared" si="10"/>
        <v>0.11041666667006211</v>
      </c>
      <c r="H239" s="15" t="s">
        <v>18</v>
      </c>
      <c r="I239" t="s">
        <v>14</v>
      </c>
      <c r="J239" t="s">
        <v>621</v>
      </c>
      <c r="K239" s="11">
        <v>33.020000000000003</v>
      </c>
      <c r="L239" t="s">
        <v>19</v>
      </c>
      <c r="M239" s="1">
        <v>238</v>
      </c>
      <c r="N239" t="s">
        <v>20</v>
      </c>
      <c r="O239" s="12">
        <v>72</v>
      </c>
      <c r="P239" s="17">
        <v>3.125E-2</v>
      </c>
      <c r="Q239" s="14">
        <f t="shared" si="9"/>
        <v>7.9166666670062114E-2</v>
      </c>
      <c r="R239" s="15" t="str">
        <f t="shared" si="11"/>
        <v>SI</v>
      </c>
      <c r="S239" t="s">
        <v>93</v>
      </c>
    </row>
    <row r="240" spans="1:22" x14ac:dyDescent="0.35">
      <c r="A240" s="1">
        <v>12</v>
      </c>
      <c r="B240" t="s">
        <v>286</v>
      </c>
      <c r="C240" s="1">
        <v>6</v>
      </c>
      <c r="D240" s="13">
        <v>45018.115277777775</v>
      </c>
      <c r="E240" s="14">
        <v>45018.115277777775</v>
      </c>
      <c r="F240" s="14">
        <v>45018.254861111112</v>
      </c>
      <c r="G240" s="14">
        <f t="shared" si="10"/>
        <v>0.13958333333721384</v>
      </c>
      <c r="H240" s="15" t="s">
        <v>27</v>
      </c>
      <c r="I240" t="s">
        <v>10</v>
      </c>
      <c r="J240" t="s">
        <v>15</v>
      </c>
      <c r="K240" s="11">
        <v>11.76</v>
      </c>
      <c r="L240" t="s">
        <v>11</v>
      </c>
      <c r="M240" s="1">
        <v>239</v>
      </c>
      <c r="N240" t="s">
        <v>20</v>
      </c>
      <c r="O240" s="12">
        <v>74</v>
      </c>
      <c r="P240" s="17">
        <v>5.0694444444444445E-2</v>
      </c>
      <c r="Q240" s="14">
        <f t="shared" si="9"/>
        <v>8.8888888892769399E-2</v>
      </c>
      <c r="R240" s="15" t="str">
        <f t="shared" si="11"/>
        <v>SI</v>
      </c>
      <c r="S240" t="s">
        <v>177</v>
      </c>
      <c r="T240" t="s">
        <v>38</v>
      </c>
    </row>
    <row r="241" spans="1:22" x14ac:dyDescent="0.35">
      <c r="A241" s="1">
        <v>9</v>
      </c>
      <c r="B241" t="s">
        <v>287</v>
      </c>
      <c r="C241" s="1">
        <v>1</v>
      </c>
      <c r="D241" s="13">
        <v>45018.011111111111</v>
      </c>
      <c r="E241" s="14">
        <v>45018.011111111111</v>
      </c>
      <c r="F241" s="14">
        <v>45018.131944444445</v>
      </c>
      <c r="G241" s="14">
        <f t="shared" si="10"/>
        <v>0.12083333333430346</v>
      </c>
      <c r="H241" s="15" t="s">
        <v>9</v>
      </c>
      <c r="I241" t="s">
        <v>10</v>
      </c>
      <c r="J241" t="s">
        <v>620</v>
      </c>
      <c r="K241" s="11">
        <v>33.81</v>
      </c>
      <c r="L241" t="s">
        <v>19</v>
      </c>
      <c r="M241" s="1">
        <v>240</v>
      </c>
      <c r="N241" t="s">
        <v>618</v>
      </c>
      <c r="O241" s="12">
        <v>294</v>
      </c>
      <c r="P241" s="17">
        <v>8.9583333333333334E-2</v>
      </c>
      <c r="Q241" s="14">
        <f t="shared" si="9"/>
        <v>3.1250000000970127E-2</v>
      </c>
      <c r="R241" s="15" t="str">
        <f t="shared" si="11"/>
        <v>SI</v>
      </c>
      <c r="S241" t="s">
        <v>138</v>
      </c>
      <c r="T241" t="s">
        <v>49</v>
      </c>
      <c r="U241" t="s">
        <v>56</v>
      </c>
      <c r="V241" t="s">
        <v>67</v>
      </c>
    </row>
    <row r="242" spans="1:22" x14ac:dyDescent="0.35">
      <c r="A242" s="1">
        <v>12</v>
      </c>
      <c r="B242" t="s">
        <v>288</v>
      </c>
      <c r="C242" s="1">
        <v>4</v>
      </c>
      <c r="D242" s="13">
        <v>45018.00277777778</v>
      </c>
      <c r="E242" s="14">
        <v>45018.00277777778</v>
      </c>
      <c r="F242" s="14">
        <v>45018.044444444444</v>
      </c>
      <c r="G242" s="14">
        <f t="shared" si="10"/>
        <v>5.2083333330908012E-2</v>
      </c>
      <c r="H242" s="15" t="s">
        <v>24</v>
      </c>
      <c r="I242" t="s">
        <v>10</v>
      </c>
      <c r="J242" t="s">
        <v>621</v>
      </c>
      <c r="K242" s="11">
        <v>38.97</v>
      </c>
      <c r="L242" t="s">
        <v>32</v>
      </c>
      <c r="M242" s="1">
        <v>241</v>
      </c>
      <c r="N242" t="s">
        <v>20</v>
      </c>
      <c r="O242" s="12">
        <v>18</v>
      </c>
      <c r="P242" s="17">
        <v>7.6388888888888886E-3</v>
      </c>
      <c r="Q242" s="14">
        <f t="shared" si="9"/>
        <v>4.4444444442019122E-2</v>
      </c>
      <c r="R242" s="15" t="str">
        <f t="shared" si="11"/>
        <v>SI</v>
      </c>
      <c r="S242" t="s">
        <v>99</v>
      </c>
    </row>
    <row r="243" spans="1:22" x14ac:dyDescent="0.35">
      <c r="A243" s="1">
        <v>12</v>
      </c>
      <c r="B243" t="s">
        <v>289</v>
      </c>
      <c r="C243" s="1">
        <v>2</v>
      </c>
      <c r="D243" s="13">
        <v>45018.154166666667</v>
      </c>
      <c r="E243" s="14">
        <v>45018.154166666667</v>
      </c>
      <c r="F243" s="14">
        <v>45018.214583333334</v>
      </c>
      <c r="G243" s="14">
        <f t="shared" si="10"/>
        <v>6.0416666667151731E-2</v>
      </c>
      <c r="H243" s="15" t="s">
        <v>18</v>
      </c>
      <c r="I243" t="s">
        <v>10</v>
      </c>
      <c r="J243" t="s">
        <v>621</v>
      </c>
      <c r="K243" s="11">
        <v>31.29</v>
      </c>
      <c r="L243" t="s">
        <v>11</v>
      </c>
      <c r="M243" s="1">
        <v>242</v>
      </c>
      <c r="N243" t="s">
        <v>33</v>
      </c>
      <c r="O243" s="12">
        <v>134</v>
      </c>
      <c r="P243" s="17">
        <v>6.8749999999999992E-2</v>
      </c>
      <c r="Q243" s="14">
        <f t="shared" si="9"/>
        <v>0</v>
      </c>
      <c r="R243" s="15" t="str">
        <f t="shared" si="11"/>
        <v>NO</v>
      </c>
      <c r="S243" t="s">
        <v>177</v>
      </c>
      <c r="T243" t="s">
        <v>64</v>
      </c>
      <c r="U243" t="s">
        <v>48</v>
      </c>
    </row>
    <row r="244" spans="1:22" x14ac:dyDescent="0.35">
      <c r="A244" s="1">
        <v>4</v>
      </c>
      <c r="B244" t="s">
        <v>290</v>
      </c>
      <c r="C244" s="1">
        <v>4</v>
      </c>
      <c r="D244" s="13">
        <v>45018.029166666667</v>
      </c>
      <c r="E244" s="14">
        <v>45018.029166666667</v>
      </c>
      <c r="F244" s="14">
        <v>45018.174305555556</v>
      </c>
      <c r="G244" s="14">
        <f t="shared" si="10"/>
        <v>0.14513888888905058</v>
      </c>
      <c r="H244" s="15" t="s">
        <v>18</v>
      </c>
      <c r="I244" t="s">
        <v>10</v>
      </c>
      <c r="J244" t="s">
        <v>621</v>
      </c>
      <c r="K244" s="11">
        <v>21.45</v>
      </c>
      <c r="L244" t="s">
        <v>19</v>
      </c>
      <c r="M244" s="1">
        <v>243</v>
      </c>
      <c r="N244" t="s">
        <v>623</v>
      </c>
      <c r="O244" s="12">
        <v>120</v>
      </c>
      <c r="P244" s="17">
        <v>1.5277777777777777E-2</v>
      </c>
      <c r="Q244" s="14">
        <f t="shared" si="9"/>
        <v>0.1298611111112728</v>
      </c>
      <c r="R244" s="15" t="str">
        <f t="shared" si="11"/>
        <v>SI</v>
      </c>
      <c r="S244" t="s">
        <v>62</v>
      </c>
    </row>
    <row r="245" spans="1:22" x14ac:dyDescent="0.35">
      <c r="A245" s="1">
        <v>17</v>
      </c>
      <c r="B245" t="s">
        <v>111</v>
      </c>
      <c r="C245" s="1">
        <v>6</v>
      </c>
      <c r="D245" s="13">
        <v>45018.155555555553</v>
      </c>
      <c r="E245" s="14">
        <v>45018.155555555553</v>
      </c>
      <c r="F245" s="14">
        <v>45018.250694444447</v>
      </c>
      <c r="G245" s="14">
        <f t="shared" si="10"/>
        <v>9.5138888893416151E-2</v>
      </c>
      <c r="H245" s="15" t="s">
        <v>9</v>
      </c>
      <c r="I245" t="s">
        <v>10</v>
      </c>
      <c r="J245" t="s">
        <v>15</v>
      </c>
      <c r="K245" s="11">
        <v>17.649999999999999</v>
      </c>
      <c r="L245" t="s">
        <v>11</v>
      </c>
      <c r="M245" s="1">
        <v>244</v>
      </c>
      <c r="N245" t="s">
        <v>618</v>
      </c>
      <c r="O245" s="12">
        <v>158</v>
      </c>
      <c r="P245" s="17">
        <v>6.1805555555555558E-2</v>
      </c>
      <c r="Q245" s="14">
        <f t="shared" si="9"/>
        <v>3.3333333337860593E-2</v>
      </c>
      <c r="R245" s="15" t="str">
        <f t="shared" si="11"/>
        <v>SI</v>
      </c>
      <c r="S245" t="s">
        <v>62</v>
      </c>
      <c r="T245" t="s">
        <v>39</v>
      </c>
    </row>
    <row r="246" spans="1:22" x14ac:dyDescent="0.35">
      <c r="A246" s="1">
        <v>11</v>
      </c>
      <c r="B246" t="s">
        <v>291</v>
      </c>
      <c r="C246" s="1">
        <v>1</v>
      </c>
      <c r="D246" s="13">
        <v>45018.146527777775</v>
      </c>
      <c r="E246" s="14">
        <v>45018.146527777775</v>
      </c>
      <c r="F246" s="14">
        <v>45018.289583333331</v>
      </c>
      <c r="G246" s="14">
        <f t="shared" si="10"/>
        <v>0.14305555555620231</v>
      </c>
      <c r="H246" s="15" t="s">
        <v>13</v>
      </c>
      <c r="I246" t="s">
        <v>10</v>
      </c>
      <c r="J246" t="s">
        <v>621</v>
      </c>
      <c r="K246" s="11">
        <v>14.82</v>
      </c>
      <c r="L246" t="s">
        <v>11</v>
      </c>
      <c r="M246" s="1">
        <v>245</v>
      </c>
      <c r="N246" t="s">
        <v>37</v>
      </c>
      <c r="O246" s="12">
        <v>273</v>
      </c>
      <c r="P246" s="17">
        <v>8.0555555555555547E-2</v>
      </c>
      <c r="Q246" s="14">
        <f t="shared" si="9"/>
        <v>6.250000000064676E-2</v>
      </c>
      <c r="R246" s="15" t="str">
        <f t="shared" si="11"/>
        <v>SI</v>
      </c>
      <c r="S246" t="s">
        <v>99</v>
      </c>
      <c r="T246" t="s">
        <v>21</v>
      </c>
      <c r="U246" t="s">
        <v>58</v>
      </c>
      <c r="V246" t="s">
        <v>22</v>
      </c>
    </row>
    <row r="247" spans="1:22" x14ac:dyDescent="0.35">
      <c r="A247" s="1">
        <v>2</v>
      </c>
      <c r="B247" t="s">
        <v>289</v>
      </c>
      <c r="C247" s="1">
        <v>6</v>
      </c>
      <c r="D247" s="13">
        <v>45018.076388888891</v>
      </c>
      <c r="E247" s="14">
        <v>45018.076388888891</v>
      </c>
      <c r="F247" s="14">
        <v>45018.17291666667</v>
      </c>
      <c r="G247" s="14">
        <f t="shared" si="10"/>
        <v>9.6527777779556345E-2</v>
      </c>
      <c r="H247" s="15" t="s">
        <v>18</v>
      </c>
      <c r="I247" t="s">
        <v>10</v>
      </c>
      <c r="J247" t="s">
        <v>621</v>
      </c>
      <c r="K247" s="11">
        <v>42.75</v>
      </c>
      <c r="L247" t="s">
        <v>19</v>
      </c>
      <c r="M247" s="1">
        <v>246</v>
      </c>
      <c r="N247" t="s">
        <v>37</v>
      </c>
      <c r="O247" s="12">
        <v>327</v>
      </c>
      <c r="P247" s="17">
        <v>0.10138888888888888</v>
      </c>
      <c r="Q247" s="14">
        <f t="shared" si="9"/>
        <v>0</v>
      </c>
      <c r="R247" s="15" t="str">
        <f t="shared" si="11"/>
        <v>NO</v>
      </c>
      <c r="S247" t="s">
        <v>128</v>
      </c>
      <c r="T247" t="s">
        <v>38</v>
      </c>
      <c r="U247" t="s">
        <v>44</v>
      </c>
      <c r="V247" t="s">
        <v>21</v>
      </c>
    </row>
    <row r="248" spans="1:22" x14ac:dyDescent="0.35">
      <c r="A248" s="1">
        <v>11</v>
      </c>
      <c r="B248" t="s">
        <v>215</v>
      </c>
      <c r="C248" s="1">
        <v>6</v>
      </c>
      <c r="D248" s="13">
        <v>45018.106944444444</v>
      </c>
      <c r="E248" s="14">
        <v>45018.106944444444</v>
      </c>
      <c r="F248" s="14">
        <v>45018.222916666666</v>
      </c>
      <c r="G248" s="14">
        <f t="shared" si="10"/>
        <v>0.1263888888885655</v>
      </c>
      <c r="H248" s="15" t="s">
        <v>18</v>
      </c>
      <c r="I248" t="s">
        <v>10</v>
      </c>
      <c r="J248" t="s">
        <v>621</v>
      </c>
      <c r="K248" s="11">
        <v>49.07</v>
      </c>
      <c r="L248" t="s">
        <v>32</v>
      </c>
      <c r="M248" s="1">
        <v>247</v>
      </c>
      <c r="N248" t="s">
        <v>55</v>
      </c>
      <c r="O248" s="12">
        <v>66</v>
      </c>
      <c r="P248" s="17">
        <v>4.0972222222222222E-2</v>
      </c>
      <c r="Q248" s="14">
        <f t="shared" si="9"/>
        <v>8.5416666666343288E-2</v>
      </c>
      <c r="R248" s="15" t="str">
        <f t="shared" si="11"/>
        <v>SI</v>
      </c>
      <c r="S248" t="s">
        <v>283</v>
      </c>
    </row>
    <row r="249" spans="1:22" x14ac:dyDescent="0.35">
      <c r="A249" s="1">
        <v>12</v>
      </c>
      <c r="B249" t="s">
        <v>292</v>
      </c>
      <c r="C249" s="1">
        <v>6</v>
      </c>
      <c r="D249" s="13">
        <v>45018.018055555556</v>
      </c>
      <c r="E249" s="14">
        <v>45018.018055555556</v>
      </c>
      <c r="F249" s="14">
        <v>45018.095833333333</v>
      </c>
      <c r="G249" s="14">
        <f t="shared" si="10"/>
        <v>8.8194444443312633E-2</v>
      </c>
      <c r="H249" s="15" t="s">
        <v>18</v>
      </c>
      <c r="I249" t="s">
        <v>10</v>
      </c>
      <c r="J249" t="s">
        <v>620</v>
      </c>
      <c r="K249" s="11">
        <v>18.690000000000001</v>
      </c>
      <c r="L249" t="s">
        <v>32</v>
      </c>
      <c r="M249" s="1">
        <v>248</v>
      </c>
      <c r="N249" t="s">
        <v>61</v>
      </c>
      <c r="O249" s="12">
        <v>225</v>
      </c>
      <c r="P249" s="17">
        <v>8.3333333333333343E-2</v>
      </c>
      <c r="Q249" s="14">
        <f t="shared" si="9"/>
        <v>4.8611111099792909E-3</v>
      </c>
      <c r="R249" s="15" t="str">
        <f t="shared" si="11"/>
        <v>SI</v>
      </c>
      <c r="S249" t="s">
        <v>74</v>
      </c>
      <c r="T249" t="s">
        <v>70</v>
      </c>
      <c r="U249" t="s">
        <v>84</v>
      </c>
      <c r="V249" t="s">
        <v>64</v>
      </c>
    </row>
    <row r="250" spans="1:22" x14ac:dyDescent="0.35">
      <c r="A250" s="1">
        <v>8</v>
      </c>
      <c r="B250" t="s">
        <v>293</v>
      </c>
      <c r="C250" s="1">
        <v>6</v>
      </c>
      <c r="D250" s="13">
        <v>45018.040277777778</v>
      </c>
      <c r="E250" s="14">
        <v>45018.040277777778</v>
      </c>
      <c r="F250" s="14">
        <v>45018.163194444445</v>
      </c>
      <c r="G250" s="14">
        <f t="shared" si="10"/>
        <v>0.13333333333381839</v>
      </c>
      <c r="H250" s="15" t="s">
        <v>18</v>
      </c>
      <c r="I250" t="s">
        <v>29</v>
      </c>
      <c r="J250" t="s">
        <v>621</v>
      </c>
      <c r="K250" s="11">
        <v>47.71</v>
      </c>
      <c r="L250" t="s">
        <v>32</v>
      </c>
      <c r="M250" s="1">
        <v>249</v>
      </c>
      <c r="N250" t="s">
        <v>623</v>
      </c>
      <c r="O250" s="12">
        <v>80</v>
      </c>
      <c r="P250" s="17">
        <v>7.5694444444444453E-2</v>
      </c>
      <c r="Q250" s="14">
        <f t="shared" si="9"/>
        <v>5.7638888889373935E-2</v>
      </c>
      <c r="R250" s="15" t="str">
        <f t="shared" si="11"/>
        <v>SI</v>
      </c>
      <c r="S250" t="s">
        <v>225</v>
      </c>
      <c r="T250" t="s">
        <v>56</v>
      </c>
    </row>
    <row r="251" spans="1:22" x14ac:dyDescent="0.35">
      <c r="A251" s="1">
        <v>8</v>
      </c>
      <c r="B251" t="s">
        <v>294</v>
      </c>
      <c r="C251" s="1">
        <v>2</v>
      </c>
      <c r="D251" s="13">
        <v>45018.12222222222</v>
      </c>
      <c r="E251" s="14">
        <v>45018.12222222222</v>
      </c>
      <c r="F251" s="14">
        <v>45018.272916666669</v>
      </c>
      <c r="G251" s="14">
        <f t="shared" si="10"/>
        <v>0.15069444444816327</v>
      </c>
      <c r="H251" s="15" t="s">
        <v>27</v>
      </c>
      <c r="I251" t="s">
        <v>10</v>
      </c>
      <c r="J251" t="s">
        <v>621</v>
      </c>
      <c r="K251" s="11">
        <v>23.21</v>
      </c>
      <c r="L251" t="s">
        <v>19</v>
      </c>
      <c r="M251" s="1">
        <v>250</v>
      </c>
      <c r="N251" t="s">
        <v>623</v>
      </c>
      <c r="O251" s="12">
        <v>20</v>
      </c>
      <c r="P251" s="17">
        <v>2.013888888888889E-2</v>
      </c>
      <c r="Q251" s="14">
        <f t="shared" si="9"/>
        <v>0.13055555555927437</v>
      </c>
      <c r="R251" s="15" t="str">
        <f t="shared" si="11"/>
        <v>SI</v>
      </c>
      <c r="S251" t="s">
        <v>168</v>
      </c>
    </row>
    <row r="252" spans="1:22" x14ac:dyDescent="0.35">
      <c r="A252" s="1">
        <v>12</v>
      </c>
      <c r="B252" t="s">
        <v>295</v>
      </c>
      <c r="C252" s="1">
        <v>6</v>
      </c>
      <c r="D252" s="13">
        <v>45018.055555555555</v>
      </c>
      <c r="E252" s="14">
        <v>45018.055555555555</v>
      </c>
      <c r="F252" s="14">
        <v>45018.183333333334</v>
      </c>
      <c r="G252" s="14">
        <f t="shared" si="10"/>
        <v>0.138194444446223</v>
      </c>
      <c r="H252" s="15" t="s">
        <v>13</v>
      </c>
      <c r="I252" t="s">
        <v>10</v>
      </c>
      <c r="J252" t="s">
        <v>621</v>
      </c>
      <c r="K252" s="11">
        <v>13.69</v>
      </c>
      <c r="L252" t="s">
        <v>32</v>
      </c>
      <c r="M252" s="1">
        <v>251</v>
      </c>
      <c r="N252" t="s">
        <v>41</v>
      </c>
      <c r="O252" s="12">
        <v>109</v>
      </c>
      <c r="P252" s="17">
        <v>8.4722222222222227E-2</v>
      </c>
      <c r="Q252" s="14">
        <f t="shared" si="9"/>
        <v>5.3472222224000776E-2</v>
      </c>
      <c r="R252" s="15" t="str">
        <f t="shared" si="11"/>
        <v>SI</v>
      </c>
      <c r="S252" t="s">
        <v>177</v>
      </c>
      <c r="T252" t="s">
        <v>103</v>
      </c>
      <c r="U252" t="s">
        <v>49</v>
      </c>
      <c r="V252" t="s">
        <v>39</v>
      </c>
    </row>
    <row r="253" spans="1:22" x14ac:dyDescent="0.35">
      <c r="A253" s="1">
        <v>4</v>
      </c>
      <c r="B253" t="s">
        <v>296</v>
      </c>
      <c r="C253" s="1">
        <v>3</v>
      </c>
      <c r="D253" s="13">
        <v>45018.027083333334</v>
      </c>
      <c r="E253" s="14">
        <v>45018.027083333334</v>
      </c>
      <c r="F253" s="14">
        <v>45018.183333333334</v>
      </c>
      <c r="G253" s="14">
        <f t="shared" si="10"/>
        <v>0.15625</v>
      </c>
      <c r="H253" s="15" t="s">
        <v>27</v>
      </c>
      <c r="I253" t="s">
        <v>10</v>
      </c>
      <c r="J253" t="s">
        <v>621</v>
      </c>
      <c r="K253" s="11">
        <v>43.81</v>
      </c>
      <c r="L253" t="s">
        <v>19</v>
      </c>
      <c r="M253" s="1">
        <v>252</v>
      </c>
      <c r="N253" t="s">
        <v>16</v>
      </c>
      <c r="O253" s="12">
        <v>102</v>
      </c>
      <c r="P253" s="17">
        <v>5.8333333333333334E-2</v>
      </c>
      <c r="Q253" s="14">
        <f t="shared" si="9"/>
        <v>9.7916666666666666E-2</v>
      </c>
      <c r="R253" s="15" t="str">
        <f t="shared" si="11"/>
        <v>SI</v>
      </c>
      <c r="S253" t="s">
        <v>144</v>
      </c>
      <c r="T253" t="s">
        <v>59</v>
      </c>
    </row>
    <row r="254" spans="1:22" x14ac:dyDescent="0.35">
      <c r="A254" s="1">
        <v>8</v>
      </c>
      <c r="B254" t="s">
        <v>297</v>
      </c>
      <c r="C254" s="1">
        <v>2</v>
      </c>
      <c r="D254" s="13">
        <v>45018.037499999999</v>
      </c>
      <c r="E254" s="14">
        <v>45018.037499999999</v>
      </c>
      <c r="F254" s="14">
        <v>45018.15625</v>
      </c>
      <c r="G254" s="14">
        <f t="shared" si="10"/>
        <v>0.12916666666812185</v>
      </c>
      <c r="H254" s="15" t="s">
        <v>9</v>
      </c>
      <c r="I254" t="s">
        <v>29</v>
      </c>
      <c r="J254" t="s">
        <v>621</v>
      </c>
      <c r="K254" s="11">
        <v>34.69</v>
      </c>
      <c r="L254" t="s">
        <v>32</v>
      </c>
      <c r="M254" s="1">
        <v>253</v>
      </c>
      <c r="N254" t="s">
        <v>78</v>
      </c>
      <c r="O254" s="12">
        <v>154</v>
      </c>
      <c r="P254" s="17">
        <v>3.8194444444444448E-2</v>
      </c>
      <c r="Q254" s="14">
        <f t="shared" si="9"/>
        <v>9.0972222223677401E-2</v>
      </c>
      <c r="R254" s="15" t="str">
        <f t="shared" si="11"/>
        <v>SI</v>
      </c>
      <c r="S254" t="s">
        <v>144</v>
      </c>
      <c r="T254" t="s">
        <v>51</v>
      </c>
      <c r="U254" t="s">
        <v>70</v>
      </c>
    </row>
    <row r="255" spans="1:22" x14ac:dyDescent="0.35">
      <c r="A255" s="1">
        <v>10</v>
      </c>
      <c r="B255" t="s">
        <v>298</v>
      </c>
      <c r="C255" s="1">
        <v>6</v>
      </c>
      <c r="D255" s="13">
        <v>45018.128472222219</v>
      </c>
      <c r="E255" s="14">
        <v>45018.128472222219</v>
      </c>
      <c r="F255" s="14">
        <v>45018.240972222222</v>
      </c>
      <c r="G255" s="14">
        <f t="shared" si="10"/>
        <v>0.11250000000291038</v>
      </c>
      <c r="H255" s="15" t="s">
        <v>13</v>
      </c>
      <c r="I255" t="s">
        <v>29</v>
      </c>
      <c r="J255" t="s">
        <v>621</v>
      </c>
      <c r="K255" s="11">
        <v>36.43</v>
      </c>
      <c r="L255" t="s">
        <v>11</v>
      </c>
      <c r="M255" s="1">
        <v>254</v>
      </c>
      <c r="N255" t="s">
        <v>25</v>
      </c>
      <c r="O255" s="12">
        <v>297</v>
      </c>
      <c r="P255" s="17">
        <v>9.791666666666668E-2</v>
      </c>
      <c r="Q255" s="14">
        <f t="shared" si="9"/>
        <v>1.4583333336243703E-2</v>
      </c>
      <c r="R255" s="15" t="str">
        <f t="shared" si="11"/>
        <v>SI</v>
      </c>
      <c r="S255" t="s">
        <v>138</v>
      </c>
      <c r="T255" t="s">
        <v>59</v>
      </c>
      <c r="U255" t="s">
        <v>69</v>
      </c>
      <c r="V255" t="s">
        <v>35</v>
      </c>
    </row>
    <row r="256" spans="1:22" x14ac:dyDescent="0.35">
      <c r="A256" s="1">
        <v>8</v>
      </c>
      <c r="B256" t="s">
        <v>299</v>
      </c>
      <c r="C256" s="1">
        <v>4</v>
      </c>
      <c r="D256" s="13">
        <v>45018.099305555559</v>
      </c>
      <c r="E256" s="14">
        <v>45018.099305555559</v>
      </c>
      <c r="F256" s="14">
        <v>45018.165972222225</v>
      </c>
      <c r="G256" s="14">
        <f t="shared" si="10"/>
        <v>6.6666666665696539E-2</v>
      </c>
      <c r="H256" s="15" t="s">
        <v>18</v>
      </c>
      <c r="I256" t="s">
        <v>29</v>
      </c>
      <c r="J256" t="s">
        <v>15</v>
      </c>
      <c r="K256" s="11">
        <v>13.34</v>
      </c>
      <c r="L256" t="s">
        <v>11</v>
      </c>
      <c r="M256" s="1">
        <v>255</v>
      </c>
      <c r="N256" t="s">
        <v>41</v>
      </c>
      <c r="O256" s="12">
        <v>25</v>
      </c>
      <c r="P256" s="17">
        <v>2.5694444444444443E-2</v>
      </c>
      <c r="Q256" s="14">
        <f t="shared" si="9"/>
        <v>4.0972222221252096E-2</v>
      </c>
      <c r="R256" s="15" t="str">
        <f t="shared" si="11"/>
        <v>SI</v>
      </c>
      <c r="S256" t="s">
        <v>144</v>
      </c>
    </row>
    <row r="257" spans="1:22" x14ac:dyDescent="0.35">
      <c r="A257" s="1">
        <v>5</v>
      </c>
      <c r="B257" t="s">
        <v>300</v>
      </c>
      <c r="C257" s="1">
        <v>2</v>
      </c>
      <c r="D257" s="13">
        <v>45018.015972222223</v>
      </c>
      <c r="E257" s="14">
        <v>45018.015972222223</v>
      </c>
      <c r="F257" s="14">
        <v>45018.143750000003</v>
      </c>
      <c r="G257" s="14">
        <f t="shared" si="10"/>
        <v>0.12777777777955635</v>
      </c>
      <c r="H257" s="15" t="s">
        <v>24</v>
      </c>
      <c r="I257" t="s">
        <v>14</v>
      </c>
      <c r="J257" t="s">
        <v>15</v>
      </c>
      <c r="K257" s="11">
        <v>49.88</v>
      </c>
      <c r="L257" t="s">
        <v>11</v>
      </c>
      <c r="M257" s="1">
        <v>256</v>
      </c>
      <c r="N257" t="s">
        <v>78</v>
      </c>
      <c r="O257" s="12">
        <v>21</v>
      </c>
      <c r="P257" s="17">
        <v>1.1111111111111112E-2</v>
      </c>
      <c r="Q257" s="14">
        <f t="shared" si="9"/>
        <v>0.11666666666844523</v>
      </c>
      <c r="R257" s="15" t="str">
        <f t="shared" si="11"/>
        <v>SI</v>
      </c>
      <c r="S257" t="s">
        <v>90</v>
      </c>
    </row>
    <row r="258" spans="1:22" x14ac:dyDescent="0.35">
      <c r="A258" s="1">
        <v>12</v>
      </c>
      <c r="B258" t="s">
        <v>301</v>
      </c>
      <c r="C258" s="1">
        <v>5</v>
      </c>
      <c r="D258" s="13">
        <v>45018.088888888888</v>
      </c>
      <c r="E258" s="14">
        <v>45018.088888888888</v>
      </c>
      <c r="F258" s="14">
        <v>45018.136805555558</v>
      </c>
      <c r="G258" s="14">
        <f t="shared" si="10"/>
        <v>4.7916666670062114E-2</v>
      </c>
      <c r="H258" s="15" t="s">
        <v>18</v>
      </c>
      <c r="I258" t="s">
        <v>10</v>
      </c>
      <c r="J258" t="s">
        <v>621</v>
      </c>
      <c r="K258" s="11">
        <v>26.78</v>
      </c>
      <c r="L258" t="s">
        <v>11</v>
      </c>
      <c r="M258" s="1">
        <v>257</v>
      </c>
      <c r="N258" t="s">
        <v>55</v>
      </c>
      <c r="O258" s="12">
        <v>46</v>
      </c>
      <c r="P258" s="17">
        <v>1.9444444444444445E-2</v>
      </c>
      <c r="Q258" s="14">
        <f t="shared" ref="Q258:Q321" si="12">IF(G258-P258&lt;0,0,G258-P258)</f>
        <v>2.8472222225617669E-2</v>
      </c>
      <c r="R258" s="15" t="str">
        <f t="shared" si="11"/>
        <v>SI</v>
      </c>
      <c r="S258" t="s">
        <v>222</v>
      </c>
    </row>
    <row r="259" spans="1:22" x14ac:dyDescent="0.35">
      <c r="A259" s="1">
        <v>12</v>
      </c>
      <c r="B259" t="s">
        <v>302</v>
      </c>
      <c r="C259" s="1">
        <v>1</v>
      </c>
      <c r="D259" s="13">
        <v>45018.027083333334</v>
      </c>
      <c r="E259" s="14">
        <v>45018.027083333334</v>
      </c>
      <c r="F259" s="14">
        <v>45018.188888888886</v>
      </c>
      <c r="G259" s="14">
        <f t="shared" ref="G259:G322" si="13" xml:space="preserve"> IF(L259="Ocupada",F259-E259+15/1440,F259-E259)</f>
        <v>0.16180555555183673</v>
      </c>
      <c r="H259" s="15" t="s">
        <v>18</v>
      </c>
      <c r="I259" t="s">
        <v>14</v>
      </c>
      <c r="J259" t="s">
        <v>621</v>
      </c>
      <c r="K259" s="11">
        <v>47.99</v>
      </c>
      <c r="L259" t="s">
        <v>11</v>
      </c>
      <c r="M259" s="1">
        <v>258</v>
      </c>
      <c r="N259" t="s">
        <v>37</v>
      </c>
      <c r="O259" s="12">
        <v>117</v>
      </c>
      <c r="P259" s="17">
        <v>7.2916666666666671E-2</v>
      </c>
      <c r="Q259" s="14">
        <f t="shared" si="12"/>
        <v>8.8888888885170061E-2</v>
      </c>
      <c r="R259" s="15" t="str">
        <f t="shared" ref="R259:R322" si="14">IF(Q259 = 0,"NO","SI")</f>
        <v>SI</v>
      </c>
      <c r="S259" t="s">
        <v>144</v>
      </c>
      <c r="T259" t="s">
        <v>66</v>
      </c>
      <c r="U259" t="s">
        <v>67</v>
      </c>
      <c r="V259" t="s">
        <v>58</v>
      </c>
    </row>
    <row r="260" spans="1:22" x14ac:dyDescent="0.35">
      <c r="A260" s="1">
        <v>10</v>
      </c>
      <c r="B260" t="s">
        <v>116</v>
      </c>
      <c r="C260" s="1">
        <v>5</v>
      </c>
      <c r="D260" s="13">
        <v>45018.143750000003</v>
      </c>
      <c r="E260" s="14">
        <v>45018.143750000003</v>
      </c>
      <c r="F260" s="14">
        <v>45018.261111111111</v>
      </c>
      <c r="G260" s="14">
        <f t="shared" si="13"/>
        <v>0.1277777777747057</v>
      </c>
      <c r="H260" s="15" t="s">
        <v>13</v>
      </c>
      <c r="I260" t="s">
        <v>10</v>
      </c>
      <c r="J260" t="s">
        <v>621</v>
      </c>
      <c r="K260" s="11">
        <v>46.72</v>
      </c>
      <c r="L260" t="s">
        <v>32</v>
      </c>
      <c r="M260" s="1">
        <v>259</v>
      </c>
      <c r="N260" t="s">
        <v>33</v>
      </c>
      <c r="O260" s="12">
        <v>81</v>
      </c>
      <c r="P260" s="17">
        <v>7.6388888888888886E-3</v>
      </c>
      <c r="Q260" s="14">
        <f t="shared" si="12"/>
        <v>0.12013888888581681</v>
      </c>
      <c r="R260" s="15" t="str">
        <f t="shared" si="14"/>
        <v>SI</v>
      </c>
      <c r="S260" t="s">
        <v>128</v>
      </c>
    </row>
    <row r="261" spans="1:22" x14ac:dyDescent="0.35">
      <c r="A261" s="1">
        <v>20</v>
      </c>
      <c r="B261" t="s">
        <v>303</v>
      </c>
      <c r="C261" s="1">
        <v>6</v>
      </c>
      <c r="D261" s="13">
        <v>45018.057638888888</v>
      </c>
      <c r="E261" s="14">
        <v>45018.057638888888</v>
      </c>
      <c r="F261" s="14">
        <v>45018.193055555559</v>
      </c>
      <c r="G261" s="14">
        <f t="shared" si="13"/>
        <v>0.14583333333818396</v>
      </c>
      <c r="H261" s="15" t="s">
        <v>24</v>
      </c>
      <c r="I261" t="s">
        <v>10</v>
      </c>
      <c r="J261" t="s">
        <v>15</v>
      </c>
      <c r="K261" s="11">
        <v>47.55</v>
      </c>
      <c r="L261" t="s">
        <v>32</v>
      </c>
      <c r="M261" s="1">
        <v>260</v>
      </c>
      <c r="N261" t="s">
        <v>41</v>
      </c>
      <c r="O261" s="12">
        <v>69</v>
      </c>
      <c r="P261" s="17">
        <v>3.4027777777777775E-2</v>
      </c>
      <c r="Q261" s="14">
        <f t="shared" si="12"/>
        <v>0.11180555556040619</v>
      </c>
      <c r="R261" s="15" t="str">
        <f t="shared" si="14"/>
        <v>SI</v>
      </c>
      <c r="S261" t="s">
        <v>222</v>
      </c>
    </row>
    <row r="262" spans="1:22" x14ac:dyDescent="0.35">
      <c r="A262" s="1">
        <v>8</v>
      </c>
      <c r="B262" t="s">
        <v>304</v>
      </c>
      <c r="C262" s="1">
        <v>1</v>
      </c>
      <c r="D262" s="13">
        <v>45018.047222222223</v>
      </c>
      <c r="E262" s="14">
        <v>45018.047222222223</v>
      </c>
      <c r="F262" s="14">
        <v>45018.121527777781</v>
      </c>
      <c r="G262" s="14">
        <f t="shared" si="13"/>
        <v>8.472222222432417E-2</v>
      </c>
      <c r="H262" s="15" t="s">
        <v>27</v>
      </c>
      <c r="I262" t="s">
        <v>10</v>
      </c>
      <c r="J262" t="s">
        <v>621</v>
      </c>
      <c r="K262" s="11">
        <v>32.42</v>
      </c>
      <c r="L262" t="s">
        <v>32</v>
      </c>
      <c r="M262" s="1">
        <v>261</v>
      </c>
      <c r="N262" t="s">
        <v>61</v>
      </c>
      <c r="O262" s="12">
        <v>154</v>
      </c>
      <c r="P262" s="17">
        <v>3.8194444444444448E-2</v>
      </c>
      <c r="Q262" s="14">
        <f t="shared" si="12"/>
        <v>4.6527777779879723E-2</v>
      </c>
      <c r="R262" s="15" t="str">
        <f t="shared" si="14"/>
        <v>SI</v>
      </c>
      <c r="S262" t="s">
        <v>269</v>
      </c>
      <c r="T262" t="s">
        <v>70</v>
      </c>
    </row>
    <row r="263" spans="1:22" x14ac:dyDescent="0.35">
      <c r="A263" s="1">
        <v>18</v>
      </c>
      <c r="B263" t="s">
        <v>305</v>
      </c>
      <c r="C263" s="1">
        <v>4</v>
      </c>
      <c r="D263" s="13">
        <v>45018.155555555553</v>
      </c>
      <c r="E263" s="14">
        <v>45018.155555555553</v>
      </c>
      <c r="F263" s="14">
        <v>45018.306250000001</v>
      </c>
      <c r="G263" s="14">
        <f t="shared" si="13"/>
        <v>0.16111111111482992</v>
      </c>
      <c r="H263" s="15" t="s">
        <v>18</v>
      </c>
      <c r="I263" t="s">
        <v>10</v>
      </c>
      <c r="J263" t="s">
        <v>621</v>
      </c>
      <c r="K263" s="11">
        <v>42.83</v>
      </c>
      <c r="L263" t="s">
        <v>32</v>
      </c>
      <c r="M263" s="1">
        <v>262</v>
      </c>
      <c r="N263" t="s">
        <v>33</v>
      </c>
      <c r="O263" s="12">
        <v>115</v>
      </c>
      <c r="P263" s="17">
        <v>3.3333333333333333E-2</v>
      </c>
      <c r="Q263" s="14">
        <f t="shared" si="12"/>
        <v>0.1277777777814966</v>
      </c>
      <c r="R263" s="15" t="str">
        <f t="shared" si="14"/>
        <v>SI</v>
      </c>
      <c r="S263" t="s">
        <v>225</v>
      </c>
      <c r="T263" t="s">
        <v>21</v>
      </c>
    </row>
    <row r="264" spans="1:22" x14ac:dyDescent="0.35">
      <c r="A264" s="1">
        <v>5</v>
      </c>
      <c r="B264" t="s">
        <v>182</v>
      </c>
      <c r="C264" s="1">
        <v>1</v>
      </c>
      <c r="D264" s="13">
        <v>45018.120138888888</v>
      </c>
      <c r="E264" s="14">
        <v>45018.120138888888</v>
      </c>
      <c r="F264" s="14">
        <v>45018.226388888892</v>
      </c>
      <c r="G264" s="14">
        <f t="shared" si="13"/>
        <v>0.10625000000436557</v>
      </c>
      <c r="H264" s="15" t="s">
        <v>13</v>
      </c>
      <c r="I264" t="s">
        <v>14</v>
      </c>
      <c r="J264" t="s">
        <v>621</v>
      </c>
      <c r="K264" s="11">
        <v>42.96</v>
      </c>
      <c r="L264" t="s">
        <v>19</v>
      </c>
      <c r="M264" s="1">
        <v>263</v>
      </c>
      <c r="N264" t="s">
        <v>41</v>
      </c>
      <c r="O264" s="12">
        <v>121</v>
      </c>
      <c r="P264" s="17">
        <v>0.10347222222222223</v>
      </c>
      <c r="Q264" s="14">
        <f t="shared" si="12"/>
        <v>2.7777777821433453E-3</v>
      </c>
      <c r="R264" s="15" t="str">
        <f t="shared" si="14"/>
        <v>SI</v>
      </c>
      <c r="S264" t="s">
        <v>269</v>
      </c>
      <c r="T264" t="s">
        <v>44</v>
      </c>
      <c r="U264" t="s">
        <v>109</v>
      </c>
      <c r="V264" t="s">
        <v>38</v>
      </c>
    </row>
    <row r="265" spans="1:22" x14ac:dyDescent="0.35">
      <c r="A265" s="1">
        <v>2</v>
      </c>
      <c r="B265" t="s">
        <v>306</v>
      </c>
      <c r="C265" s="1">
        <v>1</v>
      </c>
      <c r="D265" s="13">
        <v>45018.132638888892</v>
      </c>
      <c r="E265" s="14">
        <v>45018.132638888892</v>
      </c>
      <c r="F265" s="14">
        <v>45018.18472222222</v>
      </c>
      <c r="G265" s="14">
        <f t="shared" si="13"/>
        <v>5.2083333328482695E-2</v>
      </c>
      <c r="H265" s="15" t="s">
        <v>13</v>
      </c>
      <c r="I265" t="s">
        <v>10</v>
      </c>
      <c r="J265" t="s">
        <v>621</v>
      </c>
      <c r="K265" s="11">
        <v>49.21</v>
      </c>
      <c r="L265" t="s">
        <v>19</v>
      </c>
      <c r="M265" s="1">
        <v>264</v>
      </c>
      <c r="N265" t="s">
        <v>37</v>
      </c>
      <c r="O265" s="12">
        <v>182</v>
      </c>
      <c r="P265" s="17">
        <v>8.1249999999999989E-2</v>
      </c>
      <c r="Q265" s="14">
        <f t="shared" si="12"/>
        <v>0</v>
      </c>
      <c r="R265" s="15" t="str">
        <f t="shared" si="14"/>
        <v>NO</v>
      </c>
      <c r="S265" t="s">
        <v>30</v>
      </c>
      <c r="T265" t="s">
        <v>67</v>
      </c>
      <c r="U265" t="s">
        <v>109</v>
      </c>
      <c r="V265" t="s">
        <v>64</v>
      </c>
    </row>
    <row r="266" spans="1:22" x14ac:dyDescent="0.35">
      <c r="A266" s="1">
        <v>6</v>
      </c>
      <c r="B266" t="s">
        <v>307</v>
      </c>
      <c r="C266" s="1">
        <v>1</v>
      </c>
      <c r="D266" s="13">
        <v>45018.120833333334</v>
      </c>
      <c r="E266" s="14">
        <v>45018.120833333334</v>
      </c>
      <c r="F266" s="14">
        <v>45018.260416666664</v>
      </c>
      <c r="G266" s="14">
        <f t="shared" si="13"/>
        <v>0.13958333332993789</v>
      </c>
      <c r="H266" s="15" t="s">
        <v>18</v>
      </c>
      <c r="I266" t="s">
        <v>14</v>
      </c>
      <c r="J266" t="s">
        <v>620</v>
      </c>
      <c r="K266" s="11">
        <v>21.48</v>
      </c>
      <c r="L266" t="s">
        <v>19</v>
      </c>
      <c r="M266" s="1">
        <v>265</v>
      </c>
      <c r="N266" t="s">
        <v>61</v>
      </c>
      <c r="O266" s="12">
        <v>171</v>
      </c>
      <c r="P266" s="17">
        <v>9.375E-2</v>
      </c>
      <c r="Q266" s="14">
        <f t="shared" si="12"/>
        <v>4.5833333329937886E-2</v>
      </c>
      <c r="R266" s="15" t="str">
        <f t="shared" si="14"/>
        <v>SI</v>
      </c>
      <c r="S266" t="s">
        <v>222</v>
      </c>
      <c r="T266" t="s">
        <v>21</v>
      </c>
      <c r="U266" t="s">
        <v>84</v>
      </c>
      <c r="V266" t="s">
        <v>109</v>
      </c>
    </row>
    <row r="267" spans="1:22" x14ac:dyDescent="0.35">
      <c r="A267" s="1">
        <v>4</v>
      </c>
      <c r="B267" t="s">
        <v>308</v>
      </c>
      <c r="C267" s="1">
        <v>4</v>
      </c>
      <c r="D267" s="13">
        <v>45018.020833333336</v>
      </c>
      <c r="E267" s="14">
        <v>45018.020833333336</v>
      </c>
      <c r="F267" s="14">
        <v>45018.086111111108</v>
      </c>
      <c r="G267" s="14">
        <f t="shared" si="13"/>
        <v>6.5277777772280388E-2</v>
      </c>
      <c r="H267" s="15" t="s">
        <v>18</v>
      </c>
      <c r="I267" t="s">
        <v>10</v>
      </c>
      <c r="J267" t="s">
        <v>621</v>
      </c>
      <c r="K267" s="11">
        <v>24.75</v>
      </c>
      <c r="L267" t="s">
        <v>11</v>
      </c>
      <c r="M267" s="1">
        <v>266</v>
      </c>
      <c r="N267" t="s">
        <v>25</v>
      </c>
      <c r="O267" s="12">
        <v>99</v>
      </c>
      <c r="P267" s="17">
        <v>7.3611111111111113E-2</v>
      </c>
      <c r="Q267" s="14">
        <f t="shared" si="12"/>
        <v>0</v>
      </c>
      <c r="R267" s="15" t="str">
        <f t="shared" si="14"/>
        <v>NO</v>
      </c>
      <c r="S267" t="s">
        <v>180</v>
      </c>
      <c r="T267" t="s">
        <v>64</v>
      </c>
    </row>
    <row r="268" spans="1:22" x14ac:dyDescent="0.35">
      <c r="A268" s="1">
        <v>7</v>
      </c>
      <c r="B268" t="s">
        <v>309</v>
      </c>
      <c r="C268" s="1">
        <v>5</v>
      </c>
      <c r="D268" s="13">
        <v>45019.088194444441</v>
      </c>
      <c r="E268" s="14">
        <v>45019.088194444441</v>
      </c>
      <c r="F268" s="14">
        <v>45019.158333333333</v>
      </c>
      <c r="G268" s="14">
        <f t="shared" si="13"/>
        <v>8.0555555558627631E-2</v>
      </c>
      <c r="H268" s="15" t="s">
        <v>18</v>
      </c>
      <c r="I268" t="s">
        <v>29</v>
      </c>
      <c r="J268" t="s">
        <v>621</v>
      </c>
      <c r="K268" s="11">
        <v>44.66</v>
      </c>
      <c r="L268" t="s">
        <v>32</v>
      </c>
      <c r="M268" s="1">
        <v>267</v>
      </c>
      <c r="N268" t="s">
        <v>623</v>
      </c>
      <c r="O268" s="12">
        <v>118</v>
      </c>
      <c r="P268" s="17">
        <v>6.6666666666666666E-2</v>
      </c>
      <c r="Q268" s="14">
        <f t="shared" si="12"/>
        <v>1.3888888891960965E-2</v>
      </c>
      <c r="R268" s="15" t="str">
        <f t="shared" si="14"/>
        <v>SI</v>
      </c>
      <c r="S268" t="s">
        <v>269</v>
      </c>
      <c r="T268" t="s">
        <v>35</v>
      </c>
      <c r="U268" t="s">
        <v>109</v>
      </c>
    </row>
    <row r="269" spans="1:22" x14ac:dyDescent="0.35">
      <c r="A269" s="1">
        <v>14</v>
      </c>
      <c r="B269" t="s">
        <v>310</v>
      </c>
      <c r="C269" s="1">
        <v>1</v>
      </c>
      <c r="D269" s="13">
        <v>45019.031944444447</v>
      </c>
      <c r="E269" s="14">
        <v>45019.031944444447</v>
      </c>
      <c r="F269" s="14">
        <v>45019.155555555553</v>
      </c>
      <c r="G269" s="14">
        <f t="shared" si="13"/>
        <v>0.12361111110658385</v>
      </c>
      <c r="H269" s="15" t="s">
        <v>9</v>
      </c>
      <c r="I269" t="s">
        <v>10</v>
      </c>
      <c r="J269" t="s">
        <v>620</v>
      </c>
      <c r="K269" s="11">
        <v>23.16</v>
      </c>
      <c r="L269" t="s">
        <v>19</v>
      </c>
      <c r="M269" s="1">
        <v>268</v>
      </c>
      <c r="N269" t="s">
        <v>41</v>
      </c>
      <c r="O269" s="12">
        <v>68</v>
      </c>
      <c r="P269" s="17">
        <v>5.7638888888888892E-2</v>
      </c>
      <c r="Q269" s="14">
        <f t="shared" si="12"/>
        <v>6.5972222217694956E-2</v>
      </c>
      <c r="R269" s="15" t="str">
        <f t="shared" si="14"/>
        <v>SI</v>
      </c>
      <c r="S269" t="s">
        <v>180</v>
      </c>
      <c r="T269" t="s">
        <v>103</v>
      </c>
    </row>
    <row r="270" spans="1:22" x14ac:dyDescent="0.35">
      <c r="A270" s="1">
        <v>11</v>
      </c>
      <c r="B270" t="s">
        <v>311</v>
      </c>
      <c r="C270" s="1">
        <v>2</v>
      </c>
      <c r="D270" s="13">
        <v>45019.123611111114</v>
      </c>
      <c r="E270" s="14">
        <v>45019.123611111114</v>
      </c>
      <c r="F270" s="14">
        <v>45019.177083333336</v>
      </c>
      <c r="G270" s="14">
        <f t="shared" si="13"/>
        <v>5.3472222221898846E-2</v>
      </c>
      <c r="H270" s="15" t="s">
        <v>18</v>
      </c>
      <c r="I270" t="s">
        <v>10</v>
      </c>
      <c r="J270" t="s">
        <v>620</v>
      </c>
      <c r="K270" s="11">
        <v>39.17</v>
      </c>
      <c r="L270" t="s">
        <v>19</v>
      </c>
      <c r="M270" s="1">
        <v>269</v>
      </c>
      <c r="N270" t="s">
        <v>33</v>
      </c>
      <c r="O270" s="12">
        <v>250</v>
      </c>
      <c r="P270" s="17">
        <v>7.013888888888889E-2</v>
      </c>
      <c r="Q270" s="14">
        <f t="shared" si="12"/>
        <v>0</v>
      </c>
      <c r="R270" s="15" t="str">
        <f t="shared" si="14"/>
        <v>NO</v>
      </c>
      <c r="S270" t="s">
        <v>93</v>
      </c>
      <c r="T270" t="s">
        <v>58</v>
      </c>
      <c r="U270" t="s">
        <v>69</v>
      </c>
    </row>
    <row r="271" spans="1:22" x14ac:dyDescent="0.35">
      <c r="A271" s="1">
        <v>10</v>
      </c>
      <c r="B271" t="s">
        <v>76</v>
      </c>
      <c r="C271" s="1">
        <v>1</v>
      </c>
      <c r="D271" s="13">
        <v>45019.049305555556</v>
      </c>
      <c r="E271" s="14">
        <v>45019.049305555556</v>
      </c>
      <c r="F271" s="14">
        <v>45019.207638888889</v>
      </c>
      <c r="G271" s="14">
        <f t="shared" si="13"/>
        <v>0.15833333333284827</v>
      </c>
      <c r="H271" s="15" t="s">
        <v>27</v>
      </c>
      <c r="I271" t="s">
        <v>10</v>
      </c>
      <c r="J271" t="s">
        <v>621</v>
      </c>
      <c r="K271" s="11">
        <v>10.130000000000001</v>
      </c>
      <c r="L271" t="s">
        <v>19</v>
      </c>
      <c r="M271" s="1">
        <v>270</v>
      </c>
      <c r="N271" t="s">
        <v>55</v>
      </c>
      <c r="O271" s="12">
        <v>102</v>
      </c>
      <c r="P271" s="17">
        <v>1.8055555555555554E-2</v>
      </c>
      <c r="Q271" s="14">
        <f t="shared" si="12"/>
        <v>0.14027777777729272</v>
      </c>
      <c r="R271" s="15" t="str">
        <f t="shared" si="14"/>
        <v>SI</v>
      </c>
      <c r="S271" t="s">
        <v>74</v>
      </c>
    </row>
    <row r="272" spans="1:22" x14ac:dyDescent="0.35">
      <c r="A272" s="1">
        <v>3</v>
      </c>
      <c r="B272" t="s">
        <v>312</v>
      </c>
      <c r="C272" s="1">
        <v>3</v>
      </c>
      <c r="D272" s="13">
        <v>45019.069444444445</v>
      </c>
      <c r="E272" s="14">
        <v>45019.069444444445</v>
      </c>
      <c r="F272" s="14">
        <v>45019.215277777781</v>
      </c>
      <c r="G272" s="14">
        <f t="shared" si="13"/>
        <v>0.15625000000242531</v>
      </c>
      <c r="H272" s="15" t="s">
        <v>9</v>
      </c>
      <c r="I272" t="s">
        <v>10</v>
      </c>
      <c r="J272" t="s">
        <v>621</v>
      </c>
      <c r="K272" s="11">
        <v>16.11</v>
      </c>
      <c r="L272" t="s">
        <v>32</v>
      </c>
      <c r="M272" s="1">
        <v>271</v>
      </c>
      <c r="N272" t="s">
        <v>37</v>
      </c>
      <c r="O272" s="12">
        <v>44</v>
      </c>
      <c r="P272" s="17">
        <v>3.8194444444444448E-2</v>
      </c>
      <c r="Q272" s="14">
        <f t="shared" si="12"/>
        <v>0.11805555555798086</v>
      </c>
      <c r="R272" s="15" t="str">
        <f t="shared" si="14"/>
        <v>SI</v>
      </c>
      <c r="S272" t="s">
        <v>225</v>
      </c>
    </row>
    <row r="273" spans="1:22" x14ac:dyDescent="0.35">
      <c r="A273" s="1">
        <v>7</v>
      </c>
      <c r="B273" t="s">
        <v>313</v>
      </c>
      <c r="C273" s="1">
        <v>1</v>
      </c>
      <c r="D273" s="13">
        <v>45019.023611111108</v>
      </c>
      <c r="E273" s="14">
        <v>45019.023611111108</v>
      </c>
      <c r="F273" s="14">
        <v>45019.183333333334</v>
      </c>
      <c r="G273" s="14">
        <f t="shared" si="13"/>
        <v>0.15972222222626442</v>
      </c>
      <c r="H273" s="15" t="s">
        <v>27</v>
      </c>
      <c r="I273" t="s">
        <v>10</v>
      </c>
      <c r="J273" t="s">
        <v>621</v>
      </c>
      <c r="K273" s="11">
        <v>42.73</v>
      </c>
      <c r="L273" t="s">
        <v>11</v>
      </c>
      <c r="M273" s="1">
        <v>272</v>
      </c>
      <c r="N273" t="s">
        <v>623</v>
      </c>
      <c r="O273" s="12">
        <v>83</v>
      </c>
      <c r="P273" s="17">
        <v>5.7638888888888892E-2</v>
      </c>
      <c r="Q273" s="14">
        <f t="shared" si="12"/>
        <v>0.10208333333737553</v>
      </c>
      <c r="R273" s="15" t="str">
        <f t="shared" si="14"/>
        <v>SI</v>
      </c>
      <c r="S273" t="s">
        <v>180</v>
      </c>
      <c r="T273" t="s">
        <v>44</v>
      </c>
    </row>
    <row r="274" spans="1:22" x14ac:dyDescent="0.35">
      <c r="A274" s="1">
        <v>20</v>
      </c>
      <c r="B274" t="s">
        <v>205</v>
      </c>
      <c r="C274" s="1">
        <v>5</v>
      </c>
      <c r="D274" s="13">
        <v>45019.074305555558</v>
      </c>
      <c r="E274" s="14">
        <v>45019.074305555558</v>
      </c>
      <c r="F274" s="14">
        <v>45019.145138888889</v>
      </c>
      <c r="G274" s="14">
        <f t="shared" si="13"/>
        <v>8.1249999998059749E-2</v>
      </c>
      <c r="H274" s="15" t="s">
        <v>18</v>
      </c>
      <c r="I274" t="s">
        <v>10</v>
      </c>
      <c r="J274" t="s">
        <v>15</v>
      </c>
      <c r="K274" s="11">
        <v>36.299999999999997</v>
      </c>
      <c r="L274" t="s">
        <v>32</v>
      </c>
      <c r="M274" s="1">
        <v>273</v>
      </c>
      <c r="N274" t="s">
        <v>16</v>
      </c>
      <c r="O274" s="12">
        <v>123</v>
      </c>
      <c r="P274" s="17">
        <v>4.6527777777777779E-2</v>
      </c>
      <c r="Q274" s="14">
        <f t="shared" si="12"/>
        <v>3.472222222028197E-2</v>
      </c>
      <c r="R274" s="15" t="str">
        <f t="shared" si="14"/>
        <v>SI</v>
      </c>
      <c r="S274" t="s">
        <v>269</v>
      </c>
      <c r="T274" t="s">
        <v>103</v>
      </c>
      <c r="U274" t="s">
        <v>64</v>
      </c>
    </row>
    <row r="275" spans="1:22" x14ac:dyDescent="0.35">
      <c r="A275" s="1">
        <v>7</v>
      </c>
      <c r="B275" t="s">
        <v>314</v>
      </c>
      <c r="C275" s="1">
        <v>1</v>
      </c>
      <c r="D275" s="13">
        <v>45019.135416666664</v>
      </c>
      <c r="E275" s="14">
        <v>45019.135416666664</v>
      </c>
      <c r="F275" s="14">
        <v>45019.244444444441</v>
      </c>
      <c r="G275" s="14">
        <f t="shared" si="13"/>
        <v>0.11944444444331263</v>
      </c>
      <c r="H275" s="15" t="s">
        <v>13</v>
      </c>
      <c r="I275" t="s">
        <v>10</v>
      </c>
      <c r="J275" t="s">
        <v>620</v>
      </c>
      <c r="K275" s="11">
        <v>19.93</v>
      </c>
      <c r="L275" t="s">
        <v>32</v>
      </c>
      <c r="M275" s="1">
        <v>274</v>
      </c>
      <c r="N275" t="s">
        <v>20</v>
      </c>
      <c r="O275" s="12">
        <v>116</v>
      </c>
      <c r="P275" s="17">
        <v>5.2083333333333329E-2</v>
      </c>
      <c r="Q275" s="14">
        <f t="shared" si="12"/>
        <v>6.7361111109979305E-2</v>
      </c>
      <c r="R275" s="15" t="str">
        <f t="shared" si="14"/>
        <v>SI</v>
      </c>
      <c r="S275" t="s">
        <v>177</v>
      </c>
      <c r="T275" t="s">
        <v>39</v>
      </c>
    </row>
    <row r="276" spans="1:22" x14ac:dyDescent="0.35">
      <c r="A276" s="1">
        <v>5</v>
      </c>
      <c r="B276" t="s">
        <v>253</v>
      </c>
      <c r="C276" s="1">
        <v>3</v>
      </c>
      <c r="D276" s="13">
        <v>45019.092361111114</v>
      </c>
      <c r="E276" s="14">
        <v>45019.092361111114</v>
      </c>
      <c r="F276" s="14">
        <v>45019.248611111114</v>
      </c>
      <c r="G276" s="14">
        <f t="shared" si="13"/>
        <v>0.15625</v>
      </c>
      <c r="H276" s="15" t="s">
        <v>18</v>
      </c>
      <c r="I276" t="s">
        <v>10</v>
      </c>
      <c r="J276" t="s">
        <v>621</v>
      </c>
      <c r="K276" s="11">
        <v>49.67</v>
      </c>
      <c r="L276" t="s">
        <v>11</v>
      </c>
      <c r="M276" s="1">
        <v>275</v>
      </c>
      <c r="N276" t="s">
        <v>37</v>
      </c>
      <c r="O276" s="12">
        <v>121</v>
      </c>
      <c r="P276" s="17">
        <v>8.4722222222222227E-2</v>
      </c>
      <c r="Q276" s="14">
        <f t="shared" si="12"/>
        <v>7.1527777777777773E-2</v>
      </c>
      <c r="R276" s="15" t="str">
        <f t="shared" si="14"/>
        <v>SI</v>
      </c>
      <c r="S276" t="s">
        <v>283</v>
      </c>
      <c r="T276" t="s">
        <v>21</v>
      </c>
      <c r="U276" t="s">
        <v>59</v>
      </c>
    </row>
    <row r="277" spans="1:22" x14ac:dyDescent="0.35">
      <c r="A277" s="1">
        <v>15</v>
      </c>
      <c r="B277" t="s">
        <v>315</v>
      </c>
      <c r="C277" s="1">
        <v>6</v>
      </c>
      <c r="D277" s="13">
        <v>45019.107638888891</v>
      </c>
      <c r="E277" s="14">
        <v>45019.107638888891</v>
      </c>
      <c r="F277" s="14">
        <v>45019.231944444444</v>
      </c>
      <c r="G277" s="14">
        <f t="shared" si="13"/>
        <v>0.12430555555329192</v>
      </c>
      <c r="H277" s="15" t="s">
        <v>27</v>
      </c>
      <c r="I277" t="s">
        <v>10</v>
      </c>
      <c r="J277" t="s">
        <v>620</v>
      </c>
      <c r="K277" s="11">
        <v>20.98</v>
      </c>
      <c r="L277" t="s">
        <v>11</v>
      </c>
      <c r="M277" s="1">
        <v>276</v>
      </c>
      <c r="N277" t="s">
        <v>55</v>
      </c>
      <c r="O277" s="12">
        <v>70</v>
      </c>
      <c r="P277" s="17">
        <v>5.9027777777777776E-2</v>
      </c>
      <c r="Q277" s="14">
        <f t="shared" si="12"/>
        <v>6.5277777775514148E-2</v>
      </c>
      <c r="R277" s="15" t="str">
        <f t="shared" si="14"/>
        <v>SI</v>
      </c>
      <c r="S277" t="s">
        <v>225</v>
      </c>
      <c r="T277" t="s">
        <v>59</v>
      </c>
    </row>
    <row r="278" spans="1:22" x14ac:dyDescent="0.35">
      <c r="A278" s="1">
        <v>4</v>
      </c>
      <c r="B278" t="s">
        <v>316</v>
      </c>
      <c r="C278" s="1">
        <v>2</v>
      </c>
      <c r="D278" s="13">
        <v>45019.061111111114</v>
      </c>
      <c r="E278" s="14">
        <v>45019.061111111114</v>
      </c>
      <c r="F278" s="14">
        <v>45019.163888888892</v>
      </c>
      <c r="G278" s="14">
        <f t="shared" si="13"/>
        <v>0.10277777777810115</v>
      </c>
      <c r="H278" s="15" t="s">
        <v>24</v>
      </c>
      <c r="I278" t="s">
        <v>10</v>
      </c>
      <c r="J278" t="s">
        <v>621</v>
      </c>
      <c r="K278" s="11">
        <v>10.29</v>
      </c>
      <c r="L278" t="s">
        <v>19</v>
      </c>
      <c r="M278" s="1">
        <v>277</v>
      </c>
      <c r="N278" t="s">
        <v>623</v>
      </c>
      <c r="O278" s="12">
        <v>93</v>
      </c>
      <c r="P278" s="17">
        <v>2.013888888888889E-2</v>
      </c>
      <c r="Q278" s="14">
        <f t="shared" si="12"/>
        <v>8.2638888889212267E-2</v>
      </c>
      <c r="R278" s="15" t="str">
        <f t="shared" si="14"/>
        <v>SI</v>
      </c>
      <c r="S278" t="s">
        <v>138</v>
      </c>
    </row>
    <row r="279" spans="1:22" x14ac:dyDescent="0.35">
      <c r="A279" s="1">
        <v>5</v>
      </c>
      <c r="B279" t="s">
        <v>89</v>
      </c>
      <c r="C279" s="1">
        <v>4</v>
      </c>
      <c r="D279" s="13">
        <v>45019.131944444445</v>
      </c>
      <c r="E279" s="14">
        <v>45019.131944444445</v>
      </c>
      <c r="F279" s="14">
        <v>45019.216666666667</v>
      </c>
      <c r="G279" s="14">
        <f t="shared" si="13"/>
        <v>8.4722222221898846E-2</v>
      </c>
      <c r="H279" s="15" t="s">
        <v>9</v>
      </c>
      <c r="I279" t="s">
        <v>10</v>
      </c>
      <c r="J279" t="s">
        <v>15</v>
      </c>
      <c r="K279" s="11">
        <v>41.36</v>
      </c>
      <c r="L279" t="s">
        <v>19</v>
      </c>
      <c r="M279" s="1">
        <v>278</v>
      </c>
      <c r="N279" t="s">
        <v>33</v>
      </c>
      <c r="O279" s="12">
        <v>141</v>
      </c>
      <c r="P279" s="17">
        <v>4.2361111111111113E-2</v>
      </c>
      <c r="Q279" s="14">
        <f t="shared" si="12"/>
        <v>4.2361111110787733E-2</v>
      </c>
      <c r="R279" s="15" t="str">
        <f t="shared" si="14"/>
        <v>SI</v>
      </c>
      <c r="S279" t="s">
        <v>138</v>
      </c>
      <c r="T279" t="s">
        <v>38</v>
      </c>
    </row>
    <row r="280" spans="1:22" x14ac:dyDescent="0.35">
      <c r="A280" s="1">
        <v>11</v>
      </c>
      <c r="B280" t="s">
        <v>113</v>
      </c>
      <c r="C280" s="1">
        <v>5</v>
      </c>
      <c r="D280" s="13">
        <v>45019.010416666664</v>
      </c>
      <c r="E280" s="14">
        <v>45019.010416666664</v>
      </c>
      <c r="F280" s="14">
        <v>45019.107638888891</v>
      </c>
      <c r="G280" s="14">
        <f t="shared" si="13"/>
        <v>9.7222222226264421E-2</v>
      </c>
      <c r="H280" s="15" t="s">
        <v>18</v>
      </c>
      <c r="I280" t="s">
        <v>29</v>
      </c>
      <c r="J280" t="s">
        <v>621</v>
      </c>
      <c r="K280" s="11">
        <v>43.53</v>
      </c>
      <c r="L280" t="s">
        <v>19</v>
      </c>
      <c r="M280" s="1">
        <v>279</v>
      </c>
      <c r="N280" t="s">
        <v>33</v>
      </c>
      <c r="O280" s="12">
        <v>201</v>
      </c>
      <c r="P280" s="17">
        <v>9.8611111111111108E-2</v>
      </c>
      <c r="Q280" s="14">
        <f t="shared" si="12"/>
        <v>0</v>
      </c>
      <c r="R280" s="15" t="str">
        <f t="shared" si="14"/>
        <v>NO</v>
      </c>
      <c r="S280" t="s">
        <v>62</v>
      </c>
      <c r="T280" t="s">
        <v>44</v>
      </c>
      <c r="U280" t="s">
        <v>56</v>
      </c>
      <c r="V280" t="s">
        <v>35</v>
      </c>
    </row>
    <row r="281" spans="1:22" x14ac:dyDescent="0.35">
      <c r="A281" s="1">
        <v>14</v>
      </c>
      <c r="B281" t="s">
        <v>317</v>
      </c>
      <c r="C281" s="1">
        <v>6</v>
      </c>
      <c r="D281" s="13">
        <v>45019.020833333336</v>
      </c>
      <c r="E281" s="14">
        <v>45019.020833333336</v>
      </c>
      <c r="F281" s="14">
        <v>45019.111805555556</v>
      </c>
      <c r="G281" s="14">
        <f t="shared" si="13"/>
        <v>9.0972222220443655E-2</v>
      </c>
      <c r="H281" s="15" t="s">
        <v>24</v>
      </c>
      <c r="I281" t="s">
        <v>10</v>
      </c>
      <c r="J281" t="s">
        <v>621</v>
      </c>
      <c r="K281" s="11">
        <v>36.08</v>
      </c>
      <c r="L281" t="s">
        <v>11</v>
      </c>
      <c r="M281" s="1">
        <v>280</v>
      </c>
      <c r="N281" t="s">
        <v>55</v>
      </c>
      <c r="O281" s="12">
        <v>117</v>
      </c>
      <c r="P281" s="17">
        <v>5.9722222222222218E-2</v>
      </c>
      <c r="Q281" s="14">
        <f t="shared" si="12"/>
        <v>3.1249999998221437E-2</v>
      </c>
      <c r="R281" s="15" t="str">
        <f t="shared" si="14"/>
        <v>SI</v>
      </c>
      <c r="S281" t="s">
        <v>180</v>
      </c>
      <c r="T281" t="s">
        <v>49</v>
      </c>
    </row>
    <row r="282" spans="1:22" x14ac:dyDescent="0.35">
      <c r="A282" s="1">
        <v>18</v>
      </c>
      <c r="B282" t="s">
        <v>318</v>
      </c>
      <c r="C282" s="1">
        <v>2</v>
      </c>
      <c r="D282" s="13">
        <v>45019.161111111112</v>
      </c>
      <c r="E282" s="14">
        <v>45019.161111111112</v>
      </c>
      <c r="F282" s="14">
        <v>45019.326388888891</v>
      </c>
      <c r="G282" s="14">
        <f t="shared" si="13"/>
        <v>0.17569444444476781</v>
      </c>
      <c r="H282" s="15" t="s">
        <v>27</v>
      </c>
      <c r="I282" t="s">
        <v>14</v>
      </c>
      <c r="J282" t="s">
        <v>15</v>
      </c>
      <c r="K282" s="11">
        <v>44.3</v>
      </c>
      <c r="L282" t="s">
        <v>32</v>
      </c>
      <c r="M282" s="1">
        <v>281</v>
      </c>
      <c r="N282" t="s">
        <v>618</v>
      </c>
      <c r="O282" s="12">
        <v>66</v>
      </c>
      <c r="P282" s="17">
        <v>6.2500000000000003E-3</v>
      </c>
      <c r="Q282" s="14">
        <f t="shared" si="12"/>
        <v>0.16944444444476781</v>
      </c>
      <c r="R282" s="15" t="str">
        <f t="shared" si="14"/>
        <v>SI</v>
      </c>
      <c r="S282" t="s">
        <v>283</v>
      </c>
    </row>
    <row r="283" spans="1:22" x14ac:dyDescent="0.35">
      <c r="A283" s="1">
        <v>6</v>
      </c>
      <c r="B283" t="s">
        <v>319</v>
      </c>
      <c r="C283" s="1">
        <v>1</v>
      </c>
      <c r="D283" s="13">
        <v>45019.049305555556</v>
      </c>
      <c r="E283" s="14">
        <v>45019.049305555556</v>
      </c>
      <c r="F283" s="14">
        <v>45019.209722222222</v>
      </c>
      <c r="G283" s="14">
        <f t="shared" si="13"/>
        <v>0.16041666666569654</v>
      </c>
      <c r="H283" s="15" t="s">
        <v>27</v>
      </c>
      <c r="I283" t="s">
        <v>10</v>
      </c>
      <c r="J283" t="s">
        <v>621</v>
      </c>
      <c r="K283" s="11">
        <v>19.05</v>
      </c>
      <c r="L283" t="s">
        <v>19</v>
      </c>
      <c r="M283" s="1">
        <v>282</v>
      </c>
      <c r="N283" t="s">
        <v>41</v>
      </c>
      <c r="O283" s="12">
        <v>74</v>
      </c>
      <c r="P283" s="17">
        <v>7.9166666666666663E-2</v>
      </c>
      <c r="Q283" s="14">
        <f t="shared" si="12"/>
        <v>8.1249999999029876E-2</v>
      </c>
      <c r="R283" s="15" t="str">
        <f t="shared" si="14"/>
        <v>SI</v>
      </c>
      <c r="S283" t="s">
        <v>99</v>
      </c>
      <c r="T283" t="s">
        <v>66</v>
      </c>
    </row>
    <row r="284" spans="1:22" x14ac:dyDescent="0.35">
      <c r="A284" s="1">
        <v>19</v>
      </c>
      <c r="B284" t="s">
        <v>320</v>
      </c>
      <c r="C284" s="1">
        <v>5</v>
      </c>
      <c r="D284" s="13">
        <v>45019.044444444444</v>
      </c>
      <c r="E284" s="14">
        <v>45019.044444444444</v>
      </c>
      <c r="F284" s="14">
        <v>45019.199999999997</v>
      </c>
      <c r="G284" s="14">
        <f t="shared" si="13"/>
        <v>0.15555555555329192</v>
      </c>
      <c r="H284" s="15" t="s">
        <v>24</v>
      </c>
      <c r="I284" t="s">
        <v>29</v>
      </c>
      <c r="J284" t="s">
        <v>621</v>
      </c>
      <c r="K284" s="11">
        <v>43.07</v>
      </c>
      <c r="L284" t="s">
        <v>19</v>
      </c>
      <c r="M284" s="1">
        <v>283</v>
      </c>
      <c r="N284" t="s">
        <v>20</v>
      </c>
      <c r="O284" s="12">
        <v>78</v>
      </c>
      <c r="P284" s="17">
        <v>4.1666666666666666E-3</v>
      </c>
      <c r="Q284" s="14">
        <f t="shared" si="12"/>
        <v>0.15138888888662524</v>
      </c>
      <c r="R284" s="15" t="str">
        <f t="shared" si="14"/>
        <v>SI</v>
      </c>
      <c r="S284" t="s">
        <v>177</v>
      </c>
    </row>
    <row r="285" spans="1:22" x14ac:dyDescent="0.35">
      <c r="A285" s="1">
        <v>11</v>
      </c>
      <c r="B285" t="s">
        <v>321</v>
      </c>
      <c r="C285" s="1">
        <v>4</v>
      </c>
      <c r="D285" s="13">
        <v>45019.102777777778</v>
      </c>
      <c r="E285" s="14">
        <v>45019.102777777778</v>
      </c>
      <c r="F285" s="14">
        <v>45019.192361111112</v>
      </c>
      <c r="G285" s="14">
        <f t="shared" si="13"/>
        <v>0.10000000000097013</v>
      </c>
      <c r="H285" s="15" t="s">
        <v>24</v>
      </c>
      <c r="I285" t="s">
        <v>10</v>
      </c>
      <c r="J285" t="s">
        <v>620</v>
      </c>
      <c r="K285" s="11">
        <v>29.99</v>
      </c>
      <c r="L285" t="s">
        <v>32</v>
      </c>
      <c r="M285" s="1">
        <v>284</v>
      </c>
      <c r="N285" t="s">
        <v>618</v>
      </c>
      <c r="O285" s="12">
        <v>158</v>
      </c>
      <c r="P285" s="17">
        <v>0.13541666666666666</v>
      </c>
      <c r="Q285" s="14">
        <f t="shared" si="12"/>
        <v>0</v>
      </c>
      <c r="R285" s="15" t="str">
        <f t="shared" si="14"/>
        <v>NO</v>
      </c>
      <c r="S285" t="s">
        <v>168</v>
      </c>
      <c r="T285" t="s">
        <v>84</v>
      </c>
      <c r="U285" t="s">
        <v>39</v>
      </c>
      <c r="V285" t="s">
        <v>48</v>
      </c>
    </row>
    <row r="286" spans="1:22" x14ac:dyDescent="0.35">
      <c r="A286" s="1">
        <v>18</v>
      </c>
      <c r="B286" t="s">
        <v>322</v>
      </c>
      <c r="C286" s="1">
        <v>6</v>
      </c>
      <c r="D286" s="13">
        <v>45019.127083333333</v>
      </c>
      <c r="E286" s="14">
        <v>45019.127083333333</v>
      </c>
      <c r="F286" s="14">
        <v>45019.253472222219</v>
      </c>
      <c r="G286" s="14">
        <f t="shared" si="13"/>
        <v>0.12638888888614019</v>
      </c>
      <c r="H286" s="15" t="s">
        <v>27</v>
      </c>
      <c r="I286" t="s">
        <v>10</v>
      </c>
      <c r="J286" t="s">
        <v>620</v>
      </c>
      <c r="K286" s="11">
        <v>10.94</v>
      </c>
      <c r="L286" t="s">
        <v>11</v>
      </c>
      <c r="M286" s="1">
        <v>285</v>
      </c>
      <c r="N286" t="s">
        <v>623</v>
      </c>
      <c r="O286" s="12">
        <v>42</v>
      </c>
      <c r="P286" s="17">
        <v>8.3333333333333332E-3</v>
      </c>
      <c r="Q286" s="14">
        <f t="shared" si="12"/>
        <v>0.11805555555280686</v>
      </c>
      <c r="R286" s="15" t="str">
        <f t="shared" si="14"/>
        <v>SI</v>
      </c>
      <c r="S286" t="s">
        <v>90</v>
      </c>
    </row>
    <row r="287" spans="1:22" x14ac:dyDescent="0.35">
      <c r="A287" s="1">
        <v>15</v>
      </c>
      <c r="B287" t="s">
        <v>152</v>
      </c>
      <c r="C287" s="1">
        <v>6</v>
      </c>
      <c r="D287" s="13">
        <v>45019.015277777777</v>
      </c>
      <c r="E287" s="14">
        <v>45019.015277777777</v>
      </c>
      <c r="F287" s="14">
        <v>45019.102777777778</v>
      </c>
      <c r="G287" s="14">
        <f t="shared" si="13"/>
        <v>9.7916666668121863E-2</v>
      </c>
      <c r="H287" s="15" t="s">
        <v>9</v>
      </c>
      <c r="I287" t="s">
        <v>10</v>
      </c>
      <c r="J287" t="s">
        <v>621</v>
      </c>
      <c r="K287" s="11">
        <v>41.96</v>
      </c>
      <c r="L287" t="s">
        <v>32</v>
      </c>
      <c r="M287" s="1">
        <v>286</v>
      </c>
      <c r="N287" t="s">
        <v>78</v>
      </c>
      <c r="O287" s="12">
        <v>68</v>
      </c>
      <c r="P287" s="17">
        <v>1.7361111111111112E-2</v>
      </c>
      <c r="Q287" s="14">
        <f t="shared" si="12"/>
        <v>8.0555555557010744E-2</v>
      </c>
      <c r="R287" s="15" t="str">
        <f t="shared" si="14"/>
        <v>SI</v>
      </c>
      <c r="S287" t="s">
        <v>74</v>
      </c>
    </row>
    <row r="288" spans="1:22" x14ac:dyDescent="0.35">
      <c r="A288" s="1">
        <v>20</v>
      </c>
      <c r="B288" t="s">
        <v>198</v>
      </c>
      <c r="C288" s="1">
        <v>2</v>
      </c>
      <c r="D288" s="13">
        <v>45019.150694444441</v>
      </c>
      <c r="E288" s="14">
        <v>45019.150694444441</v>
      </c>
      <c r="F288" s="14">
        <v>45019.197222222225</v>
      </c>
      <c r="G288" s="14">
        <f t="shared" si="13"/>
        <v>4.652777778392192E-2</v>
      </c>
      <c r="H288" s="15" t="s">
        <v>24</v>
      </c>
      <c r="I288" t="s">
        <v>10</v>
      </c>
      <c r="J288" t="s">
        <v>620</v>
      </c>
      <c r="K288" s="11">
        <v>31.67</v>
      </c>
      <c r="L288" t="s">
        <v>11</v>
      </c>
      <c r="M288" s="1">
        <v>287</v>
      </c>
      <c r="N288" t="s">
        <v>16</v>
      </c>
      <c r="O288" s="12">
        <v>202</v>
      </c>
      <c r="P288" s="17">
        <v>8.4027777777777771E-2</v>
      </c>
      <c r="Q288" s="14">
        <f t="shared" si="12"/>
        <v>0</v>
      </c>
      <c r="R288" s="15" t="str">
        <f t="shared" si="14"/>
        <v>NO</v>
      </c>
      <c r="S288" t="s">
        <v>269</v>
      </c>
      <c r="T288" t="s">
        <v>49</v>
      </c>
      <c r="U288" t="s">
        <v>109</v>
      </c>
    </row>
    <row r="289" spans="1:22" x14ac:dyDescent="0.35">
      <c r="A289" s="1">
        <v>15</v>
      </c>
      <c r="B289" t="s">
        <v>323</v>
      </c>
      <c r="C289" s="1">
        <v>3</v>
      </c>
      <c r="D289" s="13">
        <v>45019.088888888888</v>
      </c>
      <c r="E289" s="14">
        <v>45019.088888888888</v>
      </c>
      <c r="F289" s="14">
        <v>45019.231249999997</v>
      </c>
      <c r="G289" s="14">
        <f t="shared" si="13"/>
        <v>0.14236111110949423</v>
      </c>
      <c r="H289" s="15" t="s">
        <v>24</v>
      </c>
      <c r="I289" t="s">
        <v>29</v>
      </c>
      <c r="J289" t="s">
        <v>621</v>
      </c>
      <c r="K289" s="11">
        <v>13.3</v>
      </c>
      <c r="L289" t="s">
        <v>11</v>
      </c>
      <c r="M289" s="1">
        <v>288</v>
      </c>
      <c r="N289" t="s">
        <v>41</v>
      </c>
      <c r="O289" s="12">
        <v>86</v>
      </c>
      <c r="P289" s="17">
        <v>2.6388888888888889E-2</v>
      </c>
      <c r="Q289" s="14">
        <f t="shared" si="12"/>
        <v>0.11597222222060534</v>
      </c>
      <c r="R289" s="15" t="str">
        <f t="shared" si="14"/>
        <v>SI</v>
      </c>
      <c r="S289" t="s">
        <v>180</v>
      </c>
      <c r="T289" t="s">
        <v>39</v>
      </c>
    </row>
    <row r="290" spans="1:22" x14ac:dyDescent="0.35">
      <c r="A290" s="1">
        <v>15</v>
      </c>
      <c r="B290" t="s">
        <v>324</v>
      </c>
      <c r="C290" s="1">
        <v>5</v>
      </c>
      <c r="D290" s="13">
        <v>45019.130555555559</v>
      </c>
      <c r="E290" s="14">
        <v>45019.130555555559</v>
      </c>
      <c r="F290" s="14">
        <v>45019.265972222223</v>
      </c>
      <c r="G290" s="14">
        <f t="shared" si="13"/>
        <v>0.13541666666424135</v>
      </c>
      <c r="H290" s="15" t="s">
        <v>24</v>
      </c>
      <c r="I290" t="s">
        <v>10</v>
      </c>
      <c r="J290" t="s">
        <v>620</v>
      </c>
      <c r="K290" s="11">
        <v>26.56</v>
      </c>
      <c r="L290" t="s">
        <v>19</v>
      </c>
      <c r="M290" s="1">
        <v>289</v>
      </c>
      <c r="N290" t="s">
        <v>623</v>
      </c>
      <c r="O290" s="12">
        <v>138</v>
      </c>
      <c r="P290" s="17">
        <v>4.7222222222222221E-2</v>
      </c>
      <c r="Q290" s="14">
        <f t="shared" si="12"/>
        <v>8.8194444442019126E-2</v>
      </c>
      <c r="R290" s="15" t="str">
        <f t="shared" si="14"/>
        <v>SI</v>
      </c>
      <c r="S290" t="s">
        <v>168</v>
      </c>
      <c r="T290" t="s">
        <v>59</v>
      </c>
    </row>
    <row r="291" spans="1:22" x14ac:dyDescent="0.35">
      <c r="A291" s="1">
        <v>19</v>
      </c>
      <c r="B291" t="s">
        <v>189</v>
      </c>
      <c r="C291" s="1">
        <v>3</v>
      </c>
      <c r="D291" s="13">
        <v>45019.087500000001</v>
      </c>
      <c r="E291" s="14">
        <v>45019.087500000001</v>
      </c>
      <c r="F291" s="14">
        <v>45019.189583333333</v>
      </c>
      <c r="G291" s="14">
        <f t="shared" si="13"/>
        <v>0.11249999999805975</v>
      </c>
      <c r="H291" s="15" t="s">
        <v>9</v>
      </c>
      <c r="I291" t="s">
        <v>10</v>
      </c>
      <c r="J291" t="s">
        <v>621</v>
      </c>
      <c r="K291" s="11">
        <v>14.59</v>
      </c>
      <c r="L291" t="s">
        <v>32</v>
      </c>
      <c r="M291" s="1">
        <v>290</v>
      </c>
      <c r="N291" t="s">
        <v>623</v>
      </c>
      <c r="O291" s="12">
        <v>40</v>
      </c>
      <c r="P291" s="17">
        <v>3.9583333333333331E-2</v>
      </c>
      <c r="Q291" s="14">
        <f t="shared" si="12"/>
        <v>7.2916666664726418E-2</v>
      </c>
      <c r="R291" s="15" t="str">
        <f t="shared" si="14"/>
        <v>SI</v>
      </c>
      <c r="S291" t="s">
        <v>62</v>
      </c>
    </row>
    <row r="292" spans="1:22" x14ac:dyDescent="0.35">
      <c r="A292" s="1">
        <v>2</v>
      </c>
      <c r="B292" t="s">
        <v>325</v>
      </c>
      <c r="C292" s="1">
        <v>6</v>
      </c>
      <c r="D292" s="13">
        <v>45019.137499999997</v>
      </c>
      <c r="E292" s="14">
        <v>45019.137499999997</v>
      </c>
      <c r="F292" s="14">
        <v>45019.256249999999</v>
      </c>
      <c r="G292" s="14">
        <f t="shared" si="13"/>
        <v>0.12916666666812185</v>
      </c>
      <c r="H292" s="15" t="s">
        <v>18</v>
      </c>
      <c r="I292" t="s">
        <v>14</v>
      </c>
      <c r="J292" t="s">
        <v>15</v>
      </c>
      <c r="K292" s="11">
        <v>15.44</v>
      </c>
      <c r="L292" t="s">
        <v>32</v>
      </c>
      <c r="M292" s="1">
        <v>291</v>
      </c>
      <c r="N292" t="s">
        <v>37</v>
      </c>
      <c r="O292" s="12">
        <v>260</v>
      </c>
      <c r="P292" s="17">
        <v>6.597222222222221E-2</v>
      </c>
      <c r="Q292" s="14">
        <f t="shared" si="12"/>
        <v>6.3194444445899639E-2</v>
      </c>
      <c r="R292" s="15" t="str">
        <f t="shared" si="14"/>
        <v>SI</v>
      </c>
      <c r="S292" t="s">
        <v>74</v>
      </c>
      <c r="T292" t="s">
        <v>64</v>
      </c>
      <c r="U292" t="s">
        <v>44</v>
      </c>
      <c r="V292" t="s">
        <v>21</v>
      </c>
    </row>
    <row r="293" spans="1:22" x14ac:dyDescent="0.35">
      <c r="A293" s="1">
        <v>10</v>
      </c>
      <c r="B293" t="s">
        <v>326</v>
      </c>
      <c r="C293" s="1">
        <v>3</v>
      </c>
      <c r="D293" s="13">
        <v>45019.006249999999</v>
      </c>
      <c r="E293" s="14">
        <v>45019.006249999999</v>
      </c>
      <c r="F293" s="14">
        <v>45019.07708333333</v>
      </c>
      <c r="G293" s="14">
        <f t="shared" si="13"/>
        <v>7.0833333331393078E-2</v>
      </c>
      <c r="H293" s="15" t="s">
        <v>9</v>
      </c>
      <c r="I293" t="s">
        <v>29</v>
      </c>
      <c r="J293" t="s">
        <v>620</v>
      </c>
      <c r="K293" s="11">
        <v>29.72</v>
      </c>
      <c r="L293" t="s">
        <v>11</v>
      </c>
      <c r="M293" s="1">
        <v>292</v>
      </c>
      <c r="N293" t="s">
        <v>78</v>
      </c>
      <c r="O293" s="12">
        <v>84</v>
      </c>
      <c r="P293" s="17">
        <v>1.5972222222222221E-2</v>
      </c>
      <c r="Q293" s="14">
        <f t="shared" si="12"/>
        <v>5.4861111109170857E-2</v>
      </c>
      <c r="R293" s="15" t="str">
        <f t="shared" si="14"/>
        <v>SI</v>
      </c>
      <c r="S293" t="s">
        <v>53</v>
      </c>
    </row>
    <row r="294" spans="1:22" x14ac:dyDescent="0.35">
      <c r="A294" s="1">
        <v>16</v>
      </c>
      <c r="B294" t="s">
        <v>327</v>
      </c>
      <c r="C294" s="1">
        <v>4</v>
      </c>
      <c r="D294" s="13">
        <v>45019.121527777781</v>
      </c>
      <c r="E294" s="14">
        <v>45019.121527777781</v>
      </c>
      <c r="F294" s="14">
        <v>45019.190972222219</v>
      </c>
      <c r="G294" s="14">
        <f t="shared" si="13"/>
        <v>6.9444444437976927E-2</v>
      </c>
      <c r="H294" s="15" t="s">
        <v>9</v>
      </c>
      <c r="I294" t="s">
        <v>10</v>
      </c>
      <c r="J294" t="s">
        <v>620</v>
      </c>
      <c r="K294" s="11">
        <v>33.11</v>
      </c>
      <c r="L294" t="s">
        <v>11</v>
      </c>
      <c r="M294" s="1">
        <v>293</v>
      </c>
      <c r="N294" t="s">
        <v>78</v>
      </c>
      <c r="O294" s="12">
        <v>216</v>
      </c>
      <c r="P294" s="17">
        <v>8.3333333333333343E-2</v>
      </c>
      <c r="Q294" s="14">
        <f t="shared" si="12"/>
        <v>0</v>
      </c>
      <c r="R294" s="15" t="str">
        <f t="shared" si="14"/>
        <v>NO</v>
      </c>
      <c r="S294" t="s">
        <v>53</v>
      </c>
      <c r="T294" t="s">
        <v>109</v>
      </c>
      <c r="U294" t="s">
        <v>22</v>
      </c>
    </row>
    <row r="295" spans="1:22" x14ac:dyDescent="0.35">
      <c r="A295" s="1">
        <v>17</v>
      </c>
      <c r="B295" t="s">
        <v>259</v>
      </c>
      <c r="C295" s="1">
        <v>6</v>
      </c>
      <c r="D295" s="13">
        <v>45019.018055555556</v>
      </c>
      <c r="E295" s="14">
        <v>45019.018055555556</v>
      </c>
      <c r="F295" s="14">
        <v>45019.164583333331</v>
      </c>
      <c r="G295" s="14">
        <f t="shared" si="13"/>
        <v>0.14652777777519077</v>
      </c>
      <c r="H295" s="15" t="s">
        <v>18</v>
      </c>
      <c r="I295" t="s">
        <v>14</v>
      </c>
      <c r="J295" t="s">
        <v>621</v>
      </c>
      <c r="K295" s="11">
        <v>20.36</v>
      </c>
      <c r="L295" t="s">
        <v>19</v>
      </c>
      <c r="M295" s="1">
        <v>294</v>
      </c>
      <c r="N295" t="s">
        <v>16</v>
      </c>
      <c r="O295" s="12">
        <v>326</v>
      </c>
      <c r="P295" s="17">
        <v>5.9722222222222218E-2</v>
      </c>
      <c r="Q295" s="14">
        <f t="shared" si="12"/>
        <v>8.6805555552968552E-2</v>
      </c>
      <c r="R295" s="15" t="str">
        <f t="shared" si="14"/>
        <v>SI</v>
      </c>
      <c r="S295" t="s">
        <v>138</v>
      </c>
      <c r="T295" t="s">
        <v>22</v>
      </c>
      <c r="U295" t="s">
        <v>56</v>
      </c>
      <c r="V295" t="s">
        <v>69</v>
      </c>
    </row>
    <row r="296" spans="1:22" x14ac:dyDescent="0.35">
      <c r="A296" s="1">
        <v>3</v>
      </c>
      <c r="B296" t="s">
        <v>328</v>
      </c>
      <c r="C296" s="1">
        <v>1</v>
      </c>
      <c r="D296" s="13">
        <v>45019.006944444445</v>
      </c>
      <c r="E296" s="14">
        <v>45019.006944444445</v>
      </c>
      <c r="F296" s="14">
        <v>45019.084027777775</v>
      </c>
      <c r="G296" s="14">
        <f t="shared" si="13"/>
        <v>7.7083333329937886E-2</v>
      </c>
      <c r="H296" s="15" t="s">
        <v>18</v>
      </c>
      <c r="I296" t="s">
        <v>10</v>
      </c>
      <c r="J296" t="s">
        <v>621</v>
      </c>
      <c r="K296" s="11">
        <v>46.42</v>
      </c>
      <c r="L296" t="s">
        <v>11</v>
      </c>
      <c r="M296" s="1">
        <v>295</v>
      </c>
      <c r="N296" t="s">
        <v>41</v>
      </c>
      <c r="O296" s="12">
        <v>247</v>
      </c>
      <c r="P296" s="17">
        <v>0.12291666666666667</v>
      </c>
      <c r="Q296" s="14">
        <f t="shared" si="12"/>
        <v>0</v>
      </c>
      <c r="R296" s="15" t="str">
        <f t="shared" si="14"/>
        <v>NO</v>
      </c>
      <c r="S296" t="s">
        <v>269</v>
      </c>
      <c r="T296" t="s">
        <v>109</v>
      </c>
      <c r="U296" t="s">
        <v>21</v>
      </c>
      <c r="V296" t="s">
        <v>51</v>
      </c>
    </row>
    <row r="297" spans="1:22" x14ac:dyDescent="0.35">
      <c r="A297" s="1">
        <v>14</v>
      </c>
      <c r="B297" t="s">
        <v>329</v>
      </c>
      <c r="C297" s="1">
        <v>1</v>
      </c>
      <c r="D297" s="13">
        <v>45019.117361111108</v>
      </c>
      <c r="E297" s="14">
        <v>45019.117361111108</v>
      </c>
      <c r="F297" s="14">
        <v>45019.248611111114</v>
      </c>
      <c r="G297" s="14">
        <f t="shared" si="13"/>
        <v>0.14166666667248742</v>
      </c>
      <c r="H297" s="15" t="s">
        <v>18</v>
      </c>
      <c r="I297" t="s">
        <v>29</v>
      </c>
      <c r="J297" t="s">
        <v>621</v>
      </c>
      <c r="K297" s="11">
        <v>29.07</v>
      </c>
      <c r="L297" t="s">
        <v>32</v>
      </c>
      <c r="M297" s="1">
        <v>296</v>
      </c>
      <c r="N297" t="s">
        <v>623</v>
      </c>
      <c r="O297" s="12">
        <v>59</v>
      </c>
      <c r="P297" s="17">
        <v>3.1944444444444442E-2</v>
      </c>
      <c r="Q297" s="14">
        <f t="shared" si="12"/>
        <v>0.10972222222804298</v>
      </c>
      <c r="R297" s="15" t="str">
        <f t="shared" si="14"/>
        <v>SI</v>
      </c>
      <c r="S297" t="s">
        <v>222</v>
      </c>
      <c r="T297" t="s">
        <v>22</v>
      </c>
    </row>
    <row r="298" spans="1:22" x14ac:dyDescent="0.35">
      <c r="A298" s="1">
        <v>4</v>
      </c>
      <c r="B298" t="s">
        <v>45</v>
      </c>
      <c r="C298" s="1">
        <v>3</v>
      </c>
      <c r="D298" s="13">
        <v>45019.043749999997</v>
      </c>
      <c r="E298" s="14">
        <v>45019.043749999997</v>
      </c>
      <c r="F298" s="14">
        <v>45019.185416666667</v>
      </c>
      <c r="G298" s="14">
        <f t="shared" si="13"/>
        <v>0.15208333333672877</v>
      </c>
      <c r="H298" s="15" t="s">
        <v>13</v>
      </c>
      <c r="I298" t="s">
        <v>10</v>
      </c>
      <c r="J298" t="s">
        <v>621</v>
      </c>
      <c r="K298" s="11">
        <v>43.46</v>
      </c>
      <c r="L298" t="s">
        <v>32</v>
      </c>
      <c r="M298" s="1">
        <v>297</v>
      </c>
      <c r="N298" t="s">
        <v>623</v>
      </c>
      <c r="O298" s="12">
        <v>175</v>
      </c>
      <c r="P298" s="17">
        <v>7.7777777777777779E-2</v>
      </c>
      <c r="Q298" s="14">
        <f t="shared" si="12"/>
        <v>7.4305555558950992E-2</v>
      </c>
      <c r="R298" s="15" t="str">
        <f t="shared" si="14"/>
        <v>SI</v>
      </c>
      <c r="S298" t="s">
        <v>46</v>
      </c>
      <c r="T298" t="s">
        <v>56</v>
      </c>
      <c r="U298" t="s">
        <v>51</v>
      </c>
    </row>
    <row r="299" spans="1:22" x14ac:dyDescent="0.35">
      <c r="A299" s="1">
        <v>11</v>
      </c>
      <c r="B299" t="s">
        <v>330</v>
      </c>
      <c r="C299" s="1">
        <v>4</v>
      </c>
      <c r="D299" s="13">
        <v>45019.134722222225</v>
      </c>
      <c r="E299" s="14">
        <v>45019.134722222225</v>
      </c>
      <c r="F299" s="14">
        <v>45019.228472222225</v>
      </c>
      <c r="G299" s="14">
        <f t="shared" si="13"/>
        <v>9.375E-2</v>
      </c>
      <c r="H299" s="15" t="s">
        <v>24</v>
      </c>
      <c r="I299" t="s">
        <v>14</v>
      </c>
      <c r="J299" t="s">
        <v>621</v>
      </c>
      <c r="K299" s="11">
        <v>23.24</v>
      </c>
      <c r="L299" t="s">
        <v>11</v>
      </c>
      <c r="M299" s="1">
        <v>298</v>
      </c>
      <c r="N299" t="s">
        <v>37</v>
      </c>
      <c r="O299" s="12">
        <v>255</v>
      </c>
      <c r="P299" s="17">
        <v>9.7916666666666652E-2</v>
      </c>
      <c r="Q299" s="14">
        <f t="shared" si="12"/>
        <v>0</v>
      </c>
      <c r="R299" s="15" t="str">
        <f t="shared" si="14"/>
        <v>NO</v>
      </c>
      <c r="S299" t="s">
        <v>128</v>
      </c>
      <c r="T299" t="s">
        <v>22</v>
      </c>
      <c r="U299" t="s">
        <v>103</v>
      </c>
    </row>
    <row r="300" spans="1:22" x14ac:dyDescent="0.35">
      <c r="A300" s="1">
        <v>6</v>
      </c>
      <c r="B300" t="s">
        <v>331</v>
      </c>
      <c r="C300" s="1">
        <v>1</v>
      </c>
      <c r="D300" s="13">
        <v>45019.054861111108</v>
      </c>
      <c r="E300" s="14">
        <v>45019.054861111108</v>
      </c>
      <c r="F300" s="14">
        <v>45019.114583333336</v>
      </c>
      <c r="G300" s="14">
        <f t="shared" si="13"/>
        <v>7.0138888894386284E-2</v>
      </c>
      <c r="H300" s="15" t="s">
        <v>24</v>
      </c>
      <c r="I300" t="s">
        <v>29</v>
      </c>
      <c r="J300" t="s">
        <v>15</v>
      </c>
      <c r="K300" s="11">
        <v>29.68</v>
      </c>
      <c r="L300" t="s">
        <v>32</v>
      </c>
      <c r="M300" s="1">
        <v>299</v>
      </c>
      <c r="N300" t="s">
        <v>41</v>
      </c>
      <c r="O300" s="12">
        <v>182</v>
      </c>
      <c r="P300" s="17">
        <v>7.8472222222222221E-2</v>
      </c>
      <c r="Q300" s="14">
        <f t="shared" si="12"/>
        <v>0</v>
      </c>
      <c r="R300" s="15" t="str">
        <f t="shared" si="14"/>
        <v>NO</v>
      </c>
      <c r="S300" t="s">
        <v>168</v>
      </c>
      <c r="T300" t="s">
        <v>22</v>
      </c>
      <c r="U300" t="s">
        <v>38</v>
      </c>
      <c r="V300" t="s">
        <v>56</v>
      </c>
    </row>
    <row r="301" spans="1:22" x14ac:dyDescent="0.35">
      <c r="A301" s="1">
        <v>18</v>
      </c>
      <c r="B301" t="s">
        <v>183</v>
      </c>
      <c r="C301" s="1">
        <v>6</v>
      </c>
      <c r="D301" s="13">
        <v>45019.095138888886</v>
      </c>
      <c r="E301" s="14">
        <v>45019.095138888886</v>
      </c>
      <c r="F301" s="14">
        <v>45019.179861111108</v>
      </c>
      <c r="G301" s="14">
        <f t="shared" si="13"/>
        <v>8.4722222221898846E-2</v>
      </c>
      <c r="H301" s="15" t="s">
        <v>18</v>
      </c>
      <c r="I301" t="s">
        <v>14</v>
      </c>
      <c r="J301" t="s">
        <v>621</v>
      </c>
      <c r="K301" s="11">
        <v>38.380000000000003</v>
      </c>
      <c r="L301" t="s">
        <v>11</v>
      </c>
      <c r="M301" s="1">
        <v>300</v>
      </c>
      <c r="N301" t="s">
        <v>25</v>
      </c>
      <c r="O301" s="12">
        <v>290</v>
      </c>
      <c r="P301" s="17">
        <v>8.1944444444444445E-2</v>
      </c>
      <c r="Q301" s="14">
        <f t="shared" si="12"/>
        <v>2.7777777774544016E-3</v>
      </c>
      <c r="R301" s="15" t="str">
        <f t="shared" si="14"/>
        <v>SI</v>
      </c>
      <c r="S301" t="s">
        <v>62</v>
      </c>
      <c r="T301" t="s">
        <v>56</v>
      </c>
      <c r="U301" t="s">
        <v>59</v>
      </c>
      <c r="V301" t="s">
        <v>109</v>
      </c>
    </row>
    <row r="302" spans="1:22" x14ac:dyDescent="0.35">
      <c r="A302" s="1">
        <v>8</v>
      </c>
      <c r="B302" t="s">
        <v>332</v>
      </c>
      <c r="C302" s="1">
        <v>6</v>
      </c>
      <c r="D302" s="13">
        <v>45019.093055555553</v>
      </c>
      <c r="E302" s="14">
        <v>45019.093055555553</v>
      </c>
      <c r="F302" s="14">
        <v>45019.172222222223</v>
      </c>
      <c r="G302" s="14">
        <f t="shared" si="13"/>
        <v>7.9166666670062114E-2</v>
      </c>
      <c r="H302" s="15" t="s">
        <v>24</v>
      </c>
      <c r="I302" t="s">
        <v>10</v>
      </c>
      <c r="J302" t="s">
        <v>621</v>
      </c>
      <c r="K302" s="11">
        <v>16.52</v>
      </c>
      <c r="L302" t="s">
        <v>11</v>
      </c>
      <c r="M302" s="1">
        <v>301</v>
      </c>
      <c r="N302" t="s">
        <v>41</v>
      </c>
      <c r="O302" s="12">
        <v>223</v>
      </c>
      <c r="P302" s="17">
        <v>0.12708333333333333</v>
      </c>
      <c r="Q302" s="14">
        <f t="shared" si="12"/>
        <v>0</v>
      </c>
      <c r="R302" s="15" t="str">
        <f t="shared" si="14"/>
        <v>NO</v>
      </c>
      <c r="S302" t="s">
        <v>138</v>
      </c>
      <c r="T302" t="s">
        <v>59</v>
      </c>
      <c r="U302" t="s">
        <v>70</v>
      </c>
      <c r="V302" t="s">
        <v>66</v>
      </c>
    </row>
    <row r="303" spans="1:22" x14ac:dyDescent="0.35">
      <c r="A303" s="1">
        <v>5</v>
      </c>
      <c r="B303" t="s">
        <v>104</v>
      </c>
      <c r="C303" s="1">
        <v>2</v>
      </c>
      <c r="D303" s="13">
        <v>45019.055555555555</v>
      </c>
      <c r="E303" s="14">
        <v>45019.055555555555</v>
      </c>
      <c r="F303" s="14">
        <v>45019.205555555556</v>
      </c>
      <c r="G303" s="14">
        <f t="shared" si="13"/>
        <v>0.15000000000145519</v>
      </c>
      <c r="H303" s="15" t="s">
        <v>13</v>
      </c>
      <c r="I303" t="s">
        <v>14</v>
      </c>
      <c r="J303" t="s">
        <v>621</v>
      </c>
      <c r="K303" s="11">
        <v>39.89</v>
      </c>
      <c r="L303" t="s">
        <v>11</v>
      </c>
      <c r="M303" s="1">
        <v>302</v>
      </c>
      <c r="N303" t="s">
        <v>16</v>
      </c>
      <c r="O303" s="12">
        <v>96</v>
      </c>
      <c r="P303" s="17">
        <v>1.0416666666666666E-2</v>
      </c>
      <c r="Q303" s="14">
        <f t="shared" si="12"/>
        <v>0.13958333333478853</v>
      </c>
      <c r="R303" s="15" t="str">
        <f t="shared" si="14"/>
        <v>SI</v>
      </c>
      <c r="S303" t="s">
        <v>269</v>
      </c>
    </row>
    <row r="304" spans="1:22" x14ac:dyDescent="0.35">
      <c r="A304" s="1">
        <v>14</v>
      </c>
      <c r="B304" t="s">
        <v>333</v>
      </c>
      <c r="C304" s="1">
        <v>5</v>
      </c>
      <c r="D304" s="13">
        <v>45019.151388888888</v>
      </c>
      <c r="E304" s="14">
        <v>45019.151388888888</v>
      </c>
      <c r="F304" s="14">
        <v>45019.26666666667</v>
      </c>
      <c r="G304" s="14">
        <f t="shared" si="13"/>
        <v>0.12569444444913339</v>
      </c>
      <c r="H304" s="15" t="s">
        <v>24</v>
      </c>
      <c r="I304" t="s">
        <v>14</v>
      </c>
      <c r="J304" t="s">
        <v>620</v>
      </c>
      <c r="K304" s="11">
        <v>16.489999999999998</v>
      </c>
      <c r="L304" t="s">
        <v>32</v>
      </c>
      <c r="M304" s="1">
        <v>303</v>
      </c>
      <c r="N304" t="s">
        <v>20</v>
      </c>
      <c r="O304" s="12">
        <v>210</v>
      </c>
      <c r="P304" s="17">
        <v>6.3888888888888884E-2</v>
      </c>
      <c r="Q304" s="14">
        <f t="shared" si="12"/>
        <v>6.1805555560244502E-2</v>
      </c>
      <c r="R304" s="15" t="str">
        <f t="shared" si="14"/>
        <v>SI</v>
      </c>
      <c r="S304" t="s">
        <v>168</v>
      </c>
      <c r="T304" t="s">
        <v>58</v>
      </c>
      <c r="U304" t="s">
        <v>59</v>
      </c>
      <c r="V304" t="s">
        <v>38</v>
      </c>
    </row>
    <row r="305" spans="1:22" x14ac:dyDescent="0.35">
      <c r="A305" s="1">
        <v>6</v>
      </c>
      <c r="B305" t="s">
        <v>334</v>
      </c>
      <c r="C305" s="1">
        <v>4</v>
      </c>
      <c r="D305" s="13">
        <v>45019.14166666667</v>
      </c>
      <c r="E305" s="14">
        <v>45019.14166666667</v>
      </c>
      <c r="F305" s="14">
        <v>45019.194444444445</v>
      </c>
      <c r="G305" s="14">
        <f t="shared" si="13"/>
        <v>5.2777777775190771E-2</v>
      </c>
      <c r="H305" s="15" t="s">
        <v>13</v>
      </c>
      <c r="I305" t="s">
        <v>10</v>
      </c>
      <c r="J305" t="s">
        <v>621</v>
      </c>
      <c r="K305" s="11">
        <v>22.05</v>
      </c>
      <c r="L305" t="s">
        <v>11</v>
      </c>
      <c r="M305" s="1">
        <v>304</v>
      </c>
      <c r="N305" t="s">
        <v>16</v>
      </c>
      <c r="O305" s="12">
        <v>279</v>
      </c>
      <c r="P305" s="17">
        <v>5.9027777777777776E-2</v>
      </c>
      <c r="Q305" s="14">
        <f t="shared" si="12"/>
        <v>0</v>
      </c>
      <c r="R305" s="15" t="str">
        <f t="shared" si="14"/>
        <v>NO</v>
      </c>
      <c r="S305" t="s">
        <v>269</v>
      </c>
      <c r="T305" t="s">
        <v>51</v>
      </c>
      <c r="U305" t="s">
        <v>58</v>
      </c>
      <c r="V305" t="s">
        <v>21</v>
      </c>
    </row>
    <row r="306" spans="1:22" x14ac:dyDescent="0.35">
      <c r="A306" s="1">
        <v>1</v>
      </c>
      <c r="B306" t="s">
        <v>335</v>
      </c>
      <c r="C306" s="1">
        <v>2</v>
      </c>
      <c r="D306" s="13">
        <v>45019.03125</v>
      </c>
      <c r="E306" s="14">
        <v>45019.03125</v>
      </c>
      <c r="F306" s="14">
        <v>45019.175694444442</v>
      </c>
      <c r="G306" s="14">
        <f t="shared" si="13"/>
        <v>0.1444444444423425</v>
      </c>
      <c r="H306" s="15" t="s">
        <v>13</v>
      </c>
      <c r="I306" t="s">
        <v>10</v>
      </c>
      <c r="J306" t="s">
        <v>621</v>
      </c>
      <c r="K306" s="11">
        <v>37.92</v>
      </c>
      <c r="L306" t="s">
        <v>11</v>
      </c>
      <c r="M306" s="1">
        <v>305</v>
      </c>
      <c r="N306" t="s">
        <v>61</v>
      </c>
      <c r="O306" s="12">
        <v>128</v>
      </c>
      <c r="P306" s="17">
        <v>4.5138888888888888E-2</v>
      </c>
      <c r="Q306" s="14">
        <f t="shared" si="12"/>
        <v>9.9305555553453606E-2</v>
      </c>
      <c r="R306" s="15" t="str">
        <f t="shared" si="14"/>
        <v>SI</v>
      </c>
      <c r="S306" t="s">
        <v>30</v>
      </c>
      <c r="T306" t="s">
        <v>49</v>
      </c>
    </row>
    <row r="307" spans="1:22" x14ac:dyDescent="0.35">
      <c r="A307" s="1">
        <v>7</v>
      </c>
      <c r="B307" t="s">
        <v>336</v>
      </c>
      <c r="C307" s="1">
        <v>4</v>
      </c>
      <c r="D307" s="13">
        <v>45019.002083333333</v>
      </c>
      <c r="E307" s="14">
        <v>45019.002083333333</v>
      </c>
      <c r="F307" s="14">
        <v>45019.105555555558</v>
      </c>
      <c r="G307" s="14">
        <f t="shared" si="13"/>
        <v>0.1138888888914759</v>
      </c>
      <c r="H307" s="15" t="s">
        <v>24</v>
      </c>
      <c r="I307" t="s">
        <v>10</v>
      </c>
      <c r="J307" t="s">
        <v>621</v>
      </c>
      <c r="K307" s="11">
        <v>16.96</v>
      </c>
      <c r="L307" t="s">
        <v>32</v>
      </c>
      <c r="M307" s="1">
        <v>306</v>
      </c>
      <c r="N307" t="s">
        <v>61</v>
      </c>
      <c r="O307" s="12">
        <v>32</v>
      </c>
      <c r="P307" s="17">
        <v>1.4583333333333334E-2</v>
      </c>
      <c r="Q307" s="14">
        <f t="shared" si="12"/>
        <v>9.9305555558142564E-2</v>
      </c>
      <c r="R307" s="15" t="str">
        <f t="shared" si="14"/>
        <v>SI</v>
      </c>
      <c r="S307" t="s">
        <v>269</v>
      </c>
    </row>
    <row r="308" spans="1:22" x14ac:dyDescent="0.35">
      <c r="A308" s="1">
        <v>20</v>
      </c>
      <c r="B308" t="s">
        <v>52</v>
      </c>
      <c r="C308" s="1">
        <v>5</v>
      </c>
      <c r="D308" s="13">
        <v>45019.131249999999</v>
      </c>
      <c r="E308" s="14">
        <v>45019.131249999999</v>
      </c>
      <c r="F308" s="14">
        <v>45019.23541666667</v>
      </c>
      <c r="G308" s="14">
        <f t="shared" si="13"/>
        <v>0.10416666667151731</v>
      </c>
      <c r="H308" s="15" t="s">
        <v>13</v>
      </c>
      <c r="I308" t="s">
        <v>10</v>
      </c>
      <c r="J308" t="s">
        <v>15</v>
      </c>
      <c r="K308" s="11">
        <v>31.66</v>
      </c>
      <c r="L308" t="s">
        <v>19</v>
      </c>
      <c r="M308" s="1">
        <v>307</v>
      </c>
      <c r="N308" t="s">
        <v>618</v>
      </c>
      <c r="O308" s="12">
        <v>63</v>
      </c>
      <c r="P308" s="17">
        <v>2.7083333333333334E-2</v>
      </c>
      <c r="Q308" s="14">
        <f t="shared" si="12"/>
        <v>7.7083333338183971E-2</v>
      </c>
      <c r="R308" s="15" t="str">
        <f t="shared" si="14"/>
        <v>SI</v>
      </c>
      <c r="S308" t="s">
        <v>90</v>
      </c>
    </row>
    <row r="309" spans="1:22" x14ac:dyDescent="0.35">
      <c r="A309" s="1">
        <v>14</v>
      </c>
      <c r="B309" t="s">
        <v>337</v>
      </c>
      <c r="C309" s="1">
        <v>6</v>
      </c>
      <c r="D309" s="13">
        <v>45019.079861111109</v>
      </c>
      <c r="E309" s="14">
        <v>45019.079861111109</v>
      </c>
      <c r="F309" s="14">
        <v>45019.193749999999</v>
      </c>
      <c r="G309" s="14">
        <f t="shared" si="13"/>
        <v>0.11388888888905058</v>
      </c>
      <c r="H309" s="15" t="s">
        <v>18</v>
      </c>
      <c r="I309" t="s">
        <v>10</v>
      </c>
      <c r="J309" t="s">
        <v>621</v>
      </c>
      <c r="K309" s="11">
        <v>33.79</v>
      </c>
      <c r="L309" t="s">
        <v>11</v>
      </c>
      <c r="M309" s="1">
        <v>308</v>
      </c>
      <c r="N309" t="s">
        <v>41</v>
      </c>
      <c r="O309" s="12">
        <v>222</v>
      </c>
      <c r="P309" s="17">
        <v>0.12916666666666665</v>
      </c>
      <c r="Q309" s="14">
        <f t="shared" si="12"/>
        <v>0</v>
      </c>
      <c r="R309" s="15" t="str">
        <f t="shared" si="14"/>
        <v>NO</v>
      </c>
      <c r="S309" t="s">
        <v>74</v>
      </c>
      <c r="T309" t="s">
        <v>44</v>
      </c>
      <c r="U309" t="s">
        <v>21</v>
      </c>
      <c r="V309" t="s">
        <v>35</v>
      </c>
    </row>
    <row r="310" spans="1:22" x14ac:dyDescent="0.35">
      <c r="A310" s="1">
        <v>9</v>
      </c>
      <c r="B310" t="s">
        <v>338</v>
      </c>
      <c r="C310" s="1">
        <v>3</v>
      </c>
      <c r="D310" s="13">
        <v>45019.019444444442</v>
      </c>
      <c r="E310" s="14">
        <v>45019.019444444442</v>
      </c>
      <c r="F310" s="14">
        <v>45019.170138888891</v>
      </c>
      <c r="G310" s="14">
        <f t="shared" si="13"/>
        <v>0.15069444444816327</v>
      </c>
      <c r="H310" s="15" t="s">
        <v>13</v>
      </c>
      <c r="I310" t="s">
        <v>10</v>
      </c>
      <c r="J310" t="s">
        <v>621</v>
      </c>
      <c r="K310" s="11">
        <v>36.090000000000003</v>
      </c>
      <c r="L310" t="s">
        <v>11</v>
      </c>
      <c r="M310" s="1">
        <v>309</v>
      </c>
      <c r="N310" t="s">
        <v>78</v>
      </c>
      <c r="O310" s="12">
        <v>172</v>
      </c>
      <c r="P310" s="17">
        <v>8.5416666666666669E-2</v>
      </c>
      <c r="Q310" s="14">
        <f t="shared" si="12"/>
        <v>6.5277777781496599E-2</v>
      </c>
      <c r="R310" s="15" t="str">
        <f t="shared" si="14"/>
        <v>SI</v>
      </c>
      <c r="S310" t="s">
        <v>62</v>
      </c>
      <c r="T310" t="s">
        <v>21</v>
      </c>
      <c r="U310" t="s">
        <v>44</v>
      </c>
    </row>
    <row r="311" spans="1:22" x14ac:dyDescent="0.35">
      <c r="A311" s="1">
        <v>17</v>
      </c>
      <c r="B311" t="s">
        <v>339</v>
      </c>
      <c r="C311" s="1">
        <v>3</v>
      </c>
      <c r="D311" s="13">
        <v>45019.12777777778</v>
      </c>
      <c r="E311" s="14">
        <v>45019.12777777778</v>
      </c>
      <c r="F311" s="14">
        <v>45019.265972222223</v>
      </c>
      <c r="G311" s="14">
        <f t="shared" si="13"/>
        <v>0.13819444444379769</v>
      </c>
      <c r="H311" s="15" t="s">
        <v>24</v>
      </c>
      <c r="I311" t="s">
        <v>29</v>
      </c>
      <c r="J311" t="s">
        <v>621</v>
      </c>
      <c r="K311" s="11">
        <v>11.47</v>
      </c>
      <c r="L311" t="s">
        <v>19</v>
      </c>
      <c r="M311" s="1">
        <v>310</v>
      </c>
      <c r="N311" t="s">
        <v>41</v>
      </c>
      <c r="O311" s="12">
        <v>138</v>
      </c>
      <c r="P311" s="17">
        <v>6.7361111111111108E-2</v>
      </c>
      <c r="Q311" s="14">
        <f t="shared" si="12"/>
        <v>7.0833333332686585E-2</v>
      </c>
      <c r="R311" s="15" t="str">
        <f t="shared" si="14"/>
        <v>SI</v>
      </c>
      <c r="S311" t="s">
        <v>177</v>
      </c>
      <c r="T311" t="s">
        <v>109</v>
      </c>
    </row>
    <row r="312" spans="1:22" x14ac:dyDescent="0.35">
      <c r="A312" s="1">
        <v>6</v>
      </c>
      <c r="B312" t="s">
        <v>340</v>
      </c>
      <c r="C312" s="1">
        <v>4</v>
      </c>
      <c r="D312" s="13">
        <v>45019.069444444445</v>
      </c>
      <c r="E312" s="14">
        <v>45019.069444444445</v>
      </c>
      <c r="F312" s="14">
        <v>45019.113194444442</v>
      </c>
      <c r="G312" s="14">
        <f t="shared" si="13"/>
        <v>5.4166666663756281E-2</v>
      </c>
      <c r="H312" s="15" t="s">
        <v>9</v>
      </c>
      <c r="I312" t="s">
        <v>14</v>
      </c>
      <c r="J312" t="s">
        <v>15</v>
      </c>
      <c r="K312" s="11">
        <v>39.270000000000003</v>
      </c>
      <c r="L312" t="s">
        <v>32</v>
      </c>
      <c r="M312" s="1">
        <v>311</v>
      </c>
      <c r="N312" t="s">
        <v>25</v>
      </c>
      <c r="O312" s="12">
        <v>53</v>
      </c>
      <c r="P312" s="17">
        <v>5.1388888888888887E-2</v>
      </c>
      <c r="Q312" s="14">
        <f t="shared" si="12"/>
        <v>2.7777777748673946E-3</v>
      </c>
      <c r="R312" s="15" t="str">
        <f t="shared" si="14"/>
        <v>SI</v>
      </c>
      <c r="S312" t="s">
        <v>180</v>
      </c>
      <c r="T312" t="s">
        <v>70</v>
      </c>
    </row>
    <row r="313" spans="1:22" x14ac:dyDescent="0.35">
      <c r="A313" s="1">
        <v>2</v>
      </c>
      <c r="B313" t="s">
        <v>341</v>
      </c>
      <c r="C313" s="1">
        <v>4</v>
      </c>
      <c r="D313" s="13">
        <v>45019.129861111112</v>
      </c>
      <c r="E313" s="14">
        <v>45019.129861111112</v>
      </c>
      <c r="F313" s="14">
        <v>45019.258333333331</v>
      </c>
      <c r="G313" s="14">
        <f t="shared" si="13"/>
        <v>0.12847222221898846</v>
      </c>
      <c r="H313" s="15" t="s">
        <v>9</v>
      </c>
      <c r="I313" t="s">
        <v>10</v>
      </c>
      <c r="J313" t="s">
        <v>621</v>
      </c>
      <c r="K313" s="11">
        <v>30.89</v>
      </c>
      <c r="L313" t="s">
        <v>11</v>
      </c>
      <c r="M313" s="1">
        <v>312</v>
      </c>
      <c r="N313" t="s">
        <v>41</v>
      </c>
      <c r="O313" s="12">
        <v>134</v>
      </c>
      <c r="P313" s="17">
        <v>3.8194444444444448E-2</v>
      </c>
      <c r="Q313" s="14">
        <f t="shared" si="12"/>
        <v>9.0277777774544016E-2</v>
      </c>
      <c r="R313" s="15" t="str">
        <f t="shared" si="14"/>
        <v>SI</v>
      </c>
      <c r="S313" t="s">
        <v>269</v>
      </c>
      <c r="T313" t="s">
        <v>44</v>
      </c>
    </row>
    <row r="314" spans="1:22" x14ac:dyDescent="0.35">
      <c r="A314" s="1">
        <v>10</v>
      </c>
      <c r="B314" t="s">
        <v>34</v>
      </c>
      <c r="C314" s="1">
        <v>3</v>
      </c>
      <c r="D314" s="13">
        <v>45019.099305555559</v>
      </c>
      <c r="E314" s="14">
        <v>45019.099305555559</v>
      </c>
      <c r="F314" s="14">
        <v>45019.240277777775</v>
      </c>
      <c r="G314" s="14">
        <f t="shared" si="13"/>
        <v>0.14097222221607808</v>
      </c>
      <c r="H314" s="15" t="s">
        <v>13</v>
      </c>
      <c r="I314" t="s">
        <v>14</v>
      </c>
      <c r="J314" t="s">
        <v>620</v>
      </c>
      <c r="K314" s="11">
        <v>43.14</v>
      </c>
      <c r="L314" t="s">
        <v>11</v>
      </c>
      <c r="M314" s="1">
        <v>313</v>
      </c>
      <c r="N314" t="s">
        <v>623</v>
      </c>
      <c r="O314" s="12">
        <v>232</v>
      </c>
      <c r="P314" s="17">
        <v>7.3611111111111113E-2</v>
      </c>
      <c r="Q314" s="14">
        <f t="shared" si="12"/>
        <v>6.7361111104966967E-2</v>
      </c>
      <c r="R314" s="15" t="str">
        <f t="shared" si="14"/>
        <v>SI</v>
      </c>
      <c r="S314" t="s">
        <v>134</v>
      </c>
      <c r="T314" t="s">
        <v>21</v>
      </c>
      <c r="U314" t="s">
        <v>22</v>
      </c>
      <c r="V314" t="s">
        <v>38</v>
      </c>
    </row>
    <row r="315" spans="1:22" x14ac:dyDescent="0.35">
      <c r="A315" s="1">
        <v>20</v>
      </c>
      <c r="B315" t="s">
        <v>342</v>
      </c>
      <c r="C315" s="1">
        <v>5</v>
      </c>
      <c r="D315" s="13">
        <v>45019.031944444447</v>
      </c>
      <c r="E315" s="14">
        <v>45019.031944444447</v>
      </c>
      <c r="F315" s="14">
        <v>45019.161805555559</v>
      </c>
      <c r="G315" s="14">
        <f t="shared" si="13"/>
        <v>0.14027777777907127</v>
      </c>
      <c r="H315" s="15" t="s">
        <v>27</v>
      </c>
      <c r="I315" t="s">
        <v>10</v>
      </c>
      <c r="J315" t="s">
        <v>620</v>
      </c>
      <c r="K315" s="11">
        <v>32.18</v>
      </c>
      <c r="L315" t="s">
        <v>32</v>
      </c>
      <c r="M315" s="1">
        <v>314</v>
      </c>
      <c r="N315" t="s">
        <v>61</v>
      </c>
      <c r="O315" s="12">
        <v>27</v>
      </c>
      <c r="P315" s="17">
        <v>3.472222222222222E-3</v>
      </c>
      <c r="Q315" s="14">
        <f t="shared" si="12"/>
        <v>0.13680555555684906</v>
      </c>
      <c r="R315" s="15" t="str">
        <f t="shared" si="14"/>
        <v>SI</v>
      </c>
      <c r="S315" t="s">
        <v>128</v>
      </c>
    </row>
    <row r="316" spans="1:22" x14ac:dyDescent="0.35">
      <c r="A316" s="1">
        <v>14</v>
      </c>
      <c r="B316" t="s">
        <v>343</v>
      </c>
      <c r="C316" s="1">
        <v>1</v>
      </c>
      <c r="D316" s="13">
        <v>45019.008333333331</v>
      </c>
      <c r="E316" s="14">
        <v>45019.008333333331</v>
      </c>
      <c r="F316" s="14">
        <v>45019.145138888889</v>
      </c>
      <c r="G316" s="14">
        <f t="shared" si="13"/>
        <v>0.1368055555576575</v>
      </c>
      <c r="H316" s="15" t="s">
        <v>18</v>
      </c>
      <c r="I316" t="s">
        <v>10</v>
      </c>
      <c r="J316" t="s">
        <v>621</v>
      </c>
      <c r="K316" s="11">
        <v>20.6</v>
      </c>
      <c r="L316" t="s">
        <v>19</v>
      </c>
      <c r="M316" s="1">
        <v>315</v>
      </c>
      <c r="N316" t="s">
        <v>61</v>
      </c>
      <c r="O316" s="12">
        <v>161</v>
      </c>
      <c r="P316" s="17">
        <v>8.7499999999999994E-2</v>
      </c>
      <c r="Q316" s="14">
        <f t="shared" si="12"/>
        <v>4.9305555557657504E-2</v>
      </c>
      <c r="R316" s="15" t="str">
        <f t="shared" si="14"/>
        <v>SI</v>
      </c>
      <c r="S316" t="s">
        <v>144</v>
      </c>
      <c r="T316" t="s">
        <v>35</v>
      </c>
      <c r="U316" t="s">
        <v>70</v>
      </c>
      <c r="V316" t="s">
        <v>51</v>
      </c>
    </row>
    <row r="317" spans="1:22" x14ac:dyDescent="0.35">
      <c r="A317" s="1">
        <v>2</v>
      </c>
      <c r="B317" t="s">
        <v>344</v>
      </c>
      <c r="C317" s="1">
        <v>2</v>
      </c>
      <c r="D317" s="13">
        <v>45019.068055555559</v>
      </c>
      <c r="E317" s="14">
        <v>45019.068055555559</v>
      </c>
      <c r="F317" s="14">
        <v>45019.230555555558</v>
      </c>
      <c r="G317" s="14">
        <f t="shared" si="13"/>
        <v>0.16249999999854481</v>
      </c>
      <c r="H317" s="15" t="s">
        <v>24</v>
      </c>
      <c r="I317" t="s">
        <v>14</v>
      </c>
      <c r="J317" t="s">
        <v>621</v>
      </c>
      <c r="K317" s="11">
        <v>31.13</v>
      </c>
      <c r="L317" t="s">
        <v>11</v>
      </c>
      <c r="M317" s="1">
        <v>316</v>
      </c>
      <c r="N317" t="s">
        <v>618</v>
      </c>
      <c r="O317" s="12">
        <v>160</v>
      </c>
      <c r="P317" s="17">
        <v>0.10972222222222221</v>
      </c>
      <c r="Q317" s="14">
        <f t="shared" si="12"/>
        <v>5.2777777776322601E-2</v>
      </c>
      <c r="R317" s="15" t="str">
        <f t="shared" si="14"/>
        <v>SI</v>
      </c>
      <c r="S317" t="s">
        <v>99</v>
      </c>
      <c r="T317" t="s">
        <v>51</v>
      </c>
      <c r="U317" t="s">
        <v>84</v>
      </c>
      <c r="V317" t="s">
        <v>58</v>
      </c>
    </row>
    <row r="318" spans="1:22" x14ac:dyDescent="0.35">
      <c r="A318" s="1">
        <v>17</v>
      </c>
      <c r="B318" t="s">
        <v>125</v>
      </c>
      <c r="C318" s="1">
        <v>2</v>
      </c>
      <c r="D318" s="13">
        <v>45019.100694444445</v>
      </c>
      <c r="E318" s="14">
        <v>45019.100694444445</v>
      </c>
      <c r="F318" s="14">
        <v>45019.261111111111</v>
      </c>
      <c r="G318" s="14">
        <f t="shared" si="13"/>
        <v>0.16041666666569654</v>
      </c>
      <c r="H318" s="15" t="s">
        <v>18</v>
      </c>
      <c r="I318" t="s">
        <v>14</v>
      </c>
      <c r="J318" t="s">
        <v>15</v>
      </c>
      <c r="K318" s="11">
        <v>24.55</v>
      </c>
      <c r="L318" t="s">
        <v>19</v>
      </c>
      <c r="M318" s="1">
        <v>317</v>
      </c>
      <c r="N318" t="s">
        <v>41</v>
      </c>
      <c r="O318" s="12">
        <v>178</v>
      </c>
      <c r="P318" s="17">
        <v>6.1111111111111109E-2</v>
      </c>
      <c r="Q318" s="14">
        <f t="shared" si="12"/>
        <v>9.9305555554585423E-2</v>
      </c>
      <c r="R318" s="15" t="str">
        <f t="shared" si="14"/>
        <v>SI</v>
      </c>
      <c r="S318" t="s">
        <v>225</v>
      </c>
      <c r="T318" t="s">
        <v>69</v>
      </c>
      <c r="U318" t="s">
        <v>67</v>
      </c>
    </row>
    <row r="319" spans="1:22" x14ac:dyDescent="0.35">
      <c r="A319" s="1">
        <v>13</v>
      </c>
      <c r="B319" t="s">
        <v>345</v>
      </c>
      <c r="C319" s="1">
        <v>3</v>
      </c>
      <c r="D319" s="13">
        <v>45019.147916666669</v>
      </c>
      <c r="E319" s="14">
        <v>45019.147916666669</v>
      </c>
      <c r="F319" s="14">
        <v>45019.214583333334</v>
      </c>
      <c r="G319" s="14">
        <f t="shared" si="13"/>
        <v>6.6666666665696539E-2</v>
      </c>
      <c r="H319" s="15" t="s">
        <v>9</v>
      </c>
      <c r="I319" t="s">
        <v>29</v>
      </c>
      <c r="J319" t="s">
        <v>621</v>
      </c>
      <c r="K319" s="11">
        <v>10.08</v>
      </c>
      <c r="L319" t="s">
        <v>11</v>
      </c>
      <c r="M319" s="1">
        <v>318</v>
      </c>
      <c r="N319" t="s">
        <v>33</v>
      </c>
      <c r="O319" s="12">
        <v>29</v>
      </c>
      <c r="P319" s="17">
        <v>2.7083333333333334E-2</v>
      </c>
      <c r="Q319" s="14">
        <f t="shared" si="12"/>
        <v>3.9583333332363205E-2</v>
      </c>
      <c r="R319" s="15" t="str">
        <f t="shared" si="14"/>
        <v>SI</v>
      </c>
      <c r="S319" t="s">
        <v>46</v>
      </c>
    </row>
    <row r="320" spans="1:22" x14ac:dyDescent="0.35">
      <c r="A320" s="1">
        <v>1</v>
      </c>
      <c r="B320" t="s">
        <v>346</v>
      </c>
      <c r="C320" s="1">
        <v>1</v>
      </c>
      <c r="D320" s="13">
        <v>45019.033333333333</v>
      </c>
      <c r="E320" s="14">
        <v>45019.033333333333</v>
      </c>
      <c r="F320" s="14">
        <v>45019.165972222225</v>
      </c>
      <c r="G320" s="14">
        <f t="shared" si="13"/>
        <v>0.13263888889196096</v>
      </c>
      <c r="H320" s="15" t="s">
        <v>13</v>
      </c>
      <c r="I320" t="s">
        <v>10</v>
      </c>
      <c r="J320" t="s">
        <v>15</v>
      </c>
      <c r="K320" s="11">
        <v>30.05</v>
      </c>
      <c r="L320" t="s">
        <v>19</v>
      </c>
      <c r="M320" s="1">
        <v>319</v>
      </c>
      <c r="N320" t="s">
        <v>37</v>
      </c>
      <c r="O320" s="12">
        <v>268</v>
      </c>
      <c r="P320" s="17">
        <v>8.7500000000000008E-2</v>
      </c>
      <c r="Q320" s="14">
        <f t="shared" si="12"/>
        <v>4.5138888891960952E-2</v>
      </c>
      <c r="R320" s="15" t="str">
        <f t="shared" si="14"/>
        <v>SI</v>
      </c>
      <c r="S320" t="s">
        <v>269</v>
      </c>
      <c r="T320" t="s">
        <v>44</v>
      </c>
      <c r="U320" t="s">
        <v>58</v>
      </c>
      <c r="V320" t="s">
        <v>21</v>
      </c>
    </row>
    <row r="321" spans="1:22" x14ac:dyDescent="0.35">
      <c r="A321" s="1">
        <v>9</v>
      </c>
      <c r="B321" t="s">
        <v>347</v>
      </c>
      <c r="C321" s="1">
        <v>1</v>
      </c>
      <c r="D321" s="13">
        <v>45019.0625</v>
      </c>
      <c r="E321" s="14">
        <v>45019.0625</v>
      </c>
      <c r="F321" s="14">
        <v>45019.178472222222</v>
      </c>
      <c r="G321" s="14">
        <f t="shared" si="13"/>
        <v>0.11597222222189885</v>
      </c>
      <c r="H321" s="15" t="s">
        <v>9</v>
      </c>
      <c r="I321" t="s">
        <v>10</v>
      </c>
      <c r="J321" t="s">
        <v>620</v>
      </c>
      <c r="K321" s="11">
        <v>44.02</v>
      </c>
      <c r="L321" t="s">
        <v>11</v>
      </c>
      <c r="M321" s="1">
        <v>320</v>
      </c>
      <c r="N321" t="s">
        <v>623</v>
      </c>
      <c r="O321" s="12">
        <v>98</v>
      </c>
      <c r="P321" s="17">
        <v>9.0277777777777776E-2</v>
      </c>
      <c r="Q321" s="14">
        <f t="shared" si="12"/>
        <v>2.569444444412107E-2</v>
      </c>
      <c r="R321" s="15" t="str">
        <f t="shared" si="14"/>
        <v>SI</v>
      </c>
      <c r="S321" t="s">
        <v>90</v>
      </c>
      <c r="T321" t="s">
        <v>103</v>
      </c>
      <c r="U321" t="s">
        <v>69</v>
      </c>
    </row>
    <row r="322" spans="1:22" x14ac:dyDescent="0.35">
      <c r="A322" s="1">
        <v>18</v>
      </c>
      <c r="B322" t="s">
        <v>348</v>
      </c>
      <c r="C322" s="1">
        <v>5</v>
      </c>
      <c r="D322" s="13">
        <v>45019.086111111108</v>
      </c>
      <c r="E322" s="14">
        <v>45019.086111111108</v>
      </c>
      <c r="F322" s="14">
        <v>45019.179166666669</v>
      </c>
      <c r="G322" s="14">
        <f t="shared" si="13"/>
        <v>9.3055555560567882E-2</v>
      </c>
      <c r="H322" s="15" t="s">
        <v>13</v>
      </c>
      <c r="I322" t="s">
        <v>10</v>
      </c>
      <c r="J322" t="s">
        <v>621</v>
      </c>
      <c r="K322" s="11">
        <v>23.59</v>
      </c>
      <c r="L322" t="s">
        <v>19</v>
      </c>
      <c r="M322" s="1">
        <v>321</v>
      </c>
      <c r="N322" t="s">
        <v>33</v>
      </c>
      <c r="O322" s="12">
        <v>141</v>
      </c>
      <c r="P322" s="17">
        <v>6.5972222222222224E-2</v>
      </c>
      <c r="Q322" s="14">
        <f t="shared" ref="Q322:Q385" si="15">IF(G322-P322&lt;0,0,G322-P322)</f>
        <v>2.7083333338345658E-2</v>
      </c>
      <c r="R322" s="15" t="str">
        <f t="shared" si="14"/>
        <v>SI</v>
      </c>
      <c r="S322" t="s">
        <v>53</v>
      </c>
      <c r="T322" t="s">
        <v>103</v>
      </c>
      <c r="U322" t="s">
        <v>49</v>
      </c>
    </row>
    <row r="323" spans="1:22" x14ac:dyDescent="0.35">
      <c r="A323" s="1">
        <v>12</v>
      </c>
      <c r="B323" t="s">
        <v>349</v>
      </c>
      <c r="C323" s="1">
        <v>1</v>
      </c>
      <c r="D323" s="13">
        <v>45019.15347222222</v>
      </c>
      <c r="E323" s="14">
        <v>45019.15347222222</v>
      </c>
      <c r="F323" s="14">
        <v>45019.240972222222</v>
      </c>
      <c r="G323" s="14">
        <f t="shared" ref="G323:G386" si="16" xml:space="preserve"> IF(L323="Ocupada",F323-E323+15/1440,F323-E323)</f>
        <v>9.7916666668121863E-2</v>
      </c>
      <c r="H323" s="15" t="s">
        <v>18</v>
      </c>
      <c r="I323" t="s">
        <v>29</v>
      </c>
      <c r="J323" t="s">
        <v>621</v>
      </c>
      <c r="K323" s="11">
        <v>24.69</v>
      </c>
      <c r="L323" t="s">
        <v>32</v>
      </c>
      <c r="M323" s="1">
        <v>322</v>
      </c>
      <c r="N323" t="s">
        <v>55</v>
      </c>
      <c r="O323" s="12">
        <v>85</v>
      </c>
      <c r="P323" s="17">
        <v>4.1666666666666664E-2</v>
      </c>
      <c r="Q323" s="14">
        <f t="shared" si="15"/>
        <v>5.6250000001455198E-2</v>
      </c>
      <c r="R323" s="15" t="str">
        <f t="shared" ref="R323:R386" si="17">IF(Q323 = 0,"NO","SI")</f>
        <v>SI</v>
      </c>
      <c r="S323" t="s">
        <v>269</v>
      </c>
      <c r="T323" t="s">
        <v>51</v>
      </c>
    </row>
    <row r="324" spans="1:22" x14ac:dyDescent="0.35">
      <c r="A324" s="1">
        <v>8</v>
      </c>
      <c r="B324" t="s">
        <v>350</v>
      </c>
      <c r="C324" s="1">
        <v>1</v>
      </c>
      <c r="D324" s="13">
        <v>45019.057638888888</v>
      </c>
      <c r="E324" s="14">
        <v>45019.057638888888</v>
      </c>
      <c r="F324" s="14">
        <v>45019.179861111108</v>
      </c>
      <c r="G324" s="14">
        <f t="shared" si="16"/>
        <v>0.12222222222044365</v>
      </c>
      <c r="H324" s="15" t="s">
        <v>24</v>
      </c>
      <c r="I324" t="s">
        <v>14</v>
      </c>
      <c r="J324" t="s">
        <v>15</v>
      </c>
      <c r="K324" s="11">
        <v>44.3</v>
      </c>
      <c r="L324" t="s">
        <v>19</v>
      </c>
      <c r="M324" s="1">
        <v>323</v>
      </c>
      <c r="N324" t="s">
        <v>61</v>
      </c>
      <c r="O324" s="12">
        <v>208</v>
      </c>
      <c r="P324" s="17">
        <v>8.4722222222222213E-2</v>
      </c>
      <c r="Q324" s="14">
        <f t="shared" si="15"/>
        <v>3.7499999998221442E-2</v>
      </c>
      <c r="R324" s="15" t="str">
        <f t="shared" si="17"/>
        <v>SI</v>
      </c>
      <c r="S324" t="s">
        <v>225</v>
      </c>
      <c r="T324" t="s">
        <v>70</v>
      </c>
      <c r="U324" t="s">
        <v>38</v>
      </c>
      <c r="V324" t="s">
        <v>56</v>
      </c>
    </row>
    <row r="325" spans="1:22" x14ac:dyDescent="0.35">
      <c r="A325" s="1">
        <v>9</v>
      </c>
      <c r="B325" t="s">
        <v>351</v>
      </c>
      <c r="C325" s="1">
        <v>6</v>
      </c>
      <c r="D325" s="13">
        <v>45019.029861111114</v>
      </c>
      <c r="E325" s="14">
        <v>45019.029861111114</v>
      </c>
      <c r="F325" s="14">
        <v>45019.07708333333</v>
      </c>
      <c r="G325" s="14">
        <f t="shared" si="16"/>
        <v>4.722222221607808E-2</v>
      </c>
      <c r="H325" s="15" t="s">
        <v>13</v>
      </c>
      <c r="I325" t="s">
        <v>29</v>
      </c>
      <c r="J325" t="s">
        <v>621</v>
      </c>
      <c r="K325" s="11">
        <v>21.6</v>
      </c>
      <c r="L325" t="s">
        <v>19</v>
      </c>
      <c r="M325" s="1">
        <v>324</v>
      </c>
      <c r="N325" t="s">
        <v>618</v>
      </c>
      <c r="O325" s="12">
        <v>137</v>
      </c>
      <c r="P325" s="17">
        <v>6.25E-2</v>
      </c>
      <c r="Q325" s="14">
        <f t="shared" si="15"/>
        <v>0</v>
      </c>
      <c r="R325" s="15" t="str">
        <f t="shared" si="17"/>
        <v>NO</v>
      </c>
      <c r="S325" t="s">
        <v>88</v>
      </c>
      <c r="T325" t="s">
        <v>84</v>
      </c>
      <c r="U325" t="s">
        <v>59</v>
      </c>
    </row>
    <row r="326" spans="1:22" x14ac:dyDescent="0.35">
      <c r="A326" s="1">
        <v>18</v>
      </c>
      <c r="B326" t="s">
        <v>352</v>
      </c>
      <c r="C326" s="1">
        <v>1</v>
      </c>
      <c r="D326" s="13">
        <v>45019.041666666664</v>
      </c>
      <c r="E326" s="14">
        <v>45019.041666666664</v>
      </c>
      <c r="F326" s="14">
        <v>45019.095833333333</v>
      </c>
      <c r="G326" s="14">
        <f t="shared" si="16"/>
        <v>5.4166666668606922E-2</v>
      </c>
      <c r="H326" s="15" t="s">
        <v>18</v>
      </c>
      <c r="I326" t="s">
        <v>10</v>
      </c>
      <c r="J326" t="s">
        <v>621</v>
      </c>
      <c r="K326" s="11">
        <v>32.5</v>
      </c>
      <c r="L326" t="s">
        <v>11</v>
      </c>
      <c r="M326" s="1">
        <v>325</v>
      </c>
      <c r="N326" t="s">
        <v>618</v>
      </c>
      <c r="O326" s="12">
        <v>154</v>
      </c>
      <c r="P326" s="17">
        <v>4.9305555555555554E-2</v>
      </c>
      <c r="Q326" s="14">
        <f t="shared" si="15"/>
        <v>4.8611111130513682E-3</v>
      </c>
      <c r="R326" s="15" t="str">
        <f t="shared" si="17"/>
        <v>SI</v>
      </c>
      <c r="S326" t="s">
        <v>90</v>
      </c>
      <c r="T326" t="s">
        <v>21</v>
      </c>
      <c r="U326" t="s">
        <v>44</v>
      </c>
      <c r="V326" t="s">
        <v>67</v>
      </c>
    </row>
    <row r="327" spans="1:22" x14ac:dyDescent="0.35">
      <c r="A327" s="1">
        <v>14</v>
      </c>
      <c r="B327" t="s">
        <v>353</v>
      </c>
      <c r="C327" s="1">
        <v>4</v>
      </c>
      <c r="D327" s="13">
        <v>45020.068749999999</v>
      </c>
      <c r="E327" s="14">
        <v>45020.068749999999</v>
      </c>
      <c r="F327" s="14">
        <v>45020.231944444444</v>
      </c>
      <c r="G327" s="14">
        <f t="shared" si="16"/>
        <v>0.17361111111191954</v>
      </c>
      <c r="H327" s="15" t="s">
        <v>13</v>
      </c>
      <c r="I327" t="s">
        <v>14</v>
      </c>
      <c r="J327" t="s">
        <v>620</v>
      </c>
      <c r="K327" s="11">
        <v>13.85</v>
      </c>
      <c r="L327" t="s">
        <v>32</v>
      </c>
      <c r="M327" s="1">
        <v>326</v>
      </c>
      <c r="N327" t="s">
        <v>618</v>
      </c>
      <c r="O327" s="12">
        <v>81</v>
      </c>
      <c r="P327" s="17">
        <v>6.3194444444444442E-2</v>
      </c>
      <c r="Q327" s="14">
        <f t="shared" si="15"/>
        <v>0.1104166666674751</v>
      </c>
      <c r="R327" s="15" t="str">
        <f t="shared" si="17"/>
        <v>SI</v>
      </c>
      <c r="S327" t="s">
        <v>30</v>
      </c>
      <c r="T327" t="s">
        <v>56</v>
      </c>
      <c r="U327" t="s">
        <v>35</v>
      </c>
    </row>
    <row r="328" spans="1:22" x14ac:dyDescent="0.35">
      <c r="A328" s="1">
        <v>12</v>
      </c>
      <c r="B328" t="s">
        <v>250</v>
      </c>
      <c r="C328" s="1">
        <v>5</v>
      </c>
      <c r="D328" s="13">
        <v>45020.124305555553</v>
      </c>
      <c r="E328" s="14">
        <v>45020.124305555553</v>
      </c>
      <c r="F328" s="14">
        <v>45020.191666666666</v>
      </c>
      <c r="G328" s="14">
        <f t="shared" si="16"/>
        <v>6.7361111112404615E-2</v>
      </c>
      <c r="H328" s="15" t="s">
        <v>24</v>
      </c>
      <c r="I328" t="s">
        <v>29</v>
      </c>
      <c r="J328" t="s">
        <v>621</v>
      </c>
      <c r="K328" s="11">
        <v>15.08</v>
      </c>
      <c r="L328" t="s">
        <v>11</v>
      </c>
      <c r="M328" s="1">
        <v>327</v>
      </c>
      <c r="N328" t="s">
        <v>16</v>
      </c>
      <c r="O328" s="12">
        <v>147</v>
      </c>
      <c r="P328" s="17">
        <v>5.1388888888888887E-2</v>
      </c>
      <c r="Q328" s="14">
        <f t="shared" si="15"/>
        <v>1.5972222223515728E-2</v>
      </c>
      <c r="R328" s="15" t="str">
        <f t="shared" si="17"/>
        <v>SI</v>
      </c>
      <c r="S328" t="s">
        <v>74</v>
      </c>
      <c r="T328" t="s">
        <v>56</v>
      </c>
      <c r="U328" t="s">
        <v>84</v>
      </c>
    </row>
    <row r="329" spans="1:22" x14ac:dyDescent="0.35">
      <c r="A329" s="1">
        <v>4</v>
      </c>
      <c r="B329" t="s">
        <v>354</v>
      </c>
      <c r="C329" s="1">
        <v>3</v>
      </c>
      <c r="D329" s="13">
        <v>45020.072222222225</v>
      </c>
      <c r="E329" s="14">
        <v>45020.072222222225</v>
      </c>
      <c r="F329" s="14">
        <v>45020.171527777777</v>
      </c>
      <c r="G329" s="14">
        <f t="shared" si="16"/>
        <v>9.9305555551836733E-2</v>
      </c>
      <c r="H329" s="15" t="s">
        <v>18</v>
      </c>
      <c r="I329" t="s">
        <v>29</v>
      </c>
      <c r="J329" t="s">
        <v>621</v>
      </c>
      <c r="K329" s="11">
        <v>13.85</v>
      </c>
      <c r="L329" t="s">
        <v>11</v>
      </c>
      <c r="M329" s="1">
        <v>328</v>
      </c>
      <c r="N329" t="s">
        <v>61</v>
      </c>
      <c r="O329" s="12">
        <v>35</v>
      </c>
      <c r="P329" s="17">
        <v>1.4583333333333334E-2</v>
      </c>
      <c r="Q329" s="14">
        <f t="shared" si="15"/>
        <v>8.4722222218503396E-2</v>
      </c>
      <c r="R329" s="15" t="str">
        <f t="shared" si="17"/>
        <v>SI</v>
      </c>
      <c r="S329" t="s">
        <v>30</v>
      </c>
    </row>
    <row r="330" spans="1:22" x14ac:dyDescent="0.35">
      <c r="A330" s="1">
        <v>13</v>
      </c>
      <c r="B330" t="s">
        <v>355</v>
      </c>
      <c r="C330" s="1">
        <v>1</v>
      </c>
      <c r="D330" s="13">
        <v>45020.018055555556</v>
      </c>
      <c r="E330" s="14">
        <v>45020.018055555556</v>
      </c>
      <c r="F330" s="14">
        <v>45020.111805555556</v>
      </c>
      <c r="G330" s="14">
        <f t="shared" si="16"/>
        <v>0.10416666666666667</v>
      </c>
      <c r="H330" s="15" t="s">
        <v>18</v>
      </c>
      <c r="I330" t="s">
        <v>10</v>
      </c>
      <c r="J330" t="s">
        <v>621</v>
      </c>
      <c r="K330" s="11">
        <v>38.89</v>
      </c>
      <c r="L330" t="s">
        <v>32</v>
      </c>
      <c r="M330" s="1">
        <v>329</v>
      </c>
      <c r="N330" t="s">
        <v>37</v>
      </c>
      <c r="O330" s="12">
        <v>207</v>
      </c>
      <c r="P330" s="17">
        <v>9.6527777777777782E-2</v>
      </c>
      <c r="Q330" s="14">
        <f t="shared" si="15"/>
        <v>7.6388888888888895E-3</v>
      </c>
      <c r="R330" s="15" t="str">
        <f t="shared" si="17"/>
        <v>SI</v>
      </c>
      <c r="S330" t="s">
        <v>90</v>
      </c>
      <c r="T330" t="s">
        <v>58</v>
      </c>
      <c r="U330" t="s">
        <v>21</v>
      </c>
      <c r="V330" t="s">
        <v>49</v>
      </c>
    </row>
    <row r="331" spans="1:22" x14ac:dyDescent="0.35">
      <c r="A331" s="1">
        <v>10</v>
      </c>
      <c r="B331" t="s">
        <v>356</v>
      </c>
      <c r="C331" s="1">
        <v>6</v>
      </c>
      <c r="D331" s="13">
        <v>45020.076388888891</v>
      </c>
      <c r="E331" s="14">
        <v>45020.076388888891</v>
      </c>
      <c r="F331" s="14">
        <v>45020.164583333331</v>
      </c>
      <c r="G331" s="14">
        <f t="shared" si="16"/>
        <v>9.8611111107553981E-2</v>
      </c>
      <c r="H331" s="15" t="s">
        <v>9</v>
      </c>
      <c r="I331" t="s">
        <v>14</v>
      </c>
      <c r="J331" t="s">
        <v>621</v>
      </c>
      <c r="K331" s="11">
        <v>32.17</v>
      </c>
      <c r="L331" t="s">
        <v>32</v>
      </c>
      <c r="M331" s="1">
        <v>330</v>
      </c>
      <c r="N331" t="s">
        <v>37</v>
      </c>
      <c r="O331" s="12">
        <v>217</v>
      </c>
      <c r="P331" s="17">
        <v>9.7222222222222224E-2</v>
      </c>
      <c r="Q331" s="14">
        <f t="shared" si="15"/>
        <v>1.3888888853317571E-3</v>
      </c>
      <c r="R331" s="15" t="str">
        <f t="shared" si="17"/>
        <v>SI</v>
      </c>
      <c r="S331" t="s">
        <v>144</v>
      </c>
      <c r="T331" t="s">
        <v>35</v>
      </c>
      <c r="U331" t="s">
        <v>49</v>
      </c>
      <c r="V331" t="s">
        <v>51</v>
      </c>
    </row>
    <row r="332" spans="1:22" x14ac:dyDescent="0.35">
      <c r="A332" s="1">
        <v>20</v>
      </c>
      <c r="B332" t="s">
        <v>357</v>
      </c>
      <c r="C332" s="1">
        <v>3</v>
      </c>
      <c r="D332" s="13">
        <v>45020.129166666666</v>
      </c>
      <c r="E332" s="14">
        <v>45020.129166666666</v>
      </c>
      <c r="F332" s="14">
        <v>45020.261805555558</v>
      </c>
      <c r="G332" s="14">
        <f t="shared" si="16"/>
        <v>0.13263888889196096</v>
      </c>
      <c r="H332" s="15" t="s">
        <v>27</v>
      </c>
      <c r="I332" t="s">
        <v>29</v>
      </c>
      <c r="J332" t="s">
        <v>620</v>
      </c>
      <c r="K332" s="11">
        <v>36.61</v>
      </c>
      <c r="L332" t="s">
        <v>11</v>
      </c>
      <c r="M332" s="1">
        <v>331</v>
      </c>
      <c r="N332" t="s">
        <v>25</v>
      </c>
      <c r="O332" s="12">
        <v>173</v>
      </c>
      <c r="P332" s="17">
        <v>8.4027777777777785E-2</v>
      </c>
      <c r="Q332" s="14">
        <f t="shared" si="15"/>
        <v>4.8611111114183175E-2</v>
      </c>
      <c r="R332" s="15" t="str">
        <f t="shared" si="17"/>
        <v>SI</v>
      </c>
      <c r="S332" t="s">
        <v>134</v>
      </c>
      <c r="T332" t="s">
        <v>44</v>
      </c>
      <c r="U332" t="s">
        <v>38</v>
      </c>
      <c r="V332" t="s">
        <v>64</v>
      </c>
    </row>
    <row r="333" spans="1:22" x14ac:dyDescent="0.35">
      <c r="A333" s="1">
        <v>6</v>
      </c>
      <c r="B333" t="s">
        <v>358</v>
      </c>
      <c r="C333" s="1">
        <v>1</v>
      </c>
      <c r="D333" s="13">
        <v>45020.009722222225</v>
      </c>
      <c r="E333" s="14">
        <v>45020.009722222225</v>
      </c>
      <c r="F333" s="14">
        <v>45020.061805555553</v>
      </c>
      <c r="G333" s="14">
        <f t="shared" si="16"/>
        <v>5.2083333328482695E-2</v>
      </c>
      <c r="H333" s="15" t="s">
        <v>18</v>
      </c>
      <c r="I333" t="s">
        <v>10</v>
      </c>
      <c r="J333" t="s">
        <v>620</v>
      </c>
      <c r="K333" s="11">
        <v>25.21</v>
      </c>
      <c r="L333" t="s">
        <v>11</v>
      </c>
      <c r="M333" s="1">
        <v>332</v>
      </c>
      <c r="N333" t="s">
        <v>78</v>
      </c>
      <c r="O333" s="12">
        <v>120</v>
      </c>
      <c r="P333" s="17">
        <v>1.1805555555555555E-2</v>
      </c>
      <c r="Q333" s="14">
        <f t="shared" si="15"/>
        <v>4.027777777292714E-2</v>
      </c>
      <c r="R333" s="15" t="str">
        <f t="shared" si="17"/>
        <v>SI</v>
      </c>
      <c r="S333" t="s">
        <v>62</v>
      </c>
    </row>
    <row r="334" spans="1:22" x14ac:dyDescent="0.35">
      <c r="A334" s="1">
        <v>6</v>
      </c>
      <c r="B334" t="s">
        <v>359</v>
      </c>
      <c r="C334" s="1">
        <v>1</v>
      </c>
      <c r="D334" s="13">
        <v>45020.131944444445</v>
      </c>
      <c r="E334" s="14">
        <v>45020.131944444445</v>
      </c>
      <c r="F334" s="14">
        <v>45020.186805555553</v>
      </c>
      <c r="G334" s="14">
        <f t="shared" si="16"/>
        <v>5.486111110803904E-2</v>
      </c>
      <c r="H334" s="15" t="s">
        <v>27</v>
      </c>
      <c r="I334" t="s">
        <v>29</v>
      </c>
      <c r="J334" t="s">
        <v>621</v>
      </c>
      <c r="K334" s="11">
        <v>13.19</v>
      </c>
      <c r="L334" t="s">
        <v>19</v>
      </c>
      <c r="M334" s="1">
        <v>333</v>
      </c>
      <c r="N334" t="s">
        <v>25</v>
      </c>
      <c r="O334" s="12">
        <v>72</v>
      </c>
      <c r="P334" s="17">
        <v>4.2361111111111113E-2</v>
      </c>
      <c r="Q334" s="14">
        <f t="shared" si="15"/>
        <v>1.2499999996927927E-2</v>
      </c>
      <c r="R334" s="15" t="str">
        <f t="shared" si="17"/>
        <v>SI</v>
      </c>
      <c r="S334" t="s">
        <v>93</v>
      </c>
      <c r="T334" t="s">
        <v>56</v>
      </c>
    </row>
    <row r="335" spans="1:22" x14ac:dyDescent="0.35">
      <c r="A335" s="1">
        <v>12</v>
      </c>
      <c r="B335" t="s">
        <v>360</v>
      </c>
      <c r="C335" s="1">
        <v>4</v>
      </c>
      <c r="D335" s="13">
        <v>45020.118750000001</v>
      </c>
      <c r="E335" s="14">
        <v>45020.118750000001</v>
      </c>
      <c r="F335" s="14">
        <v>45020.271527777775</v>
      </c>
      <c r="G335" s="14">
        <f t="shared" si="16"/>
        <v>0.15277777777373558</v>
      </c>
      <c r="H335" s="15" t="s">
        <v>13</v>
      </c>
      <c r="I335" t="s">
        <v>14</v>
      </c>
      <c r="J335" t="s">
        <v>621</v>
      </c>
      <c r="K335" s="11">
        <v>17.5</v>
      </c>
      <c r="L335" t="s">
        <v>19</v>
      </c>
      <c r="M335" s="1">
        <v>334</v>
      </c>
      <c r="N335" t="s">
        <v>78</v>
      </c>
      <c r="O335" s="12">
        <v>173</v>
      </c>
      <c r="P335" s="17">
        <v>0.10833333333333334</v>
      </c>
      <c r="Q335" s="14">
        <f t="shared" si="15"/>
        <v>4.4444444440402242E-2</v>
      </c>
      <c r="R335" s="15" t="str">
        <f t="shared" si="17"/>
        <v>SI</v>
      </c>
      <c r="S335" t="s">
        <v>90</v>
      </c>
      <c r="T335" t="s">
        <v>49</v>
      </c>
      <c r="U335" t="s">
        <v>38</v>
      </c>
      <c r="V335" t="s">
        <v>109</v>
      </c>
    </row>
    <row r="336" spans="1:22" x14ac:dyDescent="0.35">
      <c r="A336" s="1">
        <v>14</v>
      </c>
      <c r="B336" t="s">
        <v>361</v>
      </c>
      <c r="C336" s="1">
        <v>3</v>
      </c>
      <c r="D336" s="13">
        <v>45020.080555555556</v>
      </c>
      <c r="E336" s="14">
        <v>45020.080555555556</v>
      </c>
      <c r="F336" s="14">
        <v>45020.131249999999</v>
      </c>
      <c r="G336" s="14">
        <f t="shared" si="16"/>
        <v>5.0694444442342501E-2</v>
      </c>
      <c r="H336" s="15" t="s">
        <v>27</v>
      </c>
      <c r="I336" t="s">
        <v>10</v>
      </c>
      <c r="J336" t="s">
        <v>620</v>
      </c>
      <c r="K336" s="11">
        <v>41.56</v>
      </c>
      <c r="L336" t="s">
        <v>19</v>
      </c>
      <c r="M336" s="1">
        <v>335</v>
      </c>
      <c r="N336" t="s">
        <v>20</v>
      </c>
      <c r="O336" s="12">
        <v>114</v>
      </c>
      <c r="P336" s="17">
        <v>4.7916666666666663E-2</v>
      </c>
      <c r="Q336" s="14">
        <f t="shared" si="15"/>
        <v>2.7777777756758382E-3</v>
      </c>
      <c r="R336" s="15" t="str">
        <f t="shared" si="17"/>
        <v>SI</v>
      </c>
      <c r="S336" t="s">
        <v>88</v>
      </c>
      <c r="T336" t="s">
        <v>35</v>
      </c>
    </row>
    <row r="337" spans="1:22" x14ac:dyDescent="0.35">
      <c r="A337" s="1">
        <v>4</v>
      </c>
      <c r="B337" t="s">
        <v>362</v>
      </c>
      <c r="C337" s="1">
        <v>5</v>
      </c>
      <c r="D337" s="13">
        <v>45020.065972222219</v>
      </c>
      <c r="E337" s="14">
        <v>45020.065972222219</v>
      </c>
      <c r="F337" s="14">
        <v>45020.20208333333</v>
      </c>
      <c r="G337" s="14">
        <f t="shared" si="16"/>
        <v>0.13611111111094942</v>
      </c>
      <c r="H337" s="15" t="s">
        <v>18</v>
      </c>
      <c r="I337" t="s">
        <v>29</v>
      </c>
      <c r="J337" t="s">
        <v>621</v>
      </c>
      <c r="K337" s="11">
        <v>17.93</v>
      </c>
      <c r="L337" t="s">
        <v>19</v>
      </c>
      <c r="M337" s="1">
        <v>336</v>
      </c>
      <c r="N337" t="s">
        <v>78</v>
      </c>
      <c r="O337" s="12">
        <v>158</v>
      </c>
      <c r="P337" s="17">
        <v>4.5138888888888888E-2</v>
      </c>
      <c r="Q337" s="14">
        <f t="shared" si="15"/>
        <v>9.0972222222060528E-2</v>
      </c>
      <c r="R337" s="15" t="str">
        <f t="shared" si="17"/>
        <v>SI</v>
      </c>
      <c r="S337" t="s">
        <v>90</v>
      </c>
      <c r="T337" t="s">
        <v>39</v>
      </c>
      <c r="U337" t="s">
        <v>59</v>
      </c>
    </row>
    <row r="338" spans="1:22" x14ac:dyDescent="0.35">
      <c r="A338" s="1">
        <v>11</v>
      </c>
      <c r="B338" t="s">
        <v>363</v>
      </c>
      <c r="C338" s="1">
        <v>2</v>
      </c>
      <c r="D338" s="13">
        <v>45020.068055555559</v>
      </c>
      <c r="E338" s="14">
        <v>45020.068055555559</v>
      </c>
      <c r="F338" s="14">
        <v>45020.188194444447</v>
      </c>
      <c r="G338" s="14">
        <f t="shared" si="16"/>
        <v>0.12013888888759539</v>
      </c>
      <c r="H338" s="15" t="s">
        <v>24</v>
      </c>
      <c r="I338" t="s">
        <v>29</v>
      </c>
      <c r="J338" t="s">
        <v>621</v>
      </c>
      <c r="K338" s="11">
        <v>19.28</v>
      </c>
      <c r="L338" t="s">
        <v>11</v>
      </c>
      <c r="M338" s="1">
        <v>337</v>
      </c>
      <c r="N338" t="s">
        <v>20</v>
      </c>
      <c r="O338" s="12">
        <v>100</v>
      </c>
      <c r="P338" s="17">
        <v>4.027777777777778E-2</v>
      </c>
      <c r="Q338" s="14">
        <f t="shared" si="15"/>
        <v>7.9861111109817612E-2</v>
      </c>
      <c r="R338" s="15" t="str">
        <f t="shared" si="17"/>
        <v>SI</v>
      </c>
      <c r="S338" t="s">
        <v>180</v>
      </c>
      <c r="T338" t="s">
        <v>35</v>
      </c>
    </row>
    <row r="339" spans="1:22" x14ac:dyDescent="0.35">
      <c r="A339" s="1">
        <v>18</v>
      </c>
      <c r="B339" t="s">
        <v>364</v>
      </c>
      <c r="C339" s="1">
        <v>2</v>
      </c>
      <c r="D339" s="13">
        <v>45020.022222222222</v>
      </c>
      <c r="E339" s="14">
        <v>45020.022222222222</v>
      </c>
      <c r="F339" s="14">
        <v>45020.145833333336</v>
      </c>
      <c r="G339" s="14">
        <f t="shared" si="16"/>
        <v>0.12361111111385981</v>
      </c>
      <c r="H339" s="15" t="s">
        <v>24</v>
      </c>
      <c r="I339" t="s">
        <v>10</v>
      </c>
      <c r="J339" t="s">
        <v>620</v>
      </c>
      <c r="K339" s="11">
        <v>30.62</v>
      </c>
      <c r="L339" t="s">
        <v>11</v>
      </c>
      <c r="M339" s="1">
        <v>338</v>
      </c>
      <c r="N339" t="s">
        <v>55</v>
      </c>
      <c r="O339" s="12">
        <v>279</v>
      </c>
      <c r="P339" s="17">
        <v>9.9305555555555564E-2</v>
      </c>
      <c r="Q339" s="14">
        <f t="shared" si="15"/>
        <v>2.4305555558304243E-2</v>
      </c>
      <c r="R339" s="15" t="str">
        <f t="shared" si="17"/>
        <v>SI</v>
      </c>
      <c r="S339" t="s">
        <v>74</v>
      </c>
      <c r="T339" t="s">
        <v>51</v>
      </c>
      <c r="U339" t="s">
        <v>67</v>
      </c>
      <c r="V339" t="s">
        <v>66</v>
      </c>
    </row>
    <row r="340" spans="1:22" x14ac:dyDescent="0.35">
      <c r="A340" s="1">
        <v>13</v>
      </c>
      <c r="B340" t="s">
        <v>365</v>
      </c>
      <c r="C340" s="1">
        <v>2</v>
      </c>
      <c r="D340" s="13">
        <v>45020</v>
      </c>
      <c r="E340" s="14">
        <v>45020</v>
      </c>
      <c r="F340" s="14">
        <v>45020.084027777775</v>
      </c>
      <c r="G340" s="14">
        <f t="shared" si="16"/>
        <v>8.4027777775190771E-2</v>
      </c>
      <c r="H340" s="15" t="s">
        <v>9</v>
      </c>
      <c r="I340" t="s">
        <v>14</v>
      </c>
      <c r="J340" t="s">
        <v>620</v>
      </c>
      <c r="K340" s="11">
        <v>19.600000000000001</v>
      </c>
      <c r="L340" t="s">
        <v>11</v>
      </c>
      <c r="M340" s="1">
        <v>339</v>
      </c>
      <c r="N340" t="s">
        <v>618</v>
      </c>
      <c r="O340" s="12">
        <v>104</v>
      </c>
      <c r="P340" s="17">
        <v>3.1944444444444442E-2</v>
      </c>
      <c r="Q340" s="14">
        <f t="shared" si="15"/>
        <v>5.2083333330746329E-2</v>
      </c>
      <c r="R340" s="15" t="str">
        <f t="shared" si="17"/>
        <v>SI</v>
      </c>
      <c r="S340" t="s">
        <v>46</v>
      </c>
      <c r="T340" t="s">
        <v>49</v>
      </c>
    </row>
    <row r="341" spans="1:22" x14ac:dyDescent="0.35">
      <c r="A341" s="1">
        <v>15</v>
      </c>
      <c r="B341" t="s">
        <v>366</v>
      </c>
      <c r="C341" s="1">
        <v>1</v>
      </c>
      <c r="D341" s="13">
        <v>45020.05</v>
      </c>
      <c r="E341" s="14">
        <v>45020.05</v>
      </c>
      <c r="F341" s="14">
        <v>45020.193055555559</v>
      </c>
      <c r="G341" s="14">
        <f t="shared" si="16"/>
        <v>0.14305555555620231</v>
      </c>
      <c r="H341" s="15" t="s">
        <v>9</v>
      </c>
      <c r="I341" t="s">
        <v>10</v>
      </c>
      <c r="J341" t="s">
        <v>621</v>
      </c>
      <c r="K341" s="11">
        <v>38.520000000000003</v>
      </c>
      <c r="L341" t="s">
        <v>19</v>
      </c>
      <c r="M341" s="1">
        <v>340</v>
      </c>
      <c r="N341" t="s">
        <v>623</v>
      </c>
      <c r="O341" s="12">
        <v>164</v>
      </c>
      <c r="P341" s="17">
        <v>6.3194444444444442E-2</v>
      </c>
      <c r="Q341" s="14">
        <f t="shared" si="15"/>
        <v>7.9861111111757865E-2</v>
      </c>
      <c r="R341" s="15" t="str">
        <f t="shared" si="17"/>
        <v>SI</v>
      </c>
      <c r="S341" t="s">
        <v>62</v>
      </c>
      <c r="T341" t="s">
        <v>35</v>
      </c>
    </row>
    <row r="342" spans="1:22" x14ac:dyDescent="0.35">
      <c r="A342" s="1">
        <v>14</v>
      </c>
      <c r="B342" t="s">
        <v>367</v>
      </c>
      <c r="C342" s="1">
        <v>5</v>
      </c>
      <c r="D342" s="13">
        <v>45020.086805555555</v>
      </c>
      <c r="E342" s="14">
        <v>45020.086805555555</v>
      </c>
      <c r="F342" s="14">
        <v>45020.179861111108</v>
      </c>
      <c r="G342" s="14">
        <f t="shared" si="16"/>
        <v>9.3055555553291924E-2</v>
      </c>
      <c r="H342" s="15" t="s">
        <v>9</v>
      </c>
      <c r="I342" t="s">
        <v>14</v>
      </c>
      <c r="J342" t="s">
        <v>621</v>
      </c>
      <c r="K342" s="11">
        <v>47.05</v>
      </c>
      <c r="L342" t="s">
        <v>19</v>
      </c>
      <c r="M342" s="1">
        <v>341</v>
      </c>
      <c r="N342" t="s">
        <v>618</v>
      </c>
      <c r="O342" s="12">
        <v>177</v>
      </c>
      <c r="P342" s="17">
        <v>6.1111111111111109E-2</v>
      </c>
      <c r="Q342" s="14">
        <f t="shared" si="15"/>
        <v>3.1944444442180815E-2</v>
      </c>
      <c r="R342" s="15" t="str">
        <f t="shared" si="17"/>
        <v>SI</v>
      </c>
      <c r="S342" t="s">
        <v>53</v>
      </c>
      <c r="T342" t="s">
        <v>103</v>
      </c>
      <c r="U342" t="s">
        <v>44</v>
      </c>
    </row>
    <row r="343" spans="1:22" x14ac:dyDescent="0.35">
      <c r="A343" s="1">
        <v>19</v>
      </c>
      <c r="B343" t="s">
        <v>368</v>
      </c>
      <c r="C343" s="1">
        <v>5</v>
      </c>
      <c r="D343" s="13">
        <v>45020.104166666664</v>
      </c>
      <c r="E343" s="14">
        <v>45020.104166666664</v>
      </c>
      <c r="F343" s="14">
        <v>45020.257638888892</v>
      </c>
      <c r="G343" s="14">
        <f t="shared" si="16"/>
        <v>0.15347222222771961</v>
      </c>
      <c r="H343" s="15" t="s">
        <v>9</v>
      </c>
      <c r="I343" t="s">
        <v>14</v>
      </c>
      <c r="J343" t="s">
        <v>621</v>
      </c>
      <c r="K343" s="11">
        <v>20.059999999999999</v>
      </c>
      <c r="L343" t="s">
        <v>19</v>
      </c>
      <c r="M343" s="1">
        <v>342</v>
      </c>
      <c r="N343" t="s">
        <v>37</v>
      </c>
      <c r="O343" s="12">
        <v>102</v>
      </c>
      <c r="P343" s="17">
        <v>3.7499999999999999E-2</v>
      </c>
      <c r="Q343" s="14">
        <f t="shared" si="15"/>
        <v>0.11597222222771961</v>
      </c>
      <c r="R343" s="15" t="str">
        <f t="shared" si="17"/>
        <v>SI</v>
      </c>
      <c r="S343" t="s">
        <v>222</v>
      </c>
      <c r="T343" t="s">
        <v>35</v>
      </c>
    </row>
    <row r="344" spans="1:22" x14ac:dyDescent="0.35">
      <c r="A344" s="1">
        <v>12</v>
      </c>
      <c r="B344" t="s">
        <v>369</v>
      </c>
      <c r="C344" s="1">
        <v>1</v>
      </c>
      <c r="D344" s="13">
        <v>45020.163888888892</v>
      </c>
      <c r="E344" s="14">
        <v>45020.163888888892</v>
      </c>
      <c r="F344" s="14">
        <v>45020.239583333336</v>
      </c>
      <c r="G344" s="14">
        <f t="shared" si="16"/>
        <v>8.6111111110464364E-2</v>
      </c>
      <c r="H344" s="15" t="s">
        <v>24</v>
      </c>
      <c r="I344" t="s">
        <v>10</v>
      </c>
      <c r="J344" t="s">
        <v>621</v>
      </c>
      <c r="K344" s="11">
        <v>23.01</v>
      </c>
      <c r="L344" t="s">
        <v>32</v>
      </c>
      <c r="M344" s="1">
        <v>343</v>
      </c>
      <c r="N344" t="s">
        <v>618</v>
      </c>
      <c r="O344" s="12">
        <v>137</v>
      </c>
      <c r="P344" s="17">
        <v>7.013888888888889E-2</v>
      </c>
      <c r="Q344" s="14">
        <f t="shared" si="15"/>
        <v>1.5972222221575474E-2</v>
      </c>
      <c r="R344" s="15" t="str">
        <f t="shared" si="17"/>
        <v>SI</v>
      </c>
      <c r="S344" t="s">
        <v>74</v>
      </c>
      <c r="T344" t="s">
        <v>49</v>
      </c>
    </row>
    <row r="345" spans="1:22" x14ac:dyDescent="0.35">
      <c r="A345" s="1">
        <v>15</v>
      </c>
      <c r="B345" t="s">
        <v>370</v>
      </c>
      <c r="C345" s="1">
        <v>3</v>
      </c>
      <c r="D345" s="13">
        <v>45020.031944444447</v>
      </c>
      <c r="E345" s="14">
        <v>45020.031944444447</v>
      </c>
      <c r="F345" s="14">
        <v>45020.086111111108</v>
      </c>
      <c r="G345" s="14">
        <f t="shared" si="16"/>
        <v>6.4583333327997636E-2</v>
      </c>
      <c r="H345" s="15" t="s">
        <v>18</v>
      </c>
      <c r="I345" t="s">
        <v>10</v>
      </c>
      <c r="J345" t="s">
        <v>621</v>
      </c>
      <c r="K345" s="11">
        <v>33.01</v>
      </c>
      <c r="L345" t="s">
        <v>32</v>
      </c>
      <c r="M345" s="1">
        <v>344</v>
      </c>
      <c r="N345" t="s">
        <v>61</v>
      </c>
      <c r="O345" s="12">
        <v>183</v>
      </c>
      <c r="P345" s="17">
        <v>5.9722222222222225E-2</v>
      </c>
      <c r="Q345" s="14">
        <f t="shared" si="15"/>
        <v>4.8611111057754106E-3</v>
      </c>
      <c r="R345" s="15" t="str">
        <f t="shared" si="17"/>
        <v>SI</v>
      </c>
      <c r="S345" t="s">
        <v>30</v>
      </c>
      <c r="T345" t="s">
        <v>21</v>
      </c>
      <c r="U345" t="s">
        <v>67</v>
      </c>
      <c r="V345" t="s">
        <v>103</v>
      </c>
    </row>
    <row r="346" spans="1:22" x14ac:dyDescent="0.35">
      <c r="A346" s="1">
        <v>16</v>
      </c>
      <c r="B346" t="s">
        <v>371</v>
      </c>
      <c r="C346" s="1">
        <v>3</v>
      </c>
      <c r="D346" s="13">
        <v>45020.054166666669</v>
      </c>
      <c r="E346" s="14">
        <v>45020.054166666669</v>
      </c>
      <c r="F346" s="14">
        <v>45020.179861111108</v>
      </c>
      <c r="G346" s="14">
        <f t="shared" si="16"/>
        <v>0.13611111110609878</v>
      </c>
      <c r="H346" s="15" t="s">
        <v>27</v>
      </c>
      <c r="I346" t="s">
        <v>10</v>
      </c>
      <c r="J346" t="s">
        <v>621</v>
      </c>
      <c r="K346" s="11">
        <v>13.98</v>
      </c>
      <c r="L346" t="s">
        <v>32</v>
      </c>
      <c r="M346" s="1">
        <v>345</v>
      </c>
      <c r="N346" t="s">
        <v>61</v>
      </c>
      <c r="O346" s="12">
        <v>38</v>
      </c>
      <c r="P346" s="17">
        <v>1.2500000000000001E-2</v>
      </c>
      <c r="Q346" s="14">
        <f t="shared" si="15"/>
        <v>0.12361111110609878</v>
      </c>
      <c r="R346" s="15" t="str">
        <f t="shared" si="17"/>
        <v>SI</v>
      </c>
      <c r="S346" t="s">
        <v>134</v>
      </c>
    </row>
    <row r="347" spans="1:22" x14ac:dyDescent="0.35">
      <c r="A347" s="1">
        <v>1</v>
      </c>
      <c r="B347" t="s">
        <v>372</v>
      </c>
      <c r="C347" s="1">
        <v>5</v>
      </c>
      <c r="D347" s="13">
        <v>45020.027777777781</v>
      </c>
      <c r="E347" s="14">
        <v>45020.027777777781</v>
      </c>
      <c r="F347" s="14">
        <v>45020.163888888892</v>
      </c>
      <c r="G347" s="14">
        <f t="shared" si="16"/>
        <v>0.13611111111094942</v>
      </c>
      <c r="H347" s="15" t="s">
        <v>24</v>
      </c>
      <c r="I347" t="s">
        <v>10</v>
      </c>
      <c r="J347" t="s">
        <v>620</v>
      </c>
      <c r="K347" s="11">
        <v>35.93</v>
      </c>
      <c r="L347" t="s">
        <v>11</v>
      </c>
      <c r="M347" s="1">
        <v>346</v>
      </c>
      <c r="N347" t="s">
        <v>78</v>
      </c>
      <c r="O347" s="12">
        <v>72</v>
      </c>
      <c r="P347" s="17">
        <v>1.5277777777777777E-2</v>
      </c>
      <c r="Q347" s="14">
        <f t="shared" si="15"/>
        <v>0.12083333333317164</v>
      </c>
      <c r="R347" s="15" t="str">
        <f t="shared" si="17"/>
        <v>SI</v>
      </c>
      <c r="S347" t="s">
        <v>93</v>
      </c>
    </row>
    <row r="348" spans="1:22" x14ac:dyDescent="0.35">
      <c r="A348" s="1">
        <v>7</v>
      </c>
      <c r="B348" t="s">
        <v>373</v>
      </c>
      <c r="C348" s="1">
        <v>4</v>
      </c>
      <c r="D348" s="13">
        <v>45020.075694444444</v>
      </c>
      <c r="E348" s="14">
        <v>45020.075694444444</v>
      </c>
      <c r="F348" s="14">
        <v>45020.19027777778</v>
      </c>
      <c r="G348" s="14">
        <f t="shared" si="16"/>
        <v>0.11458333333575865</v>
      </c>
      <c r="H348" s="15" t="s">
        <v>27</v>
      </c>
      <c r="I348" t="s">
        <v>10</v>
      </c>
      <c r="J348" t="s">
        <v>621</v>
      </c>
      <c r="K348" s="11">
        <v>48.52</v>
      </c>
      <c r="L348" t="s">
        <v>11</v>
      </c>
      <c r="M348" s="1">
        <v>347</v>
      </c>
      <c r="N348" t="s">
        <v>61</v>
      </c>
      <c r="O348" s="12">
        <v>70</v>
      </c>
      <c r="P348" s="17">
        <v>3.0555555555555555E-2</v>
      </c>
      <c r="Q348" s="14">
        <f t="shared" si="15"/>
        <v>8.4027777780203095E-2</v>
      </c>
      <c r="R348" s="15" t="str">
        <f t="shared" si="17"/>
        <v>SI</v>
      </c>
      <c r="S348" t="s">
        <v>30</v>
      </c>
    </row>
    <row r="349" spans="1:22" x14ac:dyDescent="0.35">
      <c r="A349" s="1">
        <v>16</v>
      </c>
      <c r="B349" t="s">
        <v>374</v>
      </c>
      <c r="C349" s="1">
        <v>2</v>
      </c>
      <c r="D349" s="13">
        <v>45020.053472222222</v>
      </c>
      <c r="E349" s="14">
        <v>45020.053472222222</v>
      </c>
      <c r="F349" s="14">
        <v>45020.207638888889</v>
      </c>
      <c r="G349" s="14">
        <f t="shared" si="16"/>
        <v>0.16458333333381839</v>
      </c>
      <c r="H349" s="15" t="s">
        <v>18</v>
      </c>
      <c r="I349" t="s">
        <v>10</v>
      </c>
      <c r="J349" t="s">
        <v>621</v>
      </c>
      <c r="K349" s="11">
        <v>30.78</v>
      </c>
      <c r="L349" t="s">
        <v>32</v>
      </c>
      <c r="M349" s="1">
        <v>348</v>
      </c>
      <c r="N349" t="s">
        <v>25</v>
      </c>
      <c r="O349" s="12">
        <v>86</v>
      </c>
      <c r="P349" s="17">
        <v>6.1111111111111109E-2</v>
      </c>
      <c r="Q349" s="14">
        <f t="shared" si="15"/>
        <v>0.10347222222270727</v>
      </c>
      <c r="R349" s="15" t="str">
        <f t="shared" si="17"/>
        <v>SI</v>
      </c>
      <c r="S349" t="s">
        <v>177</v>
      </c>
      <c r="T349" t="s">
        <v>66</v>
      </c>
    </row>
    <row r="350" spans="1:22" x14ac:dyDescent="0.35">
      <c r="A350" s="1">
        <v>13</v>
      </c>
      <c r="B350" t="s">
        <v>375</v>
      </c>
      <c r="C350" s="1">
        <v>1</v>
      </c>
      <c r="D350" s="13">
        <v>45020.158333333333</v>
      </c>
      <c r="E350" s="14">
        <v>45020.158333333333</v>
      </c>
      <c r="F350" s="14">
        <v>45020.313194444447</v>
      </c>
      <c r="G350" s="14">
        <f t="shared" si="16"/>
        <v>0.16527777778052646</v>
      </c>
      <c r="H350" s="15" t="s">
        <v>24</v>
      </c>
      <c r="I350" t="s">
        <v>14</v>
      </c>
      <c r="J350" t="s">
        <v>621</v>
      </c>
      <c r="K350" s="11">
        <v>40.630000000000003</v>
      </c>
      <c r="L350" t="s">
        <v>32</v>
      </c>
      <c r="M350" s="1">
        <v>349</v>
      </c>
      <c r="N350" t="s">
        <v>20</v>
      </c>
      <c r="O350" s="12">
        <v>152</v>
      </c>
      <c r="P350" s="17">
        <v>5.9027777777777776E-2</v>
      </c>
      <c r="Q350" s="14">
        <f t="shared" si="15"/>
        <v>0.10625000000274869</v>
      </c>
      <c r="R350" s="15" t="str">
        <f t="shared" si="17"/>
        <v>SI</v>
      </c>
      <c r="S350" t="s">
        <v>88</v>
      </c>
      <c r="T350" t="s">
        <v>39</v>
      </c>
      <c r="U350" t="s">
        <v>44</v>
      </c>
    </row>
    <row r="351" spans="1:22" x14ac:dyDescent="0.35">
      <c r="A351" s="1">
        <v>2</v>
      </c>
      <c r="B351" t="s">
        <v>376</v>
      </c>
      <c r="C351" s="1">
        <v>6</v>
      </c>
      <c r="D351" s="13">
        <v>45020.024305555555</v>
      </c>
      <c r="E351" s="14">
        <v>45020.024305555555</v>
      </c>
      <c r="F351" s="14">
        <v>45020.124305555553</v>
      </c>
      <c r="G351" s="14">
        <f t="shared" si="16"/>
        <v>9.9999999998544808E-2</v>
      </c>
      <c r="H351" s="15" t="s">
        <v>24</v>
      </c>
      <c r="I351" t="s">
        <v>14</v>
      </c>
      <c r="J351" t="s">
        <v>620</v>
      </c>
      <c r="K351" s="11">
        <v>36.21</v>
      </c>
      <c r="L351" t="s">
        <v>11</v>
      </c>
      <c r="M351" s="1">
        <v>350</v>
      </c>
      <c r="N351" t="s">
        <v>16</v>
      </c>
      <c r="O351" s="12">
        <v>143</v>
      </c>
      <c r="P351" s="17">
        <v>7.5694444444444439E-2</v>
      </c>
      <c r="Q351" s="14">
        <f t="shared" si="15"/>
        <v>2.4305555554100369E-2</v>
      </c>
      <c r="R351" s="15" t="str">
        <f t="shared" si="17"/>
        <v>SI</v>
      </c>
      <c r="S351" t="s">
        <v>138</v>
      </c>
      <c r="T351" t="s">
        <v>84</v>
      </c>
    </row>
    <row r="352" spans="1:22" x14ac:dyDescent="0.35">
      <c r="A352" s="1">
        <v>1</v>
      </c>
      <c r="B352" t="s">
        <v>377</v>
      </c>
      <c r="C352" s="1">
        <v>6</v>
      </c>
      <c r="D352" s="13">
        <v>45020.161111111112</v>
      </c>
      <c r="E352" s="14">
        <v>45020.161111111112</v>
      </c>
      <c r="F352" s="14">
        <v>45020.256249999999</v>
      </c>
      <c r="G352" s="14">
        <f t="shared" si="16"/>
        <v>9.5138888886140194E-2</v>
      </c>
      <c r="H352" s="15" t="s">
        <v>13</v>
      </c>
      <c r="I352" t="s">
        <v>14</v>
      </c>
      <c r="J352" t="s">
        <v>621</v>
      </c>
      <c r="K352" s="11">
        <v>48.93</v>
      </c>
      <c r="L352" t="s">
        <v>19</v>
      </c>
      <c r="M352" s="1">
        <v>351</v>
      </c>
      <c r="N352" t="s">
        <v>20</v>
      </c>
      <c r="O352" s="12">
        <v>201</v>
      </c>
      <c r="P352" s="17">
        <v>1.7361111111111112E-2</v>
      </c>
      <c r="Q352" s="14">
        <f t="shared" si="15"/>
        <v>7.7777777775029089E-2</v>
      </c>
      <c r="R352" s="15" t="str">
        <f t="shared" si="17"/>
        <v>SI</v>
      </c>
      <c r="S352" t="s">
        <v>269</v>
      </c>
      <c r="T352" t="s">
        <v>44</v>
      </c>
    </row>
    <row r="353" spans="1:22" x14ac:dyDescent="0.35">
      <c r="A353" s="1">
        <v>1</v>
      </c>
      <c r="B353" t="s">
        <v>47</v>
      </c>
      <c r="C353" s="1">
        <v>3</v>
      </c>
      <c r="D353" s="13">
        <v>45020.011805555558</v>
      </c>
      <c r="E353" s="14">
        <v>45020.011805555558</v>
      </c>
      <c r="F353" s="14">
        <v>45020.120138888888</v>
      </c>
      <c r="G353" s="14">
        <f t="shared" si="16"/>
        <v>0.10833333332993789</v>
      </c>
      <c r="H353" s="15" t="s">
        <v>9</v>
      </c>
      <c r="I353" t="s">
        <v>14</v>
      </c>
      <c r="J353" t="s">
        <v>15</v>
      </c>
      <c r="K353" s="11">
        <v>17.55</v>
      </c>
      <c r="L353" t="s">
        <v>11</v>
      </c>
      <c r="M353" s="1">
        <v>352</v>
      </c>
      <c r="N353" t="s">
        <v>25</v>
      </c>
      <c r="O353" s="12">
        <v>99</v>
      </c>
      <c r="P353" s="17">
        <v>4.8611111111111112E-3</v>
      </c>
      <c r="Q353" s="14">
        <f t="shared" si="15"/>
        <v>0.10347222221882678</v>
      </c>
      <c r="R353" s="15" t="str">
        <f t="shared" si="17"/>
        <v>SI</v>
      </c>
      <c r="S353" t="s">
        <v>283</v>
      </c>
    </row>
    <row r="354" spans="1:22" x14ac:dyDescent="0.35">
      <c r="A354" s="1">
        <v>7</v>
      </c>
      <c r="B354" t="s">
        <v>378</v>
      </c>
      <c r="C354" s="1">
        <v>5</v>
      </c>
      <c r="D354" s="13">
        <v>45020.156944444447</v>
      </c>
      <c r="E354" s="14">
        <v>45020.156944444447</v>
      </c>
      <c r="F354" s="14">
        <v>45020.316666666666</v>
      </c>
      <c r="G354" s="14">
        <f t="shared" si="16"/>
        <v>0.15972222221898846</v>
      </c>
      <c r="H354" s="15" t="s">
        <v>24</v>
      </c>
      <c r="I354" t="s">
        <v>29</v>
      </c>
      <c r="J354" t="s">
        <v>621</v>
      </c>
      <c r="K354" s="11">
        <v>27.37</v>
      </c>
      <c r="L354" t="s">
        <v>11</v>
      </c>
      <c r="M354" s="1">
        <v>353</v>
      </c>
      <c r="N354" t="s">
        <v>20</v>
      </c>
      <c r="O354" s="12">
        <v>212</v>
      </c>
      <c r="P354" s="17">
        <v>8.8888888888888878E-2</v>
      </c>
      <c r="Q354" s="14">
        <f t="shared" si="15"/>
        <v>7.0833333330099585E-2</v>
      </c>
      <c r="R354" s="15" t="str">
        <f t="shared" si="17"/>
        <v>SI</v>
      </c>
      <c r="S354" t="s">
        <v>225</v>
      </c>
      <c r="T354" t="s">
        <v>109</v>
      </c>
      <c r="U354" t="s">
        <v>44</v>
      </c>
      <c r="V354" t="s">
        <v>69</v>
      </c>
    </row>
    <row r="355" spans="1:22" x14ac:dyDescent="0.35">
      <c r="A355" s="1">
        <v>12</v>
      </c>
      <c r="B355" t="s">
        <v>379</v>
      </c>
      <c r="C355" s="1">
        <v>6</v>
      </c>
      <c r="D355" s="13">
        <v>45020.018055555556</v>
      </c>
      <c r="E355" s="14">
        <v>45020.018055555556</v>
      </c>
      <c r="F355" s="14">
        <v>45020.14166666667</v>
      </c>
      <c r="G355" s="14">
        <f t="shared" si="16"/>
        <v>0.13402777778052646</v>
      </c>
      <c r="H355" s="15" t="s">
        <v>24</v>
      </c>
      <c r="I355" t="s">
        <v>14</v>
      </c>
      <c r="J355" t="s">
        <v>621</v>
      </c>
      <c r="K355" s="11">
        <v>29.58</v>
      </c>
      <c r="L355" t="s">
        <v>32</v>
      </c>
      <c r="M355" s="1">
        <v>354</v>
      </c>
      <c r="N355" t="s">
        <v>25</v>
      </c>
      <c r="O355" s="12">
        <v>181</v>
      </c>
      <c r="P355" s="17">
        <v>9.5138888888888884E-2</v>
      </c>
      <c r="Q355" s="14">
        <f t="shared" si="15"/>
        <v>3.888888889163758E-2</v>
      </c>
      <c r="R355" s="15" t="str">
        <f t="shared" si="17"/>
        <v>SI</v>
      </c>
      <c r="S355" t="s">
        <v>134</v>
      </c>
      <c r="T355" t="s">
        <v>67</v>
      </c>
      <c r="U355" t="s">
        <v>56</v>
      </c>
      <c r="V355" t="s">
        <v>38</v>
      </c>
    </row>
    <row r="356" spans="1:22" x14ac:dyDescent="0.35">
      <c r="A356" s="1">
        <v>4</v>
      </c>
      <c r="B356" t="s">
        <v>174</v>
      </c>
      <c r="C356" s="1">
        <v>4</v>
      </c>
      <c r="D356" s="13">
        <v>45020.070138888892</v>
      </c>
      <c r="E356" s="14">
        <v>45020.070138888892</v>
      </c>
      <c r="F356" s="14">
        <v>45020.213194444441</v>
      </c>
      <c r="G356" s="14">
        <f t="shared" si="16"/>
        <v>0.14305555554892635</v>
      </c>
      <c r="H356" s="15" t="s">
        <v>24</v>
      </c>
      <c r="I356" t="s">
        <v>14</v>
      </c>
      <c r="J356" t="s">
        <v>621</v>
      </c>
      <c r="K356" s="11">
        <v>30.53</v>
      </c>
      <c r="L356" t="s">
        <v>11</v>
      </c>
      <c r="M356" s="1">
        <v>355</v>
      </c>
      <c r="N356" t="s">
        <v>623</v>
      </c>
      <c r="O356" s="12">
        <v>26</v>
      </c>
      <c r="P356" s="17">
        <v>4.8611111111111112E-3</v>
      </c>
      <c r="Q356" s="14">
        <f t="shared" si="15"/>
        <v>0.13819444443781523</v>
      </c>
      <c r="R356" s="15" t="str">
        <f t="shared" si="17"/>
        <v>SI</v>
      </c>
      <c r="S356" t="s">
        <v>177</v>
      </c>
    </row>
    <row r="357" spans="1:22" x14ac:dyDescent="0.35">
      <c r="A357" s="1">
        <v>1</v>
      </c>
      <c r="B357" t="s">
        <v>380</v>
      </c>
      <c r="C357" s="1">
        <v>1</v>
      </c>
      <c r="D357" s="13">
        <v>45020.008333333331</v>
      </c>
      <c r="E357" s="14">
        <v>45020.008333333331</v>
      </c>
      <c r="F357" s="14">
        <v>45020.095833333333</v>
      </c>
      <c r="G357" s="14">
        <f t="shared" si="16"/>
        <v>9.7916666668121863E-2</v>
      </c>
      <c r="H357" s="15" t="s">
        <v>9</v>
      </c>
      <c r="I357" t="s">
        <v>14</v>
      </c>
      <c r="J357" t="s">
        <v>621</v>
      </c>
      <c r="K357" s="11">
        <v>28.92</v>
      </c>
      <c r="L357" t="s">
        <v>32</v>
      </c>
      <c r="M357" s="1">
        <v>356</v>
      </c>
      <c r="N357" t="s">
        <v>20</v>
      </c>
      <c r="O357" s="12">
        <v>36</v>
      </c>
      <c r="P357" s="17">
        <v>4.8611111111111112E-3</v>
      </c>
      <c r="Q357" s="14">
        <f t="shared" si="15"/>
        <v>9.3055555557010755E-2</v>
      </c>
      <c r="R357" s="15" t="str">
        <f t="shared" si="17"/>
        <v>SI</v>
      </c>
      <c r="S357" t="s">
        <v>99</v>
      </c>
    </row>
    <row r="358" spans="1:22" x14ac:dyDescent="0.35">
      <c r="A358" s="1">
        <v>17</v>
      </c>
      <c r="B358" t="s">
        <v>381</v>
      </c>
      <c r="C358" s="1">
        <v>2</v>
      </c>
      <c r="D358" s="13">
        <v>45020.054861111108</v>
      </c>
      <c r="E358" s="14">
        <v>45020.054861111108</v>
      </c>
      <c r="F358" s="14">
        <v>45020.18472222222</v>
      </c>
      <c r="G358" s="14">
        <f t="shared" si="16"/>
        <v>0.14027777777907127</v>
      </c>
      <c r="H358" s="15" t="s">
        <v>9</v>
      </c>
      <c r="I358" t="s">
        <v>14</v>
      </c>
      <c r="J358" t="s">
        <v>620</v>
      </c>
      <c r="K358" s="11">
        <v>26.87</v>
      </c>
      <c r="L358" t="s">
        <v>32</v>
      </c>
      <c r="M358" s="1">
        <v>357</v>
      </c>
      <c r="N358" t="s">
        <v>61</v>
      </c>
      <c r="O358" s="12">
        <v>168</v>
      </c>
      <c r="P358" s="17">
        <v>6.6666666666666666E-2</v>
      </c>
      <c r="Q358" s="14">
        <f t="shared" si="15"/>
        <v>7.3611111112404606E-2</v>
      </c>
      <c r="R358" s="15" t="str">
        <f t="shared" si="17"/>
        <v>SI</v>
      </c>
      <c r="S358" t="s">
        <v>144</v>
      </c>
      <c r="T358" t="s">
        <v>66</v>
      </c>
      <c r="U358" t="s">
        <v>84</v>
      </c>
      <c r="V358" t="s">
        <v>103</v>
      </c>
    </row>
    <row r="359" spans="1:22" x14ac:dyDescent="0.35">
      <c r="A359" s="1">
        <v>13</v>
      </c>
      <c r="B359" t="s">
        <v>319</v>
      </c>
      <c r="C359" s="1">
        <v>5</v>
      </c>
      <c r="D359" s="13">
        <v>45020.109027777777</v>
      </c>
      <c r="E359" s="14">
        <v>45020.109027777777</v>
      </c>
      <c r="F359" s="14">
        <v>45020.247916666667</v>
      </c>
      <c r="G359" s="14">
        <f t="shared" si="16"/>
        <v>0.13888888889050577</v>
      </c>
      <c r="H359" s="15" t="s">
        <v>24</v>
      </c>
      <c r="I359" t="s">
        <v>29</v>
      </c>
      <c r="J359" t="s">
        <v>621</v>
      </c>
      <c r="K359" s="11">
        <v>42.1</v>
      </c>
      <c r="L359" t="s">
        <v>11</v>
      </c>
      <c r="M359" s="1">
        <v>358</v>
      </c>
      <c r="N359" t="s">
        <v>41</v>
      </c>
      <c r="O359" s="12">
        <v>166</v>
      </c>
      <c r="P359" s="17">
        <v>0.10555555555555556</v>
      </c>
      <c r="Q359" s="14">
        <f t="shared" si="15"/>
        <v>3.3333333334950213E-2</v>
      </c>
      <c r="R359" s="15" t="str">
        <f t="shared" si="17"/>
        <v>SI</v>
      </c>
      <c r="S359" t="s">
        <v>177</v>
      </c>
      <c r="T359" t="s">
        <v>56</v>
      </c>
      <c r="U359" t="s">
        <v>66</v>
      </c>
    </row>
    <row r="360" spans="1:22" x14ac:dyDescent="0.35">
      <c r="A360" s="1">
        <v>11</v>
      </c>
      <c r="B360" t="s">
        <v>166</v>
      </c>
      <c r="C360" s="1">
        <v>2</v>
      </c>
      <c r="D360" s="13">
        <v>45020.02847222222</v>
      </c>
      <c r="E360" s="14">
        <v>45020.02847222222</v>
      </c>
      <c r="F360" s="14">
        <v>45020.173611111109</v>
      </c>
      <c r="G360" s="14">
        <f t="shared" si="16"/>
        <v>0.14513888888905058</v>
      </c>
      <c r="H360" s="15" t="s">
        <v>18</v>
      </c>
      <c r="I360" t="s">
        <v>10</v>
      </c>
      <c r="J360" t="s">
        <v>621</v>
      </c>
      <c r="K360" s="11">
        <v>12.2</v>
      </c>
      <c r="L360" t="s">
        <v>11</v>
      </c>
      <c r="M360" s="1">
        <v>359</v>
      </c>
      <c r="N360" t="s">
        <v>618</v>
      </c>
      <c r="O360" s="12">
        <v>190</v>
      </c>
      <c r="P360" s="17">
        <v>0.10069444444444445</v>
      </c>
      <c r="Q360" s="14">
        <f t="shared" si="15"/>
        <v>4.4444444444606129E-2</v>
      </c>
      <c r="R360" s="15" t="str">
        <f t="shared" si="17"/>
        <v>SI</v>
      </c>
      <c r="S360" t="s">
        <v>225</v>
      </c>
      <c r="T360" t="s">
        <v>35</v>
      </c>
      <c r="U360" t="s">
        <v>70</v>
      </c>
      <c r="V360" t="s">
        <v>59</v>
      </c>
    </row>
    <row r="361" spans="1:22" x14ac:dyDescent="0.35">
      <c r="A361" s="1">
        <v>16</v>
      </c>
      <c r="B361" t="s">
        <v>382</v>
      </c>
      <c r="C361" s="1">
        <v>3</v>
      </c>
      <c r="D361" s="13">
        <v>45020.048611111109</v>
      </c>
      <c r="E361" s="14">
        <v>45020.048611111109</v>
      </c>
      <c r="F361" s="14">
        <v>45020.206944444442</v>
      </c>
      <c r="G361" s="14">
        <f t="shared" si="16"/>
        <v>0.16874999999951493</v>
      </c>
      <c r="H361" s="15" t="s">
        <v>9</v>
      </c>
      <c r="I361" t="s">
        <v>10</v>
      </c>
      <c r="J361" t="s">
        <v>621</v>
      </c>
      <c r="K361" s="11">
        <v>39.26</v>
      </c>
      <c r="L361" t="s">
        <v>32</v>
      </c>
      <c r="M361" s="1">
        <v>360</v>
      </c>
      <c r="N361" t="s">
        <v>618</v>
      </c>
      <c r="O361" s="12">
        <v>233</v>
      </c>
      <c r="P361" s="17">
        <v>0.11041666666666666</v>
      </c>
      <c r="Q361" s="14">
        <f t="shared" si="15"/>
        <v>5.8333333332848264E-2</v>
      </c>
      <c r="R361" s="15" t="str">
        <f t="shared" si="17"/>
        <v>SI</v>
      </c>
      <c r="S361" t="s">
        <v>90</v>
      </c>
      <c r="T361" t="s">
        <v>109</v>
      </c>
      <c r="U361" t="s">
        <v>59</v>
      </c>
      <c r="V361" t="s">
        <v>67</v>
      </c>
    </row>
    <row r="362" spans="1:22" x14ac:dyDescent="0.35">
      <c r="A362" s="1">
        <v>16</v>
      </c>
      <c r="B362" t="s">
        <v>383</v>
      </c>
      <c r="C362" s="1">
        <v>1</v>
      </c>
      <c r="D362" s="13">
        <v>45020.078472222223</v>
      </c>
      <c r="E362" s="14">
        <v>45020.078472222223</v>
      </c>
      <c r="F362" s="14">
        <v>45020.227777777778</v>
      </c>
      <c r="G362" s="14">
        <f t="shared" si="16"/>
        <v>0.14930555555474712</v>
      </c>
      <c r="H362" s="15" t="s">
        <v>18</v>
      </c>
      <c r="I362" t="s">
        <v>29</v>
      </c>
      <c r="J362" t="s">
        <v>15</v>
      </c>
      <c r="K362" s="11">
        <v>41.73</v>
      </c>
      <c r="L362" t="s">
        <v>19</v>
      </c>
      <c r="M362" s="1">
        <v>361</v>
      </c>
      <c r="N362" t="s">
        <v>16</v>
      </c>
      <c r="O362" s="12">
        <v>101</v>
      </c>
      <c r="P362" s="17">
        <v>7.7777777777777779E-2</v>
      </c>
      <c r="Q362" s="14">
        <f t="shared" si="15"/>
        <v>7.1527777776969337E-2</v>
      </c>
      <c r="R362" s="15" t="str">
        <f t="shared" si="17"/>
        <v>SI</v>
      </c>
      <c r="S362" t="s">
        <v>46</v>
      </c>
      <c r="T362" t="s">
        <v>38</v>
      </c>
    </row>
    <row r="363" spans="1:22" x14ac:dyDescent="0.35">
      <c r="A363" s="1">
        <v>15</v>
      </c>
      <c r="B363" t="s">
        <v>234</v>
      </c>
      <c r="C363" s="1">
        <v>2</v>
      </c>
      <c r="D363" s="13">
        <v>45020.085416666669</v>
      </c>
      <c r="E363" s="14">
        <v>45020.085416666669</v>
      </c>
      <c r="F363" s="14">
        <v>45020.249305555553</v>
      </c>
      <c r="G363" s="14">
        <f t="shared" si="16"/>
        <v>0.163888888884685</v>
      </c>
      <c r="H363" s="15" t="s">
        <v>13</v>
      </c>
      <c r="I363" t="s">
        <v>10</v>
      </c>
      <c r="J363" t="s">
        <v>621</v>
      </c>
      <c r="K363" s="11">
        <v>47.21</v>
      </c>
      <c r="L363" t="s">
        <v>19</v>
      </c>
      <c r="M363" s="1">
        <v>362</v>
      </c>
      <c r="N363" t="s">
        <v>41</v>
      </c>
      <c r="O363" s="12">
        <v>62</v>
      </c>
      <c r="P363" s="17">
        <v>8.5416666666666669E-2</v>
      </c>
      <c r="Q363" s="14">
        <f t="shared" si="15"/>
        <v>7.8472222218018334E-2</v>
      </c>
      <c r="R363" s="15" t="str">
        <f t="shared" si="17"/>
        <v>SI</v>
      </c>
      <c r="S363" t="s">
        <v>168</v>
      </c>
      <c r="T363" t="s">
        <v>38</v>
      </c>
      <c r="U363" t="s">
        <v>56</v>
      </c>
    </row>
    <row r="364" spans="1:22" x14ac:dyDescent="0.35">
      <c r="A364" s="1">
        <v>5</v>
      </c>
      <c r="B364" t="s">
        <v>384</v>
      </c>
      <c r="C364" s="1">
        <v>2</v>
      </c>
      <c r="D364" s="13">
        <v>45020.073611111111</v>
      </c>
      <c r="E364" s="14">
        <v>45020.073611111111</v>
      </c>
      <c r="F364" s="14">
        <v>45020.145138888889</v>
      </c>
      <c r="G364" s="14">
        <f t="shared" si="16"/>
        <v>8.1944444444767825E-2</v>
      </c>
      <c r="H364" s="15" t="s">
        <v>9</v>
      </c>
      <c r="I364" t="s">
        <v>10</v>
      </c>
      <c r="J364" t="s">
        <v>621</v>
      </c>
      <c r="K364" s="11">
        <v>49.02</v>
      </c>
      <c r="L364" t="s">
        <v>32</v>
      </c>
      <c r="M364" s="1">
        <v>363</v>
      </c>
      <c r="N364" t="s">
        <v>20</v>
      </c>
      <c r="O364" s="12">
        <v>240</v>
      </c>
      <c r="P364" s="17">
        <v>0.10347222222222223</v>
      </c>
      <c r="Q364" s="14">
        <f t="shared" si="15"/>
        <v>0</v>
      </c>
      <c r="R364" s="15" t="str">
        <f t="shared" si="17"/>
        <v>NO</v>
      </c>
      <c r="S364" t="s">
        <v>88</v>
      </c>
      <c r="T364" t="s">
        <v>38</v>
      </c>
      <c r="U364" t="s">
        <v>22</v>
      </c>
      <c r="V364" t="s">
        <v>48</v>
      </c>
    </row>
    <row r="365" spans="1:22" x14ac:dyDescent="0.35">
      <c r="A365" s="1">
        <v>15</v>
      </c>
      <c r="B365" t="s">
        <v>385</v>
      </c>
      <c r="C365" s="1">
        <v>2</v>
      </c>
      <c r="D365" s="13">
        <v>45020.159722222219</v>
      </c>
      <c r="E365" s="14">
        <v>45020.159722222219</v>
      </c>
      <c r="F365" s="14">
        <v>45020.298611111109</v>
      </c>
      <c r="G365" s="14">
        <f t="shared" si="16"/>
        <v>0.13888888889050577</v>
      </c>
      <c r="H365" s="15" t="s">
        <v>24</v>
      </c>
      <c r="I365" t="s">
        <v>10</v>
      </c>
      <c r="J365" t="s">
        <v>620</v>
      </c>
      <c r="K365" s="11">
        <v>48.28</v>
      </c>
      <c r="L365" t="s">
        <v>11</v>
      </c>
      <c r="M365" s="1">
        <v>364</v>
      </c>
      <c r="N365" t="s">
        <v>20</v>
      </c>
      <c r="O365" s="12">
        <v>157</v>
      </c>
      <c r="P365" s="17">
        <v>7.7777777777777779E-2</v>
      </c>
      <c r="Q365" s="14">
        <f t="shared" si="15"/>
        <v>6.1111111112727989E-2</v>
      </c>
      <c r="R365" s="15" t="str">
        <f t="shared" si="17"/>
        <v>SI</v>
      </c>
      <c r="S365" t="s">
        <v>53</v>
      </c>
      <c r="T365" t="s">
        <v>103</v>
      </c>
      <c r="U365" t="s">
        <v>64</v>
      </c>
      <c r="V365" t="s">
        <v>70</v>
      </c>
    </row>
    <row r="366" spans="1:22" x14ac:dyDescent="0.35">
      <c r="A366" s="1">
        <v>4</v>
      </c>
      <c r="B366" t="s">
        <v>386</v>
      </c>
      <c r="C366" s="1">
        <v>1</v>
      </c>
      <c r="D366" s="13">
        <v>45020.043749999997</v>
      </c>
      <c r="E366" s="14">
        <v>45020.043749999997</v>
      </c>
      <c r="F366" s="14">
        <v>45020.189583333333</v>
      </c>
      <c r="G366" s="14">
        <f t="shared" si="16"/>
        <v>0.15625000000242531</v>
      </c>
      <c r="H366" s="15" t="s">
        <v>9</v>
      </c>
      <c r="I366" t="s">
        <v>10</v>
      </c>
      <c r="J366" t="s">
        <v>15</v>
      </c>
      <c r="K366" s="11">
        <v>34.97</v>
      </c>
      <c r="L366" t="s">
        <v>32</v>
      </c>
      <c r="M366" s="1">
        <v>365</v>
      </c>
      <c r="N366" t="s">
        <v>61</v>
      </c>
      <c r="O366" s="12">
        <v>108</v>
      </c>
      <c r="P366" s="17">
        <v>1.7361111111111112E-2</v>
      </c>
      <c r="Q366" s="14">
        <f t="shared" si="15"/>
        <v>0.13888888889131421</v>
      </c>
      <c r="R366" s="15" t="str">
        <f t="shared" si="17"/>
        <v>SI</v>
      </c>
      <c r="S366" t="s">
        <v>93</v>
      </c>
    </row>
    <row r="367" spans="1:22" x14ac:dyDescent="0.35">
      <c r="A367" s="1">
        <v>17</v>
      </c>
      <c r="B367" t="s">
        <v>387</v>
      </c>
      <c r="C367" s="1">
        <v>5</v>
      </c>
      <c r="D367" s="13">
        <v>45020.064583333333</v>
      </c>
      <c r="E367" s="14">
        <v>45020.064583333333</v>
      </c>
      <c r="F367" s="14">
        <v>45020.198611111111</v>
      </c>
      <c r="G367" s="14">
        <f t="shared" si="16"/>
        <v>0.13402777777810115</v>
      </c>
      <c r="H367" s="15" t="s">
        <v>9</v>
      </c>
      <c r="I367" t="s">
        <v>10</v>
      </c>
      <c r="J367" t="s">
        <v>15</v>
      </c>
      <c r="K367" s="11">
        <v>10.57</v>
      </c>
      <c r="L367" t="s">
        <v>11</v>
      </c>
      <c r="M367" s="1">
        <v>366</v>
      </c>
      <c r="N367" t="s">
        <v>61</v>
      </c>
      <c r="O367" s="12">
        <v>239</v>
      </c>
      <c r="P367" s="17">
        <v>6.2499999999999993E-2</v>
      </c>
      <c r="Q367" s="14">
        <f t="shared" si="15"/>
        <v>7.1527777778101154E-2</v>
      </c>
      <c r="R367" s="15" t="str">
        <f t="shared" si="17"/>
        <v>SI</v>
      </c>
      <c r="S367" t="s">
        <v>128</v>
      </c>
      <c r="T367" t="s">
        <v>44</v>
      </c>
      <c r="U367" t="s">
        <v>58</v>
      </c>
    </row>
    <row r="368" spans="1:22" x14ac:dyDescent="0.35">
      <c r="A368" s="1">
        <v>12</v>
      </c>
      <c r="B368" t="s">
        <v>388</v>
      </c>
      <c r="C368" s="1">
        <v>2</v>
      </c>
      <c r="D368" s="13">
        <v>45020.036805555559</v>
      </c>
      <c r="E368" s="14">
        <v>45020.036805555559</v>
      </c>
      <c r="F368" s="14">
        <v>45020.15625</v>
      </c>
      <c r="G368" s="14">
        <f t="shared" si="16"/>
        <v>0.11944444444088731</v>
      </c>
      <c r="H368" s="15" t="s">
        <v>9</v>
      </c>
      <c r="I368" t="s">
        <v>29</v>
      </c>
      <c r="J368" t="s">
        <v>621</v>
      </c>
      <c r="K368" s="11">
        <v>12.62</v>
      </c>
      <c r="L368" t="s">
        <v>19</v>
      </c>
      <c r="M368" s="1">
        <v>367</v>
      </c>
      <c r="N368" t="s">
        <v>61</v>
      </c>
      <c r="O368" s="12">
        <v>101</v>
      </c>
      <c r="P368" s="17">
        <v>5.0694444444444445E-2</v>
      </c>
      <c r="Q368" s="14">
        <f t="shared" si="15"/>
        <v>6.8749999996442865E-2</v>
      </c>
      <c r="R368" s="15" t="str">
        <f t="shared" si="17"/>
        <v>SI</v>
      </c>
      <c r="S368" t="s">
        <v>177</v>
      </c>
      <c r="T368" t="s">
        <v>70</v>
      </c>
      <c r="U368" t="s">
        <v>66</v>
      </c>
    </row>
    <row r="369" spans="1:22" x14ac:dyDescent="0.35">
      <c r="A369" s="1">
        <v>13</v>
      </c>
      <c r="B369" t="s">
        <v>389</v>
      </c>
      <c r="C369" s="1">
        <v>1</v>
      </c>
      <c r="D369" s="13">
        <v>45020.14166666667</v>
      </c>
      <c r="E369" s="14">
        <v>45020.14166666667</v>
      </c>
      <c r="F369" s="14">
        <v>45020.231249999997</v>
      </c>
      <c r="G369" s="14">
        <f t="shared" si="16"/>
        <v>9.9999999993694175E-2</v>
      </c>
      <c r="H369" s="15" t="s">
        <v>13</v>
      </c>
      <c r="I369" t="s">
        <v>14</v>
      </c>
      <c r="J369" t="s">
        <v>620</v>
      </c>
      <c r="K369" s="11">
        <v>37.65</v>
      </c>
      <c r="L369" t="s">
        <v>32</v>
      </c>
      <c r="M369" s="1">
        <v>368</v>
      </c>
      <c r="N369" t="s">
        <v>16</v>
      </c>
      <c r="O369" s="12">
        <v>123</v>
      </c>
      <c r="P369" s="17">
        <v>5.9027777777777776E-2</v>
      </c>
      <c r="Q369" s="14">
        <f t="shared" si="15"/>
        <v>4.0972222215916398E-2</v>
      </c>
      <c r="R369" s="15" t="str">
        <f t="shared" si="17"/>
        <v>SI</v>
      </c>
      <c r="S369" t="s">
        <v>283</v>
      </c>
      <c r="T369" t="s">
        <v>38</v>
      </c>
    </row>
    <row r="370" spans="1:22" x14ac:dyDescent="0.35">
      <c r="A370" s="1">
        <v>20</v>
      </c>
      <c r="B370" t="s">
        <v>390</v>
      </c>
      <c r="C370" s="1">
        <v>2</v>
      </c>
      <c r="D370" s="13">
        <v>45020.09097222222</v>
      </c>
      <c r="E370" s="14">
        <v>45020.09097222222</v>
      </c>
      <c r="F370" s="14">
        <v>45020.245833333334</v>
      </c>
      <c r="G370" s="14">
        <f t="shared" si="16"/>
        <v>0.15486111111385981</v>
      </c>
      <c r="H370" s="15" t="s">
        <v>24</v>
      </c>
      <c r="I370" t="s">
        <v>10</v>
      </c>
      <c r="J370" t="s">
        <v>621</v>
      </c>
      <c r="K370" s="11">
        <v>34.83</v>
      </c>
      <c r="L370" t="s">
        <v>19</v>
      </c>
      <c r="M370" s="1">
        <v>369</v>
      </c>
      <c r="N370" t="s">
        <v>41</v>
      </c>
      <c r="O370" s="12">
        <v>242</v>
      </c>
      <c r="P370" s="17">
        <v>2.9166666666666667E-2</v>
      </c>
      <c r="Q370" s="14">
        <f t="shared" si="15"/>
        <v>0.12569444444719313</v>
      </c>
      <c r="R370" s="15" t="str">
        <f t="shared" si="17"/>
        <v>SI</v>
      </c>
      <c r="S370" t="s">
        <v>138</v>
      </c>
      <c r="T370" t="s">
        <v>49</v>
      </c>
      <c r="U370" t="s">
        <v>35</v>
      </c>
      <c r="V370" t="s">
        <v>59</v>
      </c>
    </row>
    <row r="371" spans="1:22" x14ac:dyDescent="0.35">
      <c r="A371" s="1">
        <v>13</v>
      </c>
      <c r="B371" t="s">
        <v>391</v>
      </c>
      <c r="C371" s="1">
        <v>6</v>
      </c>
      <c r="D371" s="13">
        <v>45020.097222222219</v>
      </c>
      <c r="E371" s="14">
        <v>45020.097222222219</v>
      </c>
      <c r="F371" s="14">
        <v>45020.140972222223</v>
      </c>
      <c r="G371" s="14">
        <f t="shared" si="16"/>
        <v>4.3750000004365575E-2</v>
      </c>
      <c r="H371" s="15" t="s">
        <v>9</v>
      </c>
      <c r="I371" t="s">
        <v>10</v>
      </c>
      <c r="J371" t="s">
        <v>621</v>
      </c>
      <c r="K371" s="11">
        <v>47.79</v>
      </c>
      <c r="L371" t="s">
        <v>19</v>
      </c>
      <c r="M371" s="1">
        <v>370</v>
      </c>
      <c r="N371" t="s">
        <v>41</v>
      </c>
      <c r="O371" s="12">
        <v>72</v>
      </c>
      <c r="P371" s="17">
        <v>2.2916666666666665E-2</v>
      </c>
      <c r="Q371" s="14">
        <f t="shared" si="15"/>
        <v>2.083333333769891E-2</v>
      </c>
      <c r="R371" s="15" t="str">
        <f t="shared" si="17"/>
        <v>SI</v>
      </c>
      <c r="S371" t="s">
        <v>93</v>
      </c>
    </row>
    <row r="372" spans="1:22" x14ac:dyDescent="0.35">
      <c r="A372" s="1">
        <v>4</v>
      </c>
      <c r="B372" t="s">
        <v>392</v>
      </c>
      <c r="C372" s="1">
        <v>3</v>
      </c>
      <c r="D372" s="13">
        <v>45020.052777777775</v>
      </c>
      <c r="E372" s="14">
        <v>45020.052777777775</v>
      </c>
      <c r="F372" s="14">
        <v>45020.188194444447</v>
      </c>
      <c r="G372" s="14">
        <f t="shared" si="16"/>
        <v>0.14583333333818396</v>
      </c>
      <c r="H372" s="15" t="s">
        <v>27</v>
      </c>
      <c r="I372" t="s">
        <v>29</v>
      </c>
      <c r="J372" t="s">
        <v>621</v>
      </c>
      <c r="K372" s="11">
        <v>32.51</v>
      </c>
      <c r="L372" t="s">
        <v>32</v>
      </c>
      <c r="M372" s="1">
        <v>371</v>
      </c>
      <c r="N372" t="s">
        <v>55</v>
      </c>
      <c r="O372" s="12">
        <v>200</v>
      </c>
      <c r="P372" s="17">
        <v>3.4027777777777782E-2</v>
      </c>
      <c r="Q372" s="14">
        <f t="shared" si="15"/>
        <v>0.11180555556040618</v>
      </c>
      <c r="R372" s="15" t="str">
        <f t="shared" si="17"/>
        <v>SI</v>
      </c>
      <c r="S372" t="s">
        <v>138</v>
      </c>
      <c r="T372" t="s">
        <v>22</v>
      </c>
      <c r="U372" t="s">
        <v>35</v>
      </c>
      <c r="V372" t="s">
        <v>49</v>
      </c>
    </row>
    <row r="373" spans="1:22" x14ac:dyDescent="0.35">
      <c r="A373" s="1">
        <v>14</v>
      </c>
      <c r="B373" t="s">
        <v>393</v>
      </c>
      <c r="C373" s="1">
        <v>5</v>
      </c>
      <c r="D373" s="13">
        <v>45020.115277777775</v>
      </c>
      <c r="E373" s="14">
        <v>45020.115277777775</v>
      </c>
      <c r="F373" s="14">
        <v>45020.259722222225</v>
      </c>
      <c r="G373" s="14">
        <f t="shared" si="16"/>
        <v>0.14444444444961846</v>
      </c>
      <c r="H373" s="15" t="s">
        <v>18</v>
      </c>
      <c r="I373" t="s">
        <v>10</v>
      </c>
      <c r="J373" t="s">
        <v>621</v>
      </c>
      <c r="K373" s="11">
        <v>17.170000000000002</v>
      </c>
      <c r="L373" t="s">
        <v>11</v>
      </c>
      <c r="M373" s="1">
        <v>372</v>
      </c>
      <c r="N373" t="s">
        <v>20</v>
      </c>
      <c r="O373" s="12">
        <v>36</v>
      </c>
      <c r="P373" s="17">
        <v>1.5277777777777777E-2</v>
      </c>
      <c r="Q373" s="14">
        <f t="shared" si="15"/>
        <v>0.12916666667184068</v>
      </c>
      <c r="R373" s="15" t="str">
        <f t="shared" si="17"/>
        <v>SI</v>
      </c>
      <c r="S373" t="s">
        <v>99</v>
      </c>
    </row>
    <row r="374" spans="1:22" x14ac:dyDescent="0.35">
      <c r="A374" s="1">
        <v>19</v>
      </c>
      <c r="B374" t="s">
        <v>394</v>
      </c>
      <c r="C374" s="1">
        <v>2</v>
      </c>
      <c r="D374" s="13">
        <v>45020.025694444441</v>
      </c>
      <c r="E374" s="14">
        <v>45020.025694444441</v>
      </c>
      <c r="F374" s="14">
        <v>45020.132638888892</v>
      </c>
      <c r="G374" s="14">
        <f t="shared" si="16"/>
        <v>0.11736111111774032</v>
      </c>
      <c r="H374" s="15" t="s">
        <v>24</v>
      </c>
      <c r="I374" t="s">
        <v>14</v>
      </c>
      <c r="J374" t="s">
        <v>620</v>
      </c>
      <c r="K374" s="11">
        <v>26.62</v>
      </c>
      <c r="L374" t="s">
        <v>32</v>
      </c>
      <c r="M374" s="1">
        <v>373</v>
      </c>
      <c r="N374" t="s">
        <v>78</v>
      </c>
      <c r="O374" s="12">
        <v>160</v>
      </c>
      <c r="P374" s="17">
        <v>8.0555555555555561E-2</v>
      </c>
      <c r="Q374" s="14">
        <f t="shared" si="15"/>
        <v>3.6805555562184761E-2</v>
      </c>
      <c r="R374" s="15" t="str">
        <f t="shared" si="17"/>
        <v>SI</v>
      </c>
      <c r="S374" t="s">
        <v>90</v>
      </c>
      <c r="T374" t="s">
        <v>44</v>
      </c>
      <c r="U374" t="s">
        <v>103</v>
      </c>
      <c r="V374" t="s">
        <v>66</v>
      </c>
    </row>
    <row r="375" spans="1:22" x14ac:dyDescent="0.35">
      <c r="A375" s="1">
        <v>18</v>
      </c>
      <c r="B375" t="s">
        <v>395</v>
      </c>
      <c r="C375" s="1">
        <v>3</v>
      </c>
      <c r="D375" s="13">
        <v>45020.138194444444</v>
      </c>
      <c r="E375" s="14">
        <v>45020.138194444444</v>
      </c>
      <c r="F375" s="14">
        <v>45020.183333333334</v>
      </c>
      <c r="G375" s="14">
        <f t="shared" si="16"/>
        <v>4.5138888890505768E-2</v>
      </c>
      <c r="H375" s="15" t="s">
        <v>18</v>
      </c>
      <c r="I375" t="s">
        <v>10</v>
      </c>
      <c r="J375" t="s">
        <v>621</v>
      </c>
      <c r="K375" s="11">
        <v>33.35</v>
      </c>
      <c r="L375" t="s">
        <v>19</v>
      </c>
      <c r="M375" s="1">
        <v>374</v>
      </c>
      <c r="N375" t="s">
        <v>25</v>
      </c>
      <c r="O375" s="12">
        <v>35</v>
      </c>
      <c r="P375" s="17">
        <v>6.2500000000000003E-3</v>
      </c>
      <c r="Q375" s="14">
        <f t="shared" si="15"/>
        <v>3.888888889050577E-2</v>
      </c>
      <c r="R375" s="15" t="str">
        <f t="shared" si="17"/>
        <v>SI</v>
      </c>
      <c r="S375" t="s">
        <v>30</v>
      </c>
    </row>
    <row r="376" spans="1:22" x14ac:dyDescent="0.35">
      <c r="A376" s="1">
        <v>18</v>
      </c>
      <c r="B376" t="s">
        <v>396</v>
      </c>
      <c r="C376" s="1">
        <v>1</v>
      </c>
      <c r="D376" s="13">
        <v>45020.011805555558</v>
      </c>
      <c r="E376" s="14">
        <v>45020.011805555558</v>
      </c>
      <c r="F376" s="14">
        <v>45020.131249999999</v>
      </c>
      <c r="G376" s="14">
        <f t="shared" si="16"/>
        <v>0.11944444444088731</v>
      </c>
      <c r="H376" s="15" t="s">
        <v>9</v>
      </c>
      <c r="I376" t="s">
        <v>10</v>
      </c>
      <c r="J376" t="s">
        <v>621</v>
      </c>
      <c r="K376" s="11">
        <v>22.3</v>
      </c>
      <c r="L376" t="s">
        <v>11</v>
      </c>
      <c r="M376" s="1">
        <v>375</v>
      </c>
      <c r="N376" t="s">
        <v>623</v>
      </c>
      <c r="O376" s="12">
        <v>93</v>
      </c>
      <c r="P376" s="17">
        <v>1.8749999999999999E-2</v>
      </c>
      <c r="Q376" s="14">
        <f t="shared" si="15"/>
        <v>0.10069444444088731</v>
      </c>
      <c r="R376" s="15" t="str">
        <f t="shared" si="17"/>
        <v>SI</v>
      </c>
      <c r="S376" t="s">
        <v>138</v>
      </c>
    </row>
    <row r="377" spans="1:22" x14ac:dyDescent="0.35">
      <c r="A377" s="1">
        <v>16</v>
      </c>
      <c r="B377" t="s">
        <v>383</v>
      </c>
      <c r="C377" s="1">
        <v>4</v>
      </c>
      <c r="D377" s="13">
        <v>45020.120138888888</v>
      </c>
      <c r="E377" s="14">
        <v>45020.120138888888</v>
      </c>
      <c r="F377" s="14">
        <v>45020.216666666667</v>
      </c>
      <c r="G377" s="14">
        <f t="shared" si="16"/>
        <v>0.10694444444622302</v>
      </c>
      <c r="H377" s="15" t="s">
        <v>13</v>
      </c>
      <c r="I377" t="s">
        <v>10</v>
      </c>
      <c r="J377" t="s">
        <v>15</v>
      </c>
      <c r="K377" s="11">
        <v>27.51</v>
      </c>
      <c r="L377" t="s">
        <v>32</v>
      </c>
      <c r="M377" s="1">
        <v>376</v>
      </c>
      <c r="N377" t="s">
        <v>55</v>
      </c>
      <c r="O377" s="12">
        <v>46</v>
      </c>
      <c r="P377" s="17">
        <v>3.472222222222222E-3</v>
      </c>
      <c r="Q377" s="14">
        <f t="shared" si="15"/>
        <v>0.10347222222400079</v>
      </c>
      <c r="R377" s="15" t="str">
        <f t="shared" si="17"/>
        <v>SI</v>
      </c>
      <c r="S377" t="s">
        <v>222</v>
      </c>
    </row>
    <row r="378" spans="1:22" x14ac:dyDescent="0.35">
      <c r="A378" s="1">
        <v>5</v>
      </c>
      <c r="B378" t="s">
        <v>397</v>
      </c>
      <c r="C378" s="1">
        <v>1</v>
      </c>
      <c r="D378" s="13">
        <v>45020.054166666669</v>
      </c>
      <c r="E378" s="14">
        <v>45020.054166666669</v>
      </c>
      <c r="F378" s="14">
        <v>45020.198611111111</v>
      </c>
      <c r="G378" s="14">
        <f t="shared" si="16"/>
        <v>0.1444444444423425</v>
      </c>
      <c r="H378" s="15" t="s">
        <v>27</v>
      </c>
      <c r="I378" t="s">
        <v>10</v>
      </c>
      <c r="J378" t="s">
        <v>621</v>
      </c>
      <c r="K378" s="11">
        <v>14.96</v>
      </c>
      <c r="L378" t="s">
        <v>19</v>
      </c>
      <c r="M378" s="1">
        <v>377</v>
      </c>
      <c r="N378" t="s">
        <v>25</v>
      </c>
      <c r="O378" s="12">
        <v>100</v>
      </c>
      <c r="P378" s="17">
        <v>3.1944444444444442E-2</v>
      </c>
      <c r="Q378" s="14">
        <f t="shared" si="15"/>
        <v>0.11249999999789806</v>
      </c>
      <c r="R378" s="15" t="str">
        <f t="shared" si="17"/>
        <v>SI</v>
      </c>
      <c r="S378" t="s">
        <v>74</v>
      </c>
      <c r="T378" t="s">
        <v>67</v>
      </c>
    </row>
    <row r="379" spans="1:22" x14ac:dyDescent="0.35">
      <c r="A379" s="1">
        <v>3</v>
      </c>
      <c r="B379" t="s">
        <v>398</v>
      </c>
      <c r="C379" s="1">
        <v>1</v>
      </c>
      <c r="D379" s="13">
        <v>45020.163194444445</v>
      </c>
      <c r="E379" s="14">
        <v>45020.163194444445</v>
      </c>
      <c r="F379" s="14">
        <v>45020.220833333333</v>
      </c>
      <c r="G379" s="14">
        <f t="shared" si="16"/>
        <v>5.7638888887595385E-2</v>
      </c>
      <c r="H379" s="15" t="s">
        <v>13</v>
      </c>
      <c r="I379" t="s">
        <v>10</v>
      </c>
      <c r="J379" t="s">
        <v>15</v>
      </c>
      <c r="K379" s="11">
        <v>40.31</v>
      </c>
      <c r="L379" t="s">
        <v>19</v>
      </c>
      <c r="M379" s="1">
        <v>378</v>
      </c>
      <c r="N379" t="s">
        <v>618</v>
      </c>
      <c r="O379" s="12">
        <v>49</v>
      </c>
      <c r="P379" s="17">
        <v>1.4583333333333334E-2</v>
      </c>
      <c r="Q379" s="14">
        <f t="shared" si="15"/>
        <v>4.3055555554262048E-2</v>
      </c>
      <c r="R379" s="15" t="str">
        <f t="shared" si="17"/>
        <v>SI</v>
      </c>
      <c r="S379" t="s">
        <v>88</v>
      </c>
      <c r="T379" t="s">
        <v>39</v>
      </c>
    </row>
    <row r="380" spans="1:22" x14ac:dyDescent="0.35">
      <c r="A380" s="1">
        <v>4</v>
      </c>
      <c r="B380" t="s">
        <v>241</v>
      </c>
      <c r="C380" s="1">
        <v>2</v>
      </c>
      <c r="D380" s="13">
        <v>45020.063194444447</v>
      </c>
      <c r="E380" s="14">
        <v>45020.063194444447</v>
      </c>
      <c r="F380" s="14">
        <v>45020.164583333331</v>
      </c>
      <c r="G380" s="14">
        <f t="shared" si="16"/>
        <v>0.11180555555135167</v>
      </c>
      <c r="H380" s="15" t="s">
        <v>9</v>
      </c>
      <c r="I380" t="s">
        <v>14</v>
      </c>
      <c r="J380" t="s">
        <v>621</v>
      </c>
      <c r="K380" s="11">
        <v>10.61</v>
      </c>
      <c r="L380" t="s">
        <v>32</v>
      </c>
      <c r="M380" s="1">
        <v>379</v>
      </c>
      <c r="N380" t="s">
        <v>61</v>
      </c>
      <c r="O380" s="12">
        <v>70</v>
      </c>
      <c r="P380" s="17">
        <v>4.1666666666666666E-3</v>
      </c>
      <c r="Q380" s="14">
        <f t="shared" si="15"/>
        <v>0.10763888888468501</v>
      </c>
      <c r="R380" s="15" t="str">
        <f t="shared" si="17"/>
        <v>SI</v>
      </c>
      <c r="S380" t="s">
        <v>30</v>
      </c>
    </row>
    <row r="381" spans="1:22" x14ac:dyDescent="0.35">
      <c r="A381" s="1">
        <v>5</v>
      </c>
      <c r="B381" t="s">
        <v>209</v>
      </c>
      <c r="C381" s="1">
        <v>1</v>
      </c>
      <c r="D381" s="13">
        <v>45020.040277777778</v>
      </c>
      <c r="E381" s="14">
        <v>45020.040277777778</v>
      </c>
      <c r="F381" s="14">
        <v>45020.189583333333</v>
      </c>
      <c r="G381" s="14">
        <f t="shared" si="16"/>
        <v>0.14930555555474712</v>
      </c>
      <c r="H381" s="15" t="s">
        <v>9</v>
      </c>
      <c r="I381" t="s">
        <v>29</v>
      </c>
      <c r="J381" t="s">
        <v>620</v>
      </c>
      <c r="K381" s="11">
        <v>22.53</v>
      </c>
      <c r="L381" t="s">
        <v>19</v>
      </c>
      <c r="M381" s="1">
        <v>380</v>
      </c>
      <c r="N381" t="s">
        <v>78</v>
      </c>
      <c r="O381" s="12">
        <v>137</v>
      </c>
      <c r="P381" s="17">
        <v>6.458333333333334E-2</v>
      </c>
      <c r="Q381" s="14">
        <f t="shared" si="15"/>
        <v>8.4722222221413776E-2</v>
      </c>
      <c r="R381" s="15" t="str">
        <f t="shared" si="17"/>
        <v>SI</v>
      </c>
      <c r="S381" t="s">
        <v>283</v>
      </c>
      <c r="T381" t="s">
        <v>39</v>
      </c>
    </row>
    <row r="382" spans="1:22" x14ac:dyDescent="0.35">
      <c r="A382" s="1">
        <v>4</v>
      </c>
      <c r="B382" t="s">
        <v>399</v>
      </c>
      <c r="C382" s="1">
        <v>1</v>
      </c>
      <c r="D382" s="13">
        <v>45020.039583333331</v>
      </c>
      <c r="E382" s="14">
        <v>45020.039583333331</v>
      </c>
      <c r="F382" s="14">
        <v>45020.188888888886</v>
      </c>
      <c r="G382" s="14">
        <f t="shared" si="16"/>
        <v>0.14930555555474712</v>
      </c>
      <c r="H382" s="15" t="s">
        <v>13</v>
      </c>
      <c r="I382" t="s">
        <v>14</v>
      </c>
      <c r="J382" t="s">
        <v>620</v>
      </c>
      <c r="K382" s="11">
        <v>27.69</v>
      </c>
      <c r="L382" t="s">
        <v>19</v>
      </c>
      <c r="M382" s="1">
        <v>381</v>
      </c>
      <c r="N382" t="s">
        <v>41</v>
      </c>
      <c r="O382" s="12">
        <v>144</v>
      </c>
      <c r="P382" s="17">
        <v>3.2638888888888891E-2</v>
      </c>
      <c r="Q382" s="14">
        <f t="shared" si="15"/>
        <v>0.11666666666585823</v>
      </c>
      <c r="R382" s="15" t="str">
        <f t="shared" si="17"/>
        <v>SI</v>
      </c>
      <c r="S382" t="s">
        <v>177</v>
      </c>
      <c r="T382" t="s">
        <v>48</v>
      </c>
    </row>
    <row r="383" spans="1:22" x14ac:dyDescent="0.35">
      <c r="A383" s="1">
        <v>20</v>
      </c>
      <c r="B383" t="s">
        <v>127</v>
      </c>
      <c r="C383" s="1">
        <v>6</v>
      </c>
      <c r="D383" s="13">
        <v>45020.131249999999</v>
      </c>
      <c r="E383" s="14">
        <v>45020.131249999999</v>
      </c>
      <c r="F383" s="14">
        <v>45020.268750000003</v>
      </c>
      <c r="G383" s="14">
        <f t="shared" si="16"/>
        <v>0.13750000000436557</v>
      </c>
      <c r="H383" s="15" t="s">
        <v>18</v>
      </c>
      <c r="I383" t="s">
        <v>29</v>
      </c>
      <c r="J383" t="s">
        <v>620</v>
      </c>
      <c r="K383" s="11">
        <v>19.8</v>
      </c>
      <c r="L383" t="s">
        <v>11</v>
      </c>
      <c r="M383" s="1">
        <v>382</v>
      </c>
      <c r="N383" t="s">
        <v>55</v>
      </c>
      <c r="O383" s="12">
        <v>87</v>
      </c>
      <c r="P383" s="17">
        <v>3.7499999999999999E-2</v>
      </c>
      <c r="Q383" s="14">
        <f t="shared" si="15"/>
        <v>0.10000000000436557</v>
      </c>
      <c r="R383" s="15" t="str">
        <f t="shared" si="17"/>
        <v>SI</v>
      </c>
      <c r="S383" t="s">
        <v>46</v>
      </c>
    </row>
    <row r="384" spans="1:22" x14ac:dyDescent="0.35">
      <c r="A384" s="1">
        <v>6</v>
      </c>
      <c r="B384" t="s">
        <v>400</v>
      </c>
      <c r="C384" s="1">
        <v>6</v>
      </c>
      <c r="D384" s="13">
        <v>45020.145138888889</v>
      </c>
      <c r="E384" s="14">
        <v>45020.145138888889</v>
      </c>
      <c r="F384" s="14">
        <v>45020.272916666669</v>
      </c>
      <c r="G384" s="14">
        <f t="shared" si="16"/>
        <v>0.12777777777955635</v>
      </c>
      <c r="H384" s="15" t="s">
        <v>27</v>
      </c>
      <c r="I384" t="s">
        <v>10</v>
      </c>
      <c r="J384" t="s">
        <v>621</v>
      </c>
      <c r="K384" s="11">
        <v>31.33</v>
      </c>
      <c r="L384" t="s">
        <v>19</v>
      </c>
      <c r="M384" s="1">
        <v>383</v>
      </c>
      <c r="N384" t="s">
        <v>61</v>
      </c>
      <c r="O384" s="12">
        <v>108</v>
      </c>
      <c r="P384" s="17">
        <v>6.2500000000000003E-3</v>
      </c>
      <c r="Q384" s="14">
        <f t="shared" si="15"/>
        <v>0.12152777777955634</v>
      </c>
      <c r="R384" s="15" t="str">
        <f t="shared" si="17"/>
        <v>SI</v>
      </c>
      <c r="S384" t="s">
        <v>93</v>
      </c>
    </row>
    <row r="385" spans="1:22" x14ac:dyDescent="0.35">
      <c r="A385" s="1">
        <v>1</v>
      </c>
      <c r="B385" t="s">
        <v>401</v>
      </c>
      <c r="C385" s="1">
        <v>5</v>
      </c>
      <c r="D385" s="13">
        <v>45020.007638888892</v>
      </c>
      <c r="E385" s="14">
        <v>45020.007638888892</v>
      </c>
      <c r="F385" s="14">
        <v>45020.106249999997</v>
      </c>
      <c r="G385" s="14">
        <f t="shared" si="16"/>
        <v>9.8611111105128657E-2</v>
      </c>
      <c r="H385" s="15" t="s">
        <v>13</v>
      </c>
      <c r="I385" t="s">
        <v>14</v>
      </c>
      <c r="J385" t="s">
        <v>620</v>
      </c>
      <c r="K385" s="11">
        <v>39.32</v>
      </c>
      <c r="L385" t="s">
        <v>11</v>
      </c>
      <c r="M385" s="1">
        <v>384</v>
      </c>
      <c r="N385" t="s">
        <v>33</v>
      </c>
      <c r="O385" s="12">
        <v>120</v>
      </c>
      <c r="P385" s="17">
        <v>7.6388888888888895E-2</v>
      </c>
      <c r="Q385" s="14">
        <f t="shared" si="15"/>
        <v>2.2222222216239762E-2</v>
      </c>
      <c r="R385" s="15" t="str">
        <f t="shared" si="17"/>
        <v>SI</v>
      </c>
      <c r="S385" t="s">
        <v>99</v>
      </c>
      <c r="T385" t="s">
        <v>39</v>
      </c>
      <c r="U385" t="s">
        <v>84</v>
      </c>
    </row>
    <row r="386" spans="1:22" x14ac:dyDescent="0.35">
      <c r="A386" s="1">
        <v>6</v>
      </c>
      <c r="B386" t="s">
        <v>402</v>
      </c>
      <c r="C386" s="1">
        <v>6</v>
      </c>
      <c r="D386" s="13">
        <v>45021.150694444441</v>
      </c>
      <c r="E386" s="14">
        <v>45021.150694444441</v>
      </c>
      <c r="F386" s="14">
        <v>45021.279861111114</v>
      </c>
      <c r="G386" s="14">
        <f t="shared" si="16"/>
        <v>0.13958333333963915</v>
      </c>
      <c r="H386" s="15" t="s">
        <v>9</v>
      </c>
      <c r="I386" t="s">
        <v>14</v>
      </c>
      <c r="J386" t="s">
        <v>621</v>
      </c>
      <c r="K386" s="11">
        <v>11.14</v>
      </c>
      <c r="L386" t="s">
        <v>32</v>
      </c>
      <c r="M386" s="1">
        <v>385</v>
      </c>
      <c r="N386" t="s">
        <v>623</v>
      </c>
      <c r="O386" s="12">
        <v>60</v>
      </c>
      <c r="P386" s="17">
        <v>1.5277777777777777E-2</v>
      </c>
      <c r="Q386" s="14">
        <f t="shared" ref="Q386:Q449" si="18">IF(G386-P386&lt;0,0,G386-P386)</f>
        <v>0.12430555556186138</v>
      </c>
      <c r="R386" s="15" t="str">
        <f t="shared" si="17"/>
        <v>SI</v>
      </c>
      <c r="S386" t="s">
        <v>88</v>
      </c>
    </row>
    <row r="387" spans="1:22" x14ac:dyDescent="0.35">
      <c r="A387" s="1">
        <v>5</v>
      </c>
      <c r="B387" t="s">
        <v>356</v>
      </c>
      <c r="C387" s="1">
        <v>2</v>
      </c>
      <c r="D387" s="13">
        <v>45021.022916666669</v>
      </c>
      <c r="E387" s="14">
        <v>45021.022916666669</v>
      </c>
      <c r="F387" s="14">
        <v>45021.123611111114</v>
      </c>
      <c r="G387" s="14">
        <f t="shared" ref="G387:G450" si="19" xml:space="preserve"> IF(L387="Ocupada",F387-E387+15/1440,F387-E387)</f>
        <v>0.11111111111191956</v>
      </c>
      <c r="H387" s="15" t="s">
        <v>27</v>
      </c>
      <c r="I387" t="s">
        <v>10</v>
      </c>
      <c r="J387" t="s">
        <v>620</v>
      </c>
      <c r="K387" s="11">
        <v>28.96</v>
      </c>
      <c r="L387" t="s">
        <v>32</v>
      </c>
      <c r="M387" s="1">
        <v>386</v>
      </c>
      <c r="N387" t="s">
        <v>33</v>
      </c>
      <c r="O387" s="12">
        <v>99</v>
      </c>
      <c r="P387" s="17">
        <v>2.7777777777777776E-2</v>
      </c>
      <c r="Q387" s="14">
        <f t="shared" si="18"/>
        <v>8.3333333334141779E-2</v>
      </c>
      <c r="R387" s="15" t="str">
        <f t="shared" ref="R387:R450" si="20">IF(Q387 = 0,"NO","SI")</f>
        <v>SI</v>
      </c>
      <c r="S387" t="s">
        <v>283</v>
      </c>
    </row>
    <row r="388" spans="1:22" x14ac:dyDescent="0.35">
      <c r="A388" s="1">
        <v>6</v>
      </c>
      <c r="B388" t="s">
        <v>403</v>
      </c>
      <c r="C388" s="1">
        <v>5</v>
      </c>
      <c r="D388" s="13">
        <v>45021.131249999999</v>
      </c>
      <c r="E388" s="14">
        <v>45021.131249999999</v>
      </c>
      <c r="F388" s="14">
        <v>45021.256944444445</v>
      </c>
      <c r="G388" s="14">
        <f t="shared" si="19"/>
        <v>0.13611111111337473</v>
      </c>
      <c r="H388" s="15" t="s">
        <v>24</v>
      </c>
      <c r="I388" t="s">
        <v>10</v>
      </c>
      <c r="J388" t="s">
        <v>15</v>
      </c>
      <c r="K388" s="11">
        <v>20.84</v>
      </c>
      <c r="L388" t="s">
        <v>32</v>
      </c>
      <c r="M388" s="1">
        <v>387</v>
      </c>
      <c r="N388" t="s">
        <v>33</v>
      </c>
      <c r="O388" s="12">
        <v>93</v>
      </c>
      <c r="P388" s="17">
        <v>1.2500000000000001E-2</v>
      </c>
      <c r="Q388" s="14">
        <f t="shared" si="18"/>
        <v>0.12361111111337474</v>
      </c>
      <c r="R388" s="15" t="str">
        <f t="shared" si="20"/>
        <v>SI</v>
      </c>
      <c r="S388" t="s">
        <v>138</v>
      </c>
    </row>
    <row r="389" spans="1:22" x14ac:dyDescent="0.35">
      <c r="A389" s="1">
        <v>18</v>
      </c>
      <c r="B389" t="s">
        <v>221</v>
      </c>
      <c r="C389" s="1">
        <v>2</v>
      </c>
      <c r="D389" s="13">
        <v>45021.022916666669</v>
      </c>
      <c r="E389" s="14">
        <v>45021.022916666669</v>
      </c>
      <c r="F389" s="14">
        <v>45021.149305555555</v>
      </c>
      <c r="G389" s="14">
        <f t="shared" si="19"/>
        <v>0.12638888888614019</v>
      </c>
      <c r="H389" s="15" t="s">
        <v>18</v>
      </c>
      <c r="I389" t="s">
        <v>10</v>
      </c>
      <c r="J389" t="s">
        <v>621</v>
      </c>
      <c r="K389" s="11">
        <v>27.03</v>
      </c>
      <c r="L389" t="s">
        <v>19</v>
      </c>
      <c r="M389" s="1">
        <v>388</v>
      </c>
      <c r="N389" t="s">
        <v>623</v>
      </c>
      <c r="O389" s="12">
        <v>291</v>
      </c>
      <c r="P389" s="17">
        <v>0.11874999999999999</v>
      </c>
      <c r="Q389" s="14">
        <f t="shared" si="18"/>
        <v>7.6388888861401993E-3</v>
      </c>
      <c r="R389" s="15" t="str">
        <f t="shared" si="20"/>
        <v>SI</v>
      </c>
      <c r="S389" t="s">
        <v>138</v>
      </c>
      <c r="T389" t="s">
        <v>22</v>
      </c>
      <c r="U389" t="s">
        <v>70</v>
      </c>
      <c r="V389" t="s">
        <v>48</v>
      </c>
    </row>
    <row r="390" spans="1:22" x14ac:dyDescent="0.35">
      <c r="A390" s="1">
        <v>19</v>
      </c>
      <c r="B390" t="s">
        <v>404</v>
      </c>
      <c r="C390" s="1">
        <v>5</v>
      </c>
      <c r="D390" s="13">
        <v>45021.001388888886</v>
      </c>
      <c r="E390" s="14">
        <v>45021.001388888886</v>
      </c>
      <c r="F390" s="14">
        <v>45021.09375</v>
      </c>
      <c r="G390" s="14">
        <f t="shared" si="19"/>
        <v>9.2361111113859806E-2</v>
      </c>
      <c r="H390" s="15" t="s">
        <v>9</v>
      </c>
      <c r="I390" t="s">
        <v>10</v>
      </c>
      <c r="J390" t="s">
        <v>621</v>
      </c>
      <c r="K390" s="11">
        <v>39.14</v>
      </c>
      <c r="L390" t="s">
        <v>11</v>
      </c>
      <c r="M390" s="1">
        <v>389</v>
      </c>
      <c r="N390" t="s">
        <v>33</v>
      </c>
      <c r="O390" s="12">
        <v>33</v>
      </c>
      <c r="P390" s="17">
        <v>1.6666666666666666E-2</v>
      </c>
      <c r="Q390" s="14">
        <f t="shared" si="18"/>
        <v>7.5694444447193143E-2</v>
      </c>
      <c r="R390" s="15" t="str">
        <f t="shared" si="20"/>
        <v>SI</v>
      </c>
      <c r="S390" t="s">
        <v>283</v>
      </c>
    </row>
    <row r="391" spans="1:22" x14ac:dyDescent="0.35">
      <c r="A391" s="1">
        <v>9</v>
      </c>
      <c r="B391" t="s">
        <v>87</v>
      </c>
      <c r="C391" s="1">
        <v>2</v>
      </c>
      <c r="D391" s="13">
        <v>45021.124305555553</v>
      </c>
      <c r="E391" s="14">
        <v>45021.124305555553</v>
      </c>
      <c r="F391" s="14">
        <v>45021.22152777778</v>
      </c>
      <c r="G391" s="14">
        <f t="shared" si="19"/>
        <v>9.7222222226264421E-2</v>
      </c>
      <c r="H391" s="15" t="s">
        <v>9</v>
      </c>
      <c r="I391" t="s">
        <v>10</v>
      </c>
      <c r="J391" t="s">
        <v>621</v>
      </c>
      <c r="K391" s="11">
        <v>42.68</v>
      </c>
      <c r="L391" t="s">
        <v>11</v>
      </c>
      <c r="M391" s="1">
        <v>390</v>
      </c>
      <c r="N391" t="s">
        <v>61</v>
      </c>
      <c r="O391" s="12">
        <v>143</v>
      </c>
      <c r="P391" s="17">
        <v>6.4583333333333326E-2</v>
      </c>
      <c r="Q391" s="14">
        <f t="shared" si="18"/>
        <v>3.2638888892931095E-2</v>
      </c>
      <c r="R391" s="15" t="str">
        <f t="shared" si="20"/>
        <v>SI</v>
      </c>
      <c r="S391" t="s">
        <v>225</v>
      </c>
      <c r="T391" t="s">
        <v>59</v>
      </c>
      <c r="U391" t="s">
        <v>51</v>
      </c>
    </row>
    <row r="392" spans="1:22" x14ac:dyDescent="0.35">
      <c r="A392" s="1">
        <v>15</v>
      </c>
      <c r="B392" t="s">
        <v>405</v>
      </c>
      <c r="C392" s="1">
        <v>1</v>
      </c>
      <c r="D392" s="13">
        <v>45021.086805555555</v>
      </c>
      <c r="E392" s="14">
        <v>45021.086805555555</v>
      </c>
      <c r="F392" s="14">
        <v>45021.17291666667</v>
      </c>
      <c r="G392" s="14">
        <f t="shared" si="19"/>
        <v>8.6111111115314998E-2</v>
      </c>
      <c r="H392" s="15" t="s">
        <v>9</v>
      </c>
      <c r="I392" t="s">
        <v>10</v>
      </c>
      <c r="J392" t="s">
        <v>621</v>
      </c>
      <c r="K392" s="11">
        <v>48.6</v>
      </c>
      <c r="L392" t="s">
        <v>11</v>
      </c>
      <c r="M392" s="1">
        <v>391</v>
      </c>
      <c r="N392" t="s">
        <v>55</v>
      </c>
      <c r="O392" s="12">
        <v>22</v>
      </c>
      <c r="P392" s="17">
        <v>2.4305555555555556E-2</v>
      </c>
      <c r="Q392" s="14">
        <f t="shared" si="18"/>
        <v>6.1805555559759445E-2</v>
      </c>
      <c r="R392" s="15" t="str">
        <f t="shared" si="20"/>
        <v>SI</v>
      </c>
      <c r="S392" t="s">
        <v>225</v>
      </c>
    </row>
    <row r="393" spans="1:22" x14ac:dyDescent="0.35">
      <c r="A393" s="1">
        <v>14</v>
      </c>
      <c r="B393" t="s">
        <v>406</v>
      </c>
      <c r="C393" s="1">
        <v>3</v>
      </c>
      <c r="D393" s="13">
        <v>45021.022916666669</v>
      </c>
      <c r="E393" s="14">
        <v>45021.022916666669</v>
      </c>
      <c r="F393" s="14">
        <v>45021.172222222223</v>
      </c>
      <c r="G393" s="14">
        <f t="shared" si="19"/>
        <v>0.15972222222141377</v>
      </c>
      <c r="H393" s="15" t="s">
        <v>18</v>
      </c>
      <c r="I393" t="s">
        <v>10</v>
      </c>
      <c r="J393" t="s">
        <v>621</v>
      </c>
      <c r="K393" s="11">
        <v>32.729999999999997</v>
      </c>
      <c r="L393" t="s">
        <v>32</v>
      </c>
      <c r="M393" s="1">
        <v>392</v>
      </c>
      <c r="N393" t="s">
        <v>37</v>
      </c>
      <c r="O393" s="12">
        <v>120</v>
      </c>
      <c r="P393" s="17">
        <v>3.7499999999999999E-2</v>
      </c>
      <c r="Q393" s="14">
        <f t="shared" si="18"/>
        <v>0.12222222222141377</v>
      </c>
      <c r="R393" s="15" t="str">
        <f t="shared" si="20"/>
        <v>SI</v>
      </c>
      <c r="S393" t="s">
        <v>269</v>
      </c>
      <c r="T393" t="s">
        <v>38</v>
      </c>
    </row>
    <row r="394" spans="1:22" x14ac:dyDescent="0.35">
      <c r="A394" s="1">
        <v>13</v>
      </c>
      <c r="B394" t="s">
        <v>407</v>
      </c>
      <c r="C394" s="1">
        <v>3</v>
      </c>
      <c r="D394" s="13">
        <v>45021.106249999997</v>
      </c>
      <c r="E394" s="14">
        <v>45021.106249999997</v>
      </c>
      <c r="F394" s="14">
        <v>45021.220138888886</v>
      </c>
      <c r="G394" s="14">
        <f t="shared" si="19"/>
        <v>0.12430555555571725</v>
      </c>
      <c r="H394" s="15" t="s">
        <v>27</v>
      </c>
      <c r="I394" t="s">
        <v>10</v>
      </c>
      <c r="J394" t="s">
        <v>621</v>
      </c>
      <c r="K394" s="11">
        <v>12.54</v>
      </c>
      <c r="L394" t="s">
        <v>32</v>
      </c>
      <c r="M394" s="1">
        <v>393</v>
      </c>
      <c r="N394" t="s">
        <v>16</v>
      </c>
      <c r="O394" s="12">
        <v>208</v>
      </c>
      <c r="P394" s="17">
        <v>7.5694444444444439E-2</v>
      </c>
      <c r="Q394" s="14">
        <f t="shared" si="18"/>
        <v>4.8611111111272809E-2</v>
      </c>
      <c r="R394" s="15" t="str">
        <f t="shared" si="20"/>
        <v>SI</v>
      </c>
      <c r="S394" t="s">
        <v>134</v>
      </c>
      <c r="T394" t="s">
        <v>44</v>
      </c>
      <c r="U394" t="s">
        <v>51</v>
      </c>
      <c r="V394" t="s">
        <v>103</v>
      </c>
    </row>
    <row r="395" spans="1:22" x14ac:dyDescent="0.35">
      <c r="A395" s="1">
        <v>17</v>
      </c>
      <c r="B395" t="s">
        <v>36</v>
      </c>
      <c r="C395" s="1">
        <v>1</v>
      </c>
      <c r="D395" s="13">
        <v>45021.143055555556</v>
      </c>
      <c r="E395" s="14">
        <v>45021.143055555556</v>
      </c>
      <c r="F395" s="14">
        <v>45021.293055555558</v>
      </c>
      <c r="G395" s="14">
        <f t="shared" si="19"/>
        <v>0.16041666666812185</v>
      </c>
      <c r="H395" s="15" t="s">
        <v>9</v>
      </c>
      <c r="I395" t="s">
        <v>10</v>
      </c>
      <c r="J395" t="s">
        <v>621</v>
      </c>
      <c r="K395" s="11">
        <v>18.05</v>
      </c>
      <c r="L395" t="s">
        <v>32</v>
      </c>
      <c r="M395" s="1">
        <v>394</v>
      </c>
      <c r="N395" t="s">
        <v>20</v>
      </c>
      <c r="O395" s="12">
        <v>77</v>
      </c>
      <c r="P395" s="17">
        <v>3.2638888888888891E-2</v>
      </c>
      <c r="Q395" s="14">
        <f t="shared" si="18"/>
        <v>0.12777777777923296</v>
      </c>
      <c r="R395" s="15" t="str">
        <f t="shared" si="20"/>
        <v>SI</v>
      </c>
      <c r="S395" t="s">
        <v>180</v>
      </c>
      <c r="T395" t="s">
        <v>70</v>
      </c>
    </row>
    <row r="396" spans="1:22" x14ac:dyDescent="0.35">
      <c r="A396" s="1">
        <v>2</v>
      </c>
      <c r="B396" t="s">
        <v>408</v>
      </c>
      <c r="C396" s="1">
        <v>1</v>
      </c>
      <c r="D396" s="13">
        <v>45021.067361111112</v>
      </c>
      <c r="E396" s="14">
        <v>45021.067361111112</v>
      </c>
      <c r="F396" s="14">
        <v>45021.231944444444</v>
      </c>
      <c r="G396" s="14">
        <f t="shared" si="19"/>
        <v>0.16458333333139308</v>
      </c>
      <c r="H396" s="15" t="s">
        <v>18</v>
      </c>
      <c r="I396" t="s">
        <v>10</v>
      </c>
      <c r="J396" t="s">
        <v>620</v>
      </c>
      <c r="K396" s="11">
        <v>40.9</v>
      </c>
      <c r="L396" t="s">
        <v>19</v>
      </c>
      <c r="M396" s="1">
        <v>395</v>
      </c>
      <c r="N396" t="s">
        <v>55</v>
      </c>
      <c r="O396" s="12">
        <v>38</v>
      </c>
      <c r="P396" s="17">
        <v>5.5555555555555558E-3</v>
      </c>
      <c r="Q396" s="14">
        <f t="shared" si="18"/>
        <v>0.15902777777583751</v>
      </c>
      <c r="R396" s="15" t="str">
        <f t="shared" si="20"/>
        <v>SI</v>
      </c>
      <c r="S396" t="s">
        <v>134</v>
      </c>
    </row>
    <row r="397" spans="1:22" x14ac:dyDescent="0.35">
      <c r="A397" s="1">
        <v>11</v>
      </c>
      <c r="B397" t="s">
        <v>409</v>
      </c>
      <c r="C397" s="1">
        <v>1</v>
      </c>
      <c r="D397" s="13">
        <v>45021.022222222222</v>
      </c>
      <c r="E397" s="14">
        <v>45021.022222222222</v>
      </c>
      <c r="F397" s="14">
        <v>45021.15</v>
      </c>
      <c r="G397" s="14">
        <f t="shared" si="19"/>
        <v>0.12777777777955635</v>
      </c>
      <c r="H397" s="15" t="s">
        <v>18</v>
      </c>
      <c r="I397" t="s">
        <v>29</v>
      </c>
      <c r="J397" t="s">
        <v>15</v>
      </c>
      <c r="K397" s="11">
        <v>34.5</v>
      </c>
      <c r="L397" t="s">
        <v>19</v>
      </c>
      <c r="M397" s="1">
        <v>396</v>
      </c>
      <c r="N397" t="s">
        <v>618</v>
      </c>
      <c r="O397" s="12">
        <v>83</v>
      </c>
      <c r="P397" s="17">
        <v>3.9583333333333331E-2</v>
      </c>
      <c r="Q397" s="14">
        <f t="shared" si="18"/>
        <v>8.8194444446223014E-2</v>
      </c>
      <c r="R397" s="15" t="str">
        <f t="shared" si="20"/>
        <v>SI</v>
      </c>
      <c r="S397" t="s">
        <v>168</v>
      </c>
      <c r="T397" t="s">
        <v>51</v>
      </c>
    </row>
    <row r="398" spans="1:22" x14ac:dyDescent="0.35">
      <c r="A398" s="1">
        <v>4</v>
      </c>
      <c r="B398" t="s">
        <v>372</v>
      </c>
      <c r="C398" s="1">
        <v>2</v>
      </c>
      <c r="D398" s="13">
        <v>45021.013888888891</v>
      </c>
      <c r="E398" s="14">
        <v>45021.013888888891</v>
      </c>
      <c r="F398" s="14">
        <v>45021.06527777778</v>
      </c>
      <c r="G398" s="14">
        <f t="shared" si="19"/>
        <v>5.1388888889050577E-2</v>
      </c>
      <c r="H398" s="15" t="s">
        <v>27</v>
      </c>
      <c r="I398" t="s">
        <v>14</v>
      </c>
      <c r="J398" t="s">
        <v>620</v>
      </c>
      <c r="K398" s="11">
        <v>37.79</v>
      </c>
      <c r="L398" t="s">
        <v>19</v>
      </c>
      <c r="M398" s="1">
        <v>397</v>
      </c>
      <c r="N398" t="s">
        <v>61</v>
      </c>
      <c r="O398" s="12">
        <v>147</v>
      </c>
      <c r="P398" s="17">
        <v>4.7916666666666663E-2</v>
      </c>
      <c r="Q398" s="14">
        <f t="shared" si="18"/>
        <v>3.4722222223839139E-3</v>
      </c>
      <c r="R398" s="15" t="str">
        <f t="shared" si="20"/>
        <v>SI</v>
      </c>
      <c r="S398" t="s">
        <v>128</v>
      </c>
      <c r="T398" t="s">
        <v>21</v>
      </c>
    </row>
    <row r="399" spans="1:22" x14ac:dyDescent="0.35">
      <c r="A399" s="1">
        <v>9</v>
      </c>
      <c r="B399" t="s">
        <v>410</v>
      </c>
      <c r="C399" s="1">
        <v>5</v>
      </c>
      <c r="D399" s="13">
        <v>45021.131944444445</v>
      </c>
      <c r="E399" s="14">
        <v>45021.131944444445</v>
      </c>
      <c r="F399" s="14">
        <v>45021.295138888891</v>
      </c>
      <c r="G399" s="14">
        <f t="shared" si="19"/>
        <v>0.16319444444525288</v>
      </c>
      <c r="H399" s="15" t="s">
        <v>13</v>
      </c>
      <c r="I399" t="s">
        <v>14</v>
      </c>
      <c r="J399" t="s">
        <v>621</v>
      </c>
      <c r="K399" s="11">
        <v>48.96</v>
      </c>
      <c r="L399" t="s">
        <v>19</v>
      </c>
      <c r="M399" s="1">
        <v>398</v>
      </c>
      <c r="N399" t="s">
        <v>618</v>
      </c>
      <c r="O399" s="12">
        <v>122</v>
      </c>
      <c r="P399" s="17">
        <v>4.9305555555555561E-2</v>
      </c>
      <c r="Q399" s="14">
        <f t="shared" si="18"/>
        <v>0.11388888888969732</v>
      </c>
      <c r="R399" s="15" t="str">
        <f t="shared" si="20"/>
        <v>SI</v>
      </c>
      <c r="S399" t="s">
        <v>53</v>
      </c>
      <c r="T399" t="s">
        <v>48</v>
      </c>
    </row>
    <row r="400" spans="1:22" x14ac:dyDescent="0.35">
      <c r="A400" s="1">
        <v>7</v>
      </c>
      <c r="B400" t="s">
        <v>411</v>
      </c>
      <c r="C400" s="1">
        <v>6</v>
      </c>
      <c r="D400" s="13">
        <v>45021.116666666669</v>
      </c>
      <c r="E400" s="14">
        <v>45021.116666666669</v>
      </c>
      <c r="F400" s="14">
        <v>45021.236111111109</v>
      </c>
      <c r="G400" s="14">
        <f t="shared" si="19"/>
        <v>0.11944444444088731</v>
      </c>
      <c r="H400" s="15" t="s">
        <v>24</v>
      </c>
      <c r="I400" t="s">
        <v>10</v>
      </c>
      <c r="J400" t="s">
        <v>621</v>
      </c>
      <c r="K400" s="11">
        <v>27.32</v>
      </c>
      <c r="L400" t="s">
        <v>19</v>
      </c>
      <c r="M400" s="1">
        <v>399</v>
      </c>
      <c r="N400" t="s">
        <v>623</v>
      </c>
      <c r="O400" s="12">
        <v>207</v>
      </c>
      <c r="P400" s="17">
        <v>6.3194444444444442E-2</v>
      </c>
      <c r="Q400" s="14">
        <f t="shared" si="18"/>
        <v>5.6249999996442868E-2</v>
      </c>
      <c r="R400" s="15" t="str">
        <f t="shared" si="20"/>
        <v>SI</v>
      </c>
      <c r="S400" t="s">
        <v>283</v>
      </c>
      <c r="T400" t="s">
        <v>22</v>
      </c>
    </row>
    <row r="401" spans="1:22" x14ac:dyDescent="0.35">
      <c r="A401" s="1">
        <v>9</v>
      </c>
      <c r="B401" t="s">
        <v>412</v>
      </c>
      <c r="C401" s="1">
        <v>4</v>
      </c>
      <c r="D401" s="13">
        <v>45021.09097222222</v>
      </c>
      <c r="E401" s="14">
        <v>45021.09097222222</v>
      </c>
      <c r="F401" s="14">
        <v>45021.176388888889</v>
      </c>
      <c r="G401" s="14">
        <f t="shared" si="19"/>
        <v>8.5416666668606922E-2</v>
      </c>
      <c r="H401" s="15" t="s">
        <v>27</v>
      </c>
      <c r="I401" t="s">
        <v>10</v>
      </c>
      <c r="J401" t="s">
        <v>621</v>
      </c>
      <c r="K401" s="11">
        <v>42.96</v>
      </c>
      <c r="L401" t="s">
        <v>11</v>
      </c>
      <c r="M401" s="1">
        <v>400</v>
      </c>
      <c r="N401" t="s">
        <v>20</v>
      </c>
      <c r="O401" s="12">
        <v>198</v>
      </c>
      <c r="P401" s="17">
        <v>5.486111111111111E-2</v>
      </c>
      <c r="Q401" s="14">
        <f t="shared" si="18"/>
        <v>3.0555555557495812E-2</v>
      </c>
      <c r="R401" s="15" t="str">
        <f t="shared" si="20"/>
        <v>SI</v>
      </c>
      <c r="S401" t="s">
        <v>62</v>
      </c>
      <c r="T401" t="s">
        <v>35</v>
      </c>
      <c r="U401" t="s">
        <v>21</v>
      </c>
    </row>
    <row r="402" spans="1:22" x14ac:dyDescent="0.35">
      <c r="A402" s="1">
        <v>16</v>
      </c>
      <c r="B402" t="s">
        <v>346</v>
      </c>
      <c r="C402" s="1">
        <v>2</v>
      </c>
      <c r="D402" s="13">
        <v>45021.160416666666</v>
      </c>
      <c r="E402" s="14">
        <v>45021.160416666666</v>
      </c>
      <c r="F402" s="14">
        <v>45021.289583333331</v>
      </c>
      <c r="G402" s="14">
        <f t="shared" si="19"/>
        <v>0.1395833333323632</v>
      </c>
      <c r="H402" s="15" t="s">
        <v>18</v>
      </c>
      <c r="I402" t="s">
        <v>10</v>
      </c>
      <c r="J402" t="s">
        <v>621</v>
      </c>
      <c r="K402" s="11">
        <v>15.87</v>
      </c>
      <c r="L402" t="s">
        <v>32</v>
      </c>
      <c r="M402" s="1">
        <v>401</v>
      </c>
      <c r="N402" t="s">
        <v>25</v>
      </c>
      <c r="O402" s="12">
        <v>42</v>
      </c>
      <c r="P402" s="17">
        <v>1.3888888888888888E-2</v>
      </c>
      <c r="Q402" s="14">
        <f t="shared" si="18"/>
        <v>0.1256944444434743</v>
      </c>
      <c r="R402" s="15" t="str">
        <f t="shared" si="20"/>
        <v>SI</v>
      </c>
      <c r="S402" t="s">
        <v>90</v>
      </c>
    </row>
    <row r="403" spans="1:22" x14ac:dyDescent="0.35">
      <c r="A403" s="1">
        <v>18</v>
      </c>
      <c r="B403" t="s">
        <v>413</v>
      </c>
      <c r="C403" s="1">
        <v>1</v>
      </c>
      <c r="D403" s="13">
        <v>45021.111805555556</v>
      </c>
      <c r="E403" s="14">
        <v>45021.111805555556</v>
      </c>
      <c r="F403" s="14">
        <v>45021.213888888888</v>
      </c>
      <c r="G403" s="14">
        <f t="shared" si="19"/>
        <v>0.10208333333139308</v>
      </c>
      <c r="H403" s="15" t="s">
        <v>9</v>
      </c>
      <c r="I403" t="s">
        <v>10</v>
      </c>
      <c r="J403" t="s">
        <v>621</v>
      </c>
      <c r="K403" s="11">
        <v>31.02</v>
      </c>
      <c r="L403" t="s">
        <v>11</v>
      </c>
      <c r="M403" s="1">
        <v>402</v>
      </c>
      <c r="N403" t="s">
        <v>16</v>
      </c>
      <c r="O403" s="12">
        <v>151</v>
      </c>
      <c r="P403" s="17">
        <v>4.5833333333333337E-2</v>
      </c>
      <c r="Q403" s="14">
        <f t="shared" si="18"/>
        <v>5.6249999998059741E-2</v>
      </c>
      <c r="R403" s="15" t="str">
        <f t="shared" si="20"/>
        <v>SI</v>
      </c>
      <c r="S403" t="s">
        <v>144</v>
      </c>
      <c r="T403" t="s">
        <v>39</v>
      </c>
      <c r="U403" t="s">
        <v>103</v>
      </c>
    </row>
    <row r="404" spans="1:22" x14ac:dyDescent="0.35">
      <c r="A404" s="1">
        <v>14</v>
      </c>
      <c r="B404" t="s">
        <v>414</v>
      </c>
      <c r="C404" s="1">
        <v>5</v>
      </c>
      <c r="D404" s="13">
        <v>45021.09375</v>
      </c>
      <c r="E404" s="14">
        <v>45021.09375</v>
      </c>
      <c r="F404" s="14">
        <v>45021.21875</v>
      </c>
      <c r="G404" s="14">
        <f t="shared" si="19"/>
        <v>0.125</v>
      </c>
      <c r="H404" s="15" t="s">
        <v>13</v>
      </c>
      <c r="I404" t="s">
        <v>10</v>
      </c>
      <c r="J404" t="s">
        <v>621</v>
      </c>
      <c r="K404" s="11">
        <v>14.76</v>
      </c>
      <c r="L404" t="s">
        <v>19</v>
      </c>
      <c r="M404" s="1">
        <v>403</v>
      </c>
      <c r="N404" t="s">
        <v>61</v>
      </c>
      <c r="O404" s="12">
        <v>190</v>
      </c>
      <c r="P404" s="17">
        <v>5.9027777777777776E-2</v>
      </c>
      <c r="Q404" s="14">
        <f t="shared" si="18"/>
        <v>6.5972222222222224E-2</v>
      </c>
      <c r="R404" s="15" t="str">
        <f t="shared" si="20"/>
        <v>SI</v>
      </c>
      <c r="S404" t="s">
        <v>225</v>
      </c>
      <c r="T404" t="s">
        <v>56</v>
      </c>
      <c r="U404" t="s">
        <v>67</v>
      </c>
      <c r="V404" t="s">
        <v>38</v>
      </c>
    </row>
    <row r="405" spans="1:22" x14ac:dyDescent="0.35">
      <c r="A405" s="1">
        <v>17</v>
      </c>
      <c r="B405" t="s">
        <v>368</v>
      </c>
      <c r="C405" s="1">
        <v>2</v>
      </c>
      <c r="D405" s="13">
        <v>45021.026388888888</v>
      </c>
      <c r="E405" s="14">
        <v>45021.026388888888</v>
      </c>
      <c r="F405" s="14">
        <v>45021.186805555553</v>
      </c>
      <c r="G405" s="14">
        <f t="shared" si="19"/>
        <v>0.16041666666569654</v>
      </c>
      <c r="H405" s="15" t="s">
        <v>24</v>
      </c>
      <c r="I405" t="s">
        <v>10</v>
      </c>
      <c r="J405" t="s">
        <v>621</v>
      </c>
      <c r="K405" s="11">
        <v>32.56</v>
      </c>
      <c r="L405" t="s">
        <v>19</v>
      </c>
      <c r="M405" s="1">
        <v>404</v>
      </c>
      <c r="N405" t="s">
        <v>623</v>
      </c>
      <c r="O405" s="12">
        <v>182</v>
      </c>
      <c r="P405" s="17">
        <v>7.0833333333333331E-2</v>
      </c>
      <c r="Q405" s="14">
        <f t="shared" si="18"/>
        <v>8.9583333332363208E-2</v>
      </c>
      <c r="R405" s="15" t="str">
        <f t="shared" si="20"/>
        <v>SI</v>
      </c>
      <c r="S405" t="s">
        <v>90</v>
      </c>
      <c r="T405" t="s">
        <v>66</v>
      </c>
      <c r="U405" t="s">
        <v>58</v>
      </c>
    </row>
    <row r="406" spans="1:22" x14ac:dyDescent="0.35">
      <c r="A406" s="1">
        <v>5</v>
      </c>
      <c r="B406" t="s">
        <v>415</v>
      </c>
      <c r="C406" s="1">
        <v>6</v>
      </c>
      <c r="D406" s="13">
        <v>45021.11041666667</v>
      </c>
      <c r="E406" s="14">
        <v>45021.11041666667</v>
      </c>
      <c r="F406" s="14">
        <v>45021.207638888889</v>
      </c>
      <c r="G406" s="14">
        <f t="shared" si="19"/>
        <v>9.7222222218988463E-2</v>
      </c>
      <c r="H406" s="15" t="s">
        <v>18</v>
      </c>
      <c r="I406" t="s">
        <v>29</v>
      </c>
      <c r="J406" t="s">
        <v>621</v>
      </c>
      <c r="K406" s="11">
        <v>14.56</v>
      </c>
      <c r="L406" t="s">
        <v>11</v>
      </c>
      <c r="M406" s="1">
        <v>405</v>
      </c>
      <c r="N406" t="s">
        <v>78</v>
      </c>
      <c r="O406" s="12">
        <v>106</v>
      </c>
      <c r="P406" s="17">
        <v>6.805555555555555E-2</v>
      </c>
      <c r="Q406" s="14">
        <f t="shared" si="18"/>
        <v>2.9166666663432914E-2</v>
      </c>
      <c r="R406" s="15" t="str">
        <f t="shared" si="20"/>
        <v>SI</v>
      </c>
      <c r="S406" t="s">
        <v>177</v>
      </c>
      <c r="T406" t="s">
        <v>58</v>
      </c>
      <c r="U406" t="s">
        <v>66</v>
      </c>
    </row>
    <row r="407" spans="1:22" x14ac:dyDescent="0.35">
      <c r="A407" s="1">
        <v>14</v>
      </c>
      <c r="B407" t="s">
        <v>293</v>
      </c>
      <c r="C407" s="1">
        <v>5</v>
      </c>
      <c r="D407" s="13">
        <v>45021.020138888889</v>
      </c>
      <c r="E407" s="14">
        <v>45021.020138888889</v>
      </c>
      <c r="F407" s="14">
        <v>45021.109027777777</v>
      </c>
      <c r="G407" s="14">
        <f t="shared" si="19"/>
        <v>9.9305555554262057E-2</v>
      </c>
      <c r="H407" s="15" t="s">
        <v>18</v>
      </c>
      <c r="I407" t="s">
        <v>29</v>
      </c>
      <c r="J407" t="s">
        <v>15</v>
      </c>
      <c r="K407" s="11">
        <v>34.03</v>
      </c>
      <c r="L407" t="s">
        <v>32</v>
      </c>
      <c r="M407" s="1">
        <v>406</v>
      </c>
      <c r="N407" t="s">
        <v>623</v>
      </c>
      <c r="O407" s="12">
        <v>155</v>
      </c>
      <c r="P407" s="17">
        <v>8.1250000000000003E-2</v>
      </c>
      <c r="Q407" s="14">
        <f t="shared" si="18"/>
        <v>1.8055555554262054E-2</v>
      </c>
      <c r="R407" s="15" t="str">
        <f t="shared" si="20"/>
        <v>SI</v>
      </c>
      <c r="S407" t="s">
        <v>168</v>
      </c>
      <c r="T407" t="s">
        <v>44</v>
      </c>
      <c r="U407" t="s">
        <v>64</v>
      </c>
    </row>
    <row r="408" spans="1:22" x14ac:dyDescent="0.35">
      <c r="A408" s="1">
        <v>4</v>
      </c>
      <c r="B408" t="s">
        <v>416</v>
      </c>
      <c r="C408" s="1">
        <v>1</v>
      </c>
      <c r="D408" s="13">
        <v>45021.092361111114</v>
      </c>
      <c r="E408" s="14">
        <v>45021.092361111114</v>
      </c>
      <c r="F408" s="14">
        <v>45021.20208333333</v>
      </c>
      <c r="G408" s="14">
        <f t="shared" si="19"/>
        <v>0.10972222221607808</v>
      </c>
      <c r="H408" s="15" t="s">
        <v>27</v>
      </c>
      <c r="I408" t="s">
        <v>14</v>
      </c>
      <c r="J408" t="s">
        <v>620</v>
      </c>
      <c r="K408" s="11">
        <v>22.98</v>
      </c>
      <c r="L408" t="s">
        <v>11</v>
      </c>
      <c r="M408" s="1">
        <v>407</v>
      </c>
      <c r="N408" t="s">
        <v>55</v>
      </c>
      <c r="O408" s="12">
        <v>95</v>
      </c>
      <c r="P408" s="17">
        <v>3.4722222222222224E-2</v>
      </c>
      <c r="Q408" s="14">
        <f t="shared" si="18"/>
        <v>7.4999999993855856E-2</v>
      </c>
      <c r="R408" s="15" t="str">
        <f t="shared" si="20"/>
        <v>SI</v>
      </c>
      <c r="S408" t="s">
        <v>168</v>
      </c>
      <c r="T408" t="s">
        <v>44</v>
      </c>
    </row>
    <row r="409" spans="1:22" x14ac:dyDescent="0.35">
      <c r="A409" s="1">
        <v>17</v>
      </c>
      <c r="B409" t="s">
        <v>330</v>
      </c>
      <c r="C409" s="1">
        <v>3</v>
      </c>
      <c r="D409" s="13">
        <v>45021.038888888892</v>
      </c>
      <c r="E409" s="14">
        <v>45021.038888888892</v>
      </c>
      <c r="F409" s="14">
        <v>45021.170138888891</v>
      </c>
      <c r="G409" s="14">
        <f t="shared" si="19"/>
        <v>0.14166666666521147</v>
      </c>
      <c r="H409" s="15" t="s">
        <v>18</v>
      </c>
      <c r="I409" t="s">
        <v>10</v>
      </c>
      <c r="J409" t="s">
        <v>621</v>
      </c>
      <c r="K409" s="11">
        <v>10.14</v>
      </c>
      <c r="L409" t="s">
        <v>32</v>
      </c>
      <c r="M409" s="1">
        <v>408</v>
      </c>
      <c r="N409" t="s">
        <v>61</v>
      </c>
      <c r="O409" s="12">
        <v>131</v>
      </c>
      <c r="P409" s="17">
        <v>7.3611111111111113E-2</v>
      </c>
      <c r="Q409" s="14">
        <f t="shared" si="18"/>
        <v>6.8055555554100353E-2</v>
      </c>
      <c r="R409" s="15" t="str">
        <f t="shared" si="20"/>
        <v>SI</v>
      </c>
      <c r="S409" t="s">
        <v>144</v>
      </c>
      <c r="T409" t="s">
        <v>38</v>
      </c>
      <c r="U409" t="s">
        <v>69</v>
      </c>
    </row>
    <row r="410" spans="1:22" x14ac:dyDescent="0.35">
      <c r="A410" s="1">
        <v>15</v>
      </c>
      <c r="B410" t="s">
        <v>417</v>
      </c>
      <c r="C410" s="1">
        <v>5</v>
      </c>
      <c r="D410" s="13">
        <v>45021.079861111109</v>
      </c>
      <c r="E410" s="14">
        <v>45021.079861111109</v>
      </c>
      <c r="F410" s="14">
        <v>45021.125694444447</v>
      </c>
      <c r="G410" s="14">
        <f t="shared" si="19"/>
        <v>4.5833333337213844E-2</v>
      </c>
      <c r="H410" s="15" t="s">
        <v>13</v>
      </c>
      <c r="I410" t="s">
        <v>10</v>
      </c>
      <c r="J410" t="s">
        <v>621</v>
      </c>
      <c r="K410" s="11">
        <v>48.7</v>
      </c>
      <c r="L410" t="s">
        <v>11</v>
      </c>
      <c r="M410" s="1">
        <v>409</v>
      </c>
      <c r="N410" t="s">
        <v>61</v>
      </c>
      <c r="O410" s="12">
        <v>203</v>
      </c>
      <c r="P410" s="17">
        <v>0.11319444444444444</v>
      </c>
      <c r="Q410" s="14">
        <f t="shared" si="18"/>
        <v>0</v>
      </c>
      <c r="R410" s="15" t="str">
        <f t="shared" si="20"/>
        <v>NO</v>
      </c>
      <c r="S410" t="s">
        <v>90</v>
      </c>
      <c r="T410" t="s">
        <v>58</v>
      </c>
      <c r="U410" t="s">
        <v>35</v>
      </c>
      <c r="V410" t="s">
        <v>38</v>
      </c>
    </row>
    <row r="411" spans="1:22" x14ac:dyDescent="0.35">
      <c r="A411" s="1">
        <v>1</v>
      </c>
      <c r="B411" t="s">
        <v>418</v>
      </c>
      <c r="C411" s="1">
        <v>3</v>
      </c>
      <c r="D411" s="13">
        <v>45021.115972222222</v>
      </c>
      <c r="E411" s="14">
        <v>45021.115972222222</v>
      </c>
      <c r="F411" s="14">
        <v>45021.224305555559</v>
      </c>
      <c r="G411" s="14">
        <f t="shared" si="19"/>
        <v>0.10833333333721384</v>
      </c>
      <c r="H411" s="15" t="s">
        <v>27</v>
      </c>
      <c r="I411" t="s">
        <v>29</v>
      </c>
      <c r="J411" t="s">
        <v>621</v>
      </c>
      <c r="K411" s="11">
        <v>43.65</v>
      </c>
      <c r="L411" t="s">
        <v>11</v>
      </c>
      <c r="M411" s="1">
        <v>410</v>
      </c>
      <c r="N411" t="s">
        <v>618</v>
      </c>
      <c r="O411" s="12">
        <v>56</v>
      </c>
      <c r="P411" s="17">
        <v>6.3194444444444442E-2</v>
      </c>
      <c r="Q411" s="14">
        <f t="shared" si="18"/>
        <v>4.5138888892769402E-2</v>
      </c>
      <c r="R411" s="15" t="str">
        <f t="shared" si="20"/>
        <v>SI</v>
      </c>
      <c r="S411" t="s">
        <v>168</v>
      </c>
      <c r="T411" t="s">
        <v>22</v>
      </c>
    </row>
    <row r="412" spans="1:22" x14ac:dyDescent="0.35">
      <c r="A412" s="1">
        <v>3</v>
      </c>
      <c r="B412" t="s">
        <v>264</v>
      </c>
      <c r="C412" s="1">
        <v>3</v>
      </c>
      <c r="D412" s="13">
        <v>45021.09097222222</v>
      </c>
      <c r="E412" s="14">
        <v>45021.09097222222</v>
      </c>
      <c r="F412" s="14">
        <v>45021.211111111108</v>
      </c>
      <c r="G412" s="14">
        <f t="shared" si="19"/>
        <v>0.13055555555426204</v>
      </c>
      <c r="H412" s="15" t="s">
        <v>13</v>
      </c>
      <c r="I412" t="s">
        <v>10</v>
      </c>
      <c r="J412" t="s">
        <v>620</v>
      </c>
      <c r="K412" s="11">
        <v>21.88</v>
      </c>
      <c r="L412" t="s">
        <v>32</v>
      </c>
      <c r="M412" s="1">
        <v>411</v>
      </c>
      <c r="N412" t="s">
        <v>16</v>
      </c>
      <c r="O412" s="12">
        <v>219</v>
      </c>
      <c r="P412" s="17">
        <v>5.4166666666666662E-2</v>
      </c>
      <c r="Q412" s="14">
        <f t="shared" si="18"/>
        <v>7.6388888887595374E-2</v>
      </c>
      <c r="R412" s="15" t="str">
        <f t="shared" si="20"/>
        <v>SI</v>
      </c>
      <c r="S412" t="s">
        <v>62</v>
      </c>
      <c r="T412" t="s">
        <v>56</v>
      </c>
      <c r="U412" t="s">
        <v>84</v>
      </c>
    </row>
    <row r="413" spans="1:22" x14ac:dyDescent="0.35">
      <c r="A413" s="1">
        <v>11</v>
      </c>
      <c r="B413" t="s">
        <v>419</v>
      </c>
      <c r="C413" s="1">
        <v>4</v>
      </c>
      <c r="D413" s="13">
        <v>45021.015277777777</v>
      </c>
      <c r="E413" s="14">
        <v>45021.015277777777</v>
      </c>
      <c r="F413" s="14">
        <v>45021.085416666669</v>
      </c>
      <c r="G413" s="14">
        <f t="shared" si="19"/>
        <v>8.0555555558627631E-2</v>
      </c>
      <c r="H413" s="15" t="s">
        <v>24</v>
      </c>
      <c r="I413" t="s">
        <v>29</v>
      </c>
      <c r="J413" t="s">
        <v>621</v>
      </c>
      <c r="K413" s="11">
        <v>12.94</v>
      </c>
      <c r="L413" t="s">
        <v>32</v>
      </c>
      <c r="M413" s="1">
        <v>412</v>
      </c>
      <c r="N413" t="s">
        <v>618</v>
      </c>
      <c r="O413" s="12">
        <v>93</v>
      </c>
      <c r="P413" s="17">
        <v>3.9583333333333331E-2</v>
      </c>
      <c r="Q413" s="14">
        <f t="shared" si="18"/>
        <v>4.09722222252943E-2</v>
      </c>
      <c r="R413" s="15" t="str">
        <f t="shared" si="20"/>
        <v>SI</v>
      </c>
      <c r="S413" t="s">
        <v>138</v>
      </c>
    </row>
    <row r="414" spans="1:22" x14ac:dyDescent="0.35">
      <c r="A414" s="1">
        <v>13</v>
      </c>
      <c r="B414" t="s">
        <v>420</v>
      </c>
      <c r="C414" s="1">
        <v>3</v>
      </c>
      <c r="D414" s="13">
        <v>45021.10833333333</v>
      </c>
      <c r="E414" s="14">
        <v>45021.10833333333</v>
      </c>
      <c r="F414" s="14">
        <v>45021.206944444442</v>
      </c>
      <c r="G414" s="14">
        <f t="shared" si="19"/>
        <v>0.10902777777907129</v>
      </c>
      <c r="H414" s="15" t="s">
        <v>27</v>
      </c>
      <c r="I414" t="s">
        <v>29</v>
      </c>
      <c r="J414" t="s">
        <v>621</v>
      </c>
      <c r="K414" s="11">
        <v>23.01</v>
      </c>
      <c r="L414" t="s">
        <v>32</v>
      </c>
      <c r="M414" s="1">
        <v>413</v>
      </c>
      <c r="N414" t="s">
        <v>78</v>
      </c>
      <c r="O414" s="12">
        <v>35</v>
      </c>
      <c r="P414" s="17">
        <v>8.3333333333333332E-3</v>
      </c>
      <c r="Q414" s="14">
        <f t="shared" si="18"/>
        <v>0.10069444444573795</v>
      </c>
      <c r="R414" s="15" t="str">
        <f t="shared" si="20"/>
        <v>SI</v>
      </c>
      <c r="S414" t="s">
        <v>30</v>
      </c>
    </row>
    <row r="415" spans="1:22" x14ac:dyDescent="0.35">
      <c r="A415" s="1">
        <v>14</v>
      </c>
      <c r="B415" t="s">
        <v>421</v>
      </c>
      <c r="C415" s="1">
        <v>6</v>
      </c>
      <c r="D415" s="13">
        <v>45021.154861111114</v>
      </c>
      <c r="E415" s="14">
        <v>45021.154861111114</v>
      </c>
      <c r="F415" s="14">
        <v>45021.3</v>
      </c>
      <c r="G415" s="14">
        <f t="shared" si="19"/>
        <v>0.14513888888905058</v>
      </c>
      <c r="H415" s="15" t="s">
        <v>24</v>
      </c>
      <c r="I415" t="s">
        <v>14</v>
      </c>
      <c r="J415" t="s">
        <v>621</v>
      </c>
      <c r="K415" s="11">
        <v>13.17</v>
      </c>
      <c r="L415" t="s">
        <v>11</v>
      </c>
      <c r="M415" s="1">
        <v>414</v>
      </c>
      <c r="N415" t="s">
        <v>623</v>
      </c>
      <c r="O415" s="12">
        <v>33</v>
      </c>
      <c r="P415" s="17">
        <v>2.6388888888888889E-2</v>
      </c>
      <c r="Q415" s="14">
        <f t="shared" si="18"/>
        <v>0.11875000000016168</v>
      </c>
      <c r="R415" s="15" t="str">
        <f t="shared" si="20"/>
        <v>SI</v>
      </c>
      <c r="S415" t="s">
        <v>283</v>
      </c>
    </row>
    <row r="416" spans="1:22" x14ac:dyDescent="0.35">
      <c r="A416" s="1">
        <v>14</v>
      </c>
      <c r="B416" t="s">
        <v>422</v>
      </c>
      <c r="C416" s="1">
        <v>4</v>
      </c>
      <c r="D416" s="13">
        <v>45021.027083333334</v>
      </c>
      <c r="E416" s="14">
        <v>45021.027083333334</v>
      </c>
      <c r="F416" s="14">
        <v>45021.190972222219</v>
      </c>
      <c r="G416" s="14">
        <f t="shared" si="19"/>
        <v>0.17430555555135166</v>
      </c>
      <c r="H416" s="15" t="s">
        <v>27</v>
      </c>
      <c r="I416" t="s">
        <v>29</v>
      </c>
      <c r="J416" t="s">
        <v>621</v>
      </c>
      <c r="K416" s="11">
        <v>20.51</v>
      </c>
      <c r="L416" t="s">
        <v>32</v>
      </c>
      <c r="M416" s="1">
        <v>415</v>
      </c>
      <c r="N416" t="s">
        <v>20</v>
      </c>
      <c r="O416" s="12">
        <v>158</v>
      </c>
      <c r="P416" s="17">
        <v>6.0416666666666667E-2</v>
      </c>
      <c r="Q416" s="14">
        <f t="shared" si="18"/>
        <v>0.11388888888468499</v>
      </c>
      <c r="R416" s="15" t="str">
        <f t="shared" si="20"/>
        <v>SI</v>
      </c>
      <c r="S416" t="s">
        <v>128</v>
      </c>
      <c r="T416" t="s">
        <v>69</v>
      </c>
      <c r="U416" t="s">
        <v>22</v>
      </c>
    </row>
    <row r="417" spans="1:22" x14ac:dyDescent="0.35">
      <c r="A417" s="1">
        <v>20</v>
      </c>
      <c r="B417" t="s">
        <v>423</v>
      </c>
      <c r="C417" s="1">
        <v>2</v>
      </c>
      <c r="D417" s="13">
        <v>45021.127083333333</v>
      </c>
      <c r="E417" s="14">
        <v>45021.127083333333</v>
      </c>
      <c r="F417" s="14">
        <v>45021.275694444441</v>
      </c>
      <c r="G417" s="14">
        <f t="shared" si="19"/>
        <v>0.14861111110803904</v>
      </c>
      <c r="H417" s="15" t="s">
        <v>13</v>
      </c>
      <c r="I417" t="s">
        <v>29</v>
      </c>
      <c r="J417" t="s">
        <v>621</v>
      </c>
      <c r="K417" s="11">
        <v>12.9</v>
      </c>
      <c r="L417" t="s">
        <v>11</v>
      </c>
      <c r="M417" s="1">
        <v>416</v>
      </c>
      <c r="N417" t="s">
        <v>41</v>
      </c>
      <c r="O417" s="12">
        <v>25</v>
      </c>
      <c r="P417" s="17">
        <v>6.2500000000000003E-3</v>
      </c>
      <c r="Q417" s="14">
        <f t="shared" si="18"/>
        <v>0.14236111110803903</v>
      </c>
      <c r="R417" s="15" t="str">
        <f t="shared" si="20"/>
        <v>SI</v>
      </c>
      <c r="S417" t="s">
        <v>144</v>
      </c>
    </row>
    <row r="418" spans="1:22" x14ac:dyDescent="0.35">
      <c r="A418" s="1">
        <v>7</v>
      </c>
      <c r="B418" t="s">
        <v>424</v>
      </c>
      <c r="C418" s="1">
        <v>2</v>
      </c>
      <c r="D418" s="13">
        <v>45021.142361111109</v>
      </c>
      <c r="E418" s="14">
        <v>45021.142361111109</v>
      </c>
      <c r="F418" s="14">
        <v>45021.189583333333</v>
      </c>
      <c r="G418" s="14">
        <f t="shared" si="19"/>
        <v>4.7222222223354038E-2</v>
      </c>
      <c r="H418" s="15" t="s">
        <v>18</v>
      </c>
      <c r="I418" t="s">
        <v>29</v>
      </c>
      <c r="J418" t="s">
        <v>621</v>
      </c>
      <c r="K418" s="11">
        <v>35.08</v>
      </c>
      <c r="L418" t="s">
        <v>19</v>
      </c>
      <c r="M418" s="1">
        <v>417</v>
      </c>
      <c r="N418" t="s">
        <v>33</v>
      </c>
      <c r="O418" s="12">
        <v>142</v>
      </c>
      <c r="P418" s="17">
        <v>6.25E-2</v>
      </c>
      <c r="Q418" s="14">
        <f t="shared" si="18"/>
        <v>0</v>
      </c>
      <c r="R418" s="15" t="str">
        <f t="shared" si="20"/>
        <v>NO</v>
      </c>
      <c r="S418" t="s">
        <v>46</v>
      </c>
      <c r="T418" t="s">
        <v>58</v>
      </c>
      <c r="U418" t="s">
        <v>39</v>
      </c>
      <c r="V418" t="s">
        <v>84</v>
      </c>
    </row>
    <row r="419" spans="1:22" x14ac:dyDescent="0.35">
      <c r="A419" s="1">
        <v>17</v>
      </c>
      <c r="B419" t="s">
        <v>425</v>
      </c>
      <c r="C419" s="1">
        <v>4</v>
      </c>
      <c r="D419" s="13">
        <v>45021.036111111112</v>
      </c>
      <c r="E419" s="14">
        <v>45021.036111111112</v>
      </c>
      <c r="F419" s="14">
        <v>45021.146527777775</v>
      </c>
      <c r="G419" s="14">
        <f t="shared" si="19"/>
        <v>0.11041666666278616</v>
      </c>
      <c r="H419" s="15" t="s">
        <v>9</v>
      </c>
      <c r="I419" t="s">
        <v>29</v>
      </c>
      <c r="J419" t="s">
        <v>621</v>
      </c>
      <c r="K419" s="11">
        <v>35.51</v>
      </c>
      <c r="L419" t="s">
        <v>11</v>
      </c>
      <c r="M419" s="1">
        <v>418</v>
      </c>
      <c r="N419" t="s">
        <v>623</v>
      </c>
      <c r="O419" s="12">
        <v>118</v>
      </c>
      <c r="P419" s="17">
        <v>6.9444444444444448E-2</v>
      </c>
      <c r="Q419" s="14">
        <f t="shared" si="18"/>
        <v>4.0972222218341708E-2</v>
      </c>
      <c r="R419" s="15" t="str">
        <f t="shared" si="20"/>
        <v>SI</v>
      </c>
      <c r="S419" t="s">
        <v>144</v>
      </c>
      <c r="T419" t="s">
        <v>21</v>
      </c>
    </row>
    <row r="420" spans="1:22" x14ac:dyDescent="0.35">
      <c r="A420" s="1">
        <v>11</v>
      </c>
      <c r="B420" t="s">
        <v>426</v>
      </c>
      <c r="C420" s="1">
        <v>4</v>
      </c>
      <c r="D420" s="13">
        <v>45021.134722222225</v>
      </c>
      <c r="E420" s="14">
        <v>45021.134722222225</v>
      </c>
      <c r="F420" s="14">
        <v>45021.238194444442</v>
      </c>
      <c r="G420" s="14">
        <f t="shared" si="19"/>
        <v>0.11388888888419994</v>
      </c>
      <c r="H420" s="15" t="s">
        <v>24</v>
      </c>
      <c r="I420" t="s">
        <v>10</v>
      </c>
      <c r="J420" t="s">
        <v>621</v>
      </c>
      <c r="K420" s="11">
        <v>14.09</v>
      </c>
      <c r="L420" t="s">
        <v>32</v>
      </c>
      <c r="M420" s="1">
        <v>419</v>
      </c>
      <c r="N420" t="s">
        <v>78</v>
      </c>
      <c r="O420" s="12">
        <v>67</v>
      </c>
      <c r="P420" s="17">
        <v>4.4444444444444439E-2</v>
      </c>
      <c r="Q420" s="14">
        <f t="shared" si="18"/>
        <v>6.9444444439755504E-2</v>
      </c>
      <c r="R420" s="15" t="str">
        <f t="shared" si="20"/>
        <v>SI</v>
      </c>
      <c r="S420" t="s">
        <v>74</v>
      </c>
      <c r="T420" t="s">
        <v>48</v>
      </c>
    </row>
    <row r="421" spans="1:22" x14ac:dyDescent="0.35">
      <c r="A421" s="1">
        <v>18</v>
      </c>
      <c r="B421" t="s">
        <v>40</v>
      </c>
      <c r="C421" s="1">
        <v>6</v>
      </c>
      <c r="D421" s="13">
        <v>45021.095833333333</v>
      </c>
      <c r="E421" s="14">
        <v>45021.095833333333</v>
      </c>
      <c r="F421" s="14">
        <v>45021.228472222225</v>
      </c>
      <c r="G421" s="14">
        <f t="shared" si="19"/>
        <v>0.14305555555862762</v>
      </c>
      <c r="H421" s="15" t="s">
        <v>18</v>
      </c>
      <c r="I421" t="s">
        <v>10</v>
      </c>
      <c r="J421" t="s">
        <v>621</v>
      </c>
      <c r="K421" s="11">
        <v>31.49</v>
      </c>
      <c r="L421" t="s">
        <v>32</v>
      </c>
      <c r="M421" s="1">
        <v>420</v>
      </c>
      <c r="N421" t="s">
        <v>37</v>
      </c>
      <c r="O421" s="12">
        <v>242</v>
      </c>
      <c r="P421" s="17">
        <v>7.2916666666666657E-2</v>
      </c>
      <c r="Q421" s="14">
        <f t="shared" si="18"/>
        <v>7.013888889196096E-2</v>
      </c>
      <c r="R421" s="15" t="str">
        <f t="shared" si="20"/>
        <v>SI</v>
      </c>
      <c r="S421" t="s">
        <v>74</v>
      </c>
      <c r="T421" t="s">
        <v>66</v>
      </c>
      <c r="U421" t="s">
        <v>64</v>
      </c>
      <c r="V421" t="s">
        <v>67</v>
      </c>
    </row>
    <row r="422" spans="1:22" x14ac:dyDescent="0.35">
      <c r="A422" s="1">
        <v>10</v>
      </c>
      <c r="B422" t="s">
        <v>427</v>
      </c>
      <c r="C422" s="1">
        <v>1</v>
      </c>
      <c r="D422" s="13">
        <v>45021.067361111112</v>
      </c>
      <c r="E422" s="14">
        <v>45021.067361111112</v>
      </c>
      <c r="F422" s="14">
        <v>45021.171527777777</v>
      </c>
      <c r="G422" s="14">
        <f t="shared" si="19"/>
        <v>0.11458333333090802</v>
      </c>
      <c r="H422" s="15" t="s">
        <v>13</v>
      </c>
      <c r="I422" t="s">
        <v>10</v>
      </c>
      <c r="J422" t="s">
        <v>621</v>
      </c>
      <c r="K422" s="11">
        <v>17.57</v>
      </c>
      <c r="L422" t="s">
        <v>32</v>
      </c>
      <c r="M422" s="1">
        <v>421</v>
      </c>
      <c r="N422" t="s">
        <v>61</v>
      </c>
      <c r="O422" s="12">
        <v>85</v>
      </c>
      <c r="P422" s="17">
        <v>4.9305555555555561E-2</v>
      </c>
      <c r="Q422" s="14">
        <f t="shared" si="18"/>
        <v>6.5277777775352458E-2</v>
      </c>
      <c r="R422" s="15" t="str">
        <f t="shared" si="20"/>
        <v>SI</v>
      </c>
      <c r="S422" t="s">
        <v>138</v>
      </c>
      <c r="T422" t="s">
        <v>56</v>
      </c>
    </row>
    <row r="423" spans="1:22" x14ac:dyDescent="0.35">
      <c r="A423" s="1">
        <v>12</v>
      </c>
      <c r="B423" t="s">
        <v>428</v>
      </c>
      <c r="C423" s="1">
        <v>6</v>
      </c>
      <c r="D423" s="13">
        <v>45021.025000000001</v>
      </c>
      <c r="E423" s="14">
        <v>45021.025000000001</v>
      </c>
      <c r="F423" s="14">
        <v>45021.131249999999</v>
      </c>
      <c r="G423" s="14">
        <f t="shared" si="19"/>
        <v>0.10624999999708962</v>
      </c>
      <c r="H423" s="15" t="s">
        <v>18</v>
      </c>
      <c r="I423" t="s">
        <v>10</v>
      </c>
      <c r="J423" t="s">
        <v>621</v>
      </c>
      <c r="K423" s="11">
        <v>39.72</v>
      </c>
      <c r="L423" t="s">
        <v>11</v>
      </c>
      <c r="M423" s="1">
        <v>422</v>
      </c>
      <c r="N423" t="s">
        <v>623</v>
      </c>
      <c r="O423" s="12">
        <v>88</v>
      </c>
      <c r="P423" s="17">
        <v>2.361111111111111E-2</v>
      </c>
      <c r="Q423" s="14">
        <f t="shared" si="18"/>
        <v>8.2638888885978506E-2</v>
      </c>
      <c r="R423" s="15" t="str">
        <f t="shared" si="20"/>
        <v>SI</v>
      </c>
      <c r="S423" t="s">
        <v>177</v>
      </c>
      <c r="T423" t="s">
        <v>22</v>
      </c>
    </row>
    <row r="424" spans="1:22" x14ac:dyDescent="0.35">
      <c r="A424" s="1">
        <v>4</v>
      </c>
      <c r="B424" t="s">
        <v>248</v>
      </c>
      <c r="C424" s="1">
        <v>2</v>
      </c>
      <c r="D424" s="13">
        <v>45021.106944444444</v>
      </c>
      <c r="E424" s="14">
        <v>45021.106944444444</v>
      </c>
      <c r="F424" s="14">
        <v>45021.206250000003</v>
      </c>
      <c r="G424" s="14">
        <f t="shared" si="19"/>
        <v>9.930555555911269E-2</v>
      </c>
      <c r="H424" s="15" t="s">
        <v>13</v>
      </c>
      <c r="I424" t="s">
        <v>10</v>
      </c>
      <c r="J424" t="s">
        <v>15</v>
      </c>
      <c r="K424" s="11">
        <v>34.130000000000003</v>
      </c>
      <c r="L424" t="s">
        <v>19</v>
      </c>
      <c r="M424" s="1">
        <v>423</v>
      </c>
      <c r="N424" t="s">
        <v>55</v>
      </c>
      <c r="O424" s="12">
        <v>152</v>
      </c>
      <c r="P424" s="17">
        <v>2.1527777777777778E-2</v>
      </c>
      <c r="Q424" s="14">
        <f t="shared" si="18"/>
        <v>7.7777777781334906E-2</v>
      </c>
      <c r="R424" s="15" t="str">
        <f t="shared" si="20"/>
        <v>SI</v>
      </c>
      <c r="S424" t="s">
        <v>53</v>
      </c>
      <c r="T424" t="s">
        <v>67</v>
      </c>
    </row>
    <row r="425" spans="1:22" x14ac:dyDescent="0.35">
      <c r="A425" s="1">
        <v>13</v>
      </c>
      <c r="B425" t="s">
        <v>429</v>
      </c>
      <c r="C425" s="1">
        <v>3</v>
      </c>
      <c r="D425" s="13">
        <v>45021.047222222223</v>
      </c>
      <c r="E425" s="14">
        <v>45021.047222222223</v>
      </c>
      <c r="F425" s="14">
        <v>45021.136805555558</v>
      </c>
      <c r="G425" s="14">
        <f t="shared" si="19"/>
        <v>8.9583333334303461E-2</v>
      </c>
      <c r="H425" s="15" t="s">
        <v>18</v>
      </c>
      <c r="I425" t="s">
        <v>29</v>
      </c>
      <c r="J425" t="s">
        <v>15</v>
      </c>
      <c r="K425" s="11">
        <v>11.02</v>
      </c>
      <c r="L425" t="s">
        <v>11</v>
      </c>
      <c r="M425" s="1">
        <v>424</v>
      </c>
      <c r="N425" t="s">
        <v>16</v>
      </c>
      <c r="O425" s="12">
        <v>147</v>
      </c>
      <c r="P425" s="17">
        <v>6.1111111111111116E-2</v>
      </c>
      <c r="Q425" s="14">
        <f t="shared" si="18"/>
        <v>2.8472222223192345E-2</v>
      </c>
      <c r="R425" s="15" t="str">
        <f t="shared" si="20"/>
        <v>SI</v>
      </c>
      <c r="S425" t="s">
        <v>225</v>
      </c>
      <c r="T425" t="s">
        <v>84</v>
      </c>
    </row>
    <row r="426" spans="1:22" x14ac:dyDescent="0.35">
      <c r="A426" s="1">
        <v>18</v>
      </c>
      <c r="B426" t="s">
        <v>430</v>
      </c>
      <c r="C426" s="1">
        <v>3</v>
      </c>
      <c r="D426" s="13">
        <v>45021.058333333334</v>
      </c>
      <c r="E426" s="14">
        <v>45021.058333333334</v>
      </c>
      <c r="F426" s="14">
        <v>45021.15625</v>
      </c>
      <c r="G426" s="14">
        <f t="shared" si="19"/>
        <v>9.7916666665696539E-2</v>
      </c>
      <c r="H426" s="15" t="s">
        <v>18</v>
      </c>
      <c r="I426" t="s">
        <v>10</v>
      </c>
      <c r="J426" t="s">
        <v>621</v>
      </c>
      <c r="K426" s="11">
        <v>49.43</v>
      </c>
      <c r="L426" t="s">
        <v>11</v>
      </c>
      <c r="M426" s="1">
        <v>425</v>
      </c>
      <c r="N426" t="s">
        <v>618</v>
      </c>
      <c r="O426" s="12">
        <v>19</v>
      </c>
      <c r="P426" s="17">
        <v>1.9444444444444445E-2</v>
      </c>
      <c r="Q426" s="14">
        <f t="shared" si="18"/>
        <v>7.8472222221252094E-2</v>
      </c>
      <c r="R426" s="15" t="str">
        <f t="shared" si="20"/>
        <v>SI</v>
      </c>
      <c r="S426" t="s">
        <v>134</v>
      </c>
    </row>
    <row r="427" spans="1:22" x14ac:dyDescent="0.35">
      <c r="A427" s="1">
        <v>5</v>
      </c>
      <c r="B427" t="s">
        <v>431</v>
      </c>
      <c r="C427" s="1">
        <v>2</v>
      </c>
      <c r="D427" s="13">
        <v>45021.132638888892</v>
      </c>
      <c r="E427" s="14">
        <v>45021.132638888892</v>
      </c>
      <c r="F427" s="14">
        <v>45021.209722222222</v>
      </c>
      <c r="G427" s="14">
        <f t="shared" si="19"/>
        <v>7.7083333329937886E-2</v>
      </c>
      <c r="H427" s="15" t="s">
        <v>27</v>
      </c>
      <c r="I427" t="s">
        <v>10</v>
      </c>
      <c r="J427" t="s">
        <v>621</v>
      </c>
      <c r="K427" s="11">
        <v>47.8</v>
      </c>
      <c r="L427" t="s">
        <v>11</v>
      </c>
      <c r="M427" s="1">
        <v>426</v>
      </c>
      <c r="N427" t="s">
        <v>20</v>
      </c>
      <c r="O427" s="12">
        <v>247</v>
      </c>
      <c r="P427" s="17">
        <v>8.0555555555555547E-2</v>
      </c>
      <c r="Q427" s="14">
        <f t="shared" si="18"/>
        <v>0</v>
      </c>
      <c r="R427" s="15" t="str">
        <f t="shared" si="20"/>
        <v>NO</v>
      </c>
      <c r="S427" t="s">
        <v>283</v>
      </c>
      <c r="T427" t="s">
        <v>35</v>
      </c>
      <c r="U427" t="s">
        <v>64</v>
      </c>
      <c r="V427" t="s">
        <v>22</v>
      </c>
    </row>
    <row r="428" spans="1:22" x14ac:dyDescent="0.35">
      <c r="A428" s="1">
        <v>2</v>
      </c>
      <c r="B428" t="s">
        <v>207</v>
      </c>
      <c r="C428" s="1">
        <v>4</v>
      </c>
      <c r="D428" s="13">
        <v>45021.106944444444</v>
      </c>
      <c r="E428" s="14">
        <v>45021.106944444444</v>
      </c>
      <c r="F428" s="14">
        <v>45021.154861111114</v>
      </c>
      <c r="G428" s="14">
        <f t="shared" si="19"/>
        <v>4.7916666670062114E-2</v>
      </c>
      <c r="H428" s="15" t="s">
        <v>18</v>
      </c>
      <c r="I428" t="s">
        <v>10</v>
      </c>
      <c r="J428" t="s">
        <v>15</v>
      </c>
      <c r="K428" s="11">
        <v>43.74</v>
      </c>
      <c r="L428" t="s">
        <v>19</v>
      </c>
      <c r="M428" s="1">
        <v>427</v>
      </c>
      <c r="N428" t="s">
        <v>37</v>
      </c>
      <c r="O428" s="12">
        <v>206</v>
      </c>
      <c r="P428" s="17">
        <v>0.11527777777777777</v>
      </c>
      <c r="Q428" s="14">
        <f t="shared" si="18"/>
        <v>0</v>
      </c>
      <c r="R428" s="15" t="str">
        <f t="shared" si="20"/>
        <v>NO</v>
      </c>
      <c r="S428" t="s">
        <v>144</v>
      </c>
      <c r="T428" t="s">
        <v>44</v>
      </c>
      <c r="U428" t="s">
        <v>49</v>
      </c>
      <c r="V428" t="s">
        <v>39</v>
      </c>
    </row>
    <row r="429" spans="1:22" x14ac:dyDescent="0.35">
      <c r="A429" s="1">
        <v>7</v>
      </c>
      <c r="B429" t="s">
        <v>432</v>
      </c>
      <c r="C429" s="1">
        <v>5</v>
      </c>
      <c r="D429" s="13">
        <v>45021.137499999997</v>
      </c>
      <c r="E429" s="14">
        <v>45021.137499999997</v>
      </c>
      <c r="F429" s="14">
        <v>45021.252083333333</v>
      </c>
      <c r="G429" s="14">
        <f t="shared" si="19"/>
        <v>0.11458333333575865</v>
      </c>
      <c r="H429" s="15" t="s">
        <v>27</v>
      </c>
      <c r="I429" t="s">
        <v>14</v>
      </c>
      <c r="J429" t="s">
        <v>621</v>
      </c>
      <c r="K429" s="11">
        <v>15.6</v>
      </c>
      <c r="L429" t="s">
        <v>11</v>
      </c>
      <c r="M429" s="1">
        <v>428</v>
      </c>
      <c r="N429" t="s">
        <v>55</v>
      </c>
      <c r="O429" s="12">
        <v>175</v>
      </c>
      <c r="P429" s="17">
        <v>0.12430555555555556</v>
      </c>
      <c r="Q429" s="14">
        <f t="shared" si="18"/>
        <v>0</v>
      </c>
      <c r="R429" s="15" t="str">
        <f t="shared" si="20"/>
        <v>NO</v>
      </c>
      <c r="S429" t="s">
        <v>62</v>
      </c>
      <c r="T429" t="s">
        <v>49</v>
      </c>
      <c r="U429" t="s">
        <v>64</v>
      </c>
      <c r="V429" t="s">
        <v>21</v>
      </c>
    </row>
    <row r="430" spans="1:22" x14ac:dyDescent="0.35">
      <c r="A430" s="1">
        <v>8</v>
      </c>
      <c r="B430" t="s">
        <v>433</v>
      </c>
      <c r="C430" s="1">
        <v>1</v>
      </c>
      <c r="D430" s="13">
        <v>45021.006944444445</v>
      </c>
      <c r="E430" s="14">
        <v>45021.006944444445</v>
      </c>
      <c r="F430" s="14">
        <v>45021.156944444447</v>
      </c>
      <c r="G430" s="14">
        <f t="shared" si="19"/>
        <v>0.15000000000145519</v>
      </c>
      <c r="H430" s="15" t="s">
        <v>27</v>
      </c>
      <c r="I430" t="s">
        <v>10</v>
      </c>
      <c r="J430" t="s">
        <v>621</v>
      </c>
      <c r="K430" s="11">
        <v>10.95</v>
      </c>
      <c r="L430" t="s">
        <v>11</v>
      </c>
      <c r="M430" s="1">
        <v>429</v>
      </c>
      <c r="N430" t="s">
        <v>20</v>
      </c>
      <c r="O430" s="12">
        <v>78</v>
      </c>
      <c r="P430" s="17">
        <v>1.8749999999999999E-2</v>
      </c>
      <c r="Q430" s="14">
        <f t="shared" si="18"/>
        <v>0.1312500000014552</v>
      </c>
      <c r="R430" s="15" t="str">
        <f t="shared" si="20"/>
        <v>SI</v>
      </c>
      <c r="S430" t="s">
        <v>177</v>
      </c>
    </row>
    <row r="431" spans="1:22" x14ac:dyDescent="0.35">
      <c r="A431" s="1">
        <v>7</v>
      </c>
      <c r="B431" t="s">
        <v>434</v>
      </c>
      <c r="C431" s="1">
        <v>3</v>
      </c>
      <c r="D431" s="13">
        <v>45021.097916666666</v>
      </c>
      <c r="E431" s="14">
        <v>45021.097916666666</v>
      </c>
      <c r="F431" s="14">
        <v>45021.165972222225</v>
      </c>
      <c r="G431" s="14">
        <f t="shared" si="19"/>
        <v>6.805555555911269E-2</v>
      </c>
      <c r="H431" s="15" t="s">
        <v>27</v>
      </c>
      <c r="I431" t="s">
        <v>10</v>
      </c>
      <c r="J431" t="s">
        <v>620</v>
      </c>
      <c r="K431" s="11">
        <v>42.09</v>
      </c>
      <c r="L431" t="s">
        <v>11</v>
      </c>
      <c r="M431" s="1">
        <v>430</v>
      </c>
      <c r="N431" t="s">
        <v>33</v>
      </c>
      <c r="O431" s="12">
        <v>25</v>
      </c>
      <c r="P431" s="17">
        <v>3.4027777777777775E-2</v>
      </c>
      <c r="Q431" s="14">
        <f t="shared" si="18"/>
        <v>3.4027777781334916E-2</v>
      </c>
      <c r="R431" s="15" t="str">
        <f t="shared" si="20"/>
        <v>SI</v>
      </c>
      <c r="S431" t="s">
        <v>144</v>
      </c>
    </row>
    <row r="432" spans="1:22" x14ac:dyDescent="0.35">
      <c r="A432" s="1">
        <v>15</v>
      </c>
      <c r="B432" t="s">
        <v>316</v>
      </c>
      <c r="C432" s="1">
        <v>5</v>
      </c>
      <c r="D432" s="13">
        <v>45021.147916666669</v>
      </c>
      <c r="E432" s="14">
        <v>45021.147916666669</v>
      </c>
      <c r="F432" s="14">
        <v>45021.309027777781</v>
      </c>
      <c r="G432" s="14">
        <f t="shared" si="19"/>
        <v>0.16111111111240461</v>
      </c>
      <c r="H432" s="15" t="s">
        <v>24</v>
      </c>
      <c r="I432" t="s">
        <v>10</v>
      </c>
      <c r="J432" t="s">
        <v>621</v>
      </c>
      <c r="K432" s="11">
        <v>39.82</v>
      </c>
      <c r="L432" t="s">
        <v>19</v>
      </c>
      <c r="M432" s="1">
        <v>431</v>
      </c>
      <c r="N432" t="s">
        <v>78</v>
      </c>
      <c r="O432" s="12">
        <v>60</v>
      </c>
      <c r="P432" s="17">
        <v>1.3888888888888888E-2</v>
      </c>
      <c r="Q432" s="14">
        <f t="shared" si="18"/>
        <v>0.14722222222351572</v>
      </c>
      <c r="R432" s="15" t="str">
        <f t="shared" si="20"/>
        <v>SI</v>
      </c>
      <c r="S432" t="s">
        <v>88</v>
      </c>
    </row>
    <row r="433" spans="1:22" x14ac:dyDescent="0.35">
      <c r="A433" s="1">
        <v>10</v>
      </c>
      <c r="B433" t="s">
        <v>435</v>
      </c>
      <c r="C433" s="1">
        <v>2</v>
      </c>
      <c r="D433" s="13">
        <v>45021.146527777775</v>
      </c>
      <c r="E433" s="14">
        <v>45021.146527777775</v>
      </c>
      <c r="F433" s="14">
        <v>45021.245833333334</v>
      </c>
      <c r="G433" s="14">
        <f t="shared" si="19"/>
        <v>9.930555555911269E-2</v>
      </c>
      <c r="H433" s="15" t="s">
        <v>27</v>
      </c>
      <c r="I433" t="s">
        <v>29</v>
      </c>
      <c r="J433" t="s">
        <v>621</v>
      </c>
      <c r="K433" s="11">
        <v>18.71</v>
      </c>
      <c r="L433" t="s">
        <v>19</v>
      </c>
      <c r="M433" s="1">
        <v>432</v>
      </c>
      <c r="N433" t="s">
        <v>16</v>
      </c>
      <c r="O433" s="12">
        <v>109</v>
      </c>
      <c r="P433" s="17">
        <v>5.1388888888888887E-2</v>
      </c>
      <c r="Q433" s="14">
        <f t="shared" si="18"/>
        <v>4.7916666670223804E-2</v>
      </c>
      <c r="R433" s="15" t="str">
        <f t="shared" si="20"/>
        <v>SI</v>
      </c>
      <c r="S433" t="s">
        <v>168</v>
      </c>
      <c r="T433" t="s">
        <v>51</v>
      </c>
      <c r="U433" t="s">
        <v>35</v>
      </c>
    </row>
    <row r="434" spans="1:22" x14ac:dyDescent="0.35">
      <c r="A434" s="1">
        <v>10</v>
      </c>
      <c r="B434" t="s">
        <v>31</v>
      </c>
      <c r="C434" s="1">
        <v>4</v>
      </c>
      <c r="D434" s="13">
        <v>45021.051388888889</v>
      </c>
      <c r="E434" s="14">
        <v>45021.051388888889</v>
      </c>
      <c r="F434" s="14">
        <v>45021.131249999999</v>
      </c>
      <c r="G434" s="14">
        <f t="shared" si="19"/>
        <v>7.9861111109494232E-2</v>
      </c>
      <c r="H434" s="15" t="s">
        <v>27</v>
      </c>
      <c r="I434" t="s">
        <v>10</v>
      </c>
      <c r="J434" t="s">
        <v>621</v>
      </c>
      <c r="K434" s="11">
        <v>45.77</v>
      </c>
      <c r="L434" t="s">
        <v>11</v>
      </c>
      <c r="M434" s="1">
        <v>433</v>
      </c>
      <c r="N434" t="s">
        <v>37</v>
      </c>
      <c r="O434" s="12">
        <v>102</v>
      </c>
      <c r="P434" s="17">
        <v>5.1388888888888887E-2</v>
      </c>
      <c r="Q434" s="14">
        <f t="shared" si="18"/>
        <v>2.8472222220605345E-2</v>
      </c>
      <c r="R434" s="15" t="str">
        <f t="shared" si="20"/>
        <v>SI</v>
      </c>
      <c r="S434" t="s">
        <v>88</v>
      </c>
      <c r="T434" t="s">
        <v>38</v>
      </c>
    </row>
    <row r="435" spans="1:22" x14ac:dyDescent="0.35">
      <c r="A435" s="1">
        <v>15</v>
      </c>
      <c r="B435" t="s">
        <v>436</v>
      </c>
      <c r="C435" s="1">
        <v>4</v>
      </c>
      <c r="D435" s="13">
        <v>45021.010416666664</v>
      </c>
      <c r="E435" s="14">
        <v>45021.010416666664</v>
      </c>
      <c r="F435" s="14">
        <v>45021.163194444445</v>
      </c>
      <c r="G435" s="14">
        <f t="shared" si="19"/>
        <v>0.15277777778101154</v>
      </c>
      <c r="H435" s="15" t="s">
        <v>27</v>
      </c>
      <c r="I435" t="s">
        <v>10</v>
      </c>
      <c r="J435" t="s">
        <v>621</v>
      </c>
      <c r="K435" s="11">
        <v>37.15</v>
      </c>
      <c r="L435" t="s">
        <v>11</v>
      </c>
      <c r="M435" s="1">
        <v>434</v>
      </c>
      <c r="N435" t="s">
        <v>37</v>
      </c>
      <c r="O435" s="12">
        <v>96</v>
      </c>
      <c r="P435" s="17">
        <v>4.0277777777777773E-2</v>
      </c>
      <c r="Q435" s="14">
        <f t="shared" si="18"/>
        <v>0.11250000000323376</v>
      </c>
      <c r="R435" s="15" t="str">
        <f t="shared" si="20"/>
        <v>SI</v>
      </c>
      <c r="S435" t="s">
        <v>177</v>
      </c>
      <c r="T435" t="s">
        <v>103</v>
      </c>
    </row>
    <row r="436" spans="1:22" x14ac:dyDescent="0.35">
      <c r="A436" s="1">
        <v>17</v>
      </c>
      <c r="B436" t="s">
        <v>437</v>
      </c>
      <c r="C436" s="1">
        <v>6</v>
      </c>
      <c r="D436" s="13">
        <v>45021.161805555559</v>
      </c>
      <c r="E436" s="14">
        <v>45021.161805555559</v>
      </c>
      <c r="F436" s="14">
        <v>45021.250694444447</v>
      </c>
      <c r="G436" s="14">
        <f t="shared" si="19"/>
        <v>9.9305555554262057E-2</v>
      </c>
      <c r="H436" s="15" t="s">
        <v>24</v>
      </c>
      <c r="I436" t="s">
        <v>10</v>
      </c>
      <c r="J436" t="s">
        <v>621</v>
      </c>
      <c r="K436" s="11">
        <v>30.48</v>
      </c>
      <c r="L436" t="s">
        <v>32</v>
      </c>
      <c r="M436" s="1">
        <v>435</v>
      </c>
      <c r="N436" t="s">
        <v>623</v>
      </c>
      <c r="O436" s="12">
        <v>154</v>
      </c>
      <c r="P436" s="17">
        <v>7.7083333333333337E-2</v>
      </c>
      <c r="Q436" s="14">
        <f t="shared" si="18"/>
        <v>2.222222222092872E-2</v>
      </c>
      <c r="R436" s="15" t="str">
        <f t="shared" si="20"/>
        <v>SI</v>
      </c>
      <c r="S436" t="s">
        <v>177</v>
      </c>
      <c r="T436" t="s">
        <v>51</v>
      </c>
      <c r="U436" t="s">
        <v>109</v>
      </c>
    </row>
    <row r="437" spans="1:22" x14ac:dyDescent="0.35">
      <c r="A437" s="1">
        <v>10</v>
      </c>
      <c r="B437" t="s">
        <v>438</v>
      </c>
      <c r="C437" s="1">
        <v>3</v>
      </c>
      <c r="D437" s="13">
        <v>45021.008333333331</v>
      </c>
      <c r="E437" s="14">
        <v>45021.008333333331</v>
      </c>
      <c r="F437" s="14">
        <v>45021.169444444444</v>
      </c>
      <c r="G437" s="14">
        <f t="shared" si="19"/>
        <v>0.17152777777907127</v>
      </c>
      <c r="H437" s="15" t="s">
        <v>24</v>
      </c>
      <c r="I437" t="s">
        <v>10</v>
      </c>
      <c r="J437" t="s">
        <v>621</v>
      </c>
      <c r="K437" s="11">
        <v>10.14</v>
      </c>
      <c r="L437" t="s">
        <v>32</v>
      </c>
      <c r="M437" s="1">
        <v>436</v>
      </c>
      <c r="N437" t="s">
        <v>20</v>
      </c>
      <c r="O437" s="12">
        <v>56</v>
      </c>
      <c r="P437" s="17">
        <v>3.125E-2</v>
      </c>
      <c r="Q437" s="14">
        <f t="shared" si="18"/>
        <v>0.14027777777907127</v>
      </c>
      <c r="R437" s="15" t="str">
        <f t="shared" si="20"/>
        <v>SI</v>
      </c>
      <c r="S437" t="s">
        <v>53</v>
      </c>
    </row>
    <row r="438" spans="1:22" x14ac:dyDescent="0.35">
      <c r="A438" s="1">
        <v>16</v>
      </c>
      <c r="B438" t="s">
        <v>343</v>
      </c>
      <c r="C438" s="1">
        <v>6</v>
      </c>
      <c r="D438" s="13">
        <v>45021.126388888886</v>
      </c>
      <c r="E438" s="14">
        <v>45021.126388888886</v>
      </c>
      <c r="F438" s="14">
        <v>45021.225694444445</v>
      </c>
      <c r="G438" s="14">
        <f t="shared" si="19"/>
        <v>9.930555555911269E-2</v>
      </c>
      <c r="H438" s="15" t="s">
        <v>9</v>
      </c>
      <c r="I438" t="s">
        <v>10</v>
      </c>
      <c r="J438" t="s">
        <v>621</v>
      </c>
      <c r="K438" s="11">
        <v>12.56</v>
      </c>
      <c r="L438" t="s">
        <v>11</v>
      </c>
      <c r="M438" s="1">
        <v>437</v>
      </c>
      <c r="N438" t="s">
        <v>25</v>
      </c>
      <c r="O438" s="12">
        <v>70</v>
      </c>
      <c r="P438" s="17">
        <v>3.5416666666666666E-2</v>
      </c>
      <c r="Q438" s="14">
        <f t="shared" si="18"/>
        <v>6.3888888892446025E-2</v>
      </c>
      <c r="R438" s="15" t="str">
        <f t="shared" si="20"/>
        <v>SI</v>
      </c>
      <c r="S438" t="s">
        <v>30</v>
      </c>
    </row>
    <row r="439" spans="1:22" x14ac:dyDescent="0.35">
      <c r="A439" s="1">
        <v>2</v>
      </c>
      <c r="B439" t="s">
        <v>439</v>
      </c>
      <c r="C439" s="1">
        <v>1</v>
      </c>
      <c r="D439" s="13">
        <v>45021.165277777778</v>
      </c>
      <c r="E439" s="14">
        <v>45021.165277777778</v>
      </c>
      <c r="F439" s="14">
        <v>45021.314583333333</v>
      </c>
      <c r="G439" s="14">
        <f t="shared" si="19"/>
        <v>0.14930555555474712</v>
      </c>
      <c r="H439" s="15" t="s">
        <v>13</v>
      </c>
      <c r="I439" t="s">
        <v>10</v>
      </c>
      <c r="J439" t="s">
        <v>621</v>
      </c>
      <c r="K439" s="11">
        <v>19.3</v>
      </c>
      <c r="L439" t="s">
        <v>19</v>
      </c>
      <c r="M439" s="1">
        <v>438</v>
      </c>
      <c r="N439" t="s">
        <v>78</v>
      </c>
      <c r="O439" s="12">
        <v>33</v>
      </c>
      <c r="P439" s="17">
        <v>3.5416666666666666E-2</v>
      </c>
      <c r="Q439" s="14">
        <f t="shared" si="18"/>
        <v>0.11388888888808045</v>
      </c>
      <c r="R439" s="15" t="str">
        <f t="shared" si="20"/>
        <v>SI</v>
      </c>
      <c r="S439" t="s">
        <v>283</v>
      </c>
    </row>
    <row r="440" spans="1:22" x14ac:dyDescent="0.35">
      <c r="A440" s="1">
        <v>15</v>
      </c>
      <c r="B440" t="s">
        <v>440</v>
      </c>
      <c r="C440" s="1">
        <v>1</v>
      </c>
      <c r="D440" s="13">
        <v>45021</v>
      </c>
      <c r="E440" s="14">
        <v>45021</v>
      </c>
      <c r="F440" s="14">
        <v>45021.057638888888</v>
      </c>
      <c r="G440" s="14">
        <f t="shared" si="19"/>
        <v>5.7638888887595385E-2</v>
      </c>
      <c r="H440" s="15" t="s">
        <v>9</v>
      </c>
      <c r="I440" t="s">
        <v>29</v>
      </c>
      <c r="J440" t="s">
        <v>621</v>
      </c>
      <c r="K440" s="11">
        <v>25.56</v>
      </c>
      <c r="L440" t="s">
        <v>19</v>
      </c>
      <c r="M440" s="1">
        <v>439</v>
      </c>
      <c r="N440" t="s">
        <v>37</v>
      </c>
      <c r="O440" s="12">
        <v>177</v>
      </c>
      <c r="P440" s="17">
        <v>4.4444444444444446E-2</v>
      </c>
      <c r="Q440" s="14">
        <f t="shared" si="18"/>
        <v>1.3194444443150939E-2</v>
      </c>
      <c r="R440" s="15" t="str">
        <f t="shared" si="20"/>
        <v>SI</v>
      </c>
      <c r="S440" t="s">
        <v>283</v>
      </c>
      <c r="T440" t="s">
        <v>59</v>
      </c>
    </row>
    <row r="441" spans="1:22" x14ac:dyDescent="0.35">
      <c r="A441" s="1">
        <v>13</v>
      </c>
      <c r="B441" t="s">
        <v>441</v>
      </c>
      <c r="C441" s="1">
        <v>1</v>
      </c>
      <c r="D441" s="13">
        <v>45021.082638888889</v>
      </c>
      <c r="E441" s="14">
        <v>45021.082638888889</v>
      </c>
      <c r="F441" s="14">
        <v>45021.241666666669</v>
      </c>
      <c r="G441" s="14">
        <f t="shared" si="19"/>
        <v>0.169444444446223</v>
      </c>
      <c r="H441" s="15" t="s">
        <v>18</v>
      </c>
      <c r="I441" t="s">
        <v>10</v>
      </c>
      <c r="J441" t="s">
        <v>621</v>
      </c>
      <c r="K441" s="11">
        <v>38.85</v>
      </c>
      <c r="L441" t="s">
        <v>32</v>
      </c>
      <c r="M441" s="1">
        <v>440</v>
      </c>
      <c r="N441" t="s">
        <v>78</v>
      </c>
      <c r="O441" s="12">
        <v>84</v>
      </c>
      <c r="P441" s="17">
        <v>3.125E-2</v>
      </c>
      <c r="Q441" s="14">
        <f t="shared" si="18"/>
        <v>0.138194444446223</v>
      </c>
      <c r="R441" s="15" t="str">
        <f t="shared" si="20"/>
        <v>SI</v>
      </c>
      <c r="S441" t="s">
        <v>222</v>
      </c>
      <c r="T441" t="s">
        <v>39</v>
      </c>
    </row>
    <row r="442" spans="1:22" x14ac:dyDescent="0.35">
      <c r="A442" s="1">
        <v>13</v>
      </c>
      <c r="B442" t="s">
        <v>442</v>
      </c>
      <c r="C442" s="1">
        <v>6</v>
      </c>
      <c r="D442" s="13">
        <v>45021.044444444444</v>
      </c>
      <c r="E442" s="14">
        <v>45021.044444444444</v>
      </c>
      <c r="F442" s="14">
        <v>45021.140972222223</v>
      </c>
      <c r="G442" s="14">
        <f t="shared" si="19"/>
        <v>0.10694444444622302</v>
      </c>
      <c r="H442" s="15" t="s">
        <v>18</v>
      </c>
      <c r="I442" t="s">
        <v>10</v>
      </c>
      <c r="J442" t="s">
        <v>15</v>
      </c>
      <c r="K442" s="11">
        <v>23.31</v>
      </c>
      <c r="L442" t="s">
        <v>32</v>
      </c>
      <c r="M442" s="1">
        <v>441</v>
      </c>
      <c r="N442" t="s">
        <v>623</v>
      </c>
      <c r="O442" s="12">
        <v>183</v>
      </c>
      <c r="P442" s="17">
        <v>6.25E-2</v>
      </c>
      <c r="Q442" s="14">
        <f t="shared" si="18"/>
        <v>4.4444444446223016E-2</v>
      </c>
      <c r="R442" s="15" t="str">
        <f t="shared" si="20"/>
        <v>SI</v>
      </c>
      <c r="S442" t="s">
        <v>30</v>
      </c>
      <c r="T442" t="s">
        <v>59</v>
      </c>
    </row>
    <row r="443" spans="1:22" x14ac:dyDescent="0.35">
      <c r="A443" s="1">
        <v>15</v>
      </c>
      <c r="B443" t="s">
        <v>443</v>
      </c>
      <c r="C443" s="1">
        <v>3</v>
      </c>
      <c r="D443" s="13">
        <v>45021.086111111108</v>
      </c>
      <c r="E443" s="14">
        <v>45021.086111111108</v>
      </c>
      <c r="F443" s="14">
        <v>45021.137499999997</v>
      </c>
      <c r="G443" s="14">
        <f t="shared" si="19"/>
        <v>6.1805555555717241E-2</v>
      </c>
      <c r="H443" s="15" t="s">
        <v>27</v>
      </c>
      <c r="I443" t="s">
        <v>29</v>
      </c>
      <c r="J443" t="s">
        <v>621</v>
      </c>
      <c r="K443" s="11">
        <v>21.07</v>
      </c>
      <c r="L443" t="s">
        <v>32</v>
      </c>
      <c r="M443" s="1">
        <v>442</v>
      </c>
      <c r="N443" t="s">
        <v>41</v>
      </c>
      <c r="O443" s="12">
        <v>235</v>
      </c>
      <c r="P443" s="17">
        <v>9.0972222222222218E-2</v>
      </c>
      <c r="Q443" s="14">
        <f t="shared" si="18"/>
        <v>0</v>
      </c>
      <c r="R443" s="15" t="str">
        <f t="shared" si="20"/>
        <v>NO</v>
      </c>
      <c r="S443" t="s">
        <v>74</v>
      </c>
      <c r="T443" t="s">
        <v>64</v>
      </c>
      <c r="U443" t="s">
        <v>22</v>
      </c>
    </row>
    <row r="444" spans="1:22" x14ac:dyDescent="0.35">
      <c r="A444" s="1">
        <v>4</v>
      </c>
      <c r="B444" t="s">
        <v>430</v>
      </c>
      <c r="C444" s="1">
        <v>2</v>
      </c>
      <c r="D444" s="13">
        <v>45021.052083333336</v>
      </c>
      <c r="E444" s="14">
        <v>45021.052083333336</v>
      </c>
      <c r="F444" s="14">
        <v>45021.134722222225</v>
      </c>
      <c r="G444" s="14">
        <f t="shared" si="19"/>
        <v>8.2638888889050577E-2</v>
      </c>
      <c r="H444" s="15" t="s">
        <v>18</v>
      </c>
      <c r="I444" t="s">
        <v>10</v>
      </c>
      <c r="J444" t="s">
        <v>620</v>
      </c>
      <c r="K444" s="11">
        <v>14.48</v>
      </c>
      <c r="L444" t="s">
        <v>19</v>
      </c>
      <c r="M444" s="1">
        <v>443</v>
      </c>
      <c r="N444" t="s">
        <v>33</v>
      </c>
      <c r="O444" s="12">
        <v>217</v>
      </c>
      <c r="P444" s="17">
        <v>0.10763888888888888</v>
      </c>
      <c r="Q444" s="14">
        <f t="shared" si="18"/>
        <v>0</v>
      </c>
      <c r="R444" s="15" t="str">
        <f t="shared" si="20"/>
        <v>NO</v>
      </c>
      <c r="S444" t="s">
        <v>222</v>
      </c>
      <c r="T444" t="s">
        <v>67</v>
      </c>
      <c r="U444" t="s">
        <v>59</v>
      </c>
      <c r="V444" t="s">
        <v>35</v>
      </c>
    </row>
    <row r="445" spans="1:22" x14ac:dyDescent="0.35">
      <c r="A445" s="1">
        <v>8</v>
      </c>
      <c r="B445" t="s">
        <v>107</v>
      </c>
      <c r="C445" s="1">
        <v>5</v>
      </c>
      <c r="D445" s="13">
        <v>45021.140972222223</v>
      </c>
      <c r="E445" s="14">
        <v>45021.140972222223</v>
      </c>
      <c r="F445" s="14">
        <v>45021.255555555559</v>
      </c>
      <c r="G445" s="14">
        <f t="shared" si="19"/>
        <v>0.11458333333575865</v>
      </c>
      <c r="H445" s="15" t="s">
        <v>13</v>
      </c>
      <c r="I445" t="s">
        <v>10</v>
      </c>
      <c r="J445" t="s">
        <v>621</v>
      </c>
      <c r="K445" s="11">
        <v>25.26</v>
      </c>
      <c r="L445" t="s">
        <v>19</v>
      </c>
      <c r="M445" s="1">
        <v>444</v>
      </c>
      <c r="N445" t="s">
        <v>78</v>
      </c>
      <c r="O445" s="12">
        <v>95</v>
      </c>
      <c r="P445" s="17">
        <v>5.6249999999999994E-2</v>
      </c>
      <c r="Q445" s="14">
        <f t="shared" si="18"/>
        <v>5.8333333335758658E-2</v>
      </c>
      <c r="R445" s="15" t="str">
        <f t="shared" si="20"/>
        <v>SI</v>
      </c>
      <c r="S445" t="s">
        <v>222</v>
      </c>
      <c r="T445" t="s">
        <v>38</v>
      </c>
    </row>
    <row r="446" spans="1:22" x14ac:dyDescent="0.35">
      <c r="A446" s="1">
        <v>6</v>
      </c>
      <c r="B446" t="s">
        <v>444</v>
      </c>
      <c r="C446" s="1">
        <v>5</v>
      </c>
      <c r="D446" s="13">
        <v>45021.042361111111</v>
      </c>
      <c r="E446" s="14">
        <v>45021.042361111111</v>
      </c>
      <c r="F446" s="14">
        <v>45021.131249999999</v>
      </c>
      <c r="G446" s="14">
        <f t="shared" si="19"/>
        <v>8.8888888887595385E-2</v>
      </c>
      <c r="H446" s="15" t="s">
        <v>13</v>
      </c>
      <c r="I446" t="s">
        <v>14</v>
      </c>
      <c r="J446" t="s">
        <v>621</v>
      </c>
      <c r="K446" s="11">
        <v>14.28</v>
      </c>
      <c r="L446" t="s">
        <v>19</v>
      </c>
      <c r="M446" s="1">
        <v>445</v>
      </c>
      <c r="N446" t="s">
        <v>25</v>
      </c>
      <c r="O446" s="12">
        <v>81</v>
      </c>
      <c r="P446" s="17">
        <v>1.8055555555555554E-2</v>
      </c>
      <c r="Q446" s="14">
        <f t="shared" si="18"/>
        <v>7.0833333332039838E-2</v>
      </c>
      <c r="R446" s="15" t="str">
        <f t="shared" si="20"/>
        <v>SI</v>
      </c>
      <c r="S446" t="s">
        <v>128</v>
      </c>
    </row>
    <row r="447" spans="1:22" x14ac:dyDescent="0.35">
      <c r="A447" s="1">
        <v>12</v>
      </c>
      <c r="B447" t="s">
        <v>92</v>
      </c>
      <c r="C447" s="1">
        <v>2</v>
      </c>
      <c r="D447" s="13">
        <v>45021.116666666669</v>
      </c>
      <c r="E447" s="14">
        <v>45021.116666666669</v>
      </c>
      <c r="F447" s="14">
        <v>45021.259027777778</v>
      </c>
      <c r="G447" s="14">
        <f t="shared" si="19"/>
        <v>0.14236111110949423</v>
      </c>
      <c r="H447" s="15" t="s">
        <v>13</v>
      </c>
      <c r="I447" t="s">
        <v>10</v>
      </c>
      <c r="J447" t="s">
        <v>621</v>
      </c>
      <c r="K447" s="11">
        <v>35.24</v>
      </c>
      <c r="L447" t="s">
        <v>19</v>
      </c>
      <c r="M447" s="1">
        <v>446</v>
      </c>
      <c r="N447" t="s">
        <v>55</v>
      </c>
      <c r="O447" s="12">
        <v>21</v>
      </c>
      <c r="P447" s="17">
        <v>5.5555555555555558E-3</v>
      </c>
      <c r="Q447" s="14">
        <f t="shared" si="18"/>
        <v>0.13680555555393867</v>
      </c>
      <c r="R447" s="15" t="str">
        <f t="shared" si="20"/>
        <v>SI</v>
      </c>
      <c r="S447" t="s">
        <v>90</v>
      </c>
    </row>
    <row r="448" spans="1:22" x14ac:dyDescent="0.35">
      <c r="A448" s="1">
        <v>8</v>
      </c>
      <c r="B448" t="s">
        <v>445</v>
      </c>
      <c r="C448" s="1">
        <v>2</v>
      </c>
      <c r="D448" s="13">
        <v>45021.161805555559</v>
      </c>
      <c r="E448" s="14">
        <v>45021.161805555559</v>
      </c>
      <c r="F448" s="14">
        <v>45021.308333333334</v>
      </c>
      <c r="G448" s="14">
        <f t="shared" si="19"/>
        <v>0.14652777777519077</v>
      </c>
      <c r="H448" s="15" t="s">
        <v>27</v>
      </c>
      <c r="I448" t="s">
        <v>29</v>
      </c>
      <c r="J448" t="s">
        <v>621</v>
      </c>
      <c r="K448" s="11">
        <v>28.68</v>
      </c>
      <c r="L448" t="s">
        <v>19</v>
      </c>
      <c r="M448" s="1">
        <v>447</v>
      </c>
      <c r="N448" t="s">
        <v>623</v>
      </c>
      <c r="O448" s="12">
        <v>181</v>
      </c>
      <c r="P448" s="17">
        <v>5.9722222222222218E-2</v>
      </c>
      <c r="Q448" s="14">
        <f t="shared" si="18"/>
        <v>8.6805555552968552E-2</v>
      </c>
      <c r="R448" s="15" t="str">
        <f t="shared" si="20"/>
        <v>SI</v>
      </c>
      <c r="S448" t="s">
        <v>168</v>
      </c>
      <c r="T448" t="s">
        <v>39</v>
      </c>
      <c r="U448" t="s">
        <v>35</v>
      </c>
    </row>
    <row r="449" spans="1:22" x14ac:dyDescent="0.35">
      <c r="A449" s="1">
        <v>4</v>
      </c>
      <c r="B449" t="s">
        <v>360</v>
      </c>
      <c r="C449" s="1">
        <v>5</v>
      </c>
      <c r="D449" s="13">
        <v>45021.004861111112</v>
      </c>
      <c r="E449" s="14">
        <v>45021.004861111112</v>
      </c>
      <c r="F449" s="14">
        <v>45021.149305555555</v>
      </c>
      <c r="G449" s="14">
        <f t="shared" si="19"/>
        <v>0.15486111110900916</v>
      </c>
      <c r="H449" s="15" t="s">
        <v>27</v>
      </c>
      <c r="I449" t="s">
        <v>29</v>
      </c>
      <c r="J449" t="s">
        <v>621</v>
      </c>
      <c r="K449" s="11">
        <v>35.68</v>
      </c>
      <c r="L449" t="s">
        <v>32</v>
      </c>
      <c r="M449" s="1">
        <v>448</v>
      </c>
      <c r="N449" t="s">
        <v>33</v>
      </c>
      <c r="O449" s="12">
        <v>137</v>
      </c>
      <c r="P449" s="17">
        <v>4.583333333333333E-2</v>
      </c>
      <c r="Q449" s="14">
        <f t="shared" si="18"/>
        <v>0.10902777777567582</v>
      </c>
      <c r="R449" s="15" t="str">
        <f t="shared" si="20"/>
        <v>SI</v>
      </c>
      <c r="S449" t="s">
        <v>134</v>
      </c>
      <c r="T449" t="s">
        <v>48</v>
      </c>
    </row>
    <row r="450" spans="1:22" x14ac:dyDescent="0.35">
      <c r="A450" s="1">
        <v>3</v>
      </c>
      <c r="B450" t="s">
        <v>446</v>
      </c>
      <c r="C450" s="1">
        <v>3</v>
      </c>
      <c r="D450" s="13">
        <v>45021.142361111109</v>
      </c>
      <c r="E450" s="14">
        <v>45021.142361111109</v>
      </c>
      <c r="F450" s="14">
        <v>45021.209722222222</v>
      </c>
      <c r="G450" s="14">
        <f t="shared" si="19"/>
        <v>7.7777777779071286E-2</v>
      </c>
      <c r="H450" s="15" t="s">
        <v>9</v>
      </c>
      <c r="I450" t="s">
        <v>10</v>
      </c>
      <c r="J450" t="s">
        <v>15</v>
      </c>
      <c r="K450" s="11">
        <v>42.25</v>
      </c>
      <c r="L450" t="s">
        <v>32</v>
      </c>
      <c r="M450" s="1">
        <v>449</v>
      </c>
      <c r="N450" t="s">
        <v>20</v>
      </c>
      <c r="O450" s="12">
        <v>64</v>
      </c>
      <c r="P450" s="17">
        <v>2.2916666666666665E-2</v>
      </c>
      <c r="Q450" s="14">
        <f t="shared" ref="Q450:Q513" si="21">IF(G450-P450&lt;0,0,G450-P450)</f>
        <v>5.4861111112404617E-2</v>
      </c>
      <c r="R450" s="15" t="str">
        <f t="shared" si="20"/>
        <v>SI</v>
      </c>
      <c r="S450" t="s">
        <v>269</v>
      </c>
    </row>
    <row r="451" spans="1:22" x14ac:dyDescent="0.35">
      <c r="A451" s="1">
        <v>9</v>
      </c>
      <c r="B451" t="s">
        <v>447</v>
      </c>
      <c r="C451" s="1">
        <v>6</v>
      </c>
      <c r="D451" s="13">
        <v>45021.160416666666</v>
      </c>
      <c r="E451" s="14">
        <v>45021.160416666666</v>
      </c>
      <c r="F451" s="14">
        <v>45021.209027777775</v>
      </c>
      <c r="G451" s="14">
        <f t="shared" ref="G451:G514" si="22" xml:space="preserve"> IF(L451="Ocupada",F451-E451+15/1440,F451-E451)</f>
        <v>5.9027777776160896E-2</v>
      </c>
      <c r="H451" s="15" t="s">
        <v>9</v>
      </c>
      <c r="I451" t="s">
        <v>10</v>
      </c>
      <c r="J451" t="s">
        <v>621</v>
      </c>
      <c r="K451" s="11">
        <v>48.9</v>
      </c>
      <c r="L451" t="s">
        <v>32</v>
      </c>
      <c r="M451" s="1">
        <v>450</v>
      </c>
      <c r="N451" t="s">
        <v>37</v>
      </c>
      <c r="O451" s="12">
        <v>72</v>
      </c>
      <c r="P451" s="17">
        <v>2.361111111111111E-2</v>
      </c>
      <c r="Q451" s="14">
        <f t="shared" si="21"/>
        <v>3.5416666665049786E-2</v>
      </c>
      <c r="R451" s="15" t="str">
        <f t="shared" ref="R451:R514" si="23">IF(Q451 = 0,"NO","SI")</f>
        <v>SI</v>
      </c>
      <c r="S451" t="s">
        <v>99</v>
      </c>
      <c r="T451" t="s">
        <v>22</v>
      </c>
    </row>
    <row r="452" spans="1:22" x14ac:dyDescent="0.35">
      <c r="A452" s="1">
        <v>3</v>
      </c>
      <c r="B452" t="s">
        <v>268</v>
      </c>
      <c r="C452" s="1">
        <v>1</v>
      </c>
      <c r="D452" s="13">
        <v>45021.053472222222</v>
      </c>
      <c r="E452" s="14">
        <v>45021.053472222222</v>
      </c>
      <c r="F452" s="14">
        <v>45021.101388888892</v>
      </c>
      <c r="G452" s="14">
        <f t="shared" si="22"/>
        <v>4.7916666670062114E-2</v>
      </c>
      <c r="H452" s="15" t="s">
        <v>24</v>
      </c>
      <c r="I452" t="s">
        <v>14</v>
      </c>
      <c r="J452" t="s">
        <v>621</v>
      </c>
      <c r="K452" s="11">
        <v>46.37</v>
      </c>
      <c r="L452" t="s">
        <v>19</v>
      </c>
      <c r="M452" s="1">
        <v>451</v>
      </c>
      <c r="N452" t="s">
        <v>37</v>
      </c>
      <c r="O452" s="12">
        <v>92</v>
      </c>
      <c r="P452" s="17">
        <v>7.1527777777777773E-2</v>
      </c>
      <c r="Q452" s="14">
        <f t="shared" si="21"/>
        <v>0</v>
      </c>
      <c r="R452" s="15" t="str">
        <f t="shared" si="23"/>
        <v>NO</v>
      </c>
      <c r="S452" t="s">
        <v>30</v>
      </c>
      <c r="T452" t="s">
        <v>49</v>
      </c>
      <c r="U452" t="s">
        <v>69</v>
      </c>
    </row>
    <row r="453" spans="1:22" x14ac:dyDescent="0.35">
      <c r="A453" s="1">
        <v>9</v>
      </c>
      <c r="B453" t="s">
        <v>448</v>
      </c>
      <c r="C453" s="1">
        <v>1</v>
      </c>
      <c r="D453" s="13">
        <v>45021.120138888888</v>
      </c>
      <c r="E453" s="14">
        <v>45021.120138888888</v>
      </c>
      <c r="F453" s="14">
        <v>45021.22152777778</v>
      </c>
      <c r="G453" s="14">
        <f t="shared" si="22"/>
        <v>0.10138888889196096</v>
      </c>
      <c r="H453" s="15" t="s">
        <v>27</v>
      </c>
      <c r="I453" t="s">
        <v>10</v>
      </c>
      <c r="J453" t="s">
        <v>621</v>
      </c>
      <c r="K453" s="11">
        <v>43.48</v>
      </c>
      <c r="L453" t="s">
        <v>11</v>
      </c>
      <c r="M453" s="1">
        <v>452</v>
      </c>
      <c r="N453" t="s">
        <v>41</v>
      </c>
      <c r="O453" s="12">
        <v>158</v>
      </c>
      <c r="P453" s="17">
        <v>8.5416666666666669E-2</v>
      </c>
      <c r="Q453" s="14">
        <f t="shared" si="21"/>
        <v>1.5972222225294291E-2</v>
      </c>
      <c r="R453" s="15" t="str">
        <f t="shared" si="23"/>
        <v>SI</v>
      </c>
      <c r="S453" t="s">
        <v>138</v>
      </c>
      <c r="T453" t="s">
        <v>103</v>
      </c>
      <c r="U453" t="s">
        <v>51</v>
      </c>
    </row>
    <row r="454" spans="1:22" x14ac:dyDescent="0.35">
      <c r="A454" s="1">
        <v>6</v>
      </c>
      <c r="B454" t="s">
        <v>449</v>
      </c>
      <c r="C454" s="1">
        <v>1</v>
      </c>
      <c r="D454" s="13">
        <v>45021.154166666667</v>
      </c>
      <c r="E454" s="14">
        <v>45021.154166666667</v>
      </c>
      <c r="F454" s="14">
        <v>45021.213194444441</v>
      </c>
      <c r="G454" s="14">
        <f t="shared" si="22"/>
        <v>5.9027777773735579E-2</v>
      </c>
      <c r="H454" s="15" t="s">
        <v>18</v>
      </c>
      <c r="I454" t="s">
        <v>14</v>
      </c>
      <c r="J454" t="s">
        <v>621</v>
      </c>
      <c r="K454" s="11">
        <v>36.83</v>
      </c>
      <c r="L454" t="s">
        <v>19</v>
      </c>
      <c r="M454" s="1">
        <v>453</v>
      </c>
      <c r="N454" t="s">
        <v>61</v>
      </c>
      <c r="O454" s="12">
        <v>130</v>
      </c>
      <c r="P454" s="17">
        <v>6.9444444444444448E-2</v>
      </c>
      <c r="Q454" s="14">
        <f t="shared" si="21"/>
        <v>0</v>
      </c>
      <c r="R454" s="15" t="str">
        <f t="shared" si="23"/>
        <v>NO</v>
      </c>
      <c r="S454" t="s">
        <v>74</v>
      </c>
      <c r="T454" t="s">
        <v>67</v>
      </c>
    </row>
    <row r="455" spans="1:22" x14ac:dyDescent="0.35">
      <c r="A455" s="1">
        <v>1</v>
      </c>
      <c r="B455" t="s">
        <v>429</v>
      </c>
      <c r="C455" s="1">
        <v>3</v>
      </c>
      <c r="D455" s="13">
        <v>45021.143055555556</v>
      </c>
      <c r="E455" s="14">
        <v>45021.143055555556</v>
      </c>
      <c r="F455" s="14">
        <v>45021.203472222223</v>
      </c>
      <c r="G455" s="14">
        <f t="shared" si="22"/>
        <v>6.0416666667151731E-2</v>
      </c>
      <c r="H455" s="15" t="s">
        <v>13</v>
      </c>
      <c r="I455" t="s">
        <v>10</v>
      </c>
      <c r="J455" t="s">
        <v>621</v>
      </c>
      <c r="K455" s="11">
        <v>39.619999999999997</v>
      </c>
      <c r="L455" t="s">
        <v>19</v>
      </c>
      <c r="M455" s="1">
        <v>454</v>
      </c>
      <c r="N455" t="s">
        <v>16</v>
      </c>
      <c r="O455" s="12">
        <v>233</v>
      </c>
      <c r="P455" s="17">
        <v>0.10625000000000001</v>
      </c>
      <c r="Q455" s="14">
        <f t="shared" si="21"/>
        <v>0</v>
      </c>
      <c r="R455" s="15" t="str">
        <f t="shared" si="23"/>
        <v>NO</v>
      </c>
      <c r="S455" t="s">
        <v>128</v>
      </c>
      <c r="T455" t="s">
        <v>39</v>
      </c>
      <c r="U455" t="s">
        <v>22</v>
      </c>
      <c r="V455" t="s">
        <v>64</v>
      </c>
    </row>
    <row r="456" spans="1:22" x14ac:dyDescent="0.35">
      <c r="A456" s="1">
        <v>12</v>
      </c>
      <c r="B456" t="s">
        <v>298</v>
      </c>
      <c r="C456" s="1">
        <v>6</v>
      </c>
      <c r="D456" s="13">
        <v>45021.165277777778</v>
      </c>
      <c r="E456" s="14">
        <v>45021.165277777778</v>
      </c>
      <c r="F456" s="14">
        <v>45021.245833333334</v>
      </c>
      <c r="G456" s="14">
        <f t="shared" si="22"/>
        <v>8.0555555556202307E-2</v>
      </c>
      <c r="H456" s="15" t="s">
        <v>24</v>
      </c>
      <c r="I456" t="s">
        <v>14</v>
      </c>
      <c r="J456" t="s">
        <v>620</v>
      </c>
      <c r="K456" s="11">
        <v>19.7</v>
      </c>
      <c r="L456" t="s">
        <v>11</v>
      </c>
      <c r="M456" s="1">
        <v>455</v>
      </c>
      <c r="N456" t="s">
        <v>16</v>
      </c>
      <c r="O456" s="12">
        <v>48</v>
      </c>
      <c r="P456" s="17">
        <v>7.6388888888888886E-3</v>
      </c>
      <c r="Q456" s="14">
        <f t="shared" si="21"/>
        <v>7.2916666667313418E-2</v>
      </c>
      <c r="R456" s="15" t="str">
        <f t="shared" si="23"/>
        <v>SI</v>
      </c>
      <c r="S456" t="s">
        <v>180</v>
      </c>
    </row>
    <row r="457" spans="1:22" x14ac:dyDescent="0.35">
      <c r="A457" s="1">
        <v>13</v>
      </c>
      <c r="B457" t="s">
        <v>450</v>
      </c>
      <c r="C457" s="1">
        <v>6</v>
      </c>
      <c r="D457" s="13">
        <v>45021.091666666667</v>
      </c>
      <c r="E457" s="14">
        <v>45021.091666666667</v>
      </c>
      <c r="F457" s="14">
        <v>45021.21875</v>
      </c>
      <c r="G457" s="14">
        <f t="shared" si="22"/>
        <v>0.12708333333284827</v>
      </c>
      <c r="H457" s="15" t="s">
        <v>27</v>
      </c>
      <c r="I457" t="s">
        <v>10</v>
      </c>
      <c r="J457" t="s">
        <v>621</v>
      </c>
      <c r="K457" s="11">
        <v>21.94</v>
      </c>
      <c r="L457" t="s">
        <v>19</v>
      </c>
      <c r="M457" s="1">
        <v>456</v>
      </c>
      <c r="N457" t="s">
        <v>78</v>
      </c>
      <c r="O457" s="12">
        <v>148</v>
      </c>
      <c r="P457" s="17">
        <v>4.9305555555555561E-2</v>
      </c>
      <c r="Q457" s="14">
        <f t="shared" si="21"/>
        <v>7.7777777777292709E-2</v>
      </c>
      <c r="R457" s="15" t="str">
        <f t="shared" si="23"/>
        <v>SI</v>
      </c>
      <c r="S457" t="s">
        <v>62</v>
      </c>
      <c r="T457" t="s">
        <v>69</v>
      </c>
    </row>
    <row r="458" spans="1:22" x14ac:dyDescent="0.35">
      <c r="A458" s="1">
        <v>18</v>
      </c>
      <c r="B458" t="s">
        <v>451</v>
      </c>
      <c r="C458" s="1">
        <v>6</v>
      </c>
      <c r="D458" s="13">
        <v>45021.158333333333</v>
      </c>
      <c r="E458" s="14">
        <v>45021.158333333333</v>
      </c>
      <c r="F458" s="14">
        <v>45021.313888888886</v>
      </c>
      <c r="G458" s="14">
        <f t="shared" si="22"/>
        <v>0.15555555555329192</v>
      </c>
      <c r="H458" s="15" t="s">
        <v>18</v>
      </c>
      <c r="I458" t="s">
        <v>10</v>
      </c>
      <c r="J458" t="s">
        <v>15</v>
      </c>
      <c r="K458" s="11">
        <v>17.260000000000002</v>
      </c>
      <c r="L458" t="s">
        <v>11</v>
      </c>
      <c r="M458" s="1">
        <v>457</v>
      </c>
      <c r="N458" t="s">
        <v>37</v>
      </c>
      <c r="O458" s="12">
        <v>137</v>
      </c>
      <c r="P458" s="17">
        <v>4.027777777777778E-2</v>
      </c>
      <c r="Q458" s="14">
        <f t="shared" si="21"/>
        <v>0.11527777777551415</v>
      </c>
      <c r="R458" s="15" t="str">
        <f t="shared" si="23"/>
        <v>SI</v>
      </c>
      <c r="S458" t="s">
        <v>283</v>
      </c>
      <c r="T458" t="s">
        <v>39</v>
      </c>
    </row>
    <row r="459" spans="1:22" x14ac:dyDescent="0.35">
      <c r="A459" s="1">
        <v>4</v>
      </c>
      <c r="B459" t="s">
        <v>452</v>
      </c>
      <c r="C459" s="1">
        <v>3</v>
      </c>
      <c r="D459" s="13">
        <v>45021.111805555556</v>
      </c>
      <c r="E459" s="14">
        <v>45021.111805555556</v>
      </c>
      <c r="F459" s="14">
        <v>45021.181250000001</v>
      </c>
      <c r="G459" s="14">
        <f t="shared" si="22"/>
        <v>7.9861111111919555E-2</v>
      </c>
      <c r="H459" s="15" t="s">
        <v>27</v>
      </c>
      <c r="I459" t="s">
        <v>10</v>
      </c>
      <c r="J459" t="s">
        <v>621</v>
      </c>
      <c r="K459" s="11">
        <v>15.21</v>
      </c>
      <c r="L459" t="s">
        <v>32</v>
      </c>
      <c r="M459" s="1">
        <v>458</v>
      </c>
      <c r="N459" t="s">
        <v>37</v>
      </c>
      <c r="O459" s="12">
        <v>268</v>
      </c>
      <c r="P459" s="17">
        <v>6.1805555555555558E-2</v>
      </c>
      <c r="Q459" s="14">
        <f t="shared" si="21"/>
        <v>1.8055555556363997E-2</v>
      </c>
      <c r="R459" s="15" t="str">
        <f t="shared" si="23"/>
        <v>SI</v>
      </c>
      <c r="S459" t="s">
        <v>53</v>
      </c>
      <c r="T459" t="s">
        <v>69</v>
      </c>
      <c r="U459" t="s">
        <v>48</v>
      </c>
      <c r="V459" t="s">
        <v>103</v>
      </c>
    </row>
    <row r="460" spans="1:22" x14ac:dyDescent="0.35">
      <c r="A460" s="1">
        <v>20</v>
      </c>
      <c r="B460" t="s">
        <v>453</v>
      </c>
      <c r="C460" s="1">
        <v>1</v>
      </c>
      <c r="D460" s="13">
        <v>45021.01666666667</v>
      </c>
      <c r="E460" s="14">
        <v>45021.01666666667</v>
      </c>
      <c r="F460" s="14">
        <v>45021.091666666667</v>
      </c>
      <c r="G460" s="14">
        <f t="shared" si="22"/>
        <v>8.5416666663756288E-2</v>
      </c>
      <c r="H460" s="15" t="s">
        <v>13</v>
      </c>
      <c r="I460" t="s">
        <v>10</v>
      </c>
      <c r="J460" t="s">
        <v>621</v>
      </c>
      <c r="K460" s="11">
        <v>32.770000000000003</v>
      </c>
      <c r="L460" t="s">
        <v>32</v>
      </c>
      <c r="M460" s="1">
        <v>459</v>
      </c>
      <c r="N460" t="s">
        <v>78</v>
      </c>
      <c r="O460" s="12">
        <v>84</v>
      </c>
      <c r="P460" s="17">
        <v>2.0833333333333332E-2</v>
      </c>
      <c r="Q460" s="14">
        <f t="shared" si="21"/>
        <v>6.458333333042296E-2</v>
      </c>
      <c r="R460" s="15" t="str">
        <f t="shared" si="23"/>
        <v>SI</v>
      </c>
      <c r="S460" t="s">
        <v>53</v>
      </c>
    </row>
    <row r="461" spans="1:22" x14ac:dyDescent="0.35">
      <c r="A461" s="1">
        <v>19</v>
      </c>
      <c r="B461" t="s">
        <v>209</v>
      </c>
      <c r="C461" s="1">
        <v>6</v>
      </c>
      <c r="D461" s="13">
        <v>45021.143750000003</v>
      </c>
      <c r="E461" s="14">
        <v>45021.143750000003</v>
      </c>
      <c r="F461" s="14">
        <v>45021.288888888892</v>
      </c>
      <c r="G461" s="14">
        <f t="shared" si="22"/>
        <v>0.14513888888905058</v>
      </c>
      <c r="H461" s="15" t="s">
        <v>27</v>
      </c>
      <c r="I461" t="s">
        <v>29</v>
      </c>
      <c r="J461" t="s">
        <v>621</v>
      </c>
      <c r="K461" s="11">
        <v>49.6</v>
      </c>
      <c r="L461" t="s">
        <v>19</v>
      </c>
      <c r="M461" s="1">
        <v>460</v>
      </c>
      <c r="N461" t="s">
        <v>55</v>
      </c>
      <c r="O461" s="12">
        <v>176</v>
      </c>
      <c r="P461" s="17">
        <v>8.611111111111111E-2</v>
      </c>
      <c r="Q461" s="14">
        <f t="shared" si="21"/>
        <v>5.9027777777939466E-2</v>
      </c>
      <c r="R461" s="15" t="str">
        <f t="shared" si="23"/>
        <v>SI</v>
      </c>
      <c r="S461" t="s">
        <v>53</v>
      </c>
      <c r="T461" t="s">
        <v>59</v>
      </c>
      <c r="U461" t="s">
        <v>64</v>
      </c>
      <c r="V461" t="s">
        <v>38</v>
      </c>
    </row>
    <row r="462" spans="1:22" x14ac:dyDescent="0.35">
      <c r="A462" s="1">
        <v>4</v>
      </c>
      <c r="B462" t="s">
        <v>454</v>
      </c>
      <c r="C462" s="1">
        <v>3</v>
      </c>
      <c r="D462" s="13">
        <v>45021.113194444442</v>
      </c>
      <c r="E462" s="14">
        <v>45021.113194444442</v>
      </c>
      <c r="F462" s="14">
        <v>45021.246527777781</v>
      </c>
      <c r="G462" s="14">
        <f t="shared" si="22"/>
        <v>0.13333333333866904</v>
      </c>
      <c r="H462" s="15" t="s">
        <v>24</v>
      </c>
      <c r="I462" t="s">
        <v>29</v>
      </c>
      <c r="J462" t="s">
        <v>15</v>
      </c>
      <c r="K462" s="11">
        <v>21.51</v>
      </c>
      <c r="L462" t="s">
        <v>19</v>
      </c>
      <c r="M462" s="1">
        <v>461</v>
      </c>
      <c r="N462" t="s">
        <v>618</v>
      </c>
      <c r="O462" s="12">
        <v>99</v>
      </c>
      <c r="P462" s="17">
        <v>4.5833333333333337E-2</v>
      </c>
      <c r="Q462" s="14">
        <f t="shared" si="21"/>
        <v>8.7500000005335699E-2</v>
      </c>
      <c r="R462" s="15" t="str">
        <f t="shared" si="23"/>
        <v>SI</v>
      </c>
      <c r="S462" t="s">
        <v>30</v>
      </c>
      <c r="T462" t="s">
        <v>70</v>
      </c>
    </row>
    <row r="463" spans="1:22" x14ac:dyDescent="0.35">
      <c r="A463" s="1">
        <v>9</v>
      </c>
      <c r="B463" t="s">
        <v>82</v>
      </c>
      <c r="C463" s="1">
        <v>2</v>
      </c>
      <c r="D463" s="13">
        <v>45021.091666666667</v>
      </c>
      <c r="E463" s="14">
        <v>45021.091666666667</v>
      </c>
      <c r="F463" s="14">
        <v>45021.185416666667</v>
      </c>
      <c r="G463" s="14">
        <f t="shared" si="22"/>
        <v>9.375E-2</v>
      </c>
      <c r="H463" s="15" t="s">
        <v>18</v>
      </c>
      <c r="I463" t="s">
        <v>10</v>
      </c>
      <c r="J463" t="s">
        <v>621</v>
      </c>
      <c r="K463" s="11">
        <v>21.17</v>
      </c>
      <c r="L463" t="s">
        <v>11</v>
      </c>
      <c r="M463" s="1">
        <v>462</v>
      </c>
      <c r="N463" t="s">
        <v>623</v>
      </c>
      <c r="O463" s="12">
        <v>99</v>
      </c>
      <c r="P463" s="17">
        <v>7.6388888888888886E-3</v>
      </c>
      <c r="Q463" s="14">
        <f t="shared" si="21"/>
        <v>8.611111111111111E-2</v>
      </c>
      <c r="R463" s="15" t="str">
        <f t="shared" si="23"/>
        <v>SI</v>
      </c>
      <c r="S463" t="s">
        <v>283</v>
      </c>
    </row>
    <row r="464" spans="1:22" x14ac:dyDescent="0.35">
      <c r="A464" s="1">
        <v>7</v>
      </c>
      <c r="B464" t="s">
        <v>455</v>
      </c>
      <c r="C464" s="1">
        <v>2</v>
      </c>
      <c r="D464" s="13">
        <v>45021.036805555559</v>
      </c>
      <c r="E464" s="14">
        <v>45021.036805555559</v>
      </c>
      <c r="F464" s="14">
        <v>45021.134027777778</v>
      </c>
      <c r="G464" s="14">
        <f t="shared" si="22"/>
        <v>0.10763888888565513</v>
      </c>
      <c r="H464" s="15" t="s">
        <v>18</v>
      </c>
      <c r="I464" t="s">
        <v>10</v>
      </c>
      <c r="J464" t="s">
        <v>620</v>
      </c>
      <c r="K464" s="11">
        <v>17.07</v>
      </c>
      <c r="L464" t="s">
        <v>32</v>
      </c>
      <c r="M464" s="1">
        <v>463</v>
      </c>
      <c r="N464" t="s">
        <v>25</v>
      </c>
      <c r="O464" s="12">
        <v>93</v>
      </c>
      <c r="P464" s="17">
        <v>9.7222222222222224E-3</v>
      </c>
      <c r="Q464" s="14">
        <f t="shared" si="21"/>
        <v>9.7916666663432905E-2</v>
      </c>
      <c r="R464" s="15" t="str">
        <f t="shared" si="23"/>
        <v>SI</v>
      </c>
      <c r="S464" t="s">
        <v>138</v>
      </c>
    </row>
    <row r="465" spans="1:22" x14ac:dyDescent="0.35">
      <c r="A465" s="1">
        <v>16</v>
      </c>
      <c r="B465" t="s">
        <v>125</v>
      </c>
      <c r="C465" s="1">
        <v>1</v>
      </c>
      <c r="D465" s="13">
        <v>45021.056250000001</v>
      </c>
      <c r="E465" s="14">
        <v>45021.056250000001</v>
      </c>
      <c r="F465" s="14">
        <v>45021.193749999999</v>
      </c>
      <c r="G465" s="14">
        <f t="shared" si="22"/>
        <v>0.13749999999708962</v>
      </c>
      <c r="H465" s="15" t="s">
        <v>27</v>
      </c>
      <c r="I465" t="s">
        <v>10</v>
      </c>
      <c r="J465" t="s">
        <v>621</v>
      </c>
      <c r="K465" s="11">
        <v>48.5</v>
      </c>
      <c r="L465" t="s">
        <v>11</v>
      </c>
      <c r="M465" s="1">
        <v>464</v>
      </c>
      <c r="N465" t="s">
        <v>61</v>
      </c>
      <c r="O465" s="12">
        <v>154</v>
      </c>
      <c r="P465" s="17">
        <v>5.8333333333333334E-2</v>
      </c>
      <c r="Q465" s="14">
        <f t="shared" si="21"/>
        <v>7.9166666663756283E-2</v>
      </c>
      <c r="R465" s="15" t="str">
        <f t="shared" si="23"/>
        <v>SI</v>
      </c>
      <c r="S465" t="s">
        <v>177</v>
      </c>
      <c r="T465" t="s">
        <v>84</v>
      </c>
      <c r="U465" t="s">
        <v>103</v>
      </c>
    </row>
    <row r="466" spans="1:22" x14ac:dyDescent="0.35">
      <c r="A466" s="1">
        <v>4</v>
      </c>
      <c r="B466" t="s">
        <v>456</v>
      </c>
      <c r="C466" s="1">
        <v>2</v>
      </c>
      <c r="D466" s="13">
        <v>45021.049305555556</v>
      </c>
      <c r="E466" s="14">
        <v>45021.049305555556</v>
      </c>
      <c r="F466" s="14">
        <v>45021.151388888888</v>
      </c>
      <c r="G466" s="14">
        <f t="shared" si="22"/>
        <v>0.11249999999805975</v>
      </c>
      <c r="H466" s="15" t="s">
        <v>13</v>
      </c>
      <c r="I466" t="s">
        <v>10</v>
      </c>
      <c r="J466" t="s">
        <v>621</v>
      </c>
      <c r="K466" s="11">
        <v>44.9</v>
      </c>
      <c r="L466" t="s">
        <v>32</v>
      </c>
      <c r="M466" s="1">
        <v>465</v>
      </c>
      <c r="N466" t="s">
        <v>41</v>
      </c>
      <c r="O466" s="12">
        <v>121</v>
      </c>
      <c r="P466" s="17">
        <v>4.1666666666666664E-2</v>
      </c>
      <c r="Q466" s="14">
        <f t="shared" si="21"/>
        <v>7.0833333331393078E-2</v>
      </c>
      <c r="R466" s="15" t="str">
        <f t="shared" si="23"/>
        <v>SI</v>
      </c>
      <c r="S466" t="s">
        <v>144</v>
      </c>
      <c r="T466" t="s">
        <v>49</v>
      </c>
    </row>
    <row r="467" spans="1:22" x14ac:dyDescent="0.35">
      <c r="A467" s="1">
        <v>4</v>
      </c>
      <c r="B467" t="s">
        <v>457</v>
      </c>
      <c r="C467" s="1">
        <v>1</v>
      </c>
      <c r="D467" s="13">
        <v>45021.07916666667</v>
      </c>
      <c r="E467" s="14">
        <v>45021.07916666667</v>
      </c>
      <c r="F467" s="14">
        <v>45021.180555555555</v>
      </c>
      <c r="G467" s="14">
        <f t="shared" si="22"/>
        <v>0.101388888884685</v>
      </c>
      <c r="H467" s="15" t="s">
        <v>13</v>
      </c>
      <c r="I467" t="s">
        <v>10</v>
      </c>
      <c r="J467" t="s">
        <v>621</v>
      </c>
      <c r="K467" s="11">
        <v>26.63</v>
      </c>
      <c r="L467" t="s">
        <v>19</v>
      </c>
      <c r="M467" s="1">
        <v>466</v>
      </c>
      <c r="N467" t="s">
        <v>37</v>
      </c>
      <c r="O467" s="12">
        <v>140</v>
      </c>
      <c r="P467" s="17">
        <v>0.10069444444444445</v>
      </c>
      <c r="Q467" s="14">
        <f t="shared" si="21"/>
        <v>6.9444444024055474E-4</v>
      </c>
      <c r="R467" s="15" t="str">
        <f t="shared" si="23"/>
        <v>SI</v>
      </c>
      <c r="S467" t="s">
        <v>225</v>
      </c>
      <c r="T467" t="s">
        <v>109</v>
      </c>
      <c r="U467" t="s">
        <v>35</v>
      </c>
    </row>
    <row r="468" spans="1:22" x14ac:dyDescent="0.35">
      <c r="A468" s="1">
        <v>15</v>
      </c>
      <c r="B468" t="s">
        <v>458</v>
      </c>
      <c r="C468" s="1">
        <v>3</v>
      </c>
      <c r="D468" s="13">
        <v>45021.112500000003</v>
      </c>
      <c r="E468" s="14">
        <v>45021.112500000003</v>
      </c>
      <c r="F468" s="14">
        <v>45021.176388888889</v>
      </c>
      <c r="G468" s="14">
        <f t="shared" si="22"/>
        <v>6.3888888886140194E-2</v>
      </c>
      <c r="H468" s="15" t="s">
        <v>13</v>
      </c>
      <c r="I468" t="s">
        <v>10</v>
      </c>
      <c r="J468" t="s">
        <v>620</v>
      </c>
      <c r="K468" s="11">
        <v>42.31</v>
      </c>
      <c r="L468" t="s">
        <v>11</v>
      </c>
      <c r="M468" s="1">
        <v>467</v>
      </c>
      <c r="N468" t="s">
        <v>618</v>
      </c>
      <c r="O468" s="12">
        <v>143</v>
      </c>
      <c r="P468" s="17">
        <v>0.05</v>
      </c>
      <c r="Q468" s="14">
        <f t="shared" si="21"/>
        <v>1.3888888886140191E-2</v>
      </c>
      <c r="R468" s="15" t="str">
        <f t="shared" si="23"/>
        <v>SI</v>
      </c>
      <c r="S468" t="s">
        <v>283</v>
      </c>
      <c r="T468" t="s">
        <v>103</v>
      </c>
    </row>
    <row r="469" spans="1:22" x14ac:dyDescent="0.35">
      <c r="A469" s="1">
        <v>14</v>
      </c>
      <c r="B469" t="s">
        <v>459</v>
      </c>
      <c r="C469" s="1">
        <v>6</v>
      </c>
      <c r="D469" s="13">
        <v>45021.124305555553</v>
      </c>
      <c r="E469" s="14">
        <v>45021.124305555553</v>
      </c>
      <c r="F469" s="14">
        <v>45021.239583333336</v>
      </c>
      <c r="G469" s="14">
        <f t="shared" si="22"/>
        <v>0.11527777778246673</v>
      </c>
      <c r="H469" s="15" t="s">
        <v>18</v>
      </c>
      <c r="I469" t="s">
        <v>14</v>
      </c>
      <c r="J469" t="s">
        <v>621</v>
      </c>
      <c r="K469" s="11">
        <v>14.28</v>
      </c>
      <c r="L469" t="s">
        <v>11</v>
      </c>
      <c r="M469" s="1">
        <v>468</v>
      </c>
      <c r="N469" t="s">
        <v>78</v>
      </c>
      <c r="O469" s="12">
        <v>106</v>
      </c>
      <c r="P469" s="17">
        <v>4.3749999999999997E-2</v>
      </c>
      <c r="Q469" s="14">
        <f t="shared" si="21"/>
        <v>7.1527777782466731E-2</v>
      </c>
      <c r="R469" s="15" t="str">
        <f t="shared" si="23"/>
        <v>SI</v>
      </c>
      <c r="S469" t="s">
        <v>134</v>
      </c>
      <c r="T469" t="s">
        <v>66</v>
      </c>
      <c r="U469" t="s">
        <v>35</v>
      </c>
    </row>
    <row r="470" spans="1:22" x14ac:dyDescent="0.35">
      <c r="A470" s="1">
        <v>1</v>
      </c>
      <c r="B470" t="s">
        <v>460</v>
      </c>
      <c r="C470" s="1">
        <v>2</v>
      </c>
      <c r="D470" s="13">
        <v>45021.122916666667</v>
      </c>
      <c r="E470" s="14">
        <v>45021.122916666667</v>
      </c>
      <c r="F470" s="14">
        <v>45021.223611111112</v>
      </c>
      <c r="G470" s="14">
        <f t="shared" si="22"/>
        <v>0.10069444444525288</v>
      </c>
      <c r="H470" s="15" t="s">
        <v>13</v>
      </c>
      <c r="I470" t="s">
        <v>29</v>
      </c>
      <c r="J470" t="s">
        <v>621</v>
      </c>
      <c r="K470" s="11">
        <v>25.26</v>
      </c>
      <c r="L470" t="s">
        <v>11</v>
      </c>
      <c r="M470" s="1">
        <v>469</v>
      </c>
      <c r="N470" t="s">
        <v>16</v>
      </c>
      <c r="O470" s="12">
        <v>137</v>
      </c>
      <c r="P470" s="17">
        <v>4.583333333333333E-2</v>
      </c>
      <c r="Q470" s="14">
        <f t="shared" si="21"/>
        <v>5.4861111111919554E-2</v>
      </c>
      <c r="R470" s="15" t="str">
        <f t="shared" si="23"/>
        <v>SI</v>
      </c>
      <c r="S470" t="s">
        <v>30</v>
      </c>
      <c r="T470" t="s">
        <v>67</v>
      </c>
    </row>
    <row r="471" spans="1:22" x14ac:dyDescent="0.35">
      <c r="A471" s="1">
        <v>17</v>
      </c>
      <c r="B471" t="s">
        <v>461</v>
      </c>
      <c r="C471" s="1">
        <v>3</v>
      </c>
      <c r="D471" s="13">
        <v>45021.070138888892</v>
      </c>
      <c r="E471" s="14">
        <v>45021.070138888892</v>
      </c>
      <c r="F471" s="14">
        <v>45021.178472222222</v>
      </c>
      <c r="G471" s="14">
        <f t="shared" si="22"/>
        <v>0.11874999999660456</v>
      </c>
      <c r="H471" s="15" t="s">
        <v>27</v>
      </c>
      <c r="I471" t="s">
        <v>10</v>
      </c>
      <c r="J471" t="s">
        <v>621</v>
      </c>
      <c r="K471" s="11">
        <v>47.46</v>
      </c>
      <c r="L471" t="s">
        <v>32</v>
      </c>
      <c r="M471" s="1">
        <v>470</v>
      </c>
      <c r="N471" t="s">
        <v>41</v>
      </c>
      <c r="O471" s="12">
        <v>78</v>
      </c>
      <c r="P471" s="17">
        <v>0.05</v>
      </c>
      <c r="Q471" s="14">
        <f t="shared" si="21"/>
        <v>6.8749999996604555E-2</v>
      </c>
      <c r="R471" s="15" t="str">
        <f t="shared" si="23"/>
        <v>SI</v>
      </c>
      <c r="S471" t="s">
        <v>180</v>
      </c>
      <c r="T471" t="s">
        <v>56</v>
      </c>
    </row>
    <row r="472" spans="1:22" x14ac:dyDescent="0.35">
      <c r="A472" s="1">
        <v>7</v>
      </c>
      <c r="B472" t="s">
        <v>462</v>
      </c>
      <c r="C472" s="1">
        <v>6</v>
      </c>
      <c r="D472" s="13">
        <v>45021.15</v>
      </c>
      <c r="E472" s="14">
        <v>45021.15</v>
      </c>
      <c r="F472" s="14">
        <v>45021.234722222223</v>
      </c>
      <c r="G472" s="14">
        <f t="shared" si="22"/>
        <v>8.4722222221898846E-2</v>
      </c>
      <c r="H472" s="15" t="s">
        <v>27</v>
      </c>
      <c r="I472" t="s">
        <v>14</v>
      </c>
      <c r="J472" t="s">
        <v>620</v>
      </c>
      <c r="K472" s="11">
        <v>28.49</v>
      </c>
      <c r="L472" t="s">
        <v>11</v>
      </c>
      <c r="M472" s="1">
        <v>471</v>
      </c>
      <c r="N472" t="s">
        <v>618</v>
      </c>
      <c r="O472" s="12">
        <v>105</v>
      </c>
      <c r="P472" s="17">
        <v>3.9583333333333331E-2</v>
      </c>
      <c r="Q472" s="14">
        <f t="shared" si="21"/>
        <v>4.5138888888565515E-2</v>
      </c>
      <c r="R472" s="15" t="str">
        <f t="shared" si="23"/>
        <v>SI</v>
      </c>
      <c r="S472" t="s">
        <v>30</v>
      </c>
    </row>
    <row r="473" spans="1:22" x14ac:dyDescent="0.35">
      <c r="A473" s="1">
        <v>20</v>
      </c>
      <c r="B473" t="s">
        <v>463</v>
      </c>
      <c r="C473" s="1">
        <v>2</v>
      </c>
      <c r="D473" s="13">
        <v>45021.164583333331</v>
      </c>
      <c r="E473" s="14">
        <v>45021.164583333331</v>
      </c>
      <c r="F473" s="14">
        <v>45021.286111111112</v>
      </c>
      <c r="G473" s="14">
        <f t="shared" si="22"/>
        <v>0.13194444444767819</v>
      </c>
      <c r="H473" s="15" t="s">
        <v>18</v>
      </c>
      <c r="I473" t="s">
        <v>10</v>
      </c>
      <c r="J473" t="s">
        <v>15</v>
      </c>
      <c r="K473" s="11">
        <v>36.79</v>
      </c>
      <c r="L473" t="s">
        <v>32</v>
      </c>
      <c r="M473" s="1">
        <v>472</v>
      </c>
      <c r="N473" t="s">
        <v>41</v>
      </c>
      <c r="O473" s="12">
        <v>114</v>
      </c>
      <c r="P473" s="17">
        <v>5.0694444444444445E-2</v>
      </c>
      <c r="Q473" s="14">
        <f t="shared" si="21"/>
        <v>8.1250000003233749E-2</v>
      </c>
      <c r="R473" s="15" t="str">
        <f t="shared" si="23"/>
        <v>SI</v>
      </c>
      <c r="S473" t="s">
        <v>30</v>
      </c>
      <c r="T473" t="s">
        <v>103</v>
      </c>
    </row>
    <row r="474" spans="1:22" x14ac:dyDescent="0.35">
      <c r="A474" s="1">
        <v>13</v>
      </c>
      <c r="B474" t="s">
        <v>464</v>
      </c>
      <c r="C474" s="1">
        <v>4</v>
      </c>
      <c r="D474" s="13">
        <v>45022.15</v>
      </c>
      <c r="E474" s="14">
        <v>45022.15</v>
      </c>
      <c r="F474" s="14">
        <v>45022.294444444444</v>
      </c>
      <c r="G474" s="14">
        <f t="shared" si="22"/>
        <v>0.15486111110900916</v>
      </c>
      <c r="H474" s="15" t="s">
        <v>18</v>
      </c>
      <c r="I474" t="s">
        <v>10</v>
      </c>
      <c r="J474" t="s">
        <v>620</v>
      </c>
      <c r="K474" s="11">
        <v>15.63</v>
      </c>
      <c r="L474" t="s">
        <v>32</v>
      </c>
      <c r="M474" s="1">
        <v>473</v>
      </c>
      <c r="N474" t="s">
        <v>25</v>
      </c>
      <c r="O474" s="12">
        <v>79</v>
      </c>
      <c r="P474" s="17">
        <v>4.2361111111111113E-2</v>
      </c>
      <c r="Q474" s="14">
        <f t="shared" si="21"/>
        <v>0.11249999999789805</v>
      </c>
      <c r="R474" s="15" t="str">
        <f t="shared" si="23"/>
        <v>SI</v>
      </c>
      <c r="S474" t="s">
        <v>225</v>
      </c>
      <c r="T474" t="s">
        <v>44</v>
      </c>
    </row>
    <row r="475" spans="1:22" x14ac:dyDescent="0.35">
      <c r="A475" s="1">
        <v>2</v>
      </c>
      <c r="B475" t="s">
        <v>465</v>
      </c>
      <c r="C475" s="1">
        <v>6</v>
      </c>
      <c r="D475" s="13">
        <v>45022.077777777777</v>
      </c>
      <c r="E475" s="14">
        <v>45022.077777777777</v>
      </c>
      <c r="F475" s="14">
        <v>45022.147222222222</v>
      </c>
      <c r="G475" s="14">
        <f t="shared" si="22"/>
        <v>6.9444444445252884E-2</v>
      </c>
      <c r="H475" s="15" t="s">
        <v>27</v>
      </c>
      <c r="I475" t="s">
        <v>10</v>
      </c>
      <c r="J475" t="s">
        <v>621</v>
      </c>
      <c r="K475" s="11">
        <v>21.66</v>
      </c>
      <c r="L475" t="s">
        <v>19</v>
      </c>
      <c r="M475" s="1">
        <v>474</v>
      </c>
      <c r="N475" t="s">
        <v>618</v>
      </c>
      <c r="O475" s="12">
        <v>178</v>
      </c>
      <c r="P475" s="17">
        <v>0.11180555555555555</v>
      </c>
      <c r="Q475" s="14">
        <f t="shared" si="21"/>
        <v>0</v>
      </c>
      <c r="R475" s="15" t="str">
        <f t="shared" si="23"/>
        <v>NO</v>
      </c>
      <c r="S475" t="s">
        <v>74</v>
      </c>
      <c r="T475" t="s">
        <v>70</v>
      </c>
      <c r="U475" t="s">
        <v>21</v>
      </c>
      <c r="V475" t="s">
        <v>35</v>
      </c>
    </row>
    <row r="476" spans="1:22" x14ac:dyDescent="0.35">
      <c r="A476" s="1">
        <v>18</v>
      </c>
      <c r="B476" t="s">
        <v>372</v>
      </c>
      <c r="C476" s="1">
        <v>4</v>
      </c>
      <c r="D476" s="13">
        <v>45022.136805555558</v>
      </c>
      <c r="E476" s="14">
        <v>45022.136805555558</v>
      </c>
      <c r="F476" s="14">
        <v>45022.243055555555</v>
      </c>
      <c r="G476" s="14">
        <f t="shared" si="22"/>
        <v>0.11666666666375629</v>
      </c>
      <c r="H476" s="15" t="s">
        <v>24</v>
      </c>
      <c r="I476" t="s">
        <v>29</v>
      </c>
      <c r="J476" t="s">
        <v>620</v>
      </c>
      <c r="K476" s="11">
        <v>19.55</v>
      </c>
      <c r="L476" t="s">
        <v>32</v>
      </c>
      <c r="M476" s="1">
        <v>475</v>
      </c>
      <c r="N476" t="s">
        <v>25</v>
      </c>
      <c r="O476" s="12">
        <v>174</v>
      </c>
      <c r="P476" s="17">
        <v>2.4305555555555556E-2</v>
      </c>
      <c r="Q476" s="14">
        <f t="shared" si="21"/>
        <v>9.2361111108200736E-2</v>
      </c>
      <c r="R476" s="15" t="str">
        <f t="shared" si="23"/>
        <v>SI</v>
      </c>
      <c r="S476" t="s">
        <v>180</v>
      </c>
      <c r="T476" t="s">
        <v>69</v>
      </c>
    </row>
    <row r="477" spans="1:22" x14ac:dyDescent="0.35">
      <c r="A477" s="1">
        <v>13</v>
      </c>
      <c r="B477" t="s">
        <v>466</v>
      </c>
      <c r="C477" s="1">
        <v>2</v>
      </c>
      <c r="D477" s="13">
        <v>45022.002083333333</v>
      </c>
      <c r="E477" s="14">
        <v>45022.002083333333</v>
      </c>
      <c r="F477" s="14">
        <v>45022.074305555558</v>
      </c>
      <c r="G477" s="14">
        <f t="shared" si="22"/>
        <v>8.2638888891475901E-2</v>
      </c>
      <c r="H477" s="15" t="s">
        <v>9</v>
      </c>
      <c r="I477" t="s">
        <v>14</v>
      </c>
      <c r="J477" t="s">
        <v>620</v>
      </c>
      <c r="K477" s="11">
        <v>43.53</v>
      </c>
      <c r="L477" t="s">
        <v>32</v>
      </c>
      <c r="M477" s="1">
        <v>476</v>
      </c>
      <c r="N477" t="s">
        <v>25</v>
      </c>
      <c r="O477" s="12">
        <v>218</v>
      </c>
      <c r="P477" s="17">
        <v>7.9861111111111119E-2</v>
      </c>
      <c r="Q477" s="14">
        <f t="shared" si="21"/>
        <v>2.7777777803647818E-3</v>
      </c>
      <c r="R477" s="15" t="str">
        <f t="shared" si="23"/>
        <v>SI</v>
      </c>
      <c r="S477" t="s">
        <v>180</v>
      </c>
      <c r="T477" t="s">
        <v>69</v>
      </c>
      <c r="U477" t="s">
        <v>67</v>
      </c>
      <c r="V477" t="s">
        <v>58</v>
      </c>
    </row>
    <row r="478" spans="1:22" x14ac:dyDescent="0.35">
      <c r="A478" s="1">
        <v>8</v>
      </c>
      <c r="B478" t="s">
        <v>467</v>
      </c>
      <c r="C478" s="1">
        <v>6</v>
      </c>
      <c r="D478" s="13">
        <v>45022.068749999999</v>
      </c>
      <c r="E478" s="14">
        <v>45022.068749999999</v>
      </c>
      <c r="F478" s="14">
        <v>45022.123611111114</v>
      </c>
      <c r="G478" s="14">
        <f t="shared" si="22"/>
        <v>5.4861111115314998E-2</v>
      </c>
      <c r="H478" s="15" t="s">
        <v>27</v>
      </c>
      <c r="I478" t="s">
        <v>14</v>
      </c>
      <c r="J478" t="s">
        <v>621</v>
      </c>
      <c r="K478" s="11">
        <v>33.85</v>
      </c>
      <c r="L478" t="s">
        <v>11</v>
      </c>
      <c r="M478" s="1">
        <v>477</v>
      </c>
      <c r="N478" t="s">
        <v>16</v>
      </c>
      <c r="O478" s="12">
        <v>204</v>
      </c>
      <c r="P478" s="17">
        <v>7.9861111111111105E-2</v>
      </c>
      <c r="Q478" s="14">
        <f t="shared" si="21"/>
        <v>0</v>
      </c>
      <c r="R478" s="15" t="str">
        <f t="shared" si="23"/>
        <v>NO</v>
      </c>
      <c r="S478" t="s">
        <v>74</v>
      </c>
      <c r="T478" t="s">
        <v>49</v>
      </c>
      <c r="U478" t="s">
        <v>38</v>
      </c>
      <c r="V478" t="s">
        <v>51</v>
      </c>
    </row>
    <row r="479" spans="1:22" x14ac:dyDescent="0.35">
      <c r="A479" s="1">
        <v>7</v>
      </c>
      <c r="B479" t="s">
        <v>155</v>
      </c>
      <c r="C479" s="1">
        <v>5</v>
      </c>
      <c r="D479" s="13">
        <v>45022.000694444447</v>
      </c>
      <c r="E479" s="14">
        <v>45022.000694444447</v>
      </c>
      <c r="F479" s="14">
        <v>45022.144444444442</v>
      </c>
      <c r="G479" s="14">
        <f t="shared" si="22"/>
        <v>0.15416666666230108</v>
      </c>
      <c r="H479" s="15" t="s">
        <v>13</v>
      </c>
      <c r="I479" t="s">
        <v>10</v>
      </c>
      <c r="J479" t="s">
        <v>15</v>
      </c>
      <c r="K479" s="11">
        <v>32.78</v>
      </c>
      <c r="L479" t="s">
        <v>32</v>
      </c>
      <c r="M479" s="1">
        <v>478</v>
      </c>
      <c r="N479" t="s">
        <v>37</v>
      </c>
      <c r="O479" s="12">
        <v>118</v>
      </c>
      <c r="P479" s="17">
        <v>6.25E-2</v>
      </c>
      <c r="Q479" s="14">
        <f t="shared" si="21"/>
        <v>9.1666666662301083E-2</v>
      </c>
      <c r="R479" s="15" t="str">
        <f t="shared" si="23"/>
        <v>SI</v>
      </c>
      <c r="S479" t="s">
        <v>88</v>
      </c>
      <c r="T479" t="s">
        <v>70</v>
      </c>
    </row>
    <row r="480" spans="1:22" x14ac:dyDescent="0.35">
      <c r="A480" s="1">
        <v>1</v>
      </c>
      <c r="B480" t="s">
        <v>105</v>
      </c>
      <c r="C480" s="1">
        <v>3</v>
      </c>
      <c r="D480" s="13">
        <v>45022.029166666667</v>
      </c>
      <c r="E480" s="14">
        <v>45022.029166666667</v>
      </c>
      <c r="F480" s="14">
        <v>45022.1875</v>
      </c>
      <c r="G480" s="14">
        <f t="shared" si="22"/>
        <v>0.15833333333284827</v>
      </c>
      <c r="H480" s="15" t="s">
        <v>9</v>
      </c>
      <c r="I480" t="s">
        <v>10</v>
      </c>
      <c r="J480" t="s">
        <v>620</v>
      </c>
      <c r="K480" s="11">
        <v>39.58</v>
      </c>
      <c r="L480" t="s">
        <v>11</v>
      </c>
      <c r="M480" s="1">
        <v>479</v>
      </c>
      <c r="N480" t="s">
        <v>78</v>
      </c>
      <c r="O480" s="12">
        <v>52</v>
      </c>
      <c r="P480" s="17">
        <v>5.7638888888888892E-2</v>
      </c>
      <c r="Q480" s="14">
        <f t="shared" si="21"/>
        <v>0.10069444444395938</v>
      </c>
      <c r="R480" s="15" t="str">
        <f t="shared" si="23"/>
        <v>SI</v>
      </c>
      <c r="S480" t="s">
        <v>99</v>
      </c>
      <c r="T480" t="s">
        <v>69</v>
      </c>
    </row>
    <row r="481" spans="1:22" x14ac:dyDescent="0.35">
      <c r="A481" s="1">
        <v>1</v>
      </c>
      <c r="B481" t="s">
        <v>468</v>
      </c>
      <c r="C481" s="1">
        <v>5</v>
      </c>
      <c r="D481" s="13">
        <v>45022.143055555556</v>
      </c>
      <c r="E481" s="14">
        <v>45022.143055555556</v>
      </c>
      <c r="F481" s="14">
        <v>45022.304861111108</v>
      </c>
      <c r="G481" s="14">
        <f t="shared" si="22"/>
        <v>0.16180555555183673</v>
      </c>
      <c r="H481" s="15" t="s">
        <v>24</v>
      </c>
      <c r="I481" t="s">
        <v>14</v>
      </c>
      <c r="J481" t="s">
        <v>15</v>
      </c>
      <c r="K481" s="11">
        <v>18.63</v>
      </c>
      <c r="L481" t="s">
        <v>11</v>
      </c>
      <c r="M481" s="1">
        <v>480</v>
      </c>
      <c r="N481" t="s">
        <v>41</v>
      </c>
      <c r="O481" s="12">
        <v>159</v>
      </c>
      <c r="P481" s="17">
        <v>4.5138888888888888E-2</v>
      </c>
      <c r="Q481" s="14">
        <f t="shared" si="21"/>
        <v>0.11666666666294784</v>
      </c>
      <c r="R481" s="15" t="str">
        <f t="shared" si="23"/>
        <v>SI</v>
      </c>
      <c r="S481" t="s">
        <v>30</v>
      </c>
      <c r="T481" t="s">
        <v>84</v>
      </c>
    </row>
    <row r="482" spans="1:22" x14ac:dyDescent="0.35">
      <c r="A482" s="1">
        <v>9</v>
      </c>
      <c r="B482" t="s">
        <v>469</v>
      </c>
      <c r="C482" s="1">
        <v>4</v>
      </c>
      <c r="D482" s="13">
        <v>45022.081250000003</v>
      </c>
      <c r="E482" s="14">
        <v>45022.081250000003</v>
      </c>
      <c r="F482" s="14">
        <v>45022.196527777778</v>
      </c>
      <c r="G482" s="14">
        <f t="shared" si="22"/>
        <v>0.11527777777519077</v>
      </c>
      <c r="H482" s="15" t="s">
        <v>13</v>
      </c>
      <c r="I482" t="s">
        <v>10</v>
      </c>
      <c r="J482" t="s">
        <v>621</v>
      </c>
      <c r="K482" s="11">
        <v>42.02</v>
      </c>
      <c r="L482" t="s">
        <v>11</v>
      </c>
      <c r="M482" s="1">
        <v>481</v>
      </c>
      <c r="N482" t="s">
        <v>618</v>
      </c>
      <c r="O482" s="12">
        <v>52</v>
      </c>
      <c r="P482" s="17">
        <v>4.027777777777778E-2</v>
      </c>
      <c r="Q482" s="14">
        <f t="shared" si="21"/>
        <v>7.4999999997412997E-2</v>
      </c>
      <c r="R482" s="15" t="str">
        <f t="shared" si="23"/>
        <v>SI</v>
      </c>
      <c r="S482" t="s">
        <v>177</v>
      </c>
    </row>
    <row r="483" spans="1:22" x14ac:dyDescent="0.35">
      <c r="A483" s="1">
        <v>9</v>
      </c>
      <c r="B483" t="s">
        <v>213</v>
      </c>
      <c r="C483" s="1">
        <v>4</v>
      </c>
      <c r="D483" s="13">
        <v>45022.02847222222</v>
      </c>
      <c r="E483" s="14">
        <v>45022.02847222222</v>
      </c>
      <c r="F483" s="14">
        <v>45022.124305555553</v>
      </c>
      <c r="G483" s="14">
        <f t="shared" si="22"/>
        <v>9.5833333332848269E-2</v>
      </c>
      <c r="H483" s="15" t="s">
        <v>9</v>
      </c>
      <c r="I483" t="s">
        <v>14</v>
      </c>
      <c r="J483" t="s">
        <v>621</v>
      </c>
      <c r="K483" s="11">
        <v>18.84</v>
      </c>
      <c r="L483" t="s">
        <v>19</v>
      </c>
      <c r="M483" s="1">
        <v>482</v>
      </c>
      <c r="N483" t="s">
        <v>16</v>
      </c>
      <c r="O483" s="12">
        <v>63</v>
      </c>
      <c r="P483" s="17">
        <v>1.4583333333333334E-2</v>
      </c>
      <c r="Q483" s="14">
        <f t="shared" si="21"/>
        <v>8.1249999999514932E-2</v>
      </c>
      <c r="R483" s="15" t="str">
        <f t="shared" si="23"/>
        <v>SI</v>
      </c>
      <c r="S483" t="s">
        <v>90</v>
      </c>
    </row>
    <row r="484" spans="1:22" x14ac:dyDescent="0.35">
      <c r="A484" s="1">
        <v>2</v>
      </c>
      <c r="B484" t="s">
        <v>470</v>
      </c>
      <c r="C484" s="1">
        <v>4</v>
      </c>
      <c r="D484" s="13">
        <v>45022.159722222219</v>
      </c>
      <c r="E484" s="14">
        <v>45022.159722222219</v>
      </c>
      <c r="F484" s="14">
        <v>45022.292361111111</v>
      </c>
      <c r="G484" s="14">
        <f t="shared" si="22"/>
        <v>0.13263888889196096</v>
      </c>
      <c r="H484" s="15" t="s">
        <v>13</v>
      </c>
      <c r="I484" t="s">
        <v>10</v>
      </c>
      <c r="J484" t="s">
        <v>621</v>
      </c>
      <c r="K484" s="11">
        <v>12.74</v>
      </c>
      <c r="L484" t="s">
        <v>11</v>
      </c>
      <c r="M484" s="1">
        <v>483</v>
      </c>
      <c r="N484" t="s">
        <v>55</v>
      </c>
      <c r="O484" s="12">
        <v>81</v>
      </c>
      <c r="P484" s="17">
        <v>3.6805555555555557E-2</v>
      </c>
      <c r="Q484" s="14">
        <f t="shared" si="21"/>
        <v>9.5833333336405396E-2</v>
      </c>
      <c r="R484" s="15" t="str">
        <f t="shared" si="23"/>
        <v>SI</v>
      </c>
      <c r="S484" t="s">
        <v>128</v>
      </c>
    </row>
    <row r="485" spans="1:22" x14ac:dyDescent="0.35">
      <c r="A485" s="1">
        <v>18</v>
      </c>
      <c r="B485" t="s">
        <v>471</v>
      </c>
      <c r="C485" s="1">
        <v>2</v>
      </c>
      <c r="D485" s="13">
        <v>45022.064583333333</v>
      </c>
      <c r="E485" s="14">
        <v>45022.064583333333</v>
      </c>
      <c r="F485" s="14">
        <v>45022.188194444447</v>
      </c>
      <c r="G485" s="14">
        <f t="shared" si="22"/>
        <v>0.12361111111385981</v>
      </c>
      <c r="H485" s="15" t="s">
        <v>27</v>
      </c>
      <c r="I485" t="s">
        <v>10</v>
      </c>
      <c r="J485" t="s">
        <v>621</v>
      </c>
      <c r="K485" s="11">
        <v>22.76</v>
      </c>
      <c r="L485" t="s">
        <v>19</v>
      </c>
      <c r="M485" s="1">
        <v>484</v>
      </c>
      <c r="N485" t="s">
        <v>61</v>
      </c>
      <c r="O485" s="12">
        <v>75</v>
      </c>
      <c r="P485" s="17">
        <v>2.361111111111111E-2</v>
      </c>
      <c r="Q485" s="14">
        <f t="shared" si="21"/>
        <v>0.1000000000027487</v>
      </c>
      <c r="R485" s="15" t="str">
        <f t="shared" si="23"/>
        <v>SI</v>
      </c>
      <c r="S485" t="s">
        <v>144</v>
      </c>
    </row>
    <row r="486" spans="1:22" x14ac:dyDescent="0.35">
      <c r="A486" s="1">
        <v>6</v>
      </c>
      <c r="B486" t="s">
        <v>362</v>
      </c>
      <c r="C486" s="1">
        <v>5</v>
      </c>
      <c r="D486" s="13">
        <v>45022.041666666664</v>
      </c>
      <c r="E486" s="14">
        <v>45022.041666666664</v>
      </c>
      <c r="F486" s="14">
        <v>45022.119444444441</v>
      </c>
      <c r="G486" s="14">
        <f t="shared" si="22"/>
        <v>7.7777777776645962E-2</v>
      </c>
      <c r="H486" s="15" t="s">
        <v>24</v>
      </c>
      <c r="I486" t="s">
        <v>29</v>
      </c>
      <c r="J486" t="s">
        <v>621</v>
      </c>
      <c r="K486" s="11">
        <v>39.07</v>
      </c>
      <c r="L486" t="s">
        <v>11</v>
      </c>
      <c r="M486" s="1">
        <v>485</v>
      </c>
      <c r="N486" t="s">
        <v>37</v>
      </c>
      <c r="O486" s="12">
        <v>144</v>
      </c>
      <c r="P486" s="17">
        <v>5.486111111111111E-2</v>
      </c>
      <c r="Q486" s="14">
        <f t="shared" si="21"/>
        <v>2.2916666665534852E-2</v>
      </c>
      <c r="R486" s="15" t="str">
        <f t="shared" si="23"/>
        <v>SI</v>
      </c>
      <c r="S486" t="s">
        <v>180</v>
      </c>
      <c r="T486" t="s">
        <v>22</v>
      </c>
    </row>
    <row r="487" spans="1:22" x14ac:dyDescent="0.35">
      <c r="A487" s="1">
        <v>15</v>
      </c>
      <c r="B487" t="s">
        <v>472</v>
      </c>
      <c r="C487" s="1">
        <v>3</v>
      </c>
      <c r="D487" s="13">
        <v>45022.115972222222</v>
      </c>
      <c r="E487" s="14">
        <v>45022.115972222222</v>
      </c>
      <c r="F487" s="14">
        <v>45022.258333333331</v>
      </c>
      <c r="G487" s="14">
        <f t="shared" si="22"/>
        <v>0.15277777777616089</v>
      </c>
      <c r="H487" s="15" t="s">
        <v>13</v>
      </c>
      <c r="I487" t="s">
        <v>14</v>
      </c>
      <c r="J487" t="s">
        <v>620</v>
      </c>
      <c r="K487" s="11">
        <v>12.66</v>
      </c>
      <c r="L487" t="s">
        <v>32</v>
      </c>
      <c r="M487" s="1">
        <v>486</v>
      </c>
      <c r="N487" t="s">
        <v>16</v>
      </c>
      <c r="O487" s="12">
        <v>150</v>
      </c>
      <c r="P487" s="17">
        <v>4.0972222222222215E-2</v>
      </c>
      <c r="Q487" s="14">
        <f t="shared" si="21"/>
        <v>0.11180555555393867</v>
      </c>
      <c r="R487" s="15" t="str">
        <f t="shared" si="23"/>
        <v>SI</v>
      </c>
      <c r="S487" t="s">
        <v>93</v>
      </c>
      <c r="T487" t="s">
        <v>66</v>
      </c>
      <c r="U487" t="s">
        <v>69</v>
      </c>
      <c r="V487" t="s">
        <v>38</v>
      </c>
    </row>
    <row r="488" spans="1:22" x14ac:dyDescent="0.35">
      <c r="A488" s="1">
        <v>17</v>
      </c>
      <c r="B488" t="s">
        <v>119</v>
      </c>
      <c r="C488" s="1">
        <v>1</v>
      </c>
      <c r="D488" s="13">
        <v>45022.06527777778</v>
      </c>
      <c r="E488" s="14">
        <v>45022.06527777778</v>
      </c>
      <c r="F488" s="14">
        <v>45022.159722222219</v>
      </c>
      <c r="G488" s="14">
        <f t="shared" si="22"/>
        <v>0.10486111110609879</v>
      </c>
      <c r="H488" s="15" t="s">
        <v>13</v>
      </c>
      <c r="I488" t="s">
        <v>10</v>
      </c>
      <c r="J488" t="s">
        <v>621</v>
      </c>
      <c r="K488" s="11">
        <v>45.76</v>
      </c>
      <c r="L488" t="s">
        <v>32</v>
      </c>
      <c r="M488" s="1">
        <v>487</v>
      </c>
      <c r="N488" t="s">
        <v>25</v>
      </c>
      <c r="O488" s="12">
        <v>152</v>
      </c>
      <c r="P488" s="17">
        <v>6.3888888888888898E-2</v>
      </c>
      <c r="Q488" s="14">
        <f t="shared" si="21"/>
        <v>4.0972222217209892E-2</v>
      </c>
      <c r="R488" s="15" t="str">
        <f t="shared" si="23"/>
        <v>SI</v>
      </c>
      <c r="S488" t="s">
        <v>74</v>
      </c>
      <c r="T488" t="s">
        <v>21</v>
      </c>
      <c r="U488" t="s">
        <v>103</v>
      </c>
    </row>
    <row r="489" spans="1:22" x14ac:dyDescent="0.35">
      <c r="A489" s="1">
        <v>10</v>
      </c>
      <c r="B489" t="s">
        <v>473</v>
      </c>
      <c r="C489" s="1">
        <v>4</v>
      </c>
      <c r="D489" s="13">
        <v>45022</v>
      </c>
      <c r="E489" s="14">
        <v>45022</v>
      </c>
      <c r="F489" s="14">
        <v>45022.081944444442</v>
      </c>
      <c r="G489" s="14">
        <f t="shared" si="22"/>
        <v>8.1944444442342501E-2</v>
      </c>
      <c r="H489" s="15" t="s">
        <v>9</v>
      </c>
      <c r="I489" t="s">
        <v>10</v>
      </c>
      <c r="J489" t="s">
        <v>620</v>
      </c>
      <c r="K489" s="11">
        <v>37.380000000000003</v>
      </c>
      <c r="L489" t="s">
        <v>19</v>
      </c>
      <c r="M489" s="1">
        <v>488</v>
      </c>
      <c r="N489" t="s">
        <v>78</v>
      </c>
      <c r="O489" s="12">
        <v>185</v>
      </c>
      <c r="P489" s="17">
        <v>8.6111111111111097E-2</v>
      </c>
      <c r="Q489" s="14">
        <f t="shared" si="21"/>
        <v>0</v>
      </c>
      <c r="R489" s="15" t="str">
        <f t="shared" si="23"/>
        <v>NO</v>
      </c>
      <c r="S489" t="s">
        <v>99</v>
      </c>
      <c r="T489" t="s">
        <v>49</v>
      </c>
      <c r="U489" t="s">
        <v>21</v>
      </c>
    </row>
    <row r="490" spans="1:22" x14ac:dyDescent="0.35">
      <c r="A490" s="1">
        <v>3</v>
      </c>
      <c r="B490" t="s">
        <v>474</v>
      </c>
      <c r="C490" s="1">
        <v>1</v>
      </c>
      <c r="D490" s="13">
        <v>45022.122916666667</v>
      </c>
      <c r="E490" s="14">
        <v>45022.122916666667</v>
      </c>
      <c r="F490" s="14">
        <v>45022.227083333331</v>
      </c>
      <c r="G490" s="14">
        <f t="shared" si="22"/>
        <v>0.11458333333090802</v>
      </c>
      <c r="H490" s="15" t="s">
        <v>9</v>
      </c>
      <c r="I490" t="s">
        <v>14</v>
      </c>
      <c r="J490" t="s">
        <v>621</v>
      </c>
      <c r="K490" s="11">
        <v>22.27</v>
      </c>
      <c r="L490" t="s">
        <v>32</v>
      </c>
      <c r="M490" s="1">
        <v>489</v>
      </c>
      <c r="N490" t="s">
        <v>78</v>
      </c>
      <c r="O490" s="12">
        <v>149</v>
      </c>
      <c r="P490" s="17">
        <v>2.361111111111111E-2</v>
      </c>
      <c r="Q490" s="14">
        <f t="shared" si="21"/>
        <v>9.0972222219796908E-2</v>
      </c>
      <c r="R490" s="15" t="str">
        <f t="shared" si="23"/>
        <v>SI</v>
      </c>
      <c r="S490" t="s">
        <v>62</v>
      </c>
      <c r="T490" t="s">
        <v>49</v>
      </c>
    </row>
    <row r="491" spans="1:22" x14ac:dyDescent="0.35">
      <c r="A491" s="1">
        <v>1</v>
      </c>
      <c r="B491" t="s">
        <v>455</v>
      </c>
      <c r="C491" s="1">
        <v>2</v>
      </c>
      <c r="D491" s="13">
        <v>45022.138888888891</v>
      </c>
      <c r="E491" s="14">
        <v>45022.138888888891</v>
      </c>
      <c r="F491" s="14">
        <v>45022.206250000003</v>
      </c>
      <c r="G491" s="14">
        <f t="shared" si="22"/>
        <v>6.7361111112404615E-2</v>
      </c>
      <c r="H491" s="15" t="s">
        <v>24</v>
      </c>
      <c r="I491" t="s">
        <v>10</v>
      </c>
      <c r="J491" t="s">
        <v>621</v>
      </c>
      <c r="K491" s="11">
        <v>26.79</v>
      </c>
      <c r="L491" t="s">
        <v>19</v>
      </c>
      <c r="M491" s="1">
        <v>490</v>
      </c>
      <c r="N491" t="s">
        <v>16</v>
      </c>
      <c r="O491" s="12">
        <v>212</v>
      </c>
      <c r="P491" s="17">
        <v>9.0972222222222232E-2</v>
      </c>
      <c r="Q491" s="14">
        <f t="shared" si="21"/>
        <v>0</v>
      </c>
      <c r="R491" s="15" t="str">
        <f t="shared" si="23"/>
        <v>NO</v>
      </c>
      <c r="S491" t="s">
        <v>177</v>
      </c>
      <c r="T491" t="s">
        <v>67</v>
      </c>
      <c r="U491" t="s">
        <v>69</v>
      </c>
    </row>
    <row r="492" spans="1:22" x14ac:dyDescent="0.35">
      <c r="A492" s="1">
        <v>7</v>
      </c>
      <c r="B492" t="s">
        <v>427</v>
      </c>
      <c r="C492" s="1">
        <v>4</v>
      </c>
      <c r="D492" s="13">
        <v>45022.004861111112</v>
      </c>
      <c r="E492" s="14">
        <v>45022.004861111112</v>
      </c>
      <c r="F492" s="14">
        <v>45022.109027777777</v>
      </c>
      <c r="G492" s="14">
        <f t="shared" si="22"/>
        <v>0.11458333333090802</v>
      </c>
      <c r="H492" s="15" t="s">
        <v>27</v>
      </c>
      <c r="I492" t="s">
        <v>14</v>
      </c>
      <c r="J492" t="s">
        <v>621</v>
      </c>
      <c r="K492" s="11">
        <v>34.68</v>
      </c>
      <c r="L492" t="s">
        <v>32</v>
      </c>
      <c r="M492" s="1">
        <v>491</v>
      </c>
      <c r="N492" t="s">
        <v>623</v>
      </c>
      <c r="O492" s="12">
        <v>118</v>
      </c>
      <c r="P492" s="17">
        <v>2.8472222222222222E-2</v>
      </c>
      <c r="Q492" s="14">
        <f t="shared" si="21"/>
        <v>8.6111111108685801E-2</v>
      </c>
      <c r="R492" s="15" t="str">
        <f t="shared" si="23"/>
        <v>SI</v>
      </c>
      <c r="S492" t="s">
        <v>46</v>
      </c>
      <c r="T492" t="s">
        <v>109</v>
      </c>
    </row>
    <row r="493" spans="1:22" x14ac:dyDescent="0.35">
      <c r="A493" s="1">
        <v>4</v>
      </c>
      <c r="B493" t="s">
        <v>475</v>
      </c>
      <c r="C493" s="1">
        <v>4</v>
      </c>
      <c r="D493" s="13">
        <v>45022.043749999997</v>
      </c>
      <c r="E493" s="14">
        <v>45022.043749999997</v>
      </c>
      <c r="F493" s="14">
        <v>45022.191666666666</v>
      </c>
      <c r="G493" s="14">
        <f t="shared" si="22"/>
        <v>0.14791666666860692</v>
      </c>
      <c r="H493" s="15" t="s">
        <v>13</v>
      </c>
      <c r="I493" t="s">
        <v>10</v>
      </c>
      <c r="J493" t="s">
        <v>621</v>
      </c>
      <c r="K493" s="11">
        <v>16.62</v>
      </c>
      <c r="L493" t="s">
        <v>11</v>
      </c>
      <c r="M493" s="1">
        <v>492</v>
      </c>
      <c r="N493" t="s">
        <v>16</v>
      </c>
      <c r="O493" s="12">
        <v>210</v>
      </c>
      <c r="P493" s="17">
        <v>3.4027777777777775E-2</v>
      </c>
      <c r="Q493" s="14">
        <f t="shared" si="21"/>
        <v>0.11388888889082915</v>
      </c>
      <c r="R493" s="15" t="str">
        <f t="shared" si="23"/>
        <v>SI</v>
      </c>
      <c r="S493" t="s">
        <v>283</v>
      </c>
      <c r="T493" t="s">
        <v>51</v>
      </c>
      <c r="U493" t="s">
        <v>38</v>
      </c>
    </row>
    <row r="494" spans="1:22" x14ac:dyDescent="0.35">
      <c r="A494" s="1">
        <v>2</v>
      </c>
      <c r="B494" t="s">
        <v>173</v>
      </c>
      <c r="C494" s="1">
        <v>2</v>
      </c>
      <c r="D494" s="13">
        <v>45022.021527777775</v>
      </c>
      <c r="E494" s="14">
        <v>45022.021527777775</v>
      </c>
      <c r="F494" s="14">
        <v>45022.073611111111</v>
      </c>
      <c r="G494" s="14">
        <f t="shared" si="22"/>
        <v>6.2500000002425324E-2</v>
      </c>
      <c r="H494" s="15" t="s">
        <v>24</v>
      </c>
      <c r="I494" t="s">
        <v>10</v>
      </c>
      <c r="J494" t="s">
        <v>621</v>
      </c>
      <c r="K494" s="11">
        <v>32.67</v>
      </c>
      <c r="L494" t="s">
        <v>32</v>
      </c>
      <c r="M494" s="1">
        <v>493</v>
      </c>
      <c r="N494" t="s">
        <v>618</v>
      </c>
      <c r="O494" s="12">
        <v>54</v>
      </c>
      <c r="P494" s="17">
        <v>5.5555555555555558E-3</v>
      </c>
      <c r="Q494" s="14">
        <f t="shared" si="21"/>
        <v>5.6944444446869767E-2</v>
      </c>
      <c r="R494" s="15" t="str">
        <f t="shared" si="23"/>
        <v>SI</v>
      </c>
      <c r="S494" t="s">
        <v>99</v>
      </c>
    </row>
    <row r="495" spans="1:22" x14ac:dyDescent="0.35">
      <c r="A495" s="1">
        <v>20</v>
      </c>
      <c r="B495" t="s">
        <v>361</v>
      </c>
      <c r="C495" s="1">
        <v>5</v>
      </c>
      <c r="D495" s="13">
        <v>45022.061111111114</v>
      </c>
      <c r="E495" s="14">
        <v>45022.061111111114</v>
      </c>
      <c r="F495" s="14">
        <v>45022.200694444444</v>
      </c>
      <c r="G495" s="14">
        <f t="shared" si="22"/>
        <v>0.13958333332993789</v>
      </c>
      <c r="H495" s="15" t="s">
        <v>13</v>
      </c>
      <c r="I495" t="s">
        <v>14</v>
      </c>
      <c r="J495" t="s">
        <v>621</v>
      </c>
      <c r="K495" s="11">
        <v>11.85</v>
      </c>
      <c r="L495" t="s">
        <v>11</v>
      </c>
      <c r="M495" s="1">
        <v>494</v>
      </c>
      <c r="N495" t="s">
        <v>25</v>
      </c>
      <c r="O495" s="12">
        <v>172</v>
      </c>
      <c r="P495" s="17">
        <v>2.1527777777777778E-2</v>
      </c>
      <c r="Q495" s="14">
        <f t="shared" si="21"/>
        <v>0.1180555555521601</v>
      </c>
      <c r="R495" s="15" t="str">
        <f t="shared" si="23"/>
        <v>SI</v>
      </c>
      <c r="S495" t="s">
        <v>269</v>
      </c>
      <c r="T495" t="s">
        <v>22</v>
      </c>
    </row>
    <row r="496" spans="1:22" x14ac:dyDescent="0.35">
      <c r="A496" s="1">
        <v>11</v>
      </c>
      <c r="B496" t="s">
        <v>476</v>
      </c>
      <c r="C496" s="1">
        <v>6</v>
      </c>
      <c r="D496" s="13">
        <v>45022.125694444447</v>
      </c>
      <c r="E496" s="14">
        <v>45022.125694444447</v>
      </c>
      <c r="F496" s="14">
        <v>45022.284722222219</v>
      </c>
      <c r="G496" s="14">
        <f t="shared" si="22"/>
        <v>0.15902777777228039</v>
      </c>
      <c r="H496" s="15" t="s">
        <v>18</v>
      </c>
      <c r="I496" t="s">
        <v>14</v>
      </c>
      <c r="J496" t="s">
        <v>621</v>
      </c>
      <c r="K496" s="11">
        <v>33.96</v>
      </c>
      <c r="L496" t="s">
        <v>19</v>
      </c>
      <c r="M496" s="1">
        <v>495</v>
      </c>
      <c r="N496" t="s">
        <v>33</v>
      </c>
      <c r="O496" s="12">
        <v>263</v>
      </c>
      <c r="P496" s="17">
        <v>7.0833333333333331E-2</v>
      </c>
      <c r="Q496" s="14">
        <f t="shared" si="21"/>
        <v>8.8194444438947056E-2</v>
      </c>
      <c r="R496" s="15" t="str">
        <f t="shared" si="23"/>
        <v>SI</v>
      </c>
      <c r="S496" t="s">
        <v>62</v>
      </c>
      <c r="T496" t="s">
        <v>84</v>
      </c>
      <c r="U496" t="s">
        <v>35</v>
      </c>
      <c r="V496" t="s">
        <v>48</v>
      </c>
    </row>
    <row r="497" spans="1:22" x14ac:dyDescent="0.35">
      <c r="A497" s="1">
        <v>1</v>
      </c>
      <c r="B497" t="s">
        <v>204</v>
      </c>
      <c r="C497" s="1">
        <v>3</v>
      </c>
      <c r="D497" s="13">
        <v>45022.106944444444</v>
      </c>
      <c r="E497" s="14">
        <v>45022.106944444444</v>
      </c>
      <c r="F497" s="14">
        <v>45022.265277777777</v>
      </c>
      <c r="G497" s="14">
        <f t="shared" si="22"/>
        <v>0.15833333333284827</v>
      </c>
      <c r="H497" s="15" t="s">
        <v>13</v>
      </c>
      <c r="I497" t="s">
        <v>10</v>
      </c>
      <c r="J497" t="s">
        <v>621</v>
      </c>
      <c r="K497" s="11">
        <v>39.42</v>
      </c>
      <c r="L497" t="s">
        <v>11</v>
      </c>
      <c r="M497" s="1">
        <v>496</v>
      </c>
      <c r="N497" t="s">
        <v>78</v>
      </c>
      <c r="O497" s="12">
        <v>223</v>
      </c>
      <c r="P497" s="17">
        <v>9.2361111111111102E-2</v>
      </c>
      <c r="Q497" s="14">
        <f t="shared" si="21"/>
        <v>6.5972222221737167E-2</v>
      </c>
      <c r="R497" s="15" t="str">
        <f t="shared" si="23"/>
        <v>SI</v>
      </c>
      <c r="S497" t="s">
        <v>283</v>
      </c>
      <c r="T497" t="s">
        <v>69</v>
      </c>
      <c r="U497" t="s">
        <v>39</v>
      </c>
      <c r="V497" t="s">
        <v>21</v>
      </c>
    </row>
    <row r="498" spans="1:22" x14ac:dyDescent="0.35">
      <c r="A498" s="1">
        <v>13</v>
      </c>
      <c r="B498" t="s">
        <v>122</v>
      </c>
      <c r="C498" s="1">
        <v>6</v>
      </c>
      <c r="D498" s="13">
        <v>45022.145833333336</v>
      </c>
      <c r="E498" s="14">
        <v>45022.145833333336</v>
      </c>
      <c r="F498" s="14">
        <v>45022.290277777778</v>
      </c>
      <c r="G498" s="14">
        <f t="shared" si="22"/>
        <v>0.1444444444423425</v>
      </c>
      <c r="H498" s="15" t="s">
        <v>9</v>
      </c>
      <c r="I498" t="s">
        <v>10</v>
      </c>
      <c r="J498" t="s">
        <v>620</v>
      </c>
      <c r="K498" s="11">
        <v>29.93</v>
      </c>
      <c r="L498" t="s">
        <v>11</v>
      </c>
      <c r="M498" s="1">
        <v>497</v>
      </c>
      <c r="N498" t="s">
        <v>78</v>
      </c>
      <c r="O498" s="12">
        <v>150</v>
      </c>
      <c r="P498" s="17">
        <v>2.6388888888888889E-2</v>
      </c>
      <c r="Q498" s="14">
        <f t="shared" si="21"/>
        <v>0.11805555555345361</v>
      </c>
      <c r="R498" s="15" t="str">
        <f t="shared" si="23"/>
        <v>SI</v>
      </c>
      <c r="S498" t="s">
        <v>88</v>
      </c>
      <c r="T498" t="s">
        <v>58</v>
      </c>
    </row>
    <row r="499" spans="1:22" x14ac:dyDescent="0.35">
      <c r="A499" s="1">
        <v>20</v>
      </c>
      <c r="B499" t="s">
        <v>434</v>
      </c>
      <c r="C499" s="1">
        <v>3</v>
      </c>
      <c r="D499" s="13">
        <v>45022.011805555558</v>
      </c>
      <c r="E499" s="14">
        <v>45022.011805555558</v>
      </c>
      <c r="F499" s="14">
        <v>45022.156944444447</v>
      </c>
      <c r="G499" s="14">
        <f t="shared" si="22"/>
        <v>0.14513888888905058</v>
      </c>
      <c r="H499" s="15" t="s">
        <v>9</v>
      </c>
      <c r="I499" t="s">
        <v>10</v>
      </c>
      <c r="J499" t="s">
        <v>621</v>
      </c>
      <c r="K499" s="11">
        <v>21.99</v>
      </c>
      <c r="L499" t="s">
        <v>19</v>
      </c>
      <c r="M499" s="1">
        <v>498</v>
      </c>
      <c r="N499" t="s">
        <v>623</v>
      </c>
      <c r="O499" s="12">
        <v>19</v>
      </c>
      <c r="P499" s="17">
        <v>2.2222222222222223E-2</v>
      </c>
      <c r="Q499" s="14">
        <f t="shared" si="21"/>
        <v>0.12291666666682835</v>
      </c>
      <c r="R499" s="15" t="str">
        <f t="shared" si="23"/>
        <v>SI</v>
      </c>
      <c r="S499" t="s">
        <v>134</v>
      </c>
    </row>
    <row r="500" spans="1:22" x14ac:dyDescent="0.35">
      <c r="A500" s="1">
        <v>5</v>
      </c>
      <c r="B500" t="s">
        <v>422</v>
      </c>
      <c r="C500" s="1">
        <v>5</v>
      </c>
      <c r="D500" s="13">
        <v>45022.056250000001</v>
      </c>
      <c r="E500" s="14">
        <v>45022.056250000001</v>
      </c>
      <c r="F500" s="14">
        <v>45022.186111111114</v>
      </c>
      <c r="G500" s="14">
        <f t="shared" si="22"/>
        <v>0.12986111111240461</v>
      </c>
      <c r="H500" s="15" t="s">
        <v>18</v>
      </c>
      <c r="I500" t="s">
        <v>29</v>
      </c>
      <c r="J500" t="s">
        <v>620</v>
      </c>
      <c r="K500" s="11">
        <v>22.69</v>
      </c>
      <c r="L500" t="s">
        <v>11</v>
      </c>
      <c r="M500" s="1">
        <v>499</v>
      </c>
      <c r="N500" t="s">
        <v>20</v>
      </c>
      <c r="O500" s="12">
        <v>158</v>
      </c>
      <c r="P500" s="17">
        <v>9.0277777777777776E-2</v>
      </c>
      <c r="Q500" s="14">
        <f t="shared" si="21"/>
        <v>3.9583333334626838E-2</v>
      </c>
      <c r="R500" s="15" t="str">
        <f t="shared" si="23"/>
        <v>SI</v>
      </c>
      <c r="S500" t="s">
        <v>177</v>
      </c>
      <c r="T500" t="s">
        <v>109</v>
      </c>
      <c r="U500" t="s">
        <v>64</v>
      </c>
    </row>
    <row r="501" spans="1:22" x14ac:dyDescent="0.35">
      <c r="A501" s="1">
        <v>4</v>
      </c>
      <c r="B501" t="s">
        <v>474</v>
      </c>
      <c r="C501" s="1">
        <v>5</v>
      </c>
      <c r="D501" s="13">
        <v>45022.053472222222</v>
      </c>
      <c r="E501" s="14">
        <v>45022.053472222222</v>
      </c>
      <c r="F501" s="14">
        <v>45022.21875</v>
      </c>
      <c r="G501" s="14">
        <f t="shared" si="22"/>
        <v>0.17569444444476781</v>
      </c>
      <c r="H501" s="15" t="s">
        <v>27</v>
      </c>
      <c r="I501" t="s">
        <v>14</v>
      </c>
      <c r="J501" t="s">
        <v>620</v>
      </c>
      <c r="K501" s="11">
        <v>37.619999999999997</v>
      </c>
      <c r="L501" t="s">
        <v>32</v>
      </c>
      <c r="M501" s="1">
        <v>500</v>
      </c>
      <c r="N501" t="s">
        <v>78</v>
      </c>
      <c r="O501" s="12">
        <v>93</v>
      </c>
      <c r="P501" s="17">
        <v>2.9166666666666667E-2</v>
      </c>
      <c r="Q501" s="14">
        <f t="shared" si="21"/>
        <v>0.14652777777810114</v>
      </c>
      <c r="R501" s="15" t="str">
        <f t="shared" si="23"/>
        <v>SI</v>
      </c>
      <c r="S501" t="s">
        <v>128</v>
      </c>
      <c r="T501" t="s">
        <v>103</v>
      </c>
    </row>
    <row r="502" spans="1:22" x14ac:dyDescent="0.35">
      <c r="A502" s="1">
        <v>7</v>
      </c>
      <c r="B502" t="s">
        <v>477</v>
      </c>
      <c r="C502" s="1">
        <v>1</v>
      </c>
      <c r="D502" s="13">
        <v>45022.155555555553</v>
      </c>
      <c r="E502" s="14">
        <v>45022.155555555553</v>
      </c>
      <c r="F502" s="14">
        <v>45022.271527777775</v>
      </c>
      <c r="G502" s="14">
        <f t="shared" si="22"/>
        <v>0.1263888888885655</v>
      </c>
      <c r="H502" s="15" t="s">
        <v>13</v>
      </c>
      <c r="I502" t="s">
        <v>29</v>
      </c>
      <c r="J502" t="s">
        <v>621</v>
      </c>
      <c r="K502" s="11">
        <v>28.38</v>
      </c>
      <c r="L502" t="s">
        <v>32</v>
      </c>
      <c r="M502" s="1">
        <v>501</v>
      </c>
      <c r="N502" t="s">
        <v>33</v>
      </c>
      <c r="O502" s="12">
        <v>138</v>
      </c>
      <c r="P502" s="17">
        <v>2.7083333333333334E-2</v>
      </c>
      <c r="Q502" s="14">
        <f t="shared" si="21"/>
        <v>9.9305555555232169E-2</v>
      </c>
      <c r="R502" s="15" t="str">
        <f t="shared" si="23"/>
        <v>SI</v>
      </c>
      <c r="S502" t="s">
        <v>62</v>
      </c>
      <c r="T502" t="s">
        <v>51</v>
      </c>
      <c r="U502" t="s">
        <v>35</v>
      </c>
    </row>
    <row r="503" spans="1:22" x14ac:dyDescent="0.35">
      <c r="A503" s="1">
        <v>5</v>
      </c>
      <c r="B503" t="s">
        <v>270</v>
      </c>
      <c r="C503" s="1">
        <v>2</v>
      </c>
      <c r="D503" s="13">
        <v>45022.03125</v>
      </c>
      <c r="E503" s="14">
        <v>45022.03125</v>
      </c>
      <c r="F503" s="14">
        <v>45022.081250000003</v>
      </c>
      <c r="G503" s="14">
        <f t="shared" si="22"/>
        <v>5.0000000002910383E-2</v>
      </c>
      <c r="H503" s="15" t="s">
        <v>24</v>
      </c>
      <c r="I503" t="s">
        <v>10</v>
      </c>
      <c r="J503" t="s">
        <v>621</v>
      </c>
      <c r="K503" s="11">
        <v>32.9</v>
      </c>
      <c r="L503" t="s">
        <v>11</v>
      </c>
      <c r="M503" s="1">
        <v>502</v>
      </c>
      <c r="N503" t="s">
        <v>37</v>
      </c>
      <c r="O503" s="12">
        <v>139</v>
      </c>
      <c r="P503" s="17">
        <v>5.0694444444444445E-2</v>
      </c>
      <c r="Q503" s="14">
        <f t="shared" si="21"/>
        <v>0</v>
      </c>
      <c r="R503" s="15" t="str">
        <f t="shared" si="23"/>
        <v>NO</v>
      </c>
      <c r="S503" t="s">
        <v>225</v>
      </c>
      <c r="T503" t="s">
        <v>56</v>
      </c>
      <c r="U503" t="s">
        <v>48</v>
      </c>
    </row>
    <row r="504" spans="1:22" x14ac:dyDescent="0.35">
      <c r="A504" s="1">
        <v>3</v>
      </c>
      <c r="B504" t="s">
        <v>478</v>
      </c>
      <c r="C504" s="1">
        <v>1</v>
      </c>
      <c r="D504" s="13">
        <v>45022.097222222219</v>
      </c>
      <c r="E504" s="14">
        <v>45022.097222222219</v>
      </c>
      <c r="F504" s="14">
        <v>45022.168055555558</v>
      </c>
      <c r="G504" s="14">
        <f t="shared" si="22"/>
        <v>7.0833333338669036E-2</v>
      </c>
      <c r="H504" s="15" t="s">
        <v>9</v>
      </c>
      <c r="I504" t="s">
        <v>10</v>
      </c>
      <c r="J504" t="s">
        <v>621</v>
      </c>
      <c r="K504" s="11">
        <v>35.840000000000003</v>
      </c>
      <c r="L504" t="s">
        <v>11</v>
      </c>
      <c r="M504" s="1">
        <v>503</v>
      </c>
      <c r="N504" t="s">
        <v>623</v>
      </c>
      <c r="O504" s="12">
        <v>137</v>
      </c>
      <c r="P504" s="17">
        <v>5.9027777777777776E-2</v>
      </c>
      <c r="Q504" s="14">
        <f t="shared" si="21"/>
        <v>1.1805555560891259E-2</v>
      </c>
      <c r="R504" s="15" t="str">
        <f t="shared" si="23"/>
        <v>SI</v>
      </c>
      <c r="S504" t="s">
        <v>62</v>
      </c>
      <c r="T504" t="s">
        <v>39</v>
      </c>
    </row>
    <row r="505" spans="1:22" x14ac:dyDescent="0.35">
      <c r="A505" s="1">
        <v>2</v>
      </c>
      <c r="B505" t="s">
        <v>479</v>
      </c>
      <c r="C505" s="1">
        <v>5</v>
      </c>
      <c r="D505" s="13">
        <v>45022.090277777781</v>
      </c>
      <c r="E505" s="14">
        <v>45022.090277777781</v>
      </c>
      <c r="F505" s="14">
        <v>45022.2</v>
      </c>
      <c r="G505" s="14">
        <f t="shared" si="22"/>
        <v>0.10972222221607808</v>
      </c>
      <c r="H505" s="15" t="s">
        <v>24</v>
      </c>
      <c r="I505" t="s">
        <v>29</v>
      </c>
      <c r="J505" t="s">
        <v>15</v>
      </c>
      <c r="K505" s="11">
        <v>31.31</v>
      </c>
      <c r="L505" t="s">
        <v>11</v>
      </c>
      <c r="M505" s="1">
        <v>504</v>
      </c>
      <c r="N505" t="s">
        <v>20</v>
      </c>
      <c r="O505" s="12">
        <v>54</v>
      </c>
      <c r="P505" s="17">
        <v>1.3194444444444444E-2</v>
      </c>
      <c r="Q505" s="14">
        <f t="shared" si="21"/>
        <v>9.6527777771633641E-2</v>
      </c>
      <c r="R505" s="15" t="str">
        <f t="shared" si="23"/>
        <v>SI</v>
      </c>
      <c r="S505" t="s">
        <v>128</v>
      </c>
    </row>
    <row r="506" spans="1:22" x14ac:dyDescent="0.35">
      <c r="A506" s="1">
        <v>5</v>
      </c>
      <c r="B506" t="s">
        <v>480</v>
      </c>
      <c r="C506" s="1">
        <v>1</v>
      </c>
      <c r="D506" s="13">
        <v>45022.109722222223</v>
      </c>
      <c r="E506" s="14">
        <v>45022.109722222223</v>
      </c>
      <c r="F506" s="14">
        <v>45022.254861111112</v>
      </c>
      <c r="G506" s="14">
        <f t="shared" si="22"/>
        <v>0.14513888888905058</v>
      </c>
      <c r="H506" s="15" t="s">
        <v>18</v>
      </c>
      <c r="I506" t="s">
        <v>29</v>
      </c>
      <c r="J506" t="s">
        <v>621</v>
      </c>
      <c r="K506" s="11">
        <v>25.76</v>
      </c>
      <c r="L506" t="s">
        <v>11</v>
      </c>
      <c r="M506" s="1">
        <v>505</v>
      </c>
      <c r="N506" t="s">
        <v>16</v>
      </c>
      <c r="O506" s="12">
        <v>155</v>
      </c>
      <c r="P506" s="17">
        <v>7.9861111111111105E-2</v>
      </c>
      <c r="Q506" s="14">
        <f t="shared" si="21"/>
        <v>6.5277777777939472E-2</v>
      </c>
      <c r="R506" s="15" t="str">
        <f t="shared" si="23"/>
        <v>SI</v>
      </c>
      <c r="S506" t="s">
        <v>62</v>
      </c>
      <c r="T506" t="s">
        <v>64</v>
      </c>
    </row>
    <row r="507" spans="1:22" x14ac:dyDescent="0.35">
      <c r="A507" s="1">
        <v>18</v>
      </c>
      <c r="B507" t="s">
        <v>481</v>
      </c>
      <c r="C507" s="1">
        <v>2</v>
      </c>
      <c r="D507" s="13">
        <v>45022.084027777775</v>
      </c>
      <c r="E507" s="14">
        <v>45022.084027777775</v>
      </c>
      <c r="F507" s="14">
        <v>45022.168055555558</v>
      </c>
      <c r="G507" s="14">
        <f t="shared" si="22"/>
        <v>9.44444444491334E-2</v>
      </c>
      <c r="H507" s="15" t="s">
        <v>9</v>
      </c>
      <c r="I507" t="s">
        <v>29</v>
      </c>
      <c r="J507" t="s">
        <v>621</v>
      </c>
      <c r="K507" s="11">
        <v>11.65</v>
      </c>
      <c r="L507" t="s">
        <v>32</v>
      </c>
      <c r="M507" s="1">
        <v>506</v>
      </c>
      <c r="N507" t="s">
        <v>25</v>
      </c>
      <c r="O507" s="12">
        <v>70</v>
      </c>
      <c r="P507" s="17">
        <v>3.472222222222222E-3</v>
      </c>
      <c r="Q507" s="14">
        <f t="shared" si="21"/>
        <v>9.0972222226911176E-2</v>
      </c>
      <c r="R507" s="15" t="str">
        <f t="shared" si="23"/>
        <v>SI</v>
      </c>
      <c r="S507" t="s">
        <v>30</v>
      </c>
    </row>
    <row r="508" spans="1:22" x14ac:dyDescent="0.35">
      <c r="A508" s="1">
        <v>18</v>
      </c>
      <c r="B508" t="s">
        <v>453</v>
      </c>
      <c r="C508" s="1">
        <v>4</v>
      </c>
      <c r="D508" s="13">
        <v>45022.143055555556</v>
      </c>
      <c r="E508" s="14">
        <v>45022.143055555556</v>
      </c>
      <c r="F508" s="14">
        <v>45022.1875</v>
      </c>
      <c r="G508" s="14">
        <f t="shared" si="22"/>
        <v>4.4444444443797693E-2</v>
      </c>
      <c r="H508" s="15" t="s">
        <v>18</v>
      </c>
      <c r="I508" t="s">
        <v>14</v>
      </c>
      <c r="J508" t="s">
        <v>621</v>
      </c>
      <c r="K508" s="11">
        <v>43.42</v>
      </c>
      <c r="L508" t="s">
        <v>19</v>
      </c>
      <c r="M508" s="1">
        <v>507</v>
      </c>
      <c r="N508" t="s">
        <v>37</v>
      </c>
      <c r="O508" s="12">
        <v>210</v>
      </c>
      <c r="P508" s="17">
        <v>4.791666666666667E-2</v>
      </c>
      <c r="Q508" s="14">
        <f t="shared" si="21"/>
        <v>0</v>
      </c>
      <c r="R508" s="15" t="str">
        <f t="shared" si="23"/>
        <v>NO</v>
      </c>
      <c r="S508" t="s">
        <v>74</v>
      </c>
      <c r="T508" t="s">
        <v>22</v>
      </c>
    </row>
    <row r="509" spans="1:22" x14ac:dyDescent="0.35">
      <c r="A509" s="1">
        <v>6</v>
      </c>
      <c r="B509" t="s">
        <v>482</v>
      </c>
      <c r="C509" s="1">
        <v>1</v>
      </c>
      <c r="D509" s="13">
        <v>45022.118055555555</v>
      </c>
      <c r="E509" s="14">
        <v>45022.118055555555</v>
      </c>
      <c r="F509" s="14">
        <v>45022.274305555555</v>
      </c>
      <c r="G509" s="14">
        <f t="shared" si="22"/>
        <v>0.15625</v>
      </c>
      <c r="H509" s="15" t="s">
        <v>24</v>
      </c>
      <c r="I509" t="s">
        <v>10</v>
      </c>
      <c r="J509" t="s">
        <v>621</v>
      </c>
      <c r="K509" s="11">
        <v>42.8</v>
      </c>
      <c r="L509" t="s">
        <v>11</v>
      </c>
      <c r="M509" s="1">
        <v>508</v>
      </c>
      <c r="N509" t="s">
        <v>20</v>
      </c>
      <c r="O509" s="12">
        <v>32</v>
      </c>
      <c r="P509" s="17">
        <v>2.361111111111111E-2</v>
      </c>
      <c r="Q509" s="14">
        <f t="shared" si="21"/>
        <v>0.13263888888888889</v>
      </c>
      <c r="R509" s="15" t="str">
        <f t="shared" si="23"/>
        <v>SI</v>
      </c>
      <c r="S509" t="s">
        <v>269</v>
      </c>
    </row>
    <row r="510" spans="1:22" x14ac:dyDescent="0.35">
      <c r="A510" s="1">
        <v>5</v>
      </c>
      <c r="B510" t="s">
        <v>115</v>
      </c>
      <c r="C510" s="1">
        <v>3</v>
      </c>
      <c r="D510" s="13">
        <v>45022.133333333331</v>
      </c>
      <c r="E510" s="14">
        <v>45022.133333333331</v>
      </c>
      <c r="F510" s="14">
        <v>45022.251388888886</v>
      </c>
      <c r="G510" s="14">
        <f t="shared" si="22"/>
        <v>0.12847222222141377</v>
      </c>
      <c r="H510" s="15" t="s">
        <v>13</v>
      </c>
      <c r="I510" t="s">
        <v>14</v>
      </c>
      <c r="J510" t="s">
        <v>621</v>
      </c>
      <c r="K510" s="11">
        <v>16.260000000000002</v>
      </c>
      <c r="L510" t="s">
        <v>32</v>
      </c>
      <c r="M510" s="1">
        <v>509</v>
      </c>
      <c r="N510" t="s">
        <v>20</v>
      </c>
      <c r="O510" s="12">
        <v>80</v>
      </c>
      <c r="P510" s="17">
        <v>3.2638888888888891E-2</v>
      </c>
      <c r="Q510" s="14">
        <f t="shared" si="21"/>
        <v>9.5833333332524889E-2</v>
      </c>
      <c r="R510" s="15" t="str">
        <f t="shared" si="23"/>
        <v>SI</v>
      </c>
      <c r="S510" t="s">
        <v>62</v>
      </c>
    </row>
    <row r="511" spans="1:22" x14ac:dyDescent="0.35">
      <c r="A511" s="1">
        <v>6</v>
      </c>
      <c r="B511" t="s">
        <v>483</v>
      </c>
      <c r="C511" s="1">
        <v>4</v>
      </c>
      <c r="D511" s="13">
        <v>45022.147222222222</v>
      </c>
      <c r="E511" s="14">
        <v>45022.147222222222</v>
      </c>
      <c r="F511" s="14">
        <v>45022.189583333333</v>
      </c>
      <c r="G511" s="14">
        <f t="shared" si="22"/>
        <v>4.2361111110949423E-2</v>
      </c>
      <c r="H511" s="15" t="s">
        <v>27</v>
      </c>
      <c r="I511" t="s">
        <v>10</v>
      </c>
      <c r="J511" t="s">
        <v>621</v>
      </c>
      <c r="K511" s="11">
        <v>14.97</v>
      </c>
      <c r="L511" t="s">
        <v>19</v>
      </c>
      <c r="M511" s="1">
        <v>510</v>
      </c>
      <c r="N511" t="s">
        <v>25</v>
      </c>
      <c r="O511" s="12">
        <v>36</v>
      </c>
      <c r="P511" s="17">
        <v>3.3333333333333333E-2</v>
      </c>
      <c r="Q511" s="14">
        <f t="shared" si="21"/>
        <v>9.0277777776160903E-3</v>
      </c>
      <c r="R511" s="15" t="str">
        <f t="shared" si="23"/>
        <v>SI</v>
      </c>
      <c r="S511" t="s">
        <v>93</v>
      </c>
    </row>
    <row r="512" spans="1:22" x14ac:dyDescent="0.35">
      <c r="A512" s="1">
        <v>2</v>
      </c>
      <c r="B512" t="s">
        <v>484</v>
      </c>
      <c r="C512" s="1">
        <v>1</v>
      </c>
      <c r="D512" s="13">
        <v>45022.068055555559</v>
      </c>
      <c r="E512" s="14">
        <v>45022.068055555559</v>
      </c>
      <c r="F512" s="14">
        <v>45022.140972222223</v>
      </c>
      <c r="G512" s="14">
        <f t="shared" si="22"/>
        <v>7.2916666664241347E-2</v>
      </c>
      <c r="H512" s="15" t="s">
        <v>13</v>
      </c>
      <c r="I512" t="s">
        <v>10</v>
      </c>
      <c r="J512" t="s">
        <v>621</v>
      </c>
      <c r="K512" s="11">
        <v>35.950000000000003</v>
      </c>
      <c r="L512" t="s">
        <v>19</v>
      </c>
      <c r="M512" s="1">
        <v>511</v>
      </c>
      <c r="N512" t="s">
        <v>78</v>
      </c>
      <c r="O512" s="12">
        <v>137</v>
      </c>
      <c r="P512" s="17">
        <v>2.6388888888888889E-2</v>
      </c>
      <c r="Q512" s="14">
        <f t="shared" si="21"/>
        <v>4.6527777775352455E-2</v>
      </c>
      <c r="R512" s="15" t="str">
        <f t="shared" si="23"/>
        <v>SI</v>
      </c>
      <c r="S512" t="s">
        <v>222</v>
      </c>
      <c r="T512" t="s">
        <v>69</v>
      </c>
    </row>
    <row r="513" spans="1:22" x14ac:dyDescent="0.35">
      <c r="A513" s="1">
        <v>2</v>
      </c>
      <c r="B513" t="s">
        <v>412</v>
      </c>
      <c r="C513" s="1">
        <v>1</v>
      </c>
      <c r="D513" s="13">
        <v>45022.054861111108</v>
      </c>
      <c r="E513" s="14">
        <v>45022.054861111108</v>
      </c>
      <c r="F513" s="14">
        <v>45022.101388888892</v>
      </c>
      <c r="G513" s="14">
        <f t="shared" si="22"/>
        <v>5.6944444450588584E-2</v>
      </c>
      <c r="H513" s="15" t="s">
        <v>24</v>
      </c>
      <c r="I513" t="s">
        <v>10</v>
      </c>
      <c r="J513" t="s">
        <v>621</v>
      </c>
      <c r="K513" s="11">
        <v>37.369999999999997</v>
      </c>
      <c r="L513" t="s">
        <v>32</v>
      </c>
      <c r="M513" s="1">
        <v>512</v>
      </c>
      <c r="N513" t="s">
        <v>623</v>
      </c>
      <c r="O513" s="12">
        <v>128</v>
      </c>
      <c r="P513" s="17">
        <v>4.0972222222222222E-2</v>
      </c>
      <c r="Q513" s="14">
        <f t="shared" si="21"/>
        <v>1.5972222228366362E-2</v>
      </c>
      <c r="R513" s="15" t="str">
        <f t="shared" si="23"/>
        <v>SI</v>
      </c>
      <c r="S513" t="s">
        <v>168</v>
      </c>
      <c r="T513" t="s">
        <v>22</v>
      </c>
    </row>
    <row r="514" spans="1:22" x14ac:dyDescent="0.35">
      <c r="A514" s="1">
        <v>8</v>
      </c>
      <c r="B514" t="s">
        <v>45</v>
      </c>
      <c r="C514" s="1">
        <v>6</v>
      </c>
      <c r="D514" s="13">
        <v>45022.061111111114</v>
      </c>
      <c r="E514" s="14">
        <v>45022.061111111114</v>
      </c>
      <c r="F514" s="14">
        <v>45022.20208333333</v>
      </c>
      <c r="G514" s="14">
        <f t="shared" si="22"/>
        <v>0.15138888888274474</v>
      </c>
      <c r="H514" s="15" t="s">
        <v>9</v>
      </c>
      <c r="I514" t="s">
        <v>14</v>
      </c>
      <c r="J514" t="s">
        <v>621</v>
      </c>
      <c r="K514" s="11">
        <v>22.74</v>
      </c>
      <c r="L514" t="s">
        <v>32</v>
      </c>
      <c r="M514" s="1">
        <v>513</v>
      </c>
      <c r="N514" t="s">
        <v>37</v>
      </c>
      <c r="O514" s="12">
        <v>54</v>
      </c>
      <c r="P514" s="17">
        <v>3.888888888888889E-2</v>
      </c>
      <c r="Q514" s="14">
        <f t="shared" ref="Q514:Q577" si="24">IF(G514-P514&lt;0,0,G514-P514)</f>
        <v>0.11249999999385585</v>
      </c>
      <c r="R514" s="15" t="str">
        <f t="shared" si="23"/>
        <v>SI</v>
      </c>
      <c r="S514" t="s">
        <v>99</v>
      </c>
    </row>
    <row r="515" spans="1:22" x14ac:dyDescent="0.35">
      <c r="A515" s="1">
        <v>18</v>
      </c>
      <c r="B515" t="s">
        <v>485</v>
      </c>
      <c r="C515" s="1">
        <v>5</v>
      </c>
      <c r="D515" s="13">
        <v>45022.054861111108</v>
      </c>
      <c r="E515" s="14">
        <v>45022.054861111108</v>
      </c>
      <c r="F515" s="14">
        <v>45022.191666666666</v>
      </c>
      <c r="G515" s="14">
        <f t="shared" ref="G515:G578" si="25" xml:space="preserve"> IF(L515="Ocupada",F515-E515+15/1440,F515-E515)</f>
        <v>0.1368055555576575</v>
      </c>
      <c r="H515" s="15" t="s">
        <v>27</v>
      </c>
      <c r="I515" t="s">
        <v>10</v>
      </c>
      <c r="J515" t="s">
        <v>621</v>
      </c>
      <c r="K515" s="11">
        <v>38.840000000000003</v>
      </c>
      <c r="L515" t="s">
        <v>19</v>
      </c>
      <c r="M515" s="1">
        <v>514</v>
      </c>
      <c r="N515" t="s">
        <v>61</v>
      </c>
      <c r="O515" s="12">
        <v>174</v>
      </c>
      <c r="P515" s="17">
        <v>7.7777777777777779E-2</v>
      </c>
      <c r="Q515" s="14">
        <f t="shared" si="24"/>
        <v>5.902777777987972E-2</v>
      </c>
      <c r="R515" s="15" t="str">
        <f t="shared" ref="R515:R578" si="26">IF(Q515 = 0,"NO","SI")</f>
        <v>SI</v>
      </c>
      <c r="S515" t="s">
        <v>177</v>
      </c>
      <c r="T515" t="s">
        <v>39</v>
      </c>
      <c r="U515" t="s">
        <v>66</v>
      </c>
      <c r="V515" t="s">
        <v>67</v>
      </c>
    </row>
    <row r="516" spans="1:22" x14ac:dyDescent="0.35">
      <c r="A516" s="1">
        <v>19</v>
      </c>
      <c r="B516" t="s">
        <v>359</v>
      </c>
      <c r="C516" s="1">
        <v>2</v>
      </c>
      <c r="D516" s="13">
        <v>45022.040277777778</v>
      </c>
      <c r="E516" s="14">
        <v>45022.040277777778</v>
      </c>
      <c r="F516" s="14">
        <v>45022.085416666669</v>
      </c>
      <c r="G516" s="14">
        <f t="shared" si="25"/>
        <v>5.5555555557172433E-2</v>
      </c>
      <c r="H516" s="15" t="s">
        <v>18</v>
      </c>
      <c r="I516" t="s">
        <v>10</v>
      </c>
      <c r="J516" t="s">
        <v>621</v>
      </c>
      <c r="K516" s="11">
        <v>43.79</v>
      </c>
      <c r="L516" t="s">
        <v>32</v>
      </c>
      <c r="M516" s="1">
        <v>515</v>
      </c>
      <c r="N516" t="s">
        <v>61</v>
      </c>
      <c r="O516" s="12">
        <v>18</v>
      </c>
      <c r="P516" s="17">
        <v>9.0277777777777769E-3</v>
      </c>
      <c r="Q516" s="14">
        <f t="shared" si="24"/>
        <v>4.6527777779394652E-2</v>
      </c>
      <c r="R516" s="15" t="str">
        <f t="shared" si="26"/>
        <v>SI</v>
      </c>
      <c r="S516" t="s">
        <v>99</v>
      </c>
    </row>
    <row r="517" spans="1:22" x14ac:dyDescent="0.35">
      <c r="A517" s="1">
        <v>7</v>
      </c>
      <c r="B517" t="s">
        <v>486</v>
      </c>
      <c r="C517" s="1">
        <v>2</v>
      </c>
      <c r="D517" s="13">
        <v>45022.163194444445</v>
      </c>
      <c r="E517" s="14">
        <v>45022.163194444445</v>
      </c>
      <c r="F517" s="14">
        <v>45022.207638888889</v>
      </c>
      <c r="G517" s="14">
        <f t="shared" si="25"/>
        <v>4.4444444443797693E-2</v>
      </c>
      <c r="H517" s="15" t="s">
        <v>27</v>
      </c>
      <c r="I517" t="s">
        <v>10</v>
      </c>
      <c r="J517" t="s">
        <v>621</v>
      </c>
      <c r="K517" s="11">
        <v>20.85</v>
      </c>
      <c r="L517" t="s">
        <v>11</v>
      </c>
      <c r="M517" s="1">
        <v>516</v>
      </c>
      <c r="N517" t="s">
        <v>25</v>
      </c>
      <c r="O517" s="12">
        <v>146</v>
      </c>
      <c r="P517" s="17">
        <v>6.7361111111111122E-2</v>
      </c>
      <c r="Q517" s="14">
        <f t="shared" si="24"/>
        <v>0</v>
      </c>
      <c r="R517" s="15" t="str">
        <f t="shared" si="26"/>
        <v>NO</v>
      </c>
      <c r="S517" t="s">
        <v>134</v>
      </c>
      <c r="T517" t="s">
        <v>49</v>
      </c>
      <c r="U517" t="s">
        <v>66</v>
      </c>
    </row>
    <row r="518" spans="1:22" x14ac:dyDescent="0.35">
      <c r="A518" s="1">
        <v>4</v>
      </c>
      <c r="B518" t="s">
        <v>402</v>
      </c>
      <c r="C518" s="1">
        <v>5</v>
      </c>
      <c r="D518" s="13">
        <v>45022.065972222219</v>
      </c>
      <c r="E518" s="14">
        <v>45022.065972222219</v>
      </c>
      <c r="F518" s="14">
        <v>45022.229166666664</v>
      </c>
      <c r="G518" s="14">
        <f t="shared" si="25"/>
        <v>0.16319444444525288</v>
      </c>
      <c r="H518" s="15" t="s">
        <v>27</v>
      </c>
      <c r="I518" t="s">
        <v>10</v>
      </c>
      <c r="J518" t="s">
        <v>15</v>
      </c>
      <c r="K518" s="11">
        <v>23.92</v>
      </c>
      <c r="L518" t="s">
        <v>11</v>
      </c>
      <c r="M518" s="1">
        <v>517</v>
      </c>
      <c r="N518" t="s">
        <v>55</v>
      </c>
      <c r="O518" s="12">
        <v>103</v>
      </c>
      <c r="P518" s="17">
        <v>4.5138888888888888E-2</v>
      </c>
      <c r="Q518" s="14">
        <f t="shared" si="24"/>
        <v>0.11805555555636399</v>
      </c>
      <c r="R518" s="15" t="str">
        <f t="shared" si="26"/>
        <v>SI</v>
      </c>
      <c r="S518" t="s">
        <v>180</v>
      </c>
      <c r="T518" t="s">
        <v>39</v>
      </c>
      <c r="U518" t="s">
        <v>103</v>
      </c>
    </row>
    <row r="519" spans="1:22" x14ac:dyDescent="0.35">
      <c r="A519" s="1">
        <v>5</v>
      </c>
      <c r="B519" t="s">
        <v>185</v>
      </c>
      <c r="C519" s="1">
        <v>6</v>
      </c>
      <c r="D519" s="13">
        <v>45022.088888888888</v>
      </c>
      <c r="E519" s="14">
        <v>45022.088888888888</v>
      </c>
      <c r="F519" s="14">
        <v>45022.251388888886</v>
      </c>
      <c r="G519" s="14">
        <f t="shared" si="25"/>
        <v>0.17291666666521147</v>
      </c>
      <c r="H519" s="15" t="s">
        <v>27</v>
      </c>
      <c r="I519" t="s">
        <v>14</v>
      </c>
      <c r="J519" t="s">
        <v>621</v>
      </c>
      <c r="K519" s="11">
        <v>18.48</v>
      </c>
      <c r="L519" t="s">
        <v>32</v>
      </c>
      <c r="M519" s="1">
        <v>518</v>
      </c>
      <c r="N519" t="s">
        <v>16</v>
      </c>
      <c r="O519" s="12">
        <v>77</v>
      </c>
      <c r="P519" s="17">
        <v>3.6805555555555557E-2</v>
      </c>
      <c r="Q519" s="14">
        <f t="shared" si="24"/>
        <v>0.1361111111096559</v>
      </c>
      <c r="R519" s="15" t="str">
        <f t="shared" si="26"/>
        <v>SI</v>
      </c>
      <c r="S519" t="s">
        <v>283</v>
      </c>
      <c r="T519" t="s">
        <v>103</v>
      </c>
    </row>
    <row r="520" spans="1:22" x14ac:dyDescent="0.35">
      <c r="A520" s="1">
        <v>6</v>
      </c>
      <c r="B520" t="s">
        <v>487</v>
      </c>
      <c r="C520" s="1">
        <v>2</v>
      </c>
      <c r="D520" s="13">
        <v>45022.033333333333</v>
      </c>
      <c r="E520" s="14">
        <v>45022.033333333333</v>
      </c>
      <c r="F520" s="14">
        <v>45022.15902777778</v>
      </c>
      <c r="G520" s="14">
        <f t="shared" si="25"/>
        <v>0.12569444444670808</v>
      </c>
      <c r="H520" s="15" t="s">
        <v>24</v>
      </c>
      <c r="I520" t="s">
        <v>10</v>
      </c>
      <c r="J520" t="s">
        <v>621</v>
      </c>
      <c r="K520" s="11">
        <v>34.590000000000003</v>
      </c>
      <c r="L520" t="s">
        <v>19</v>
      </c>
      <c r="M520" s="1">
        <v>519</v>
      </c>
      <c r="N520" t="s">
        <v>25</v>
      </c>
      <c r="O520" s="12">
        <v>245</v>
      </c>
      <c r="P520" s="17">
        <v>0.10833333333333334</v>
      </c>
      <c r="Q520" s="14">
        <f t="shared" si="24"/>
        <v>1.7361111113374739E-2</v>
      </c>
      <c r="R520" s="15" t="str">
        <f t="shared" si="26"/>
        <v>SI</v>
      </c>
      <c r="S520" t="s">
        <v>128</v>
      </c>
      <c r="T520" t="s">
        <v>58</v>
      </c>
      <c r="U520" t="s">
        <v>103</v>
      </c>
    </row>
    <row r="521" spans="1:22" x14ac:dyDescent="0.35">
      <c r="A521" s="1">
        <v>4</v>
      </c>
      <c r="B521" t="s">
        <v>488</v>
      </c>
      <c r="C521" s="1">
        <v>4</v>
      </c>
      <c r="D521" s="13">
        <v>45022.149305555555</v>
      </c>
      <c r="E521" s="14">
        <v>45022.149305555555</v>
      </c>
      <c r="F521" s="14">
        <v>45022.265972222223</v>
      </c>
      <c r="G521" s="14">
        <f t="shared" si="25"/>
        <v>0.11666666666860692</v>
      </c>
      <c r="H521" s="15" t="s">
        <v>27</v>
      </c>
      <c r="I521" t="s">
        <v>29</v>
      </c>
      <c r="J521" t="s">
        <v>621</v>
      </c>
      <c r="K521" s="11">
        <v>43.99</v>
      </c>
      <c r="L521" t="s">
        <v>19</v>
      </c>
      <c r="M521" s="1">
        <v>520</v>
      </c>
      <c r="N521" t="s">
        <v>16</v>
      </c>
      <c r="O521" s="12">
        <v>280</v>
      </c>
      <c r="P521" s="17">
        <v>8.4027777777777785E-2</v>
      </c>
      <c r="Q521" s="14">
        <f t="shared" si="24"/>
        <v>3.2638888890829137E-2</v>
      </c>
      <c r="R521" s="15" t="str">
        <f t="shared" si="26"/>
        <v>SI</v>
      </c>
      <c r="S521" t="s">
        <v>46</v>
      </c>
      <c r="T521" t="s">
        <v>69</v>
      </c>
      <c r="U521" t="s">
        <v>21</v>
      </c>
      <c r="V521" t="s">
        <v>109</v>
      </c>
    </row>
    <row r="522" spans="1:22" x14ac:dyDescent="0.35">
      <c r="A522" s="1">
        <v>18</v>
      </c>
      <c r="B522" t="s">
        <v>489</v>
      </c>
      <c r="C522" s="1">
        <v>2</v>
      </c>
      <c r="D522" s="13">
        <v>45022.029861111114</v>
      </c>
      <c r="E522" s="14">
        <v>45022.029861111114</v>
      </c>
      <c r="F522" s="14">
        <v>45022.120833333334</v>
      </c>
      <c r="G522" s="14">
        <f t="shared" si="25"/>
        <v>9.0972222220443655E-2</v>
      </c>
      <c r="H522" s="15" t="s">
        <v>27</v>
      </c>
      <c r="I522" t="s">
        <v>10</v>
      </c>
      <c r="J522" t="s">
        <v>621</v>
      </c>
      <c r="K522" s="11">
        <v>15.18</v>
      </c>
      <c r="L522" t="s">
        <v>19</v>
      </c>
      <c r="M522" s="1">
        <v>521</v>
      </c>
      <c r="N522" t="s">
        <v>37</v>
      </c>
      <c r="O522" s="12">
        <v>210</v>
      </c>
      <c r="P522" s="17">
        <v>6.3194444444444442E-2</v>
      </c>
      <c r="Q522" s="14">
        <f t="shared" si="24"/>
        <v>2.7777777775999213E-2</v>
      </c>
      <c r="R522" s="15" t="str">
        <f t="shared" si="26"/>
        <v>SI</v>
      </c>
      <c r="S522" t="s">
        <v>144</v>
      </c>
      <c r="T522" t="s">
        <v>70</v>
      </c>
      <c r="U522" t="s">
        <v>69</v>
      </c>
    </row>
    <row r="523" spans="1:22" x14ac:dyDescent="0.35">
      <c r="A523" s="1">
        <v>2</v>
      </c>
      <c r="B523" t="s">
        <v>36</v>
      </c>
      <c r="C523" s="1">
        <v>5</v>
      </c>
      <c r="D523" s="13">
        <v>45022.068055555559</v>
      </c>
      <c r="E523" s="14">
        <v>45022.068055555559</v>
      </c>
      <c r="F523" s="14">
        <v>45022.18472222222</v>
      </c>
      <c r="G523" s="14">
        <f t="shared" si="25"/>
        <v>0.11666666666133096</v>
      </c>
      <c r="H523" s="15" t="s">
        <v>27</v>
      </c>
      <c r="I523" t="s">
        <v>10</v>
      </c>
      <c r="J523" t="s">
        <v>15</v>
      </c>
      <c r="K523" s="11">
        <v>35.35</v>
      </c>
      <c r="L523" t="s">
        <v>19</v>
      </c>
      <c r="M523" s="1">
        <v>522</v>
      </c>
      <c r="N523" t="s">
        <v>41</v>
      </c>
      <c r="O523" s="12">
        <v>84</v>
      </c>
      <c r="P523" s="17">
        <v>3.2638888888888891E-2</v>
      </c>
      <c r="Q523" s="14">
        <f t="shared" si="24"/>
        <v>8.402777777244208E-2</v>
      </c>
      <c r="R523" s="15" t="str">
        <f t="shared" si="26"/>
        <v>SI</v>
      </c>
      <c r="S523" t="s">
        <v>53</v>
      </c>
    </row>
    <row r="524" spans="1:22" x14ac:dyDescent="0.35">
      <c r="A524" s="1">
        <v>4</v>
      </c>
      <c r="B524" t="s">
        <v>490</v>
      </c>
      <c r="C524" s="1">
        <v>3</v>
      </c>
      <c r="D524" s="13">
        <v>45022.068749999999</v>
      </c>
      <c r="E524" s="14">
        <v>45022.068749999999</v>
      </c>
      <c r="F524" s="14">
        <v>45022.195833333331</v>
      </c>
      <c r="G524" s="14">
        <f t="shared" si="25"/>
        <v>0.13749999999951493</v>
      </c>
      <c r="H524" s="15" t="s">
        <v>24</v>
      </c>
      <c r="I524" t="s">
        <v>10</v>
      </c>
      <c r="J524" t="s">
        <v>621</v>
      </c>
      <c r="K524" s="11">
        <v>45.41</v>
      </c>
      <c r="L524" t="s">
        <v>32</v>
      </c>
      <c r="M524" s="1">
        <v>523</v>
      </c>
      <c r="N524" t="s">
        <v>78</v>
      </c>
      <c r="O524" s="12">
        <v>81</v>
      </c>
      <c r="P524" s="17">
        <v>3.5416666666666666E-2</v>
      </c>
      <c r="Q524" s="14">
        <f t="shared" si="24"/>
        <v>0.10208333333284826</v>
      </c>
      <c r="R524" s="15" t="str">
        <f t="shared" si="26"/>
        <v>SI</v>
      </c>
      <c r="S524" t="s">
        <v>128</v>
      </c>
    </row>
    <row r="525" spans="1:22" x14ac:dyDescent="0.35">
      <c r="A525" s="1">
        <v>16</v>
      </c>
      <c r="B525" t="s">
        <v>491</v>
      </c>
      <c r="C525" s="1">
        <v>4</v>
      </c>
      <c r="D525" s="13">
        <v>45022.002083333333</v>
      </c>
      <c r="E525" s="14">
        <v>45022.002083333333</v>
      </c>
      <c r="F525" s="14">
        <v>45022.105555555558</v>
      </c>
      <c r="G525" s="14">
        <f t="shared" si="25"/>
        <v>0.1138888888914759</v>
      </c>
      <c r="H525" s="15" t="s">
        <v>9</v>
      </c>
      <c r="I525" t="s">
        <v>10</v>
      </c>
      <c r="J525" t="s">
        <v>621</v>
      </c>
      <c r="K525" s="11">
        <v>26.91</v>
      </c>
      <c r="L525" t="s">
        <v>32</v>
      </c>
      <c r="M525" s="1">
        <v>524</v>
      </c>
      <c r="N525" t="s">
        <v>618</v>
      </c>
      <c r="O525" s="12">
        <v>76</v>
      </c>
      <c r="P525" s="17">
        <v>4.2361111111111106E-2</v>
      </c>
      <c r="Q525" s="14">
        <f t="shared" si="24"/>
        <v>7.1527777780364787E-2</v>
      </c>
      <c r="R525" s="15" t="str">
        <f t="shared" si="26"/>
        <v>SI</v>
      </c>
      <c r="S525" t="s">
        <v>225</v>
      </c>
      <c r="T525" t="s">
        <v>84</v>
      </c>
    </row>
    <row r="526" spans="1:22" x14ac:dyDescent="0.35">
      <c r="A526" s="1">
        <v>16</v>
      </c>
      <c r="B526" t="s">
        <v>249</v>
      </c>
      <c r="C526" s="1">
        <v>3</v>
      </c>
      <c r="D526" s="13">
        <v>45022.143750000003</v>
      </c>
      <c r="E526" s="14">
        <v>45022.143750000003</v>
      </c>
      <c r="F526" s="14">
        <v>45022.301388888889</v>
      </c>
      <c r="G526" s="14">
        <f t="shared" si="25"/>
        <v>0.16805555555280685</v>
      </c>
      <c r="H526" s="15" t="s">
        <v>9</v>
      </c>
      <c r="I526" t="s">
        <v>10</v>
      </c>
      <c r="J526" t="s">
        <v>621</v>
      </c>
      <c r="K526" s="11">
        <v>32.869999999999997</v>
      </c>
      <c r="L526" t="s">
        <v>32</v>
      </c>
      <c r="M526" s="1">
        <v>525</v>
      </c>
      <c r="N526" t="s">
        <v>33</v>
      </c>
      <c r="O526" s="12">
        <v>197</v>
      </c>
      <c r="P526" s="17">
        <v>5.347222222222222E-2</v>
      </c>
      <c r="Q526" s="14">
        <f t="shared" si="24"/>
        <v>0.11458333333058462</v>
      </c>
      <c r="R526" s="15" t="str">
        <f t="shared" si="26"/>
        <v>SI</v>
      </c>
      <c r="S526" t="s">
        <v>222</v>
      </c>
      <c r="T526" t="s">
        <v>44</v>
      </c>
      <c r="U526" t="s">
        <v>21</v>
      </c>
    </row>
    <row r="527" spans="1:22" x14ac:dyDescent="0.35">
      <c r="A527" s="1">
        <v>4</v>
      </c>
      <c r="B527" t="s">
        <v>492</v>
      </c>
      <c r="C527" s="1">
        <v>6</v>
      </c>
      <c r="D527" s="13">
        <v>45022.155555555553</v>
      </c>
      <c r="E527" s="14">
        <v>45022.155555555553</v>
      </c>
      <c r="F527" s="14">
        <v>45022.236805555556</v>
      </c>
      <c r="G527" s="14">
        <f t="shared" si="25"/>
        <v>8.1250000002910383E-2</v>
      </c>
      <c r="H527" s="15" t="s">
        <v>27</v>
      </c>
      <c r="I527" t="s">
        <v>29</v>
      </c>
      <c r="J527" t="s">
        <v>620</v>
      </c>
      <c r="K527" s="11">
        <v>43.02</v>
      </c>
      <c r="L527" t="s">
        <v>19</v>
      </c>
      <c r="M527" s="1">
        <v>526</v>
      </c>
      <c r="N527" t="s">
        <v>37</v>
      </c>
      <c r="O527" s="12">
        <v>33</v>
      </c>
      <c r="P527" s="17">
        <v>1.5277777777777777E-2</v>
      </c>
      <c r="Q527" s="14">
        <f t="shared" si="24"/>
        <v>6.5972222225132604E-2</v>
      </c>
      <c r="R527" s="15" t="str">
        <f t="shared" si="26"/>
        <v>SI</v>
      </c>
      <c r="S527" t="s">
        <v>283</v>
      </c>
    </row>
    <row r="528" spans="1:22" x14ac:dyDescent="0.35">
      <c r="A528" s="1">
        <v>19</v>
      </c>
      <c r="B528" t="s">
        <v>493</v>
      </c>
      <c r="C528" s="1">
        <v>4</v>
      </c>
      <c r="D528" s="13">
        <v>45022.15347222222</v>
      </c>
      <c r="E528" s="14">
        <v>45022.15347222222</v>
      </c>
      <c r="F528" s="14">
        <v>45022.246527777781</v>
      </c>
      <c r="G528" s="14">
        <f t="shared" si="25"/>
        <v>0.10347222222723455</v>
      </c>
      <c r="H528" s="15" t="s">
        <v>13</v>
      </c>
      <c r="I528" t="s">
        <v>14</v>
      </c>
      <c r="J528" t="s">
        <v>15</v>
      </c>
      <c r="K528" s="11">
        <v>22.95</v>
      </c>
      <c r="L528" t="s">
        <v>32</v>
      </c>
      <c r="M528" s="1">
        <v>527</v>
      </c>
      <c r="N528" t="s">
        <v>623</v>
      </c>
      <c r="O528" s="12">
        <v>54</v>
      </c>
      <c r="P528" s="17">
        <v>2.1527777777777778E-2</v>
      </c>
      <c r="Q528" s="14">
        <f t="shared" si="24"/>
        <v>8.1944444449456783E-2</v>
      </c>
      <c r="R528" s="15" t="str">
        <f t="shared" si="26"/>
        <v>SI</v>
      </c>
      <c r="S528" t="s">
        <v>128</v>
      </c>
    </row>
    <row r="529" spans="1:22" x14ac:dyDescent="0.35">
      <c r="A529" s="1">
        <v>14</v>
      </c>
      <c r="B529" t="s">
        <v>494</v>
      </c>
      <c r="C529" s="1">
        <v>2</v>
      </c>
      <c r="D529" s="13">
        <v>45022.074305555558</v>
      </c>
      <c r="E529" s="14">
        <v>45022.074305555558</v>
      </c>
      <c r="F529" s="14">
        <v>45022.158333333333</v>
      </c>
      <c r="G529" s="14">
        <f t="shared" si="25"/>
        <v>8.4027777775190771E-2</v>
      </c>
      <c r="H529" s="15" t="s">
        <v>18</v>
      </c>
      <c r="I529" t="s">
        <v>10</v>
      </c>
      <c r="J529" t="s">
        <v>620</v>
      </c>
      <c r="K529" s="11">
        <v>15.62</v>
      </c>
      <c r="L529" t="s">
        <v>11</v>
      </c>
      <c r="M529" s="1">
        <v>528</v>
      </c>
      <c r="N529" t="s">
        <v>37</v>
      </c>
      <c r="O529" s="12">
        <v>78</v>
      </c>
      <c r="P529" s="17">
        <v>8.4027777777777785E-2</v>
      </c>
      <c r="Q529" s="14">
        <f t="shared" si="24"/>
        <v>0</v>
      </c>
      <c r="R529" s="15" t="str">
        <f t="shared" si="26"/>
        <v>NO</v>
      </c>
      <c r="S529" t="s">
        <v>168</v>
      </c>
      <c r="T529" t="s">
        <v>58</v>
      </c>
      <c r="U529" t="s">
        <v>56</v>
      </c>
    </row>
    <row r="530" spans="1:22" x14ac:dyDescent="0.35">
      <c r="A530" s="1">
        <v>1</v>
      </c>
      <c r="B530" t="s">
        <v>495</v>
      </c>
      <c r="C530" s="1">
        <v>2</v>
      </c>
      <c r="D530" s="13">
        <v>45022.081944444442</v>
      </c>
      <c r="E530" s="14">
        <v>45022.081944444442</v>
      </c>
      <c r="F530" s="14">
        <v>45022.195833333331</v>
      </c>
      <c r="G530" s="14">
        <f t="shared" si="25"/>
        <v>0.12430555555571725</v>
      </c>
      <c r="H530" s="15" t="s">
        <v>9</v>
      </c>
      <c r="I530" t="s">
        <v>10</v>
      </c>
      <c r="J530" t="s">
        <v>621</v>
      </c>
      <c r="K530" s="11">
        <v>25.91</v>
      </c>
      <c r="L530" t="s">
        <v>32</v>
      </c>
      <c r="M530" s="1">
        <v>529</v>
      </c>
      <c r="N530" t="s">
        <v>623</v>
      </c>
      <c r="O530" s="12">
        <v>208</v>
      </c>
      <c r="P530" s="17">
        <v>0.10902777777777778</v>
      </c>
      <c r="Q530" s="14">
        <f t="shared" si="24"/>
        <v>1.5277777777939469E-2</v>
      </c>
      <c r="R530" s="15" t="str">
        <f t="shared" si="26"/>
        <v>SI</v>
      </c>
      <c r="S530" t="s">
        <v>74</v>
      </c>
      <c r="T530" t="s">
        <v>22</v>
      </c>
      <c r="U530" t="s">
        <v>49</v>
      </c>
      <c r="V530" t="s">
        <v>35</v>
      </c>
    </row>
    <row r="531" spans="1:22" x14ac:dyDescent="0.35">
      <c r="A531" s="1">
        <v>7</v>
      </c>
      <c r="B531" t="s">
        <v>496</v>
      </c>
      <c r="C531" s="1">
        <v>5</v>
      </c>
      <c r="D531" s="13">
        <v>45022.092361111114</v>
      </c>
      <c r="E531" s="14">
        <v>45022.092361111114</v>
      </c>
      <c r="F531" s="14">
        <v>45022.254861111112</v>
      </c>
      <c r="G531" s="14">
        <f t="shared" si="25"/>
        <v>0.17291666666521147</v>
      </c>
      <c r="H531" s="15" t="s">
        <v>24</v>
      </c>
      <c r="I531" t="s">
        <v>10</v>
      </c>
      <c r="J531" t="s">
        <v>621</v>
      </c>
      <c r="K531" s="11">
        <v>30.19</v>
      </c>
      <c r="L531" t="s">
        <v>32</v>
      </c>
      <c r="M531" s="1">
        <v>530</v>
      </c>
      <c r="N531" t="s">
        <v>25</v>
      </c>
      <c r="O531" s="12">
        <v>160</v>
      </c>
      <c r="P531" s="17">
        <v>7.3611111111111113E-2</v>
      </c>
      <c r="Q531" s="14">
        <f t="shared" si="24"/>
        <v>9.9305555554100353E-2</v>
      </c>
      <c r="R531" s="15" t="str">
        <f t="shared" si="26"/>
        <v>SI</v>
      </c>
      <c r="S531" t="s">
        <v>99</v>
      </c>
      <c r="T531" t="s">
        <v>35</v>
      </c>
      <c r="U531" t="s">
        <v>64</v>
      </c>
    </row>
    <row r="532" spans="1:22" x14ac:dyDescent="0.35">
      <c r="A532" s="1">
        <v>9</v>
      </c>
      <c r="B532" t="s">
        <v>394</v>
      </c>
      <c r="C532" s="1">
        <v>6</v>
      </c>
      <c r="D532" s="13">
        <v>45022.127083333333</v>
      </c>
      <c r="E532" s="14">
        <v>45022.127083333333</v>
      </c>
      <c r="F532" s="14">
        <v>45022.211111111108</v>
      </c>
      <c r="G532" s="14">
        <f t="shared" si="25"/>
        <v>8.4027777775190771E-2</v>
      </c>
      <c r="H532" s="15" t="s">
        <v>18</v>
      </c>
      <c r="I532" t="s">
        <v>29</v>
      </c>
      <c r="J532" t="s">
        <v>15</v>
      </c>
      <c r="K532" s="11">
        <v>34.39</v>
      </c>
      <c r="L532" t="s">
        <v>19</v>
      </c>
      <c r="M532" s="1">
        <v>531</v>
      </c>
      <c r="N532" t="s">
        <v>25</v>
      </c>
      <c r="O532" s="12">
        <v>244</v>
      </c>
      <c r="P532" s="17">
        <v>0.13819444444444445</v>
      </c>
      <c r="Q532" s="14">
        <f t="shared" si="24"/>
        <v>0</v>
      </c>
      <c r="R532" s="15" t="str">
        <f t="shared" si="26"/>
        <v>NO</v>
      </c>
      <c r="S532" t="s">
        <v>90</v>
      </c>
      <c r="T532" t="s">
        <v>58</v>
      </c>
      <c r="U532" t="s">
        <v>56</v>
      </c>
      <c r="V532" t="s">
        <v>70</v>
      </c>
    </row>
    <row r="533" spans="1:22" x14ac:dyDescent="0.35">
      <c r="A533" s="1">
        <v>13</v>
      </c>
      <c r="B533" t="s">
        <v>108</v>
      </c>
      <c r="C533" s="1">
        <v>3</v>
      </c>
      <c r="D533" s="13">
        <v>45022.074999999997</v>
      </c>
      <c r="E533" s="14">
        <v>45022.074999999997</v>
      </c>
      <c r="F533" s="14">
        <v>45022.226388888892</v>
      </c>
      <c r="G533" s="14">
        <f t="shared" si="25"/>
        <v>0.15138888889487134</v>
      </c>
      <c r="H533" s="15" t="s">
        <v>9</v>
      </c>
      <c r="I533" t="s">
        <v>14</v>
      </c>
      <c r="J533" t="s">
        <v>620</v>
      </c>
      <c r="K533" s="11">
        <v>17.95</v>
      </c>
      <c r="L533" t="s">
        <v>11</v>
      </c>
      <c r="M533" s="1">
        <v>532</v>
      </c>
      <c r="N533" t="s">
        <v>78</v>
      </c>
      <c r="O533" s="12">
        <v>137</v>
      </c>
      <c r="P533" s="17">
        <v>4.0972222222222215E-2</v>
      </c>
      <c r="Q533" s="14">
        <f t="shared" si="24"/>
        <v>0.11041666667264913</v>
      </c>
      <c r="R533" s="15" t="str">
        <f t="shared" si="26"/>
        <v>SI</v>
      </c>
      <c r="S533" t="s">
        <v>90</v>
      </c>
      <c r="T533" t="s">
        <v>59</v>
      </c>
      <c r="U533" t="s">
        <v>67</v>
      </c>
    </row>
    <row r="534" spans="1:22" x14ac:dyDescent="0.35">
      <c r="A534" s="1">
        <v>1</v>
      </c>
      <c r="B534" t="s">
        <v>250</v>
      </c>
      <c r="C534" s="1">
        <v>3</v>
      </c>
      <c r="D534" s="13">
        <v>45022.134722222225</v>
      </c>
      <c r="E534" s="14">
        <v>45022.134722222225</v>
      </c>
      <c r="F534" s="14">
        <v>45022.222222222219</v>
      </c>
      <c r="G534" s="14">
        <f t="shared" si="25"/>
        <v>8.7499999994179234E-2</v>
      </c>
      <c r="H534" s="15" t="s">
        <v>24</v>
      </c>
      <c r="I534" t="s">
        <v>29</v>
      </c>
      <c r="J534" t="s">
        <v>620</v>
      </c>
      <c r="K534" s="11">
        <v>20.09</v>
      </c>
      <c r="L534" t="s">
        <v>19</v>
      </c>
      <c r="M534" s="1">
        <v>533</v>
      </c>
      <c r="N534" t="s">
        <v>55</v>
      </c>
      <c r="O534" s="12">
        <v>41</v>
      </c>
      <c r="P534" s="17">
        <v>3.3333333333333333E-2</v>
      </c>
      <c r="Q534" s="14">
        <f t="shared" si="24"/>
        <v>5.4166666660845901E-2</v>
      </c>
      <c r="R534" s="15" t="str">
        <f t="shared" si="26"/>
        <v>SI</v>
      </c>
      <c r="S534" t="s">
        <v>168</v>
      </c>
      <c r="T534" t="s">
        <v>51</v>
      </c>
    </row>
    <row r="535" spans="1:22" x14ac:dyDescent="0.35">
      <c r="A535" s="1">
        <v>1</v>
      </c>
      <c r="B535" t="s">
        <v>497</v>
      </c>
      <c r="C535" s="1">
        <v>6</v>
      </c>
      <c r="D535" s="13">
        <v>45022.043055555558</v>
      </c>
      <c r="E535" s="14">
        <v>45022.043055555558</v>
      </c>
      <c r="F535" s="14">
        <v>45022.186805555553</v>
      </c>
      <c r="G535" s="14">
        <f t="shared" si="25"/>
        <v>0.14374999999563443</v>
      </c>
      <c r="H535" s="15" t="s">
        <v>27</v>
      </c>
      <c r="I535" t="s">
        <v>29</v>
      </c>
      <c r="J535" t="s">
        <v>621</v>
      </c>
      <c r="K535" s="11">
        <v>23.59</v>
      </c>
      <c r="L535" t="s">
        <v>11</v>
      </c>
      <c r="M535" s="1">
        <v>534</v>
      </c>
      <c r="N535" t="s">
        <v>20</v>
      </c>
      <c r="O535" s="12">
        <v>147</v>
      </c>
      <c r="P535" s="17">
        <v>5.2777777777777785E-2</v>
      </c>
      <c r="Q535" s="14">
        <f t="shared" si="24"/>
        <v>9.0972222217856641E-2</v>
      </c>
      <c r="R535" s="15" t="str">
        <f t="shared" si="26"/>
        <v>SI</v>
      </c>
      <c r="S535" t="s">
        <v>180</v>
      </c>
      <c r="T535" t="s">
        <v>70</v>
      </c>
      <c r="U535" t="s">
        <v>44</v>
      </c>
    </row>
    <row r="536" spans="1:22" x14ac:dyDescent="0.35">
      <c r="A536" s="1">
        <v>15</v>
      </c>
      <c r="B536" t="s">
        <v>161</v>
      </c>
      <c r="C536" s="1">
        <v>3</v>
      </c>
      <c r="D536" s="13">
        <v>45022.039583333331</v>
      </c>
      <c r="E536" s="14">
        <v>45022.039583333331</v>
      </c>
      <c r="F536" s="14">
        <v>45022.147222222222</v>
      </c>
      <c r="G536" s="14">
        <f t="shared" si="25"/>
        <v>0.10763888889050577</v>
      </c>
      <c r="H536" s="15" t="s">
        <v>13</v>
      </c>
      <c r="I536" t="s">
        <v>14</v>
      </c>
      <c r="J536" t="s">
        <v>621</v>
      </c>
      <c r="K536" s="11">
        <v>39.450000000000003</v>
      </c>
      <c r="L536" t="s">
        <v>19</v>
      </c>
      <c r="M536" s="1">
        <v>535</v>
      </c>
      <c r="N536" t="s">
        <v>61</v>
      </c>
      <c r="O536" s="12">
        <v>276</v>
      </c>
      <c r="P536" s="17">
        <v>7.8472222222222221E-2</v>
      </c>
      <c r="Q536" s="14">
        <f t="shared" si="24"/>
        <v>2.9166666668283547E-2</v>
      </c>
      <c r="R536" s="15" t="str">
        <f t="shared" si="26"/>
        <v>SI</v>
      </c>
      <c r="S536" t="s">
        <v>62</v>
      </c>
      <c r="T536" t="s">
        <v>70</v>
      </c>
      <c r="U536" t="s">
        <v>38</v>
      </c>
      <c r="V536" t="s">
        <v>51</v>
      </c>
    </row>
    <row r="537" spans="1:22" x14ac:dyDescent="0.35">
      <c r="A537" s="1">
        <v>9</v>
      </c>
      <c r="B537" t="s">
        <v>498</v>
      </c>
      <c r="C537" s="1">
        <v>2</v>
      </c>
      <c r="D537" s="13">
        <v>45022.104861111111</v>
      </c>
      <c r="E537" s="14">
        <v>45022.104861111111</v>
      </c>
      <c r="F537" s="14">
        <v>45022.193749999999</v>
      </c>
      <c r="G537" s="14">
        <f t="shared" si="25"/>
        <v>8.8888888887595385E-2</v>
      </c>
      <c r="H537" s="15" t="s">
        <v>27</v>
      </c>
      <c r="I537" t="s">
        <v>10</v>
      </c>
      <c r="J537" t="s">
        <v>621</v>
      </c>
      <c r="K537" s="11">
        <v>46</v>
      </c>
      <c r="L537" t="s">
        <v>11</v>
      </c>
      <c r="M537" s="1">
        <v>536</v>
      </c>
      <c r="N537" t="s">
        <v>61</v>
      </c>
      <c r="O537" s="12">
        <v>212</v>
      </c>
      <c r="P537" s="17">
        <v>0.10555555555555556</v>
      </c>
      <c r="Q537" s="14">
        <f t="shared" si="24"/>
        <v>0</v>
      </c>
      <c r="R537" s="15" t="str">
        <f t="shared" si="26"/>
        <v>NO</v>
      </c>
      <c r="S537" t="s">
        <v>99</v>
      </c>
      <c r="T537" t="s">
        <v>70</v>
      </c>
      <c r="U537" t="s">
        <v>49</v>
      </c>
      <c r="V537" t="s">
        <v>109</v>
      </c>
    </row>
    <row r="538" spans="1:22" x14ac:dyDescent="0.35">
      <c r="A538" s="1">
        <v>18</v>
      </c>
      <c r="B538" t="s">
        <v>187</v>
      </c>
      <c r="C538" s="1">
        <v>6</v>
      </c>
      <c r="D538" s="13">
        <v>45022.01666666667</v>
      </c>
      <c r="E538" s="14">
        <v>45022.01666666667</v>
      </c>
      <c r="F538" s="14">
        <v>45022.089583333334</v>
      </c>
      <c r="G538" s="14">
        <f t="shared" si="25"/>
        <v>8.3333333330908019E-2</v>
      </c>
      <c r="H538" s="15" t="s">
        <v>9</v>
      </c>
      <c r="I538" t="s">
        <v>14</v>
      </c>
      <c r="J538" t="s">
        <v>620</v>
      </c>
      <c r="K538" s="11">
        <v>28.68</v>
      </c>
      <c r="L538" t="s">
        <v>32</v>
      </c>
      <c r="M538" s="1">
        <v>537</v>
      </c>
      <c r="N538" t="s">
        <v>618</v>
      </c>
      <c r="O538" s="12">
        <v>63</v>
      </c>
      <c r="P538" s="17">
        <v>1.4583333333333334E-2</v>
      </c>
      <c r="Q538" s="14">
        <f t="shared" si="24"/>
        <v>6.8749999997574682E-2</v>
      </c>
      <c r="R538" s="15" t="str">
        <f t="shared" si="26"/>
        <v>SI</v>
      </c>
      <c r="S538" t="s">
        <v>90</v>
      </c>
    </row>
    <row r="539" spans="1:22" x14ac:dyDescent="0.35">
      <c r="A539" s="1">
        <v>14</v>
      </c>
      <c r="B539" t="s">
        <v>309</v>
      </c>
      <c r="C539" s="1">
        <v>4</v>
      </c>
      <c r="D539" s="13">
        <v>45022.138194444444</v>
      </c>
      <c r="E539" s="14">
        <v>45022.138194444444</v>
      </c>
      <c r="F539" s="14">
        <v>45022.231249999997</v>
      </c>
      <c r="G539" s="14">
        <f t="shared" si="25"/>
        <v>9.3055555553291924E-2</v>
      </c>
      <c r="H539" s="15" t="s">
        <v>27</v>
      </c>
      <c r="I539" t="s">
        <v>29</v>
      </c>
      <c r="J539" t="s">
        <v>620</v>
      </c>
      <c r="K539" s="11">
        <v>41.35</v>
      </c>
      <c r="L539" t="s">
        <v>19</v>
      </c>
      <c r="M539" s="1">
        <v>538</v>
      </c>
      <c r="N539" t="s">
        <v>16</v>
      </c>
      <c r="O539" s="12">
        <v>142</v>
      </c>
      <c r="P539" s="17">
        <v>0.13750000000000001</v>
      </c>
      <c r="Q539" s="14">
        <f t="shared" si="24"/>
        <v>0</v>
      </c>
      <c r="R539" s="15" t="str">
        <f t="shared" si="26"/>
        <v>NO</v>
      </c>
      <c r="S539" t="s">
        <v>88</v>
      </c>
      <c r="T539" t="s">
        <v>49</v>
      </c>
      <c r="U539" t="s">
        <v>48</v>
      </c>
      <c r="V539" t="s">
        <v>35</v>
      </c>
    </row>
    <row r="540" spans="1:22" x14ac:dyDescent="0.35">
      <c r="A540" s="1">
        <v>18</v>
      </c>
      <c r="B540" t="s">
        <v>499</v>
      </c>
      <c r="C540" s="1">
        <v>3</v>
      </c>
      <c r="D540" s="13">
        <v>45022.160416666666</v>
      </c>
      <c r="E540" s="14">
        <v>45022.160416666666</v>
      </c>
      <c r="F540" s="14">
        <v>45022.291666666664</v>
      </c>
      <c r="G540" s="14">
        <f t="shared" si="25"/>
        <v>0.13124999999854481</v>
      </c>
      <c r="H540" s="15" t="s">
        <v>18</v>
      </c>
      <c r="I540" t="s">
        <v>14</v>
      </c>
      <c r="J540" t="s">
        <v>15</v>
      </c>
      <c r="K540" s="11">
        <v>20.9</v>
      </c>
      <c r="L540" t="s">
        <v>19</v>
      </c>
      <c r="M540" s="1">
        <v>539</v>
      </c>
      <c r="N540" t="s">
        <v>16</v>
      </c>
      <c r="O540" s="12">
        <v>240</v>
      </c>
      <c r="P540" s="17">
        <v>8.9583333333333334E-2</v>
      </c>
      <c r="Q540" s="14">
        <f t="shared" si="24"/>
        <v>4.1666666665211474E-2</v>
      </c>
      <c r="R540" s="15" t="str">
        <f t="shared" si="26"/>
        <v>SI</v>
      </c>
      <c r="S540" t="s">
        <v>88</v>
      </c>
      <c r="T540" t="s">
        <v>84</v>
      </c>
      <c r="U540" t="s">
        <v>70</v>
      </c>
      <c r="V540" t="s">
        <v>56</v>
      </c>
    </row>
    <row r="541" spans="1:22" x14ac:dyDescent="0.35">
      <c r="A541" s="1">
        <v>6</v>
      </c>
      <c r="B541" t="s">
        <v>500</v>
      </c>
      <c r="C541" s="1">
        <v>4</v>
      </c>
      <c r="D541" s="13">
        <v>45022.156944444447</v>
      </c>
      <c r="E541" s="14">
        <v>45022.156944444447</v>
      </c>
      <c r="F541" s="14">
        <v>45022.288888888892</v>
      </c>
      <c r="G541" s="14">
        <f t="shared" si="25"/>
        <v>0.13194444444525288</v>
      </c>
      <c r="H541" s="15" t="s">
        <v>13</v>
      </c>
      <c r="I541" t="s">
        <v>10</v>
      </c>
      <c r="J541" t="s">
        <v>621</v>
      </c>
      <c r="K541" s="11">
        <v>47.85</v>
      </c>
      <c r="L541" t="s">
        <v>11</v>
      </c>
      <c r="M541" s="1">
        <v>540</v>
      </c>
      <c r="N541" t="s">
        <v>41</v>
      </c>
      <c r="O541" s="12">
        <v>124</v>
      </c>
      <c r="P541" s="17">
        <v>5.694444444444445E-2</v>
      </c>
      <c r="Q541" s="14">
        <f t="shared" si="24"/>
        <v>7.5000000000808434E-2</v>
      </c>
      <c r="R541" s="15" t="str">
        <f t="shared" si="26"/>
        <v>SI</v>
      </c>
      <c r="S541" t="s">
        <v>99</v>
      </c>
      <c r="T541" t="s">
        <v>44</v>
      </c>
    </row>
    <row r="542" spans="1:22" x14ac:dyDescent="0.35">
      <c r="A542" s="1">
        <v>19</v>
      </c>
      <c r="B542" t="s">
        <v>71</v>
      </c>
      <c r="C542" s="1">
        <v>2</v>
      </c>
      <c r="D542" s="13">
        <v>45022.022916666669</v>
      </c>
      <c r="E542" s="14">
        <v>45022.022916666669</v>
      </c>
      <c r="F542" s="14">
        <v>45022.188888888886</v>
      </c>
      <c r="G542" s="14">
        <f t="shared" si="25"/>
        <v>0.16597222221753327</v>
      </c>
      <c r="H542" s="15" t="s">
        <v>13</v>
      </c>
      <c r="I542" t="s">
        <v>14</v>
      </c>
      <c r="J542" t="s">
        <v>620</v>
      </c>
      <c r="K542" s="11">
        <v>33.700000000000003</v>
      </c>
      <c r="L542" t="s">
        <v>11</v>
      </c>
      <c r="M542" s="1">
        <v>541</v>
      </c>
      <c r="N542" t="s">
        <v>16</v>
      </c>
      <c r="O542" s="12">
        <v>202</v>
      </c>
      <c r="P542" s="17">
        <v>8.611111111111111E-2</v>
      </c>
      <c r="Q542" s="14">
        <f t="shared" si="24"/>
        <v>7.9861111106422161E-2</v>
      </c>
      <c r="R542" s="15" t="str">
        <f t="shared" si="26"/>
        <v>SI</v>
      </c>
      <c r="S542" t="s">
        <v>134</v>
      </c>
      <c r="T542" t="s">
        <v>48</v>
      </c>
      <c r="U542" t="s">
        <v>70</v>
      </c>
      <c r="V542" t="s">
        <v>49</v>
      </c>
    </row>
    <row r="543" spans="1:22" x14ac:dyDescent="0.35">
      <c r="A543" s="1">
        <v>9</v>
      </c>
      <c r="B543" t="s">
        <v>181</v>
      </c>
      <c r="C543" s="1">
        <v>5</v>
      </c>
      <c r="D543" s="13">
        <v>45022.115972222222</v>
      </c>
      <c r="E543" s="14">
        <v>45022.115972222222</v>
      </c>
      <c r="F543" s="14">
        <v>45022.196527777778</v>
      </c>
      <c r="G543" s="14">
        <f t="shared" si="25"/>
        <v>8.0555555556202307E-2</v>
      </c>
      <c r="H543" s="15" t="s">
        <v>9</v>
      </c>
      <c r="I543" t="s">
        <v>14</v>
      </c>
      <c r="J543" t="s">
        <v>621</v>
      </c>
      <c r="K543" s="11">
        <v>49.05</v>
      </c>
      <c r="L543" t="s">
        <v>11</v>
      </c>
      <c r="M543" s="1">
        <v>542</v>
      </c>
      <c r="N543" t="s">
        <v>61</v>
      </c>
      <c r="O543" s="12">
        <v>148</v>
      </c>
      <c r="P543" s="17">
        <v>7.9861111111111105E-2</v>
      </c>
      <c r="Q543" s="14">
        <f t="shared" si="24"/>
        <v>6.944444450912024E-4</v>
      </c>
      <c r="R543" s="15" t="str">
        <f t="shared" si="26"/>
        <v>SI</v>
      </c>
      <c r="S543" t="s">
        <v>74</v>
      </c>
      <c r="T543" t="s">
        <v>59</v>
      </c>
      <c r="U543" t="s">
        <v>84</v>
      </c>
    </row>
    <row r="544" spans="1:22" x14ac:dyDescent="0.35">
      <c r="A544" s="1">
        <v>19</v>
      </c>
      <c r="B544" t="s">
        <v>501</v>
      </c>
      <c r="C544" s="1">
        <v>5</v>
      </c>
      <c r="D544" s="13">
        <v>45022.032638888886</v>
      </c>
      <c r="E544" s="14">
        <v>45022.032638888886</v>
      </c>
      <c r="F544" s="14">
        <v>45022.150694444441</v>
      </c>
      <c r="G544" s="14">
        <f t="shared" si="25"/>
        <v>0.11805555555474712</v>
      </c>
      <c r="H544" s="15" t="s">
        <v>27</v>
      </c>
      <c r="I544" t="s">
        <v>29</v>
      </c>
      <c r="J544" t="s">
        <v>621</v>
      </c>
      <c r="K544" s="11">
        <v>49.37</v>
      </c>
      <c r="L544" t="s">
        <v>11</v>
      </c>
      <c r="M544" s="1">
        <v>543</v>
      </c>
      <c r="N544" t="s">
        <v>25</v>
      </c>
      <c r="O544" s="12">
        <v>206</v>
      </c>
      <c r="P544" s="17">
        <v>5.1388888888888887E-2</v>
      </c>
      <c r="Q544" s="14">
        <f t="shared" si="24"/>
        <v>6.6666666665858229E-2</v>
      </c>
      <c r="R544" s="15" t="str">
        <f t="shared" si="26"/>
        <v>SI</v>
      </c>
      <c r="S544" t="s">
        <v>53</v>
      </c>
      <c r="T544" t="s">
        <v>84</v>
      </c>
      <c r="U544" t="s">
        <v>67</v>
      </c>
    </row>
    <row r="545" spans="1:22" x14ac:dyDescent="0.35">
      <c r="A545" s="1">
        <v>7</v>
      </c>
      <c r="B545" t="s">
        <v>502</v>
      </c>
      <c r="C545" s="1">
        <v>4</v>
      </c>
      <c r="D545" s="13">
        <v>45022.136805555558</v>
      </c>
      <c r="E545" s="14">
        <v>45022.136805555558</v>
      </c>
      <c r="F545" s="14">
        <v>45022.197916666664</v>
      </c>
      <c r="G545" s="14">
        <f t="shared" si="25"/>
        <v>7.152777777325052E-2</v>
      </c>
      <c r="H545" s="15" t="s">
        <v>24</v>
      </c>
      <c r="I545" t="s">
        <v>10</v>
      </c>
      <c r="J545" t="s">
        <v>621</v>
      </c>
      <c r="K545" s="11">
        <v>44.91</v>
      </c>
      <c r="L545" t="s">
        <v>32</v>
      </c>
      <c r="M545" s="1">
        <v>544</v>
      </c>
      <c r="N545" t="s">
        <v>55</v>
      </c>
      <c r="O545" s="12">
        <v>70</v>
      </c>
      <c r="P545" s="17">
        <v>3.3333333333333333E-2</v>
      </c>
      <c r="Q545" s="14">
        <f t="shared" si="24"/>
        <v>3.8194444439917187E-2</v>
      </c>
      <c r="R545" s="15" t="str">
        <f t="shared" si="26"/>
        <v>SI</v>
      </c>
      <c r="S545" t="s">
        <v>30</v>
      </c>
    </row>
    <row r="546" spans="1:22" x14ac:dyDescent="0.35">
      <c r="A546" s="1">
        <v>20</v>
      </c>
      <c r="B546" t="s">
        <v>503</v>
      </c>
      <c r="C546" s="1">
        <v>5</v>
      </c>
      <c r="D546" s="13">
        <v>45022.11041666667</v>
      </c>
      <c r="E546" s="14">
        <v>45022.11041666667</v>
      </c>
      <c r="F546" s="14">
        <v>45022.18472222222</v>
      </c>
      <c r="G546" s="14">
        <f t="shared" si="25"/>
        <v>8.4722222217048213E-2</v>
      </c>
      <c r="H546" s="15" t="s">
        <v>18</v>
      </c>
      <c r="I546" t="s">
        <v>10</v>
      </c>
      <c r="J546" t="s">
        <v>15</v>
      </c>
      <c r="K546" s="11">
        <v>12.18</v>
      </c>
      <c r="L546" t="s">
        <v>32</v>
      </c>
      <c r="M546" s="1">
        <v>545</v>
      </c>
      <c r="N546" t="s">
        <v>61</v>
      </c>
      <c r="O546" s="12">
        <v>130</v>
      </c>
      <c r="P546" s="17">
        <v>6.8750000000000006E-2</v>
      </c>
      <c r="Q546" s="14">
        <f t="shared" si="24"/>
        <v>1.5972222217048207E-2</v>
      </c>
      <c r="R546" s="15" t="str">
        <f t="shared" si="26"/>
        <v>SI</v>
      </c>
      <c r="S546" t="s">
        <v>283</v>
      </c>
      <c r="T546" t="s">
        <v>21</v>
      </c>
    </row>
    <row r="547" spans="1:22" x14ac:dyDescent="0.35">
      <c r="A547" s="1">
        <v>5</v>
      </c>
      <c r="B547" t="s">
        <v>504</v>
      </c>
      <c r="C547" s="1">
        <v>2</v>
      </c>
      <c r="D547" s="13">
        <v>45022.134722222225</v>
      </c>
      <c r="E547" s="14">
        <v>45022.134722222225</v>
      </c>
      <c r="F547" s="14">
        <v>45022.228472222225</v>
      </c>
      <c r="G547" s="14">
        <f t="shared" si="25"/>
        <v>9.375E-2</v>
      </c>
      <c r="H547" s="15" t="s">
        <v>27</v>
      </c>
      <c r="I547" t="s">
        <v>10</v>
      </c>
      <c r="J547" t="s">
        <v>620</v>
      </c>
      <c r="K547" s="11">
        <v>47.81</v>
      </c>
      <c r="L547" t="s">
        <v>11</v>
      </c>
      <c r="M547" s="1">
        <v>546</v>
      </c>
      <c r="N547" t="s">
        <v>37</v>
      </c>
      <c r="O547" s="12">
        <v>92</v>
      </c>
      <c r="P547" s="17">
        <v>6.3194444444444442E-2</v>
      </c>
      <c r="Q547" s="14">
        <f t="shared" si="24"/>
        <v>3.0555555555555558E-2</v>
      </c>
      <c r="R547" s="15" t="str">
        <f t="shared" si="26"/>
        <v>SI</v>
      </c>
      <c r="S547" t="s">
        <v>269</v>
      </c>
      <c r="T547" t="s">
        <v>35</v>
      </c>
    </row>
    <row r="548" spans="1:22" x14ac:dyDescent="0.35">
      <c r="A548" s="1">
        <v>9</v>
      </c>
      <c r="B548" t="s">
        <v>505</v>
      </c>
      <c r="C548" s="1">
        <v>3</v>
      </c>
      <c r="D548" s="13">
        <v>45022.113194444442</v>
      </c>
      <c r="E548" s="14">
        <v>45022.113194444442</v>
      </c>
      <c r="F548" s="14">
        <v>45022.191666666666</v>
      </c>
      <c r="G548" s="14">
        <f t="shared" si="25"/>
        <v>8.8888888890020709E-2</v>
      </c>
      <c r="H548" s="15" t="s">
        <v>24</v>
      </c>
      <c r="I548" t="s">
        <v>29</v>
      </c>
      <c r="J548" t="s">
        <v>621</v>
      </c>
      <c r="K548" s="11">
        <v>20.04</v>
      </c>
      <c r="L548" t="s">
        <v>32</v>
      </c>
      <c r="M548" s="1">
        <v>547</v>
      </c>
      <c r="N548" t="s">
        <v>16</v>
      </c>
      <c r="O548" s="12">
        <v>227</v>
      </c>
      <c r="P548" s="17">
        <v>6.7361111111111108E-2</v>
      </c>
      <c r="Q548" s="14">
        <f t="shared" si="24"/>
        <v>2.1527777778909601E-2</v>
      </c>
      <c r="R548" s="15" t="str">
        <f t="shared" si="26"/>
        <v>SI</v>
      </c>
      <c r="S548" t="s">
        <v>138</v>
      </c>
      <c r="T548" t="s">
        <v>48</v>
      </c>
      <c r="U548" t="s">
        <v>44</v>
      </c>
    </row>
    <row r="549" spans="1:22" x14ac:dyDescent="0.35">
      <c r="A549" s="1">
        <v>4</v>
      </c>
      <c r="B549" t="s">
        <v>506</v>
      </c>
      <c r="C549" s="1">
        <v>2</v>
      </c>
      <c r="D549" s="13">
        <v>45022.038194444445</v>
      </c>
      <c r="E549" s="14">
        <v>45022.038194444445</v>
      </c>
      <c r="F549" s="14">
        <v>45022.168749999997</v>
      </c>
      <c r="G549" s="14">
        <f t="shared" si="25"/>
        <v>0.13055555555183673</v>
      </c>
      <c r="H549" s="15" t="s">
        <v>18</v>
      </c>
      <c r="I549" t="s">
        <v>10</v>
      </c>
      <c r="J549" t="s">
        <v>621</v>
      </c>
      <c r="K549" s="11">
        <v>28.88</v>
      </c>
      <c r="L549" t="s">
        <v>19</v>
      </c>
      <c r="M549" s="1">
        <v>548</v>
      </c>
      <c r="N549" t="s">
        <v>61</v>
      </c>
      <c r="O549" s="12">
        <v>96</v>
      </c>
      <c r="P549" s="17">
        <v>7.3611111111111113E-2</v>
      </c>
      <c r="Q549" s="14">
        <f t="shared" si="24"/>
        <v>5.694444444072562E-2</v>
      </c>
      <c r="R549" s="15" t="str">
        <f t="shared" si="26"/>
        <v>SI</v>
      </c>
      <c r="S549" t="s">
        <v>74</v>
      </c>
      <c r="T549" t="s">
        <v>21</v>
      </c>
    </row>
    <row r="550" spans="1:22" x14ac:dyDescent="0.35">
      <c r="A550" s="1">
        <v>12</v>
      </c>
      <c r="B550" t="s">
        <v>330</v>
      </c>
      <c r="C550" s="1">
        <v>2</v>
      </c>
      <c r="D550" s="13">
        <v>45022.064583333333</v>
      </c>
      <c r="E550" s="14">
        <v>45022.064583333333</v>
      </c>
      <c r="F550" s="14">
        <v>45022.226388888892</v>
      </c>
      <c r="G550" s="14">
        <f t="shared" si="25"/>
        <v>0.16180555555911269</v>
      </c>
      <c r="H550" s="15" t="s">
        <v>13</v>
      </c>
      <c r="I550" t="s">
        <v>10</v>
      </c>
      <c r="J550" t="s">
        <v>621</v>
      </c>
      <c r="K550" s="11">
        <v>35.340000000000003</v>
      </c>
      <c r="L550" t="s">
        <v>19</v>
      </c>
      <c r="M550" s="1">
        <v>549</v>
      </c>
      <c r="N550" t="s">
        <v>16</v>
      </c>
      <c r="O550" s="12">
        <v>162</v>
      </c>
      <c r="P550" s="17">
        <v>6.8055555555555564E-2</v>
      </c>
      <c r="Q550" s="14">
        <f t="shared" si="24"/>
        <v>9.3750000003557127E-2</v>
      </c>
      <c r="R550" s="15" t="str">
        <f t="shared" si="26"/>
        <v>SI</v>
      </c>
      <c r="S550" t="s">
        <v>144</v>
      </c>
      <c r="T550" t="s">
        <v>44</v>
      </c>
      <c r="U550" t="s">
        <v>69</v>
      </c>
    </row>
    <row r="551" spans="1:22" x14ac:dyDescent="0.35">
      <c r="A551" s="1">
        <v>1</v>
      </c>
      <c r="B551" t="s">
        <v>441</v>
      </c>
      <c r="C551" s="1">
        <v>6</v>
      </c>
      <c r="D551" s="13">
        <v>45022.047222222223</v>
      </c>
      <c r="E551" s="14">
        <v>45022.047222222223</v>
      </c>
      <c r="F551" s="14">
        <v>45022.11041666667</v>
      </c>
      <c r="G551" s="14">
        <f t="shared" si="25"/>
        <v>7.3611111113374747E-2</v>
      </c>
      <c r="H551" s="15" t="s">
        <v>9</v>
      </c>
      <c r="I551" t="s">
        <v>10</v>
      </c>
      <c r="J551" t="s">
        <v>621</v>
      </c>
      <c r="K551" s="11">
        <v>28.33</v>
      </c>
      <c r="L551" t="s">
        <v>32</v>
      </c>
      <c r="M551" s="1">
        <v>550</v>
      </c>
      <c r="N551" t="s">
        <v>20</v>
      </c>
      <c r="O551" s="12">
        <v>124</v>
      </c>
      <c r="P551" s="17">
        <v>3.9583333333333331E-2</v>
      </c>
      <c r="Q551" s="14">
        <f t="shared" si="24"/>
        <v>3.4027777780041416E-2</v>
      </c>
      <c r="R551" s="15" t="str">
        <f t="shared" si="26"/>
        <v>SI</v>
      </c>
      <c r="S551" t="s">
        <v>88</v>
      </c>
      <c r="T551" t="s">
        <v>38</v>
      </c>
      <c r="U551" t="s">
        <v>66</v>
      </c>
    </row>
    <row r="552" spans="1:22" x14ac:dyDescent="0.35">
      <c r="A552" s="1">
        <v>4</v>
      </c>
      <c r="B552" t="s">
        <v>507</v>
      </c>
      <c r="C552" s="1">
        <v>2</v>
      </c>
      <c r="D552" s="13">
        <v>45022.123611111114</v>
      </c>
      <c r="E552" s="14">
        <v>45022.123611111114</v>
      </c>
      <c r="F552" s="14">
        <v>45022.173611111109</v>
      </c>
      <c r="G552" s="14">
        <f t="shared" si="25"/>
        <v>4.9999999995634425E-2</v>
      </c>
      <c r="H552" s="15" t="s">
        <v>9</v>
      </c>
      <c r="I552" t="s">
        <v>14</v>
      </c>
      <c r="J552" t="s">
        <v>621</v>
      </c>
      <c r="K552" s="11">
        <v>17.54</v>
      </c>
      <c r="L552" t="s">
        <v>11</v>
      </c>
      <c r="M552" s="1">
        <v>551</v>
      </c>
      <c r="N552" t="s">
        <v>25</v>
      </c>
      <c r="O552" s="12">
        <v>171</v>
      </c>
      <c r="P552" s="17">
        <v>8.5416666666666669E-2</v>
      </c>
      <c r="Q552" s="14">
        <f t="shared" si="24"/>
        <v>0</v>
      </c>
      <c r="R552" s="15" t="str">
        <f t="shared" si="26"/>
        <v>NO</v>
      </c>
      <c r="S552" t="s">
        <v>88</v>
      </c>
      <c r="T552" t="s">
        <v>66</v>
      </c>
      <c r="U552" t="s">
        <v>56</v>
      </c>
      <c r="V552" t="s">
        <v>51</v>
      </c>
    </row>
    <row r="553" spans="1:22" x14ac:dyDescent="0.35">
      <c r="A553" s="1">
        <v>11</v>
      </c>
      <c r="B553" t="s">
        <v>508</v>
      </c>
      <c r="C553" s="1">
        <v>6</v>
      </c>
      <c r="D553" s="13">
        <v>45022.018055555556</v>
      </c>
      <c r="E553" s="14">
        <v>45022.018055555556</v>
      </c>
      <c r="F553" s="14">
        <v>45022.162499999999</v>
      </c>
      <c r="G553" s="14">
        <f t="shared" si="25"/>
        <v>0.1444444444423425</v>
      </c>
      <c r="H553" s="15" t="s">
        <v>9</v>
      </c>
      <c r="I553" t="s">
        <v>29</v>
      </c>
      <c r="J553" t="s">
        <v>620</v>
      </c>
      <c r="K553" s="11">
        <v>10.28</v>
      </c>
      <c r="L553" t="s">
        <v>19</v>
      </c>
      <c r="M553" s="1">
        <v>552</v>
      </c>
      <c r="N553" t="s">
        <v>623</v>
      </c>
      <c r="O553" s="12">
        <v>243</v>
      </c>
      <c r="P553" s="17">
        <v>7.9861111111111105E-2</v>
      </c>
      <c r="Q553" s="14">
        <f t="shared" si="24"/>
        <v>6.4583333331231396E-2</v>
      </c>
      <c r="R553" s="15" t="str">
        <f t="shared" si="26"/>
        <v>SI</v>
      </c>
      <c r="S553" t="s">
        <v>62</v>
      </c>
      <c r="T553" t="s">
        <v>51</v>
      </c>
      <c r="U553" t="s">
        <v>66</v>
      </c>
    </row>
    <row r="554" spans="1:22" x14ac:dyDescent="0.35">
      <c r="A554" s="1">
        <v>14</v>
      </c>
      <c r="B554" t="s">
        <v>509</v>
      </c>
      <c r="C554" s="1">
        <v>2</v>
      </c>
      <c r="D554" s="13">
        <v>45022.114583333336</v>
      </c>
      <c r="E554" s="14">
        <v>45022.114583333336</v>
      </c>
      <c r="F554" s="14">
        <v>45022.224999999999</v>
      </c>
      <c r="G554" s="14">
        <f t="shared" si="25"/>
        <v>0.11041666666278616</v>
      </c>
      <c r="H554" s="15" t="s">
        <v>9</v>
      </c>
      <c r="I554" t="s">
        <v>10</v>
      </c>
      <c r="J554" t="s">
        <v>621</v>
      </c>
      <c r="K554" s="11">
        <v>44.38</v>
      </c>
      <c r="L554" t="s">
        <v>19</v>
      </c>
      <c r="M554" s="1">
        <v>553</v>
      </c>
      <c r="N554" t="s">
        <v>20</v>
      </c>
      <c r="O554" s="12">
        <v>203</v>
      </c>
      <c r="P554" s="17">
        <v>0.12361111111111112</v>
      </c>
      <c r="Q554" s="14">
        <f t="shared" si="24"/>
        <v>0</v>
      </c>
      <c r="R554" s="15" t="str">
        <f t="shared" si="26"/>
        <v>NO</v>
      </c>
      <c r="S554" t="s">
        <v>88</v>
      </c>
      <c r="T554" t="s">
        <v>64</v>
      </c>
      <c r="U554" t="s">
        <v>103</v>
      </c>
      <c r="V554" t="s">
        <v>39</v>
      </c>
    </row>
    <row r="555" spans="1:22" x14ac:dyDescent="0.35">
      <c r="A555" s="1">
        <v>10</v>
      </c>
      <c r="B555" t="s">
        <v>510</v>
      </c>
      <c r="C555" s="1">
        <v>6</v>
      </c>
      <c r="D555" s="13">
        <v>45022.0625</v>
      </c>
      <c r="E555" s="14">
        <v>45022.0625</v>
      </c>
      <c r="F555" s="14">
        <v>45022.121527777781</v>
      </c>
      <c r="G555" s="14">
        <f t="shared" si="25"/>
        <v>6.9444444447678208E-2</v>
      </c>
      <c r="H555" s="15" t="s">
        <v>9</v>
      </c>
      <c r="I555" t="s">
        <v>10</v>
      </c>
      <c r="J555" t="s">
        <v>620</v>
      </c>
      <c r="K555" s="11">
        <v>19.600000000000001</v>
      </c>
      <c r="L555" t="s">
        <v>32</v>
      </c>
      <c r="M555" s="1">
        <v>554</v>
      </c>
      <c r="N555" t="s">
        <v>623</v>
      </c>
      <c r="O555" s="12">
        <v>166</v>
      </c>
      <c r="P555" s="17">
        <v>4.9305555555555561E-2</v>
      </c>
      <c r="Q555" s="14">
        <f t="shared" si="24"/>
        <v>2.0138888892122647E-2</v>
      </c>
      <c r="R555" s="15" t="str">
        <f t="shared" si="26"/>
        <v>SI</v>
      </c>
      <c r="S555" t="s">
        <v>222</v>
      </c>
      <c r="T555" t="s">
        <v>58</v>
      </c>
    </row>
    <row r="556" spans="1:22" x14ac:dyDescent="0.35">
      <c r="A556" s="1">
        <v>20</v>
      </c>
      <c r="B556" t="s">
        <v>511</v>
      </c>
      <c r="C556" s="1">
        <v>1</v>
      </c>
      <c r="D556" s="13">
        <v>45022.082638888889</v>
      </c>
      <c r="E556" s="14">
        <v>45022.082638888889</v>
      </c>
      <c r="F556" s="14">
        <v>45022.209722222222</v>
      </c>
      <c r="G556" s="14">
        <f t="shared" si="25"/>
        <v>0.12708333333284827</v>
      </c>
      <c r="H556" s="15" t="s">
        <v>18</v>
      </c>
      <c r="I556" t="s">
        <v>14</v>
      </c>
      <c r="J556" t="s">
        <v>15</v>
      </c>
      <c r="K556" s="11">
        <v>41.08</v>
      </c>
      <c r="L556" t="s">
        <v>19</v>
      </c>
      <c r="M556" s="1">
        <v>555</v>
      </c>
      <c r="N556" t="s">
        <v>20</v>
      </c>
      <c r="O556" s="12">
        <v>30</v>
      </c>
      <c r="P556" s="17">
        <v>3.1944444444444442E-2</v>
      </c>
      <c r="Q556" s="14">
        <f t="shared" si="24"/>
        <v>9.5138888888403828E-2</v>
      </c>
      <c r="R556" s="15" t="str">
        <f t="shared" si="26"/>
        <v>SI</v>
      </c>
      <c r="S556" t="s">
        <v>88</v>
      </c>
    </row>
    <row r="557" spans="1:22" x14ac:dyDescent="0.35">
      <c r="A557" s="1">
        <v>9</v>
      </c>
      <c r="B557" t="s">
        <v>97</v>
      </c>
      <c r="C557" s="1">
        <v>6</v>
      </c>
      <c r="D557" s="13">
        <v>45022.164583333331</v>
      </c>
      <c r="E557" s="14">
        <v>45022.164583333331</v>
      </c>
      <c r="F557" s="14">
        <v>45022.320138888892</v>
      </c>
      <c r="G557" s="14">
        <f t="shared" si="25"/>
        <v>0.15555555556056788</v>
      </c>
      <c r="H557" s="15" t="s">
        <v>18</v>
      </c>
      <c r="I557" t="s">
        <v>10</v>
      </c>
      <c r="J557" t="s">
        <v>620</v>
      </c>
      <c r="K557" s="11">
        <v>14.09</v>
      </c>
      <c r="L557" t="s">
        <v>19</v>
      </c>
      <c r="M557" s="1">
        <v>556</v>
      </c>
      <c r="N557" t="s">
        <v>25</v>
      </c>
      <c r="O557" s="12">
        <v>76</v>
      </c>
      <c r="P557" s="17">
        <v>4.5833333333333337E-2</v>
      </c>
      <c r="Q557" s="14">
        <f t="shared" si="24"/>
        <v>0.10972222222723454</v>
      </c>
      <c r="R557" s="15" t="str">
        <f t="shared" si="26"/>
        <v>SI</v>
      </c>
      <c r="S557" t="s">
        <v>225</v>
      </c>
      <c r="T557" t="s">
        <v>56</v>
      </c>
    </row>
    <row r="558" spans="1:22" x14ac:dyDescent="0.35">
      <c r="A558" s="1">
        <v>7</v>
      </c>
      <c r="B558" t="s">
        <v>179</v>
      </c>
      <c r="C558" s="1">
        <v>5</v>
      </c>
      <c r="D558" s="13">
        <v>45022.161111111112</v>
      </c>
      <c r="E558" s="14">
        <v>45022.161111111112</v>
      </c>
      <c r="F558" s="14">
        <v>45022.318749999999</v>
      </c>
      <c r="G558" s="14">
        <f t="shared" si="25"/>
        <v>0.16805555555280685</v>
      </c>
      <c r="H558" s="15" t="s">
        <v>18</v>
      </c>
      <c r="I558" t="s">
        <v>10</v>
      </c>
      <c r="J558" t="s">
        <v>15</v>
      </c>
      <c r="K558" s="11">
        <v>35.880000000000003</v>
      </c>
      <c r="L558" t="s">
        <v>32</v>
      </c>
      <c r="M558" s="1">
        <v>557</v>
      </c>
      <c r="N558" t="s">
        <v>55</v>
      </c>
      <c r="O558" s="12">
        <v>177</v>
      </c>
      <c r="P558" s="17">
        <v>7.4305555555555555E-2</v>
      </c>
      <c r="Q558" s="14">
        <f t="shared" si="24"/>
        <v>9.3749999997251296E-2</v>
      </c>
      <c r="R558" s="15" t="str">
        <f t="shared" si="26"/>
        <v>SI</v>
      </c>
      <c r="S558" t="s">
        <v>269</v>
      </c>
      <c r="T558" t="s">
        <v>51</v>
      </c>
      <c r="U558" t="s">
        <v>64</v>
      </c>
    </row>
    <row r="559" spans="1:22" x14ac:dyDescent="0.35">
      <c r="A559" s="1">
        <v>6</v>
      </c>
      <c r="B559" t="s">
        <v>449</v>
      </c>
      <c r="C559" s="1">
        <v>4</v>
      </c>
      <c r="D559" s="13">
        <v>45022.012499999997</v>
      </c>
      <c r="E559" s="14">
        <v>45022.012499999997</v>
      </c>
      <c r="F559" s="14">
        <v>45022.129166666666</v>
      </c>
      <c r="G559" s="14">
        <f t="shared" si="25"/>
        <v>0.11666666666860692</v>
      </c>
      <c r="H559" s="15" t="s">
        <v>13</v>
      </c>
      <c r="I559" t="s">
        <v>10</v>
      </c>
      <c r="J559" t="s">
        <v>621</v>
      </c>
      <c r="K559" s="11">
        <v>45.26</v>
      </c>
      <c r="L559" t="s">
        <v>11</v>
      </c>
      <c r="M559" s="1">
        <v>558</v>
      </c>
      <c r="N559" t="s">
        <v>25</v>
      </c>
      <c r="O559" s="12">
        <v>179</v>
      </c>
      <c r="P559" s="17">
        <v>0.11597222222222223</v>
      </c>
      <c r="Q559" s="14">
        <f t="shared" si="24"/>
        <v>6.9444444638469549E-4</v>
      </c>
      <c r="R559" s="15" t="str">
        <f t="shared" si="26"/>
        <v>SI</v>
      </c>
      <c r="S559" t="s">
        <v>269</v>
      </c>
      <c r="T559" t="s">
        <v>64</v>
      </c>
      <c r="U559" t="s">
        <v>48</v>
      </c>
    </row>
    <row r="560" spans="1:22" x14ac:dyDescent="0.35">
      <c r="A560" s="1">
        <v>11</v>
      </c>
      <c r="B560" t="s">
        <v>50</v>
      </c>
      <c r="C560" s="1">
        <v>1</v>
      </c>
      <c r="D560" s="13">
        <v>45022.009722222225</v>
      </c>
      <c r="E560" s="14">
        <v>45022.009722222225</v>
      </c>
      <c r="F560" s="14">
        <v>45022.165972222225</v>
      </c>
      <c r="G560" s="14">
        <f t="shared" si="25"/>
        <v>0.15625</v>
      </c>
      <c r="H560" s="15" t="s">
        <v>18</v>
      </c>
      <c r="I560" t="s">
        <v>10</v>
      </c>
      <c r="J560" t="s">
        <v>621</v>
      </c>
      <c r="K560" s="11">
        <v>24.36</v>
      </c>
      <c r="L560" t="s">
        <v>11</v>
      </c>
      <c r="M560" s="1">
        <v>559</v>
      </c>
      <c r="N560" t="s">
        <v>41</v>
      </c>
      <c r="O560" s="12">
        <v>99</v>
      </c>
      <c r="P560" s="17">
        <v>2.8472222222222222E-2</v>
      </c>
      <c r="Q560" s="14">
        <f t="shared" si="24"/>
        <v>0.12777777777777777</v>
      </c>
      <c r="R560" s="15" t="str">
        <f t="shared" si="26"/>
        <v>SI</v>
      </c>
      <c r="S560" t="s">
        <v>283</v>
      </c>
    </row>
    <row r="561" spans="1:22" x14ac:dyDescent="0.35">
      <c r="A561" s="1">
        <v>6</v>
      </c>
      <c r="B561" t="s">
        <v>233</v>
      </c>
      <c r="C561" s="1">
        <v>6</v>
      </c>
      <c r="D561" s="13">
        <v>45022.010416666664</v>
      </c>
      <c r="E561" s="14">
        <v>45022.010416666664</v>
      </c>
      <c r="F561" s="14">
        <v>45022.136805555558</v>
      </c>
      <c r="G561" s="14">
        <f t="shared" si="25"/>
        <v>0.12638888889341615</v>
      </c>
      <c r="H561" s="15" t="s">
        <v>24</v>
      </c>
      <c r="I561" t="s">
        <v>29</v>
      </c>
      <c r="J561" t="s">
        <v>620</v>
      </c>
      <c r="K561" s="11">
        <v>31.53</v>
      </c>
      <c r="L561" t="s">
        <v>11</v>
      </c>
      <c r="M561" s="1">
        <v>560</v>
      </c>
      <c r="N561" t="s">
        <v>78</v>
      </c>
      <c r="O561" s="12">
        <v>111</v>
      </c>
      <c r="P561" s="17">
        <v>3.3333333333333333E-2</v>
      </c>
      <c r="Q561" s="14">
        <f t="shared" si="24"/>
        <v>9.3055555560082825E-2</v>
      </c>
      <c r="R561" s="15" t="str">
        <f t="shared" si="26"/>
        <v>SI</v>
      </c>
      <c r="S561" t="s">
        <v>99</v>
      </c>
      <c r="T561" t="s">
        <v>64</v>
      </c>
    </row>
    <row r="562" spans="1:22" x14ac:dyDescent="0.35">
      <c r="A562" s="1">
        <v>4</v>
      </c>
      <c r="B562" t="s">
        <v>57</v>
      </c>
      <c r="C562" s="1">
        <v>2</v>
      </c>
      <c r="D562" s="13">
        <v>45022.050694444442</v>
      </c>
      <c r="E562" s="14">
        <v>45022.050694444442</v>
      </c>
      <c r="F562" s="14">
        <v>45022.152083333334</v>
      </c>
      <c r="G562" s="14">
        <f t="shared" si="25"/>
        <v>0.10138888889196096</v>
      </c>
      <c r="H562" s="15" t="s">
        <v>13</v>
      </c>
      <c r="I562" t="s">
        <v>10</v>
      </c>
      <c r="J562" t="s">
        <v>621</v>
      </c>
      <c r="K562" s="11">
        <v>44.24</v>
      </c>
      <c r="L562" t="s">
        <v>11</v>
      </c>
      <c r="M562" s="1">
        <v>561</v>
      </c>
      <c r="N562" t="s">
        <v>61</v>
      </c>
      <c r="O562" s="12">
        <v>64</v>
      </c>
      <c r="P562" s="17">
        <v>4.4444444444444446E-2</v>
      </c>
      <c r="Q562" s="14">
        <f t="shared" si="24"/>
        <v>5.6944444447516514E-2</v>
      </c>
      <c r="R562" s="15" t="str">
        <f t="shared" si="26"/>
        <v>SI</v>
      </c>
      <c r="S562" t="s">
        <v>99</v>
      </c>
      <c r="T562" t="s">
        <v>49</v>
      </c>
    </row>
    <row r="563" spans="1:22" x14ac:dyDescent="0.35">
      <c r="A563" s="1">
        <v>20</v>
      </c>
      <c r="B563" t="s">
        <v>512</v>
      </c>
      <c r="C563" s="1">
        <v>3</v>
      </c>
      <c r="D563" s="13">
        <v>45022.10833333333</v>
      </c>
      <c r="E563" s="14">
        <v>45022.10833333333</v>
      </c>
      <c r="F563" s="14">
        <v>45022.263888888891</v>
      </c>
      <c r="G563" s="14">
        <f t="shared" si="25"/>
        <v>0.15555555556056788</v>
      </c>
      <c r="H563" s="15" t="s">
        <v>13</v>
      </c>
      <c r="I563" t="s">
        <v>29</v>
      </c>
      <c r="J563" t="s">
        <v>621</v>
      </c>
      <c r="K563" s="11">
        <v>21.49</v>
      </c>
      <c r="L563" t="s">
        <v>19</v>
      </c>
      <c r="M563" s="1">
        <v>562</v>
      </c>
      <c r="N563" t="s">
        <v>33</v>
      </c>
      <c r="O563" s="12">
        <v>288</v>
      </c>
      <c r="P563" s="17">
        <v>7.7777777777777779E-2</v>
      </c>
      <c r="Q563" s="14">
        <f t="shared" si="24"/>
        <v>7.7777777782790103E-2</v>
      </c>
      <c r="R563" s="15" t="str">
        <f t="shared" si="26"/>
        <v>SI</v>
      </c>
      <c r="S563" t="s">
        <v>62</v>
      </c>
      <c r="T563" t="s">
        <v>70</v>
      </c>
      <c r="U563" t="s">
        <v>38</v>
      </c>
      <c r="V563" t="s">
        <v>21</v>
      </c>
    </row>
    <row r="564" spans="1:22" x14ac:dyDescent="0.35">
      <c r="A564" s="1">
        <v>12</v>
      </c>
      <c r="B564" t="s">
        <v>129</v>
      </c>
      <c r="C564" s="1">
        <v>3</v>
      </c>
      <c r="D564" s="13">
        <v>45022.12777777778</v>
      </c>
      <c r="E564" s="14">
        <v>45022.12777777778</v>
      </c>
      <c r="F564" s="14">
        <v>45022.196527777778</v>
      </c>
      <c r="G564" s="14">
        <f t="shared" si="25"/>
        <v>7.916666666521148E-2</v>
      </c>
      <c r="H564" s="15" t="s">
        <v>24</v>
      </c>
      <c r="I564" t="s">
        <v>14</v>
      </c>
      <c r="J564" t="s">
        <v>15</v>
      </c>
      <c r="K564" s="11">
        <v>20.07</v>
      </c>
      <c r="L564" t="s">
        <v>32</v>
      </c>
      <c r="M564" s="1">
        <v>563</v>
      </c>
      <c r="N564" t="s">
        <v>78</v>
      </c>
      <c r="O564" s="12">
        <v>54</v>
      </c>
      <c r="P564" s="17">
        <v>2.5694444444444443E-2</v>
      </c>
      <c r="Q564" s="14">
        <f t="shared" si="24"/>
        <v>5.3472222220767036E-2</v>
      </c>
      <c r="R564" s="15" t="str">
        <f t="shared" si="26"/>
        <v>SI</v>
      </c>
      <c r="S564" t="s">
        <v>128</v>
      </c>
    </row>
    <row r="565" spans="1:22" x14ac:dyDescent="0.35">
      <c r="A565" s="1">
        <v>9</v>
      </c>
      <c r="B565" t="s">
        <v>513</v>
      </c>
      <c r="C565" s="1">
        <v>3</v>
      </c>
      <c r="D565" s="13">
        <v>45022.021527777775</v>
      </c>
      <c r="E565" s="14">
        <v>45022.021527777775</v>
      </c>
      <c r="F565" s="14">
        <v>45022.099305555559</v>
      </c>
      <c r="G565" s="14">
        <f t="shared" si="25"/>
        <v>7.777777778392192E-2</v>
      </c>
      <c r="H565" s="15" t="s">
        <v>24</v>
      </c>
      <c r="I565" t="s">
        <v>29</v>
      </c>
      <c r="J565" t="s">
        <v>15</v>
      </c>
      <c r="K565" s="11">
        <v>33.08</v>
      </c>
      <c r="L565" t="s">
        <v>11</v>
      </c>
      <c r="M565" s="1">
        <v>564</v>
      </c>
      <c r="N565" t="s">
        <v>33</v>
      </c>
      <c r="O565" s="12">
        <v>156</v>
      </c>
      <c r="P565" s="17">
        <v>3.7499999999999999E-2</v>
      </c>
      <c r="Q565" s="14">
        <f t="shared" si="24"/>
        <v>4.0277777783921921E-2</v>
      </c>
      <c r="R565" s="15" t="str">
        <f t="shared" si="26"/>
        <v>SI</v>
      </c>
      <c r="S565" t="s">
        <v>93</v>
      </c>
      <c r="T565" t="s">
        <v>58</v>
      </c>
      <c r="U565" t="s">
        <v>66</v>
      </c>
    </row>
    <row r="566" spans="1:22" x14ac:dyDescent="0.35">
      <c r="A566" s="1">
        <v>3</v>
      </c>
      <c r="B566" t="s">
        <v>514</v>
      </c>
      <c r="C566" s="1">
        <v>6</v>
      </c>
      <c r="D566" s="13">
        <v>45022.11041666667</v>
      </c>
      <c r="E566" s="14">
        <v>45022.11041666667</v>
      </c>
      <c r="F566" s="14">
        <v>45022.228472222225</v>
      </c>
      <c r="G566" s="14">
        <f t="shared" si="25"/>
        <v>0.11805555555474712</v>
      </c>
      <c r="H566" s="15" t="s">
        <v>13</v>
      </c>
      <c r="I566" t="s">
        <v>10</v>
      </c>
      <c r="J566" t="s">
        <v>621</v>
      </c>
      <c r="K566" s="11">
        <v>15.11</v>
      </c>
      <c r="L566" t="s">
        <v>19</v>
      </c>
      <c r="M566" s="1">
        <v>565</v>
      </c>
      <c r="N566" t="s">
        <v>33</v>
      </c>
      <c r="O566" s="12">
        <v>251</v>
      </c>
      <c r="P566" s="17">
        <v>6.8055555555555564E-2</v>
      </c>
      <c r="Q566" s="14">
        <f t="shared" si="24"/>
        <v>4.9999999999191552E-2</v>
      </c>
      <c r="R566" s="15" t="str">
        <f t="shared" si="26"/>
        <v>SI</v>
      </c>
      <c r="S566" t="s">
        <v>269</v>
      </c>
      <c r="T566" t="s">
        <v>56</v>
      </c>
      <c r="U566" t="s">
        <v>48</v>
      </c>
      <c r="V566" t="s">
        <v>44</v>
      </c>
    </row>
    <row r="567" spans="1:22" x14ac:dyDescent="0.35">
      <c r="A567" s="1">
        <v>4</v>
      </c>
      <c r="B567" t="s">
        <v>68</v>
      </c>
      <c r="C567" s="1">
        <v>3</v>
      </c>
      <c r="D567" s="13">
        <v>45022.072916666664</v>
      </c>
      <c r="E567" s="14">
        <v>45022.072916666664</v>
      </c>
      <c r="F567" s="14">
        <v>45022.206250000003</v>
      </c>
      <c r="G567" s="14">
        <f t="shared" si="25"/>
        <v>0.13333333333866904</v>
      </c>
      <c r="H567" s="15" t="s">
        <v>9</v>
      </c>
      <c r="I567" t="s">
        <v>10</v>
      </c>
      <c r="J567" t="s">
        <v>621</v>
      </c>
      <c r="K567" s="11">
        <v>42.62</v>
      </c>
      <c r="L567" t="s">
        <v>19</v>
      </c>
      <c r="M567" s="1">
        <v>566</v>
      </c>
      <c r="N567" t="s">
        <v>41</v>
      </c>
      <c r="O567" s="12">
        <v>78</v>
      </c>
      <c r="P567" s="17">
        <v>3.888888888888889E-2</v>
      </c>
      <c r="Q567" s="14">
        <f t="shared" si="24"/>
        <v>9.4444444449780146E-2</v>
      </c>
      <c r="R567" s="15" t="str">
        <f t="shared" si="26"/>
        <v>SI</v>
      </c>
      <c r="S567" t="s">
        <v>177</v>
      </c>
    </row>
    <row r="568" spans="1:22" x14ac:dyDescent="0.35">
      <c r="A568" s="1">
        <v>15</v>
      </c>
      <c r="B568" t="s">
        <v>398</v>
      </c>
      <c r="C568" s="1">
        <v>4</v>
      </c>
      <c r="D568" s="13">
        <v>45022.082638888889</v>
      </c>
      <c r="E568" s="14">
        <v>45022.082638888889</v>
      </c>
      <c r="F568" s="14">
        <v>45022.219444444447</v>
      </c>
      <c r="G568" s="14">
        <f t="shared" si="25"/>
        <v>0.14722222222432416</v>
      </c>
      <c r="H568" s="15" t="s">
        <v>27</v>
      </c>
      <c r="I568" t="s">
        <v>10</v>
      </c>
      <c r="J568" t="s">
        <v>620</v>
      </c>
      <c r="K568" s="11">
        <v>42.83</v>
      </c>
      <c r="L568" t="s">
        <v>32</v>
      </c>
      <c r="M568" s="1">
        <v>567</v>
      </c>
      <c r="N568" t="s">
        <v>61</v>
      </c>
      <c r="O568" s="12">
        <v>253</v>
      </c>
      <c r="P568" s="17">
        <v>7.0833333333333331E-2</v>
      </c>
      <c r="Q568" s="14">
        <f t="shared" si="24"/>
        <v>7.6388888890990825E-2</v>
      </c>
      <c r="R568" s="15" t="str">
        <f t="shared" si="26"/>
        <v>SI</v>
      </c>
      <c r="S568" t="s">
        <v>53</v>
      </c>
      <c r="T568" t="s">
        <v>48</v>
      </c>
      <c r="U568" t="s">
        <v>69</v>
      </c>
      <c r="V568" t="s">
        <v>51</v>
      </c>
    </row>
    <row r="569" spans="1:22" x14ac:dyDescent="0.35">
      <c r="A569" s="1">
        <v>5</v>
      </c>
      <c r="B569" t="s">
        <v>108</v>
      </c>
      <c r="C569" s="1">
        <v>1</v>
      </c>
      <c r="D569" s="13">
        <v>45022.068749999999</v>
      </c>
      <c r="E569" s="14">
        <v>45022.068749999999</v>
      </c>
      <c r="F569" s="14">
        <v>45022.144444444442</v>
      </c>
      <c r="G569" s="14">
        <f t="shared" si="25"/>
        <v>8.6111111110464364E-2</v>
      </c>
      <c r="H569" s="15" t="s">
        <v>27</v>
      </c>
      <c r="I569" t="s">
        <v>10</v>
      </c>
      <c r="J569" t="s">
        <v>620</v>
      </c>
      <c r="K569" s="11">
        <v>21.13</v>
      </c>
      <c r="L569" t="s">
        <v>32</v>
      </c>
      <c r="M569" s="1">
        <v>568</v>
      </c>
      <c r="N569" t="s">
        <v>16</v>
      </c>
      <c r="O569" s="12">
        <v>182</v>
      </c>
      <c r="P569" s="17">
        <v>5.8333333333333334E-2</v>
      </c>
      <c r="Q569" s="14">
        <f t="shared" si="24"/>
        <v>2.777777777713103E-2</v>
      </c>
      <c r="R569" s="15" t="str">
        <f t="shared" si="26"/>
        <v>SI</v>
      </c>
      <c r="S569" t="s">
        <v>74</v>
      </c>
      <c r="T569" t="s">
        <v>58</v>
      </c>
    </row>
    <row r="570" spans="1:22" x14ac:dyDescent="0.35">
      <c r="A570" s="1">
        <v>12</v>
      </c>
      <c r="B570" t="s">
        <v>515</v>
      </c>
      <c r="C570" s="1">
        <v>5</v>
      </c>
      <c r="D570" s="13">
        <v>45022.061111111114</v>
      </c>
      <c r="E570" s="14">
        <v>45022.061111111114</v>
      </c>
      <c r="F570" s="14">
        <v>45022.128472222219</v>
      </c>
      <c r="G570" s="14">
        <f t="shared" si="25"/>
        <v>6.7361111105128657E-2</v>
      </c>
      <c r="H570" s="15" t="s">
        <v>13</v>
      </c>
      <c r="I570" t="s">
        <v>10</v>
      </c>
      <c r="J570" t="s">
        <v>621</v>
      </c>
      <c r="K570" s="11">
        <v>28.52</v>
      </c>
      <c r="L570" t="s">
        <v>11</v>
      </c>
      <c r="M570" s="1">
        <v>569</v>
      </c>
      <c r="N570" t="s">
        <v>37</v>
      </c>
      <c r="O570" s="12">
        <v>131</v>
      </c>
      <c r="P570" s="17">
        <v>4.0277777777777773E-2</v>
      </c>
      <c r="Q570" s="14">
        <f t="shared" si="24"/>
        <v>2.7083333327350884E-2</v>
      </c>
      <c r="R570" s="15" t="str">
        <f t="shared" si="26"/>
        <v>SI</v>
      </c>
      <c r="S570" t="s">
        <v>74</v>
      </c>
      <c r="T570" t="s">
        <v>51</v>
      </c>
    </row>
    <row r="571" spans="1:22" x14ac:dyDescent="0.35">
      <c r="A571" s="1">
        <v>1</v>
      </c>
      <c r="B571" t="s">
        <v>516</v>
      </c>
      <c r="C571" s="1">
        <v>6</v>
      </c>
      <c r="D571" s="13">
        <v>45022.111111111109</v>
      </c>
      <c r="E571" s="14">
        <v>45022.111111111109</v>
      </c>
      <c r="F571" s="14">
        <v>45022.185416666667</v>
      </c>
      <c r="G571" s="14">
        <f t="shared" si="25"/>
        <v>7.4305555557657499E-2</v>
      </c>
      <c r="H571" s="15" t="s">
        <v>24</v>
      </c>
      <c r="I571" t="s">
        <v>10</v>
      </c>
      <c r="J571" t="s">
        <v>621</v>
      </c>
      <c r="K571" s="11">
        <v>38.4</v>
      </c>
      <c r="L571" t="s">
        <v>19</v>
      </c>
      <c r="M571" s="1">
        <v>570</v>
      </c>
      <c r="N571" t="s">
        <v>16</v>
      </c>
      <c r="O571" s="12">
        <v>85</v>
      </c>
      <c r="P571" s="17">
        <v>3.1944444444444442E-2</v>
      </c>
      <c r="Q571" s="14">
        <f t="shared" si="24"/>
        <v>4.2361111113213057E-2</v>
      </c>
      <c r="R571" s="15" t="str">
        <f t="shared" si="26"/>
        <v>SI</v>
      </c>
      <c r="S571" t="s">
        <v>283</v>
      </c>
      <c r="T571" t="s">
        <v>59</v>
      </c>
    </row>
    <row r="572" spans="1:22" x14ac:dyDescent="0.35">
      <c r="A572" s="1">
        <v>15</v>
      </c>
      <c r="B572" t="s">
        <v>94</v>
      </c>
      <c r="C572" s="1">
        <v>2</v>
      </c>
      <c r="D572" s="13">
        <v>45022.056250000001</v>
      </c>
      <c r="E572" s="14">
        <v>45022.056250000001</v>
      </c>
      <c r="F572" s="14">
        <v>45022.120833333334</v>
      </c>
      <c r="G572" s="14">
        <f t="shared" si="25"/>
        <v>6.4583333332848269E-2</v>
      </c>
      <c r="H572" s="15" t="s">
        <v>24</v>
      </c>
      <c r="I572" t="s">
        <v>10</v>
      </c>
      <c r="J572" t="s">
        <v>621</v>
      </c>
      <c r="K572" s="11">
        <v>49.54</v>
      </c>
      <c r="L572" t="s">
        <v>19</v>
      </c>
      <c r="M572" s="1">
        <v>571</v>
      </c>
      <c r="N572" t="s">
        <v>618</v>
      </c>
      <c r="O572" s="12">
        <v>54</v>
      </c>
      <c r="P572" s="17">
        <v>1.8055555555555554E-2</v>
      </c>
      <c r="Q572" s="14">
        <f t="shared" si="24"/>
        <v>4.6527777777292716E-2</v>
      </c>
      <c r="R572" s="15" t="str">
        <f t="shared" si="26"/>
        <v>SI</v>
      </c>
      <c r="S572" t="s">
        <v>128</v>
      </c>
    </row>
    <row r="573" spans="1:22" x14ac:dyDescent="0.35">
      <c r="A573" s="1">
        <v>19</v>
      </c>
      <c r="B573" t="s">
        <v>517</v>
      </c>
      <c r="C573" s="1">
        <v>3</v>
      </c>
      <c r="D573" s="13">
        <v>45022.120138888888</v>
      </c>
      <c r="E573" s="14">
        <v>45022.120138888888</v>
      </c>
      <c r="F573" s="14">
        <v>45022.268750000003</v>
      </c>
      <c r="G573" s="14">
        <f t="shared" si="25"/>
        <v>0.15902777778198166</v>
      </c>
      <c r="H573" s="15" t="s">
        <v>27</v>
      </c>
      <c r="I573" t="s">
        <v>10</v>
      </c>
      <c r="J573" t="s">
        <v>15</v>
      </c>
      <c r="K573" s="11">
        <v>46.21</v>
      </c>
      <c r="L573" t="s">
        <v>32</v>
      </c>
      <c r="M573" s="1">
        <v>572</v>
      </c>
      <c r="N573" t="s">
        <v>20</v>
      </c>
      <c r="O573" s="12">
        <v>74</v>
      </c>
      <c r="P573" s="17">
        <v>3.0555555555555555E-2</v>
      </c>
      <c r="Q573" s="14">
        <f t="shared" si="24"/>
        <v>0.1284722222264261</v>
      </c>
      <c r="R573" s="15" t="str">
        <f t="shared" si="26"/>
        <v>SI</v>
      </c>
      <c r="S573" t="s">
        <v>88</v>
      </c>
      <c r="T573" t="s">
        <v>103</v>
      </c>
    </row>
    <row r="574" spans="1:22" x14ac:dyDescent="0.35">
      <c r="A574" s="1">
        <v>7</v>
      </c>
      <c r="B574" t="s">
        <v>518</v>
      </c>
      <c r="C574" s="1">
        <v>3</v>
      </c>
      <c r="D574" s="13">
        <v>45022.133333333331</v>
      </c>
      <c r="E574" s="14">
        <v>45022.133333333331</v>
      </c>
      <c r="F574" s="14">
        <v>45022.29791666667</v>
      </c>
      <c r="G574" s="14">
        <f t="shared" si="25"/>
        <v>0.17500000000533569</v>
      </c>
      <c r="H574" s="15" t="s">
        <v>9</v>
      </c>
      <c r="I574" t="s">
        <v>10</v>
      </c>
      <c r="J574" t="s">
        <v>621</v>
      </c>
      <c r="K574" s="11">
        <v>47.08</v>
      </c>
      <c r="L574" t="s">
        <v>32</v>
      </c>
      <c r="M574" s="1">
        <v>573</v>
      </c>
      <c r="N574" t="s">
        <v>61</v>
      </c>
      <c r="O574" s="12">
        <v>165</v>
      </c>
      <c r="P574" s="17">
        <v>4.7916666666666663E-2</v>
      </c>
      <c r="Q574" s="14">
        <f t="shared" si="24"/>
        <v>0.12708333333866903</v>
      </c>
      <c r="R574" s="15" t="str">
        <f t="shared" si="26"/>
        <v>SI</v>
      </c>
      <c r="S574" t="s">
        <v>90</v>
      </c>
      <c r="T574" t="s">
        <v>69</v>
      </c>
    </row>
    <row r="575" spans="1:22" x14ac:dyDescent="0.35">
      <c r="A575" s="1">
        <v>20</v>
      </c>
      <c r="B575" t="s">
        <v>519</v>
      </c>
      <c r="C575" s="1">
        <v>3</v>
      </c>
      <c r="D575" s="13">
        <v>45022.021527777775</v>
      </c>
      <c r="E575" s="14">
        <v>45022.021527777775</v>
      </c>
      <c r="F575" s="14">
        <v>45022.130555555559</v>
      </c>
      <c r="G575" s="14">
        <f t="shared" si="25"/>
        <v>0.10902777778392192</v>
      </c>
      <c r="H575" s="15" t="s">
        <v>24</v>
      </c>
      <c r="I575" t="s">
        <v>10</v>
      </c>
      <c r="J575" t="s">
        <v>621</v>
      </c>
      <c r="K575" s="11">
        <v>42.57</v>
      </c>
      <c r="L575" t="s">
        <v>19</v>
      </c>
      <c r="M575" s="1">
        <v>574</v>
      </c>
      <c r="N575" t="s">
        <v>20</v>
      </c>
      <c r="O575" s="12">
        <v>207</v>
      </c>
      <c r="P575" s="17">
        <v>0.11666666666666665</v>
      </c>
      <c r="Q575" s="14">
        <f t="shared" si="24"/>
        <v>0</v>
      </c>
      <c r="R575" s="15" t="str">
        <f t="shared" si="26"/>
        <v>NO</v>
      </c>
      <c r="S575" t="s">
        <v>177</v>
      </c>
      <c r="T575" t="s">
        <v>22</v>
      </c>
      <c r="U575" t="s">
        <v>56</v>
      </c>
      <c r="V575" t="s">
        <v>51</v>
      </c>
    </row>
    <row r="576" spans="1:22" x14ac:dyDescent="0.35">
      <c r="A576" s="1">
        <v>15</v>
      </c>
      <c r="B576" t="s">
        <v>341</v>
      </c>
      <c r="C576" s="1">
        <v>4</v>
      </c>
      <c r="D576" s="13">
        <v>45022.066666666666</v>
      </c>
      <c r="E576" s="14">
        <v>45022.066666666666</v>
      </c>
      <c r="F576" s="14">
        <v>45022.197222222225</v>
      </c>
      <c r="G576" s="14">
        <f t="shared" si="25"/>
        <v>0.13055555555911269</v>
      </c>
      <c r="H576" s="15" t="s">
        <v>27</v>
      </c>
      <c r="I576" t="s">
        <v>10</v>
      </c>
      <c r="J576" t="s">
        <v>621</v>
      </c>
      <c r="K576" s="11">
        <v>33.520000000000003</v>
      </c>
      <c r="L576" t="s">
        <v>19</v>
      </c>
      <c r="M576" s="1">
        <v>575</v>
      </c>
      <c r="N576" t="s">
        <v>25</v>
      </c>
      <c r="O576" s="12">
        <v>18</v>
      </c>
      <c r="P576" s="17">
        <v>3.0555555555555555E-2</v>
      </c>
      <c r="Q576" s="14">
        <f t="shared" si="24"/>
        <v>0.10000000000355713</v>
      </c>
      <c r="R576" s="15" t="str">
        <f t="shared" si="26"/>
        <v>SI</v>
      </c>
      <c r="S576" t="s">
        <v>99</v>
      </c>
    </row>
    <row r="577" spans="1:22" x14ac:dyDescent="0.35">
      <c r="A577" s="1">
        <v>9</v>
      </c>
      <c r="B577" t="s">
        <v>520</v>
      </c>
      <c r="C577" s="1">
        <v>1</v>
      </c>
      <c r="D577" s="13">
        <v>45022.164583333331</v>
      </c>
      <c r="E577" s="14">
        <v>45022.164583333331</v>
      </c>
      <c r="F577" s="14">
        <v>45022.29583333333</v>
      </c>
      <c r="G577" s="14">
        <f t="shared" si="25"/>
        <v>0.13124999999854481</v>
      </c>
      <c r="H577" s="15" t="s">
        <v>27</v>
      </c>
      <c r="I577" t="s">
        <v>29</v>
      </c>
      <c r="J577" t="s">
        <v>15</v>
      </c>
      <c r="K577" s="11">
        <v>21.71</v>
      </c>
      <c r="L577" t="s">
        <v>11</v>
      </c>
      <c r="M577" s="1">
        <v>576</v>
      </c>
      <c r="N577" t="s">
        <v>41</v>
      </c>
      <c r="O577" s="12">
        <v>234</v>
      </c>
      <c r="P577" s="17">
        <v>7.9861111111111105E-2</v>
      </c>
      <c r="Q577" s="14">
        <f t="shared" si="24"/>
        <v>5.1388888887433704E-2</v>
      </c>
      <c r="R577" s="15" t="str">
        <f t="shared" si="26"/>
        <v>SI</v>
      </c>
      <c r="S577" t="s">
        <v>283</v>
      </c>
      <c r="T577" t="s">
        <v>21</v>
      </c>
      <c r="U577" t="s">
        <v>22</v>
      </c>
    </row>
    <row r="578" spans="1:22" x14ac:dyDescent="0.35">
      <c r="A578" s="1">
        <v>5</v>
      </c>
      <c r="B578" t="s">
        <v>521</v>
      </c>
      <c r="C578" s="1">
        <v>4</v>
      </c>
      <c r="D578" s="13">
        <v>45022.134027777778</v>
      </c>
      <c r="E578" s="14">
        <v>45022.134027777778</v>
      </c>
      <c r="F578" s="14">
        <v>45022.277777777781</v>
      </c>
      <c r="G578" s="14">
        <f t="shared" si="25"/>
        <v>0.14375000000291038</v>
      </c>
      <c r="H578" s="15" t="s">
        <v>27</v>
      </c>
      <c r="I578" t="s">
        <v>10</v>
      </c>
      <c r="J578" t="s">
        <v>621</v>
      </c>
      <c r="K578" s="11">
        <v>34.119999999999997</v>
      </c>
      <c r="L578" t="s">
        <v>19</v>
      </c>
      <c r="M578" s="1">
        <v>577</v>
      </c>
      <c r="N578" t="s">
        <v>618</v>
      </c>
      <c r="O578" s="12">
        <v>40</v>
      </c>
      <c r="P578" s="17">
        <v>1.7361111111111112E-2</v>
      </c>
      <c r="Q578" s="14">
        <f t="shared" ref="Q578:Q641" si="27">IF(G578-P578&lt;0,0,G578-P578)</f>
        <v>0.12638888889179928</v>
      </c>
      <c r="R578" s="15" t="str">
        <f t="shared" si="26"/>
        <v>SI</v>
      </c>
      <c r="S578" t="s">
        <v>99</v>
      </c>
      <c r="T578" t="s">
        <v>103</v>
      </c>
    </row>
    <row r="579" spans="1:22" x14ac:dyDescent="0.35">
      <c r="A579" s="1">
        <v>11</v>
      </c>
      <c r="B579" t="s">
        <v>258</v>
      </c>
      <c r="C579" s="1">
        <v>6</v>
      </c>
      <c r="D579" s="13">
        <v>45022.09097222222</v>
      </c>
      <c r="E579" s="14">
        <v>45022.09097222222</v>
      </c>
      <c r="F579" s="14">
        <v>45022.183333333334</v>
      </c>
      <c r="G579" s="14">
        <f t="shared" ref="G579:G642" si="28" xml:space="preserve"> IF(L579="Ocupada",F579-E579+15/1440,F579-E579)</f>
        <v>0.10277777778052648</v>
      </c>
      <c r="H579" s="15" t="s">
        <v>9</v>
      </c>
      <c r="I579" t="s">
        <v>10</v>
      </c>
      <c r="J579" t="s">
        <v>621</v>
      </c>
      <c r="K579" s="11">
        <v>32.799999999999997</v>
      </c>
      <c r="L579" t="s">
        <v>32</v>
      </c>
      <c r="M579" s="1">
        <v>578</v>
      </c>
      <c r="N579" t="s">
        <v>623</v>
      </c>
      <c r="O579" s="12">
        <v>90</v>
      </c>
      <c r="P579" s="17">
        <v>3.0555555555555555E-2</v>
      </c>
      <c r="Q579" s="14">
        <f t="shared" si="27"/>
        <v>7.2222222224970919E-2</v>
      </c>
      <c r="R579" s="15" t="str">
        <f t="shared" ref="R579:R642" si="29">IF(Q579 = 0,"NO","SI")</f>
        <v>SI</v>
      </c>
      <c r="S579" t="s">
        <v>88</v>
      </c>
    </row>
    <row r="580" spans="1:22" x14ac:dyDescent="0.35">
      <c r="A580" s="1">
        <v>9</v>
      </c>
      <c r="B580" t="s">
        <v>522</v>
      </c>
      <c r="C580" s="1">
        <v>2</v>
      </c>
      <c r="D580" s="13">
        <v>45022.006944444445</v>
      </c>
      <c r="E580" s="14">
        <v>45022.006944444445</v>
      </c>
      <c r="F580" s="14">
        <v>45022.095138888886</v>
      </c>
      <c r="G580" s="14">
        <f t="shared" si="28"/>
        <v>8.819444444088731E-2</v>
      </c>
      <c r="H580" s="15" t="s">
        <v>9</v>
      </c>
      <c r="I580" t="s">
        <v>10</v>
      </c>
      <c r="J580" t="s">
        <v>621</v>
      </c>
      <c r="K580" s="11">
        <v>35.96</v>
      </c>
      <c r="L580" t="s">
        <v>19</v>
      </c>
      <c r="M580" s="1">
        <v>579</v>
      </c>
      <c r="N580" t="s">
        <v>25</v>
      </c>
      <c r="O580" s="12">
        <v>50</v>
      </c>
      <c r="P580" s="17">
        <v>3.3333333333333333E-2</v>
      </c>
      <c r="Q580" s="14">
        <f t="shared" si="27"/>
        <v>5.4861111107553977E-2</v>
      </c>
      <c r="R580" s="15" t="str">
        <f t="shared" si="29"/>
        <v>SI</v>
      </c>
      <c r="S580" t="s">
        <v>144</v>
      </c>
    </row>
    <row r="581" spans="1:22" x14ac:dyDescent="0.35">
      <c r="A581" s="1">
        <v>10</v>
      </c>
      <c r="B581" t="s">
        <v>92</v>
      </c>
      <c r="C581" s="1">
        <v>5</v>
      </c>
      <c r="D581" s="13">
        <v>45022.004166666666</v>
      </c>
      <c r="E581" s="14">
        <v>45022.004166666666</v>
      </c>
      <c r="F581" s="14">
        <v>45022.054166666669</v>
      </c>
      <c r="G581" s="14">
        <f t="shared" si="28"/>
        <v>5.0000000002910383E-2</v>
      </c>
      <c r="H581" s="15" t="s">
        <v>27</v>
      </c>
      <c r="I581" t="s">
        <v>10</v>
      </c>
      <c r="J581" t="s">
        <v>620</v>
      </c>
      <c r="K581" s="11">
        <v>44.54</v>
      </c>
      <c r="L581" t="s">
        <v>19</v>
      </c>
      <c r="M581" s="1">
        <v>580</v>
      </c>
      <c r="N581" t="s">
        <v>41</v>
      </c>
      <c r="O581" s="12">
        <v>33</v>
      </c>
      <c r="P581" s="17">
        <v>2.0833333333333332E-2</v>
      </c>
      <c r="Q581" s="14">
        <f t="shared" si="27"/>
        <v>2.9166666669577051E-2</v>
      </c>
      <c r="R581" s="15" t="str">
        <f t="shared" si="29"/>
        <v>SI</v>
      </c>
      <c r="S581" t="s">
        <v>283</v>
      </c>
    </row>
    <row r="582" spans="1:22" x14ac:dyDescent="0.35">
      <c r="A582" s="1">
        <v>18</v>
      </c>
      <c r="B582" t="s">
        <v>159</v>
      </c>
      <c r="C582" s="1">
        <v>5</v>
      </c>
      <c r="D582" s="13">
        <v>45022.147916666669</v>
      </c>
      <c r="E582" s="14">
        <v>45022.147916666669</v>
      </c>
      <c r="F582" s="14">
        <v>45022.213888888888</v>
      </c>
      <c r="G582" s="14">
        <f t="shared" si="28"/>
        <v>7.6388888885655135E-2</v>
      </c>
      <c r="H582" s="15" t="s">
        <v>27</v>
      </c>
      <c r="I582" t="s">
        <v>10</v>
      </c>
      <c r="J582" t="s">
        <v>621</v>
      </c>
      <c r="K582" s="11">
        <v>13.27</v>
      </c>
      <c r="L582" t="s">
        <v>32</v>
      </c>
      <c r="M582" s="1">
        <v>581</v>
      </c>
      <c r="N582" t="s">
        <v>618</v>
      </c>
      <c r="O582" s="12">
        <v>123</v>
      </c>
      <c r="P582" s="17">
        <v>3.8194444444444441E-2</v>
      </c>
      <c r="Q582" s="14">
        <f t="shared" si="27"/>
        <v>3.8194444441210694E-2</v>
      </c>
      <c r="R582" s="15" t="str">
        <f t="shared" si="29"/>
        <v>SI</v>
      </c>
      <c r="S582" t="s">
        <v>283</v>
      </c>
      <c r="T582" t="s">
        <v>109</v>
      </c>
    </row>
    <row r="583" spans="1:22" x14ac:dyDescent="0.35">
      <c r="A583" s="1">
        <v>3</v>
      </c>
      <c r="B583" t="s">
        <v>523</v>
      </c>
      <c r="C583" s="1">
        <v>1</v>
      </c>
      <c r="D583" s="13">
        <v>45022.158333333333</v>
      </c>
      <c r="E583" s="14">
        <v>45022.158333333333</v>
      </c>
      <c r="F583" s="14">
        <v>45022.214583333334</v>
      </c>
      <c r="G583" s="14">
        <f t="shared" si="28"/>
        <v>5.6250000001455192E-2</v>
      </c>
      <c r="H583" s="15" t="s">
        <v>18</v>
      </c>
      <c r="I583" t="s">
        <v>10</v>
      </c>
      <c r="J583" t="s">
        <v>621</v>
      </c>
      <c r="K583" s="11">
        <v>20.23</v>
      </c>
      <c r="L583" t="s">
        <v>11</v>
      </c>
      <c r="M583" s="1">
        <v>582</v>
      </c>
      <c r="N583" t="s">
        <v>41</v>
      </c>
      <c r="O583" s="12">
        <v>54</v>
      </c>
      <c r="P583" s="17">
        <v>2.9166666666666667E-2</v>
      </c>
      <c r="Q583" s="14">
        <f t="shared" si="27"/>
        <v>2.7083333334788524E-2</v>
      </c>
      <c r="R583" s="15" t="str">
        <f t="shared" si="29"/>
        <v>SI</v>
      </c>
      <c r="S583" t="s">
        <v>128</v>
      </c>
    </row>
    <row r="584" spans="1:22" x14ac:dyDescent="0.35">
      <c r="A584" s="1">
        <v>9</v>
      </c>
      <c r="B584" t="s">
        <v>301</v>
      </c>
      <c r="C584" s="1">
        <v>2</v>
      </c>
      <c r="D584" s="13">
        <v>45022.070138888892</v>
      </c>
      <c r="E584" s="14">
        <v>45022.070138888892</v>
      </c>
      <c r="F584" s="14">
        <v>45022.148611111108</v>
      </c>
      <c r="G584" s="14">
        <f t="shared" si="28"/>
        <v>7.847222221607808E-2</v>
      </c>
      <c r="H584" s="15" t="s">
        <v>18</v>
      </c>
      <c r="I584" t="s">
        <v>29</v>
      </c>
      <c r="J584" t="s">
        <v>620</v>
      </c>
      <c r="K584" s="11">
        <v>35.99</v>
      </c>
      <c r="L584" t="s">
        <v>19</v>
      </c>
      <c r="M584" s="1">
        <v>583</v>
      </c>
      <c r="N584" t="s">
        <v>20</v>
      </c>
      <c r="O584" s="12">
        <v>243</v>
      </c>
      <c r="P584" s="17">
        <v>7.2916666666666671E-2</v>
      </c>
      <c r="Q584" s="14">
        <f t="shared" si="27"/>
        <v>5.5555555494114089E-3</v>
      </c>
      <c r="R584" s="15" t="str">
        <f t="shared" si="29"/>
        <v>SI</v>
      </c>
      <c r="S584" t="s">
        <v>134</v>
      </c>
      <c r="T584" t="s">
        <v>56</v>
      </c>
      <c r="U584" t="s">
        <v>38</v>
      </c>
      <c r="V584" t="s">
        <v>58</v>
      </c>
    </row>
    <row r="585" spans="1:22" x14ac:dyDescent="0.35">
      <c r="A585" s="1">
        <v>9</v>
      </c>
      <c r="B585" t="s">
        <v>524</v>
      </c>
      <c r="C585" s="1">
        <v>4</v>
      </c>
      <c r="D585" s="13">
        <v>45022.149305555555</v>
      </c>
      <c r="E585" s="14">
        <v>45022.149305555555</v>
      </c>
      <c r="F585" s="14">
        <v>45022.290972222225</v>
      </c>
      <c r="G585" s="14">
        <f t="shared" si="28"/>
        <v>0.14166666667006211</v>
      </c>
      <c r="H585" s="15" t="s">
        <v>9</v>
      </c>
      <c r="I585" t="s">
        <v>10</v>
      </c>
      <c r="J585" t="s">
        <v>620</v>
      </c>
      <c r="K585" s="11">
        <v>36.979999999999997</v>
      </c>
      <c r="L585" t="s">
        <v>11</v>
      </c>
      <c r="M585" s="1">
        <v>584</v>
      </c>
      <c r="N585" t="s">
        <v>61</v>
      </c>
      <c r="O585" s="12">
        <v>139</v>
      </c>
      <c r="P585" s="17">
        <v>7.9166666666666663E-2</v>
      </c>
      <c r="Q585" s="14">
        <f t="shared" si="27"/>
        <v>6.2500000003395451E-2</v>
      </c>
      <c r="R585" s="15" t="str">
        <f t="shared" si="29"/>
        <v>SI</v>
      </c>
      <c r="S585" t="s">
        <v>90</v>
      </c>
      <c r="T585" t="s">
        <v>21</v>
      </c>
      <c r="U585" t="s">
        <v>35</v>
      </c>
    </row>
    <row r="586" spans="1:22" x14ac:dyDescent="0.35">
      <c r="A586" s="1">
        <v>3</v>
      </c>
      <c r="B586" t="s">
        <v>456</v>
      </c>
      <c r="C586" s="1">
        <v>5</v>
      </c>
      <c r="D586" s="13">
        <v>45022.057638888888</v>
      </c>
      <c r="E586" s="14">
        <v>45022.057638888888</v>
      </c>
      <c r="F586" s="14">
        <v>45022.109027777777</v>
      </c>
      <c r="G586" s="14">
        <f t="shared" si="28"/>
        <v>5.1388888889050577E-2</v>
      </c>
      <c r="H586" s="15" t="s">
        <v>9</v>
      </c>
      <c r="I586" t="s">
        <v>14</v>
      </c>
      <c r="J586" t="s">
        <v>621</v>
      </c>
      <c r="K586" s="11">
        <v>10.07</v>
      </c>
      <c r="L586" t="s">
        <v>19</v>
      </c>
      <c r="M586" s="1">
        <v>585</v>
      </c>
      <c r="N586" t="s">
        <v>55</v>
      </c>
      <c r="O586" s="12">
        <v>128</v>
      </c>
      <c r="P586" s="17">
        <v>6.5972222222222224E-2</v>
      </c>
      <c r="Q586" s="14">
        <f t="shared" si="27"/>
        <v>0</v>
      </c>
      <c r="R586" s="15" t="str">
        <f t="shared" si="29"/>
        <v>NO</v>
      </c>
      <c r="S586" t="s">
        <v>269</v>
      </c>
      <c r="T586" t="s">
        <v>44</v>
      </c>
      <c r="U586" t="s">
        <v>56</v>
      </c>
      <c r="V586" t="s">
        <v>64</v>
      </c>
    </row>
    <row r="587" spans="1:22" x14ac:dyDescent="0.35">
      <c r="A587" s="1">
        <v>17</v>
      </c>
      <c r="B587" t="s">
        <v>525</v>
      </c>
      <c r="C587" s="1">
        <v>5</v>
      </c>
      <c r="D587" s="13">
        <v>45022.030555555553</v>
      </c>
      <c r="E587" s="14">
        <v>45022.030555555553</v>
      </c>
      <c r="F587" s="14">
        <v>45022.163194444445</v>
      </c>
      <c r="G587" s="14">
        <f t="shared" si="28"/>
        <v>0.14305555555862762</v>
      </c>
      <c r="H587" s="15" t="s">
        <v>9</v>
      </c>
      <c r="I587" t="s">
        <v>29</v>
      </c>
      <c r="J587" t="s">
        <v>15</v>
      </c>
      <c r="K587" s="11">
        <v>32.79</v>
      </c>
      <c r="L587" t="s">
        <v>32</v>
      </c>
      <c r="M587" s="1">
        <v>586</v>
      </c>
      <c r="N587" t="s">
        <v>33</v>
      </c>
      <c r="O587" s="12">
        <v>171</v>
      </c>
      <c r="P587" s="17">
        <v>6.3888888888888884E-2</v>
      </c>
      <c r="Q587" s="14">
        <f t="shared" si="27"/>
        <v>7.9166666669738733E-2</v>
      </c>
      <c r="R587" s="15" t="str">
        <f t="shared" si="29"/>
        <v>SI</v>
      </c>
      <c r="S587" t="s">
        <v>283</v>
      </c>
      <c r="T587" t="s">
        <v>38</v>
      </c>
    </row>
    <row r="588" spans="1:22" x14ac:dyDescent="0.35">
      <c r="A588" s="1">
        <v>7</v>
      </c>
      <c r="B588" t="s">
        <v>526</v>
      </c>
      <c r="C588" s="1">
        <v>4</v>
      </c>
      <c r="D588" s="13">
        <v>45022.151388888888</v>
      </c>
      <c r="E588" s="14">
        <v>45022.151388888888</v>
      </c>
      <c r="F588" s="14">
        <v>45022.195833333331</v>
      </c>
      <c r="G588" s="14">
        <f t="shared" si="28"/>
        <v>5.4861111110464357E-2</v>
      </c>
      <c r="H588" s="15" t="s">
        <v>9</v>
      </c>
      <c r="I588" t="s">
        <v>14</v>
      </c>
      <c r="J588" t="s">
        <v>621</v>
      </c>
      <c r="K588" s="11">
        <v>35.03</v>
      </c>
      <c r="L588" t="s">
        <v>32</v>
      </c>
      <c r="M588" s="1">
        <v>587</v>
      </c>
      <c r="N588" t="s">
        <v>41</v>
      </c>
      <c r="O588" s="12">
        <v>48</v>
      </c>
      <c r="P588" s="17">
        <v>2.9861111111111113E-2</v>
      </c>
      <c r="Q588" s="14">
        <f t="shared" si="27"/>
        <v>2.4999999999353244E-2</v>
      </c>
      <c r="R588" s="15" t="str">
        <f t="shared" si="29"/>
        <v>SI</v>
      </c>
      <c r="S588" t="s">
        <v>180</v>
      </c>
    </row>
    <row r="589" spans="1:22" x14ac:dyDescent="0.35">
      <c r="A589" s="1">
        <v>15</v>
      </c>
      <c r="B589" t="s">
        <v>510</v>
      </c>
      <c r="C589" s="1">
        <v>2</v>
      </c>
      <c r="D589" s="13">
        <v>45022.097222222219</v>
      </c>
      <c r="E589" s="14">
        <v>45022.097222222219</v>
      </c>
      <c r="F589" s="14">
        <v>45022.248611111114</v>
      </c>
      <c r="G589" s="14">
        <f t="shared" si="28"/>
        <v>0.15138888889487134</v>
      </c>
      <c r="H589" s="15" t="s">
        <v>9</v>
      </c>
      <c r="I589" t="s">
        <v>29</v>
      </c>
      <c r="J589" t="s">
        <v>15</v>
      </c>
      <c r="K589" s="11">
        <v>33.93</v>
      </c>
      <c r="L589" t="s">
        <v>19</v>
      </c>
      <c r="M589" s="1">
        <v>588</v>
      </c>
      <c r="N589" t="s">
        <v>25</v>
      </c>
      <c r="O589" s="12">
        <v>101</v>
      </c>
      <c r="P589" s="17">
        <v>2.5694444444444443E-2</v>
      </c>
      <c r="Q589" s="14">
        <f t="shared" si="27"/>
        <v>0.12569444445042691</v>
      </c>
      <c r="R589" s="15" t="str">
        <f t="shared" si="29"/>
        <v>SI</v>
      </c>
      <c r="S589" t="s">
        <v>177</v>
      </c>
      <c r="T589" t="s">
        <v>64</v>
      </c>
    </row>
    <row r="590" spans="1:22" x14ac:dyDescent="0.35">
      <c r="A590" s="1">
        <v>10</v>
      </c>
      <c r="B590" t="s">
        <v>527</v>
      </c>
      <c r="C590" s="1">
        <v>4</v>
      </c>
      <c r="D590" s="13">
        <v>45022.134722222225</v>
      </c>
      <c r="E590" s="14">
        <v>45022.134722222225</v>
      </c>
      <c r="F590" s="14">
        <v>45022.247916666667</v>
      </c>
      <c r="G590" s="14">
        <f t="shared" si="28"/>
        <v>0.1131944444423425</v>
      </c>
      <c r="H590" s="15" t="s">
        <v>27</v>
      </c>
      <c r="I590" t="s">
        <v>10</v>
      </c>
      <c r="J590" t="s">
        <v>620</v>
      </c>
      <c r="K590" s="11">
        <v>28.96</v>
      </c>
      <c r="L590" t="s">
        <v>19</v>
      </c>
      <c r="M590" s="1">
        <v>589</v>
      </c>
      <c r="N590" t="s">
        <v>41</v>
      </c>
      <c r="O590" s="12">
        <v>284</v>
      </c>
      <c r="P590" s="17">
        <v>8.3333333333333329E-2</v>
      </c>
      <c r="Q590" s="14">
        <f t="shared" si="27"/>
        <v>2.9861111109009172E-2</v>
      </c>
      <c r="R590" s="15" t="str">
        <f t="shared" si="29"/>
        <v>SI</v>
      </c>
      <c r="S590" t="s">
        <v>222</v>
      </c>
      <c r="T590" t="s">
        <v>69</v>
      </c>
      <c r="U590" t="s">
        <v>51</v>
      </c>
      <c r="V590" t="s">
        <v>67</v>
      </c>
    </row>
    <row r="591" spans="1:22" x14ac:dyDescent="0.35">
      <c r="A591" s="1">
        <v>3</v>
      </c>
      <c r="B591" t="s">
        <v>268</v>
      </c>
      <c r="C591" s="1">
        <v>6</v>
      </c>
      <c r="D591" s="13">
        <v>45022.114583333336</v>
      </c>
      <c r="E591" s="14">
        <v>45022.114583333336</v>
      </c>
      <c r="F591" s="14">
        <v>45022.185416666667</v>
      </c>
      <c r="G591" s="14">
        <f t="shared" si="28"/>
        <v>8.1249999998059749E-2</v>
      </c>
      <c r="H591" s="15" t="s">
        <v>18</v>
      </c>
      <c r="I591" t="s">
        <v>14</v>
      </c>
      <c r="J591" t="s">
        <v>621</v>
      </c>
      <c r="K591" s="11">
        <v>40.94</v>
      </c>
      <c r="L591" t="s">
        <v>32</v>
      </c>
      <c r="M591" s="1">
        <v>590</v>
      </c>
      <c r="N591" t="s">
        <v>33</v>
      </c>
      <c r="O591" s="12">
        <v>122</v>
      </c>
      <c r="P591" s="17">
        <v>4.4444444444444446E-2</v>
      </c>
      <c r="Q591" s="14">
        <f t="shared" si="27"/>
        <v>3.6805555553615303E-2</v>
      </c>
      <c r="R591" s="15" t="str">
        <f t="shared" si="29"/>
        <v>SI</v>
      </c>
      <c r="S591" t="s">
        <v>74</v>
      </c>
      <c r="T591" t="s">
        <v>66</v>
      </c>
    </row>
    <row r="592" spans="1:22" x14ac:dyDescent="0.35">
      <c r="A592" s="1">
        <v>11</v>
      </c>
      <c r="B592" t="s">
        <v>528</v>
      </c>
      <c r="C592" s="1">
        <v>6</v>
      </c>
      <c r="D592" s="13">
        <v>45022.155555555553</v>
      </c>
      <c r="E592" s="14">
        <v>45022.155555555553</v>
      </c>
      <c r="F592" s="14">
        <v>45022.263194444444</v>
      </c>
      <c r="G592" s="14">
        <f t="shared" si="28"/>
        <v>0.10763888889050577</v>
      </c>
      <c r="H592" s="15" t="s">
        <v>9</v>
      </c>
      <c r="I592" t="s">
        <v>14</v>
      </c>
      <c r="J592" t="s">
        <v>621</v>
      </c>
      <c r="K592" s="11">
        <v>44.33</v>
      </c>
      <c r="L592" t="s">
        <v>19</v>
      </c>
      <c r="M592" s="1">
        <v>591</v>
      </c>
      <c r="N592" t="s">
        <v>37</v>
      </c>
      <c r="O592" s="12">
        <v>120</v>
      </c>
      <c r="P592" s="17">
        <v>3.5416666666666666E-2</v>
      </c>
      <c r="Q592" s="14">
        <f t="shared" si="27"/>
        <v>7.2222222223839103E-2</v>
      </c>
      <c r="R592" s="15" t="str">
        <f t="shared" si="29"/>
        <v>SI</v>
      </c>
      <c r="S592" t="s">
        <v>62</v>
      </c>
    </row>
    <row r="593" spans="1:22" x14ac:dyDescent="0.35">
      <c r="A593" s="1">
        <v>5</v>
      </c>
      <c r="B593" t="s">
        <v>529</v>
      </c>
      <c r="C593" s="1">
        <v>1</v>
      </c>
      <c r="D593" s="13">
        <v>45022.033333333333</v>
      </c>
      <c r="E593" s="14">
        <v>45022.033333333333</v>
      </c>
      <c r="F593" s="14">
        <v>45022.111111111109</v>
      </c>
      <c r="G593" s="14">
        <f t="shared" si="28"/>
        <v>7.7777777776645962E-2</v>
      </c>
      <c r="H593" s="15" t="s">
        <v>18</v>
      </c>
      <c r="I593" t="s">
        <v>10</v>
      </c>
      <c r="J593" t="s">
        <v>621</v>
      </c>
      <c r="K593" s="11">
        <v>35.67</v>
      </c>
      <c r="L593" t="s">
        <v>11</v>
      </c>
      <c r="M593" s="1">
        <v>592</v>
      </c>
      <c r="N593" t="s">
        <v>55</v>
      </c>
      <c r="O593" s="12">
        <v>94</v>
      </c>
      <c r="P593" s="17">
        <v>7.013888888888889E-2</v>
      </c>
      <c r="Q593" s="14">
        <f t="shared" si="27"/>
        <v>7.6388888877570726E-3</v>
      </c>
      <c r="R593" s="15" t="str">
        <f t="shared" si="29"/>
        <v>SI</v>
      </c>
      <c r="S593" t="s">
        <v>225</v>
      </c>
      <c r="T593" t="s">
        <v>64</v>
      </c>
    </row>
    <row r="594" spans="1:22" x14ac:dyDescent="0.35">
      <c r="A594" s="1">
        <v>17</v>
      </c>
      <c r="B594" t="s">
        <v>530</v>
      </c>
      <c r="C594" s="1">
        <v>5</v>
      </c>
      <c r="D594" s="13">
        <v>45022.017361111109</v>
      </c>
      <c r="E594" s="14">
        <v>45022.017361111109</v>
      </c>
      <c r="F594" s="14">
        <v>45022.095138888886</v>
      </c>
      <c r="G594" s="14">
        <f t="shared" si="28"/>
        <v>7.7777777776645962E-2</v>
      </c>
      <c r="H594" s="15" t="s">
        <v>27</v>
      </c>
      <c r="I594" t="s">
        <v>10</v>
      </c>
      <c r="J594" t="s">
        <v>620</v>
      </c>
      <c r="K594" s="11">
        <v>48.8</v>
      </c>
      <c r="L594" t="s">
        <v>11</v>
      </c>
      <c r="M594" s="1">
        <v>593</v>
      </c>
      <c r="N594" t="s">
        <v>623</v>
      </c>
      <c r="O594" s="12">
        <v>209</v>
      </c>
      <c r="P594" s="17">
        <v>3.3333333333333333E-2</v>
      </c>
      <c r="Q594" s="14">
        <f t="shared" si="27"/>
        <v>4.4444444443312629E-2</v>
      </c>
      <c r="R594" s="15" t="str">
        <f t="shared" si="29"/>
        <v>SI</v>
      </c>
      <c r="S594" t="s">
        <v>62</v>
      </c>
      <c r="T594" t="s">
        <v>21</v>
      </c>
      <c r="U594" t="s">
        <v>48</v>
      </c>
      <c r="V594" t="s">
        <v>22</v>
      </c>
    </row>
    <row r="595" spans="1:22" x14ac:dyDescent="0.35">
      <c r="A595" s="1">
        <v>17</v>
      </c>
      <c r="B595" t="s">
        <v>531</v>
      </c>
      <c r="C595" s="1">
        <v>1</v>
      </c>
      <c r="D595" s="13">
        <v>45022.138888888891</v>
      </c>
      <c r="E595" s="14">
        <v>45022.138888888891</v>
      </c>
      <c r="F595" s="14">
        <v>45022.200694444444</v>
      </c>
      <c r="G595" s="14">
        <f t="shared" si="28"/>
        <v>6.1805555553291924E-2</v>
      </c>
      <c r="H595" s="15" t="s">
        <v>9</v>
      </c>
      <c r="I595" t="s">
        <v>10</v>
      </c>
      <c r="J595" t="s">
        <v>620</v>
      </c>
      <c r="K595" s="11">
        <v>46.01</v>
      </c>
      <c r="L595" t="s">
        <v>19</v>
      </c>
      <c r="M595" s="1">
        <v>594</v>
      </c>
      <c r="N595" t="s">
        <v>37</v>
      </c>
      <c r="O595" s="12">
        <v>139</v>
      </c>
      <c r="P595" s="17">
        <v>6.805555555555555E-2</v>
      </c>
      <c r="Q595" s="14">
        <f t="shared" si="27"/>
        <v>0</v>
      </c>
      <c r="R595" s="15" t="str">
        <f t="shared" si="29"/>
        <v>NO</v>
      </c>
      <c r="S595" t="s">
        <v>283</v>
      </c>
      <c r="T595" t="s">
        <v>103</v>
      </c>
      <c r="U595" t="s">
        <v>66</v>
      </c>
    </row>
    <row r="596" spans="1:22" x14ac:dyDescent="0.35">
      <c r="A596" s="1">
        <v>9</v>
      </c>
      <c r="B596" t="s">
        <v>60</v>
      </c>
      <c r="C596" s="1">
        <v>5</v>
      </c>
      <c r="D596" s="13">
        <v>45022.127083333333</v>
      </c>
      <c r="E596" s="14">
        <v>45022.127083333333</v>
      </c>
      <c r="F596" s="14">
        <v>45022.227083333331</v>
      </c>
      <c r="G596" s="14">
        <f t="shared" si="28"/>
        <v>0.11041666666521148</v>
      </c>
      <c r="H596" s="15" t="s">
        <v>18</v>
      </c>
      <c r="I596" t="s">
        <v>10</v>
      </c>
      <c r="J596" t="s">
        <v>621</v>
      </c>
      <c r="K596" s="11">
        <v>40.33</v>
      </c>
      <c r="L596" t="s">
        <v>32</v>
      </c>
      <c r="M596" s="1">
        <v>595</v>
      </c>
      <c r="N596" t="s">
        <v>25</v>
      </c>
      <c r="O596" s="12">
        <v>72</v>
      </c>
      <c r="P596" s="17">
        <v>3.4027777777777775E-2</v>
      </c>
      <c r="Q596" s="14">
        <f t="shared" si="27"/>
        <v>7.6388888887433698E-2</v>
      </c>
      <c r="R596" s="15" t="str">
        <f t="shared" si="29"/>
        <v>SI</v>
      </c>
      <c r="S596" t="s">
        <v>90</v>
      </c>
      <c r="T596" t="s">
        <v>109</v>
      </c>
    </row>
    <row r="597" spans="1:22" x14ac:dyDescent="0.35">
      <c r="A597" s="1">
        <v>18</v>
      </c>
      <c r="B597" t="s">
        <v>532</v>
      </c>
      <c r="C597" s="1">
        <v>2</v>
      </c>
      <c r="D597" s="13">
        <v>45022.056250000001</v>
      </c>
      <c r="E597" s="14">
        <v>45022.056250000001</v>
      </c>
      <c r="F597" s="14">
        <v>45022.152083333334</v>
      </c>
      <c r="G597" s="14">
        <f t="shared" si="28"/>
        <v>0.10624999999951494</v>
      </c>
      <c r="H597" s="15" t="s">
        <v>18</v>
      </c>
      <c r="I597" t="s">
        <v>10</v>
      </c>
      <c r="J597" t="s">
        <v>620</v>
      </c>
      <c r="K597" s="11">
        <v>23.7</v>
      </c>
      <c r="L597" t="s">
        <v>32</v>
      </c>
      <c r="M597" s="1">
        <v>596</v>
      </c>
      <c r="N597" t="s">
        <v>55</v>
      </c>
      <c r="O597" s="12">
        <v>240</v>
      </c>
      <c r="P597" s="17">
        <v>0.10972222222222223</v>
      </c>
      <c r="Q597" s="14">
        <f t="shared" si="27"/>
        <v>0</v>
      </c>
      <c r="R597" s="15" t="str">
        <f t="shared" si="29"/>
        <v>NO</v>
      </c>
      <c r="S597" t="s">
        <v>222</v>
      </c>
      <c r="T597" t="s">
        <v>38</v>
      </c>
      <c r="U597" t="s">
        <v>67</v>
      </c>
      <c r="V597" t="s">
        <v>64</v>
      </c>
    </row>
    <row r="598" spans="1:22" x14ac:dyDescent="0.35">
      <c r="A598" s="1">
        <v>16</v>
      </c>
      <c r="B598" t="s">
        <v>474</v>
      </c>
      <c r="C598" s="1">
        <v>1</v>
      </c>
      <c r="D598" s="13">
        <v>45022.035416666666</v>
      </c>
      <c r="E598" s="14">
        <v>45022.035416666666</v>
      </c>
      <c r="F598" s="14">
        <v>45022.160416666666</v>
      </c>
      <c r="G598" s="14">
        <f t="shared" si="28"/>
        <v>0.13541666666666666</v>
      </c>
      <c r="H598" s="15" t="s">
        <v>13</v>
      </c>
      <c r="I598" t="s">
        <v>10</v>
      </c>
      <c r="J598" t="s">
        <v>621</v>
      </c>
      <c r="K598" s="11">
        <v>45.46</v>
      </c>
      <c r="L598" t="s">
        <v>32</v>
      </c>
      <c r="M598" s="1">
        <v>597</v>
      </c>
      <c r="N598" t="s">
        <v>37</v>
      </c>
      <c r="O598" s="12">
        <v>150</v>
      </c>
      <c r="P598" s="17">
        <v>9.7916666666666666E-2</v>
      </c>
      <c r="Q598" s="14">
        <f t="shared" si="27"/>
        <v>3.7499999999999992E-2</v>
      </c>
      <c r="R598" s="15" t="str">
        <f t="shared" si="29"/>
        <v>SI</v>
      </c>
      <c r="S598" t="s">
        <v>53</v>
      </c>
      <c r="T598" t="s">
        <v>56</v>
      </c>
      <c r="U598" t="s">
        <v>58</v>
      </c>
      <c r="V598" t="s">
        <v>38</v>
      </c>
    </row>
    <row r="599" spans="1:22" x14ac:dyDescent="0.35">
      <c r="A599" s="1">
        <v>9</v>
      </c>
      <c r="B599" t="s">
        <v>533</v>
      </c>
      <c r="C599" s="1">
        <v>6</v>
      </c>
      <c r="D599" s="13">
        <v>45022.136111111111</v>
      </c>
      <c r="E599" s="14">
        <v>45022.136111111111</v>
      </c>
      <c r="F599" s="14">
        <v>45022.290972222225</v>
      </c>
      <c r="G599" s="14">
        <f t="shared" si="28"/>
        <v>0.15486111111385981</v>
      </c>
      <c r="H599" s="15" t="s">
        <v>24</v>
      </c>
      <c r="I599" t="s">
        <v>10</v>
      </c>
      <c r="J599" t="s">
        <v>621</v>
      </c>
      <c r="K599" s="11">
        <v>11.31</v>
      </c>
      <c r="L599" t="s">
        <v>11</v>
      </c>
      <c r="M599" s="1">
        <v>598</v>
      </c>
      <c r="N599" t="s">
        <v>623</v>
      </c>
      <c r="O599" s="12">
        <v>209</v>
      </c>
      <c r="P599" s="17">
        <v>5.6249999999999994E-2</v>
      </c>
      <c r="Q599" s="14">
        <f t="shared" si="27"/>
        <v>9.8611111113859812E-2</v>
      </c>
      <c r="R599" s="15" t="str">
        <f t="shared" si="29"/>
        <v>SI</v>
      </c>
      <c r="S599" t="s">
        <v>177</v>
      </c>
      <c r="T599" t="s">
        <v>67</v>
      </c>
      <c r="U599" t="s">
        <v>21</v>
      </c>
    </row>
    <row r="600" spans="1:22" x14ac:dyDescent="0.35">
      <c r="A600" s="1">
        <v>11</v>
      </c>
      <c r="B600" t="s">
        <v>534</v>
      </c>
      <c r="C600" s="1">
        <v>3</v>
      </c>
      <c r="D600" s="13">
        <v>45022.023611111108</v>
      </c>
      <c r="E600" s="14">
        <v>45022.023611111108</v>
      </c>
      <c r="F600" s="14">
        <v>45022.181250000001</v>
      </c>
      <c r="G600" s="14">
        <f t="shared" si="28"/>
        <v>0.15763888889341615</v>
      </c>
      <c r="H600" s="15" t="s">
        <v>18</v>
      </c>
      <c r="I600" t="s">
        <v>10</v>
      </c>
      <c r="J600" t="s">
        <v>621</v>
      </c>
      <c r="K600" s="11">
        <v>30.97</v>
      </c>
      <c r="L600" t="s">
        <v>19</v>
      </c>
      <c r="M600" s="1">
        <v>599</v>
      </c>
      <c r="N600" t="s">
        <v>25</v>
      </c>
      <c r="O600" s="12">
        <v>169</v>
      </c>
      <c r="P600" s="17">
        <v>7.4999999999999997E-2</v>
      </c>
      <c r="Q600" s="14">
        <f t="shared" si="27"/>
        <v>8.2638888893416154E-2</v>
      </c>
      <c r="R600" s="15" t="str">
        <f t="shared" si="29"/>
        <v>SI</v>
      </c>
      <c r="S600" t="s">
        <v>74</v>
      </c>
      <c r="T600" t="s">
        <v>21</v>
      </c>
      <c r="U600" t="s">
        <v>44</v>
      </c>
    </row>
    <row r="601" spans="1:22" x14ac:dyDescent="0.35">
      <c r="A601" s="1">
        <v>14</v>
      </c>
      <c r="B601" t="s">
        <v>535</v>
      </c>
      <c r="C601" s="1">
        <v>4</v>
      </c>
      <c r="D601" s="13">
        <v>45022.165277777778</v>
      </c>
      <c r="E601" s="14">
        <v>45022.165277777778</v>
      </c>
      <c r="F601" s="14">
        <v>45022.209027777775</v>
      </c>
      <c r="G601" s="14">
        <f t="shared" si="28"/>
        <v>5.4166666663756281E-2</v>
      </c>
      <c r="H601" s="15" t="s">
        <v>9</v>
      </c>
      <c r="I601" t="s">
        <v>10</v>
      </c>
      <c r="J601" t="s">
        <v>620</v>
      </c>
      <c r="K601" s="11">
        <v>41.35</v>
      </c>
      <c r="L601" t="s">
        <v>32</v>
      </c>
      <c r="M601" s="1">
        <v>600</v>
      </c>
      <c r="N601" t="s">
        <v>61</v>
      </c>
      <c r="O601" s="12">
        <v>144</v>
      </c>
      <c r="P601" s="17">
        <v>4.5138888888888888E-2</v>
      </c>
      <c r="Q601" s="14">
        <f t="shared" si="27"/>
        <v>9.0277777748673932E-3</v>
      </c>
      <c r="R601" s="15" t="str">
        <f t="shared" si="29"/>
        <v>SI</v>
      </c>
      <c r="S601" t="s">
        <v>53</v>
      </c>
      <c r="T601" t="s">
        <v>109</v>
      </c>
    </row>
    <row r="602" spans="1:22" x14ac:dyDescent="0.35">
      <c r="A602" s="1">
        <v>13</v>
      </c>
      <c r="B602" t="s">
        <v>68</v>
      </c>
      <c r="C602" s="1">
        <v>1</v>
      </c>
      <c r="D602" s="13">
        <v>45022.113194444442</v>
      </c>
      <c r="E602" s="14">
        <v>45022.113194444442</v>
      </c>
      <c r="F602" s="14">
        <v>45022.260416666664</v>
      </c>
      <c r="G602" s="14">
        <f t="shared" si="28"/>
        <v>0.14722222222189885</v>
      </c>
      <c r="H602" s="15" t="s">
        <v>27</v>
      </c>
      <c r="I602" t="s">
        <v>29</v>
      </c>
      <c r="J602" t="s">
        <v>621</v>
      </c>
      <c r="K602" s="11">
        <v>16.809999999999999</v>
      </c>
      <c r="L602" t="s">
        <v>19</v>
      </c>
      <c r="M602" s="1">
        <v>601</v>
      </c>
      <c r="N602" t="s">
        <v>618</v>
      </c>
      <c r="O602" s="12">
        <v>292</v>
      </c>
      <c r="P602" s="17">
        <v>7.9861111111111119E-2</v>
      </c>
      <c r="Q602" s="14">
        <f t="shared" si="27"/>
        <v>6.7361111110787728E-2</v>
      </c>
      <c r="R602" s="15" t="str">
        <f t="shared" si="29"/>
        <v>SI</v>
      </c>
      <c r="S602" t="s">
        <v>62</v>
      </c>
      <c r="T602" t="s">
        <v>35</v>
      </c>
      <c r="U602" t="s">
        <v>49</v>
      </c>
      <c r="V602" t="s">
        <v>44</v>
      </c>
    </row>
    <row r="603" spans="1:22" x14ac:dyDescent="0.35">
      <c r="A603" s="1">
        <v>12</v>
      </c>
      <c r="B603" t="s">
        <v>536</v>
      </c>
      <c r="C603" s="1">
        <v>3</v>
      </c>
      <c r="D603" s="13">
        <v>45022.161111111112</v>
      </c>
      <c r="E603" s="14">
        <v>45022.161111111112</v>
      </c>
      <c r="F603" s="14">
        <v>45022.291666666664</v>
      </c>
      <c r="G603" s="14">
        <f t="shared" si="28"/>
        <v>0.13055555555183673</v>
      </c>
      <c r="H603" s="15" t="s">
        <v>18</v>
      </c>
      <c r="I603" t="s">
        <v>10</v>
      </c>
      <c r="J603" t="s">
        <v>15</v>
      </c>
      <c r="K603" s="11">
        <v>16.5</v>
      </c>
      <c r="L603" t="s">
        <v>11</v>
      </c>
      <c r="M603" s="1">
        <v>602</v>
      </c>
      <c r="N603" t="s">
        <v>623</v>
      </c>
      <c r="O603" s="12">
        <v>266</v>
      </c>
      <c r="P603" s="17">
        <v>0.11249999999999999</v>
      </c>
      <c r="Q603" s="14">
        <f t="shared" si="27"/>
        <v>1.8055555551836744E-2</v>
      </c>
      <c r="R603" s="15" t="str">
        <f t="shared" si="29"/>
        <v>SI</v>
      </c>
      <c r="S603" t="s">
        <v>30</v>
      </c>
      <c r="T603" t="s">
        <v>103</v>
      </c>
      <c r="U603" t="s">
        <v>109</v>
      </c>
      <c r="V603" t="s">
        <v>58</v>
      </c>
    </row>
    <row r="604" spans="1:22" x14ac:dyDescent="0.35">
      <c r="A604" s="1">
        <v>19</v>
      </c>
      <c r="B604" t="s">
        <v>191</v>
      </c>
      <c r="C604" s="1">
        <v>6</v>
      </c>
      <c r="D604" s="13">
        <v>45022.035416666666</v>
      </c>
      <c r="E604" s="14">
        <v>45022.035416666666</v>
      </c>
      <c r="F604" s="14">
        <v>45022.181250000001</v>
      </c>
      <c r="G604" s="14">
        <f t="shared" si="28"/>
        <v>0.14583333333575865</v>
      </c>
      <c r="H604" s="15" t="s">
        <v>13</v>
      </c>
      <c r="I604" t="s">
        <v>10</v>
      </c>
      <c r="J604" t="s">
        <v>621</v>
      </c>
      <c r="K604" s="11">
        <v>24.2</v>
      </c>
      <c r="L604" t="s">
        <v>19</v>
      </c>
      <c r="M604" s="1">
        <v>603</v>
      </c>
      <c r="N604" t="s">
        <v>41</v>
      </c>
      <c r="O604" s="12">
        <v>62</v>
      </c>
      <c r="P604" s="17">
        <v>1.1805555555555555E-2</v>
      </c>
      <c r="Q604" s="14">
        <f t="shared" si="27"/>
        <v>0.13402777778020308</v>
      </c>
      <c r="R604" s="15" t="str">
        <f t="shared" si="29"/>
        <v>SI</v>
      </c>
      <c r="S604" t="s">
        <v>138</v>
      </c>
    </row>
    <row r="605" spans="1:22" x14ac:dyDescent="0.35">
      <c r="A605" s="1">
        <v>14</v>
      </c>
      <c r="B605" t="s">
        <v>271</v>
      </c>
      <c r="C605" s="1">
        <v>5</v>
      </c>
      <c r="D605" s="13">
        <v>45022.054166666669</v>
      </c>
      <c r="E605" s="14">
        <v>45022.054166666669</v>
      </c>
      <c r="F605" s="14">
        <v>45022.219444444447</v>
      </c>
      <c r="G605" s="14">
        <f t="shared" si="28"/>
        <v>0.17569444444476781</v>
      </c>
      <c r="H605" s="15" t="s">
        <v>18</v>
      </c>
      <c r="I605" t="s">
        <v>10</v>
      </c>
      <c r="J605" t="s">
        <v>621</v>
      </c>
      <c r="K605" s="11">
        <v>42.6</v>
      </c>
      <c r="L605" t="s">
        <v>32</v>
      </c>
      <c r="M605" s="1">
        <v>604</v>
      </c>
      <c r="N605" t="s">
        <v>55</v>
      </c>
      <c r="O605" s="12">
        <v>105</v>
      </c>
      <c r="P605" s="17">
        <v>2.9166666666666667E-2</v>
      </c>
      <c r="Q605" s="14">
        <f t="shared" si="27"/>
        <v>0.14652777777810114</v>
      </c>
      <c r="R605" s="15" t="str">
        <f t="shared" si="29"/>
        <v>SI</v>
      </c>
      <c r="S605" t="s">
        <v>30</v>
      </c>
    </row>
    <row r="606" spans="1:22" x14ac:dyDescent="0.35">
      <c r="A606" s="1">
        <v>19</v>
      </c>
      <c r="B606" t="s">
        <v>537</v>
      </c>
      <c r="C606" s="1">
        <v>2</v>
      </c>
      <c r="D606" s="13">
        <v>45022.117361111108</v>
      </c>
      <c r="E606" s="14">
        <v>45022.117361111108</v>
      </c>
      <c r="F606" s="14">
        <v>45022.26666666667</v>
      </c>
      <c r="G606" s="14">
        <f t="shared" si="28"/>
        <v>0.15972222222868973</v>
      </c>
      <c r="H606" s="15" t="s">
        <v>9</v>
      </c>
      <c r="I606" t="s">
        <v>10</v>
      </c>
      <c r="J606" t="s">
        <v>15</v>
      </c>
      <c r="K606" s="11">
        <v>24.38</v>
      </c>
      <c r="L606" t="s">
        <v>32</v>
      </c>
      <c r="M606" s="1">
        <v>605</v>
      </c>
      <c r="N606" t="s">
        <v>41</v>
      </c>
      <c r="O606" s="12">
        <v>220</v>
      </c>
      <c r="P606" s="17">
        <v>0.12222222222222223</v>
      </c>
      <c r="Q606" s="14">
        <f t="shared" si="27"/>
        <v>3.7500000006467499E-2</v>
      </c>
      <c r="R606" s="15" t="str">
        <f t="shared" si="29"/>
        <v>SI</v>
      </c>
      <c r="S606" t="s">
        <v>168</v>
      </c>
      <c r="T606" t="s">
        <v>58</v>
      </c>
      <c r="U606" t="s">
        <v>44</v>
      </c>
      <c r="V606" t="s">
        <v>109</v>
      </c>
    </row>
    <row r="607" spans="1:22" x14ac:dyDescent="0.35">
      <c r="A607" s="1">
        <v>1</v>
      </c>
      <c r="B607" t="s">
        <v>466</v>
      </c>
      <c r="C607" s="1">
        <v>2</v>
      </c>
      <c r="D607" s="13">
        <v>45022.134722222225</v>
      </c>
      <c r="E607" s="14">
        <v>45022.134722222225</v>
      </c>
      <c r="F607" s="14">
        <v>45022.254166666666</v>
      </c>
      <c r="G607" s="14">
        <f t="shared" si="28"/>
        <v>0.12986111110755397</v>
      </c>
      <c r="H607" s="15" t="s">
        <v>24</v>
      </c>
      <c r="I607" t="s">
        <v>10</v>
      </c>
      <c r="J607" t="s">
        <v>621</v>
      </c>
      <c r="K607" s="11">
        <v>31.58</v>
      </c>
      <c r="L607" t="s">
        <v>32</v>
      </c>
      <c r="M607" s="1">
        <v>606</v>
      </c>
      <c r="N607" t="s">
        <v>33</v>
      </c>
      <c r="O607" s="12">
        <v>183</v>
      </c>
      <c r="P607" s="17">
        <v>0.10069444444444445</v>
      </c>
      <c r="Q607" s="14">
        <f t="shared" si="27"/>
        <v>2.9166666663109519E-2</v>
      </c>
      <c r="R607" s="15" t="str">
        <f t="shared" si="29"/>
        <v>SI</v>
      </c>
      <c r="S607" t="s">
        <v>144</v>
      </c>
      <c r="T607" t="s">
        <v>84</v>
      </c>
      <c r="U607" t="s">
        <v>59</v>
      </c>
    </row>
    <row r="608" spans="1:22" x14ac:dyDescent="0.35">
      <c r="A608" s="1">
        <v>10</v>
      </c>
      <c r="B608" t="s">
        <v>79</v>
      </c>
      <c r="C608" s="1">
        <v>1</v>
      </c>
      <c r="D608" s="13">
        <v>45022.058333333334</v>
      </c>
      <c r="E608" s="14">
        <v>45022.058333333334</v>
      </c>
      <c r="F608" s="14">
        <v>45022.145138888889</v>
      </c>
      <c r="G608" s="14">
        <f t="shared" si="28"/>
        <v>9.7222222221413787E-2</v>
      </c>
      <c r="H608" s="15" t="s">
        <v>24</v>
      </c>
      <c r="I608" t="s">
        <v>10</v>
      </c>
      <c r="J608" t="s">
        <v>621</v>
      </c>
      <c r="K608" s="11">
        <v>28.9</v>
      </c>
      <c r="L608" t="s">
        <v>32</v>
      </c>
      <c r="M608" s="1">
        <v>607</v>
      </c>
      <c r="N608" t="s">
        <v>25</v>
      </c>
      <c r="O608" s="12">
        <v>68</v>
      </c>
      <c r="P608" s="17">
        <v>4.7916666666666663E-2</v>
      </c>
      <c r="Q608" s="14">
        <f t="shared" si="27"/>
        <v>4.9305555554747124E-2</v>
      </c>
      <c r="R608" s="15" t="str">
        <f t="shared" si="29"/>
        <v>SI</v>
      </c>
      <c r="S608" t="s">
        <v>62</v>
      </c>
      <c r="T608" t="s">
        <v>35</v>
      </c>
    </row>
    <row r="609" spans="1:22" x14ac:dyDescent="0.35">
      <c r="A609" s="1">
        <v>7</v>
      </c>
      <c r="B609" t="s">
        <v>538</v>
      </c>
      <c r="C609" s="1">
        <v>6</v>
      </c>
      <c r="D609" s="13">
        <v>45022.165277777778</v>
      </c>
      <c r="E609" s="14">
        <v>45022.165277777778</v>
      </c>
      <c r="F609" s="14">
        <v>45022.305555555555</v>
      </c>
      <c r="G609" s="14">
        <f t="shared" si="28"/>
        <v>0.14027777777664596</v>
      </c>
      <c r="H609" s="15" t="s">
        <v>9</v>
      </c>
      <c r="I609" t="s">
        <v>10</v>
      </c>
      <c r="J609" t="s">
        <v>621</v>
      </c>
      <c r="K609" s="11">
        <v>36.549999999999997</v>
      </c>
      <c r="L609" t="s">
        <v>11</v>
      </c>
      <c r="M609" s="1">
        <v>608</v>
      </c>
      <c r="N609" t="s">
        <v>623</v>
      </c>
      <c r="O609" s="12">
        <v>29</v>
      </c>
      <c r="P609" s="17">
        <v>3.125E-2</v>
      </c>
      <c r="Q609" s="14">
        <f t="shared" si="27"/>
        <v>0.10902777777664596</v>
      </c>
      <c r="R609" s="15" t="str">
        <f t="shared" si="29"/>
        <v>SI</v>
      </c>
      <c r="S609" t="s">
        <v>46</v>
      </c>
    </row>
    <row r="610" spans="1:22" x14ac:dyDescent="0.35">
      <c r="A610" s="1">
        <v>1</v>
      </c>
      <c r="B610" t="s">
        <v>257</v>
      </c>
      <c r="C610" s="1">
        <v>4</v>
      </c>
      <c r="D610" s="13">
        <v>45022.140972222223</v>
      </c>
      <c r="E610" s="14">
        <v>45022.140972222223</v>
      </c>
      <c r="F610" s="14">
        <v>45022.293055555558</v>
      </c>
      <c r="G610" s="14">
        <f t="shared" si="28"/>
        <v>0.15208333333430346</v>
      </c>
      <c r="H610" s="15" t="s">
        <v>13</v>
      </c>
      <c r="I610" t="s">
        <v>10</v>
      </c>
      <c r="J610" t="s">
        <v>621</v>
      </c>
      <c r="K610" s="11">
        <v>23.29</v>
      </c>
      <c r="L610" t="s">
        <v>11</v>
      </c>
      <c r="M610" s="1">
        <v>609</v>
      </c>
      <c r="N610" t="s">
        <v>55</v>
      </c>
      <c r="O610" s="12">
        <v>32</v>
      </c>
      <c r="P610" s="17">
        <v>1.8749999999999999E-2</v>
      </c>
      <c r="Q610" s="14">
        <f t="shared" si="27"/>
        <v>0.13333333333430347</v>
      </c>
      <c r="R610" s="15" t="str">
        <f t="shared" si="29"/>
        <v>SI</v>
      </c>
      <c r="S610" t="s">
        <v>269</v>
      </c>
    </row>
    <row r="611" spans="1:22" x14ac:dyDescent="0.35">
      <c r="A611" s="1">
        <v>19</v>
      </c>
      <c r="B611" t="s">
        <v>50</v>
      </c>
      <c r="C611" s="1">
        <v>4</v>
      </c>
      <c r="D611" s="13">
        <v>45022.091666666667</v>
      </c>
      <c r="E611" s="14">
        <v>45022.091666666667</v>
      </c>
      <c r="F611" s="14">
        <v>45022.174305555556</v>
      </c>
      <c r="G611" s="14">
        <f t="shared" si="28"/>
        <v>9.3055555555717248E-2</v>
      </c>
      <c r="H611" s="15" t="s">
        <v>24</v>
      </c>
      <c r="I611" t="s">
        <v>29</v>
      </c>
      <c r="J611" t="s">
        <v>621</v>
      </c>
      <c r="K611" s="11">
        <v>37.9</v>
      </c>
      <c r="L611" t="s">
        <v>32</v>
      </c>
      <c r="M611" s="1">
        <v>610</v>
      </c>
      <c r="N611" t="s">
        <v>25</v>
      </c>
      <c r="O611" s="12">
        <v>44</v>
      </c>
      <c r="P611" s="17">
        <v>3.2638888888888891E-2</v>
      </c>
      <c r="Q611" s="14">
        <f t="shared" si="27"/>
        <v>6.0416666666828357E-2</v>
      </c>
      <c r="R611" s="15" t="str">
        <f t="shared" si="29"/>
        <v>SI</v>
      </c>
      <c r="S611" t="s">
        <v>177</v>
      </c>
      <c r="T611" t="s">
        <v>56</v>
      </c>
    </row>
    <row r="612" spans="1:22" x14ac:dyDescent="0.35">
      <c r="A612" s="1">
        <v>13</v>
      </c>
      <c r="B612" t="s">
        <v>539</v>
      </c>
      <c r="C612" s="1">
        <v>1</v>
      </c>
      <c r="D612" s="13">
        <v>45022.163194444445</v>
      </c>
      <c r="E612" s="14">
        <v>45022.163194444445</v>
      </c>
      <c r="F612" s="14">
        <v>45022.321527777778</v>
      </c>
      <c r="G612" s="14">
        <f t="shared" si="28"/>
        <v>0.16874999999951493</v>
      </c>
      <c r="H612" s="15" t="s">
        <v>13</v>
      </c>
      <c r="I612" t="s">
        <v>10</v>
      </c>
      <c r="J612" t="s">
        <v>621</v>
      </c>
      <c r="K612" s="11">
        <v>44.28</v>
      </c>
      <c r="L612" t="s">
        <v>32</v>
      </c>
      <c r="M612" s="1">
        <v>611</v>
      </c>
      <c r="N612" t="s">
        <v>20</v>
      </c>
      <c r="O612" s="12">
        <v>78</v>
      </c>
      <c r="P612" s="17">
        <v>5.7638888888888892E-2</v>
      </c>
      <c r="Q612" s="14">
        <f t="shared" si="27"/>
        <v>0.11111111111062603</v>
      </c>
      <c r="R612" s="15" t="str">
        <f t="shared" si="29"/>
        <v>SI</v>
      </c>
      <c r="S612" t="s">
        <v>90</v>
      </c>
      <c r="T612" t="s">
        <v>22</v>
      </c>
    </row>
    <row r="613" spans="1:22" x14ac:dyDescent="0.35">
      <c r="A613" s="1">
        <v>11</v>
      </c>
      <c r="B613" t="s">
        <v>540</v>
      </c>
      <c r="C613" s="1">
        <v>4</v>
      </c>
      <c r="D613" s="13">
        <v>45022.05</v>
      </c>
      <c r="E613" s="14">
        <v>45022.05</v>
      </c>
      <c r="F613" s="14">
        <v>45022.208333333336</v>
      </c>
      <c r="G613" s="14">
        <f t="shared" si="28"/>
        <v>0.15833333333284827</v>
      </c>
      <c r="H613" s="15" t="s">
        <v>24</v>
      </c>
      <c r="I613" t="s">
        <v>10</v>
      </c>
      <c r="J613" t="s">
        <v>621</v>
      </c>
      <c r="K613" s="11">
        <v>23.54</v>
      </c>
      <c r="L613" t="s">
        <v>11</v>
      </c>
      <c r="M613" s="1">
        <v>612</v>
      </c>
      <c r="N613" t="s">
        <v>25</v>
      </c>
      <c r="O613" s="12">
        <v>231</v>
      </c>
      <c r="P613" s="17">
        <v>8.958333333333332E-2</v>
      </c>
      <c r="Q613" s="14">
        <f t="shared" si="27"/>
        <v>6.8749999999514949E-2</v>
      </c>
      <c r="R613" s="15" t="str">
        <f t="shared" si="29"/>
        <v>SI</v>
      </c>
      <c r="S613" t="s">
        <v>128</v>
      </c>
      <c r="T613" t="s">
        <v>22</v>
      </c>
      <c r="U613" t="s">
        <v>35</v>
      </c>
      <c r="V613" t="s">
        <v>66</v>
      </c>
    </row>
    <row r="614" spans="1:22" x14ac:dyDescent="0.35">
      <c r="A614" s="1">
        <v>1</v>
      </c>
      <c r="B614" t="s">
        <v>96</v>
      </c>
      <c r="C614" s="1">
        <v>5</v>
      </c>
      <c r="D614" s="13">
        <v>45022.081250000003</v>
      </c>
      <c r="E614" s="14">
        <v>45022.081250000003</v>
      </c>
      <c r="F614" s="14">
        <v>45022.149305555555</v>
      </c>
      <c r="G614" s="14">
        <f t="shared" si="28"/>
        <v>6.8055555551836733E-2</v>
      </c>
      <c r="H614" s="15" t="s">
        <v>18</v>
      </c>
      <c r="I614" t="s">
        <v>14</v>
      </c>
      <c r="J614" t="s">
        <v>15</v>
      </c>
      <c r="K614" s="11">
        <v>23.56</v>
      </c>
      <c r="L614" t="s">
        <v>11</v>
      </c>
      <c r="M614" s="1">
        <v>613</v>
      </c>
      <c r="N614" t="s">
        <v>623</v>
      </c>
      <c r="O614" s="12">
        <v>285</v>
      </c>
      <c r="P614" s="17">
        <v>0.10555555555555554</v>
      </c>
      <c r="Q614" s="14">
        <f t="shared" si="27"/>
        <v>0</v>
      </c>
      <c r="R614" s="15" t="str">
        <f t="shared" si="29"/>
        <v>NO</v>
      </c>
      <c r="S614" t="s">
        <v>134</v>
      </c>
      <c r="T614" t="s">
        <v>49</v>
      </c>
      <c r="U614" t="s">
        <v>56</v>
      </c>
      <c r="V614" t="s">
        <v>44</v>
      </c>
    </row>
    <row r="615" spans="1:22" x14ac:dyDescent="0.35">
      <c r="A615" s="1">
        <v>19</v>
      </c>
      <c r="B615" t="s">
        <v>358</v>
      </c>
      <c r="C615" s="1">
        <v>6</v>
      </c>
      <c r="D615" s="13">
        <v>45022.105555555558</v>
      </c>
      <c r="E615" s="14">
        <v>45022.105555555558</v>
      </c>
      <c r="F615" s="14">
        <v>45022.192361111112</v>
      </c>
      <c r="G615" s="14">
        <f t="shared" si="28"/>
        <v>8.6805555554747116E-2</v>
      </c>
      <c r="H615" s="15" t="s">
        <v>13</v>
      </c>
      <c r="I615" t="s">
        <v>14</v>
      </c>
      <c r="J615" t="s">
        <v>620</v>
      </c>
      <c r="K615" s="11">
        <v>26.48</v>
      </c>
      <c r="L615" t="s">
        <v>11</v>
      </c>
      <c r="M615" s="1">
        <v>614</v>
      </c>
      <c r="N615" t="s">
        <v>33</v>
      </c>
      <c r="O615" s="12">
        <v>72</v>
      </c>
      <c r="P615" s="17">
        <v>3.4722222222222224E-2</v>
      </c>
      <c r="Q615" s="14">
        <f t="shared" si="27"/>
        <v>5.2083333332524892E-2</v>
      </c>
      <c r="R615" s="15" t="str">
        <f t="shared" si="29"/>
        <v>SI</v>
      </c>
      <c r="S615" t="s">
        <v>180</v>
      </c>
    </row>
    <row r="616" spans="1:22" x14ac:dyDescent="0.35">
      <c r="A616" s="1">
        <v>7</v>
      </c>
      <c r="B616" t="s">
        <v>541</v>
      </c>
      <c r="C616" s="1">
        <v>1</v>
      </c>
      <c r="D616" s="13">
        <v>45022.031944444447</v>
      </c>
      <c r="E616" s="14">
        <v>45022.031944444447</v>
      </c>
      <c r="F616" s="14">
        <v>45022.078472222223</v>
      </c>
      <c r="G616" s="14">
        <f t="shared" si="28"/>
        <v>5.6944444443312627E-2</v>
      </c>
      <c r="H616" s="15" t="s">
        <v>24</v>
      </c>
      <c r="I616" t="s">
        <v>29</v>
      </c>
      <c r="J616" t="s">
        <v>621</v>
      </c>
      <c r="K616" s="11">
        <v>18.420000000000002</v>
      </c>
      <c r="L616" t="s">
        <v>32</v>
      </c>
      <c r="M616" s="1">
        <v>615</v>
      </c>
      <c r="N616" t="s">
        <v>55</v>
      </c>
      <c r="O616" s="12">
        <v>333</v>
      </c>
      <c r="P616" s="17">
        <v>0.10833333333333334</v>
      </c>
      <c r="Q616" s="14">
        <f t="shared" si="27"/>
        <v>0</v>
      </c>
      <c r="R616" s="15" t="str">
        <f t="shared" si="29"/>
        <v>NO</v>
      </c>
      <c r="S616" t="s">
        <v>138</v>
      </c>
      <c r="T616" t="s">
        <v>49</v>
      </c>
      <c r="U616" t="s">
        <v>64</v>
      </c>
      <c r="V616" t="s">
        <v>67</v>
      </c>
    </row>
    <row r="617" spans="1:22" x14ac:dyDescent="0.35">
      <c r="A617" s="1">
        <v>4</v>
      </c>
      <c r="B617" t="s">
        <v>537</v>
      </c>
      <c r="C617" s="1">
        <v>4</v>
      </c>
      <c r="D617" s="13">
        <v>45022.009722222225</v>
      </c>
      <c r="E617" s="14">
        <v>45022.009722222225</v>
      </c>
      <c r="F617" s="14">
        <v>45022.15</v>
      </c>
      <c r="G617" s="14">
        <f t="shared" si="28"/>
        <v>0.15069444444331262</v>
      </c>
      <c r="H617" s="15" t="s">
        <v>24</v>
      </c>
      <c r="I617" t="s">
        <v>29</v>
      </c>
      <c r="J617" t="s">
        <v>621</v>
      </c>
      <c r="K617" s="11">
        <v>23.89</v>
      </c>
      <c r="L617" t="s">
        <v>32</v>
      </c>
      <c r="M617" s="1">
        <v>616</v>
      </c>
      <c r="N617" t="s">
        <v>33</v>
      </c>
      <c r="O617" s="12">
        <v>132</v>
      </c>
      <c r="P617" s="17">
        <v>3.2638888888888884E-2</v>
      </c>
      <c r="Q617" s="14">
        <f t="shared" si="27"/>
        <v>0.11805555555442374</v>
      </c>
      <c r="R617" s="15" t="str">
        <f t="shared" si="29"/>
        <v>SI</v>
      </c>
      <c r="S617" t="s">
        <v>180</v>
      </c>
      <c r="T617" t="s">
        <v>109</v>
      </c>
    </row>
    <row r="618" spans="1:22" x14ac:dyDescent="0.35">
      <c r="A618" s="1">
        <v>13</v>
      </c>
      <c r="B618" t="s">
        <v>82</v>
      </c>
      <c r="C618" s="1">
        <v>5</v>
      </c>
      <c r="D618" s="13">
        <v>45022.055555555555</v>
      </c>
      <c r="E618" s="14">
        <v>45022.055555555555</v>
      </c>
      <c r="F618" s="14">
        <v>45022.220138888886</v>
      </c>
      <c r="G618" s="14">
        <f t="shared" si="28"/>
        <v>0.16458333333139308</v>
      </c>
      <c r="H618" s="15" t="s">
        <v>18</v>
      </c>
      <c r="I618" t="s">
        <v>10</v>
      </c>
      <c r="J618" t="s">
        <v>621</v>
      </c>
      <c r="K618" s="11">
        <v>38.18</v>
      </c>
      <c r="L618" t="s">
        <v>19</v>
      </c>
      <c r="M618" s="1">
        <v>617</v>
      </c>
      <c r="N618" t="s">
        <v>41</v>
      </c>
      <c r="O618" s="12">
        <v>142</v>
      </c>
      <c r="P618" s="17">
        <v>3.5416666666666666E-2</v>
      </c>
      <c r="Q618" s="14">
        <f t="shared" si="27"/>
        <v>0.12916666666472643</v>
      </c>
      <c r="R618" s="15" t="str">
        <f t="shared" si="29"/>
        <v>SI</v>
      </c>
      <c r="S618" t="s">
        <v>177</v>
      </c>
      <c r="T618" t="s">
        <v>109</v>
      </c>
    </row>
    <row r="619" spans="1:22" x14ac:dyDescent="0.35">
      <c r="A619" s="1">
        <v>3</v>
      </c>
      <c r="B619" t="s">
        <v>542</v>
      </c>
      <c r="C619" s="1">
        <v>5</v>
      </c>
      <c r="D619" s="13">
        <v>45022.038888888892</v>
      </c>
      <c r="E619" s="14">
        <v>45022.038888888892</v>
      </c>
      <c r="F619" s="14">
        <v>45022.133333333331</v>
      </c>
      <c r="G619" s="14">
        <f t="shared" si="28"/>
        <v>9.4444444439432118E-2</v>
      </c>
      <c r="H619" s="15" t="s">
        <v>27</v>
      </c>
      <c r="I619" t="s">
        <v>14</v>
      </c>
      <c r="J619" t="s">
        <v>621</v>
      </c>
      <c r="K619" s="11">
        <v>25.93</v>
      </c>
      <c r="L619" t="s">
        <v>19</v>
      </c>
      <c r="M619" s="1">
        <v>618</v>
      </c>
      <c r="N619" t="s">
        <v>61</v>
      </c>
      <c r="O619" s="12">
        <v>319</v>
      </c>
      <c r="P619" s="17">
        <v>8.1944444444444445E-2</v>
      </c>
      <c r="Q619" s="14">
        <f t="shared" si="27"/>
        <v>1.2499999994987673E-2</v>
      </c>
      <c r="R619" s="15" t="str">
        <f t="shared" si="29"/>
        <v>SI</v>
      </c>
      <c r="S619" t="s">
        <v>269</v>
      </c>
      <c r="T619" t="s">
        <v>21</v>
      </c>
      <c r="U619" t="s">
        <v>56</v>
      </c>
      <c r="V619" t="s">
        <v>22</v>
      </c>
    </row>
    <row r="620" spans="1:22" x14ac:dyDescent="0.35">
      <c r="A620" s="1">
        <v>6</v>
      </c>
      <c r="B620" t="s">
        <v>377</v>
      </c>
      <c r="C620" s="1">
        <v>4</v>
      </c>
      <c r="D620" s="13">
        <v>45022.011111111111</v>
      </c>
      <c r="E620" s="14">
        <v>45022.011111111111</v>
      </c>
      <c r="F620" s="14">
        <v>45022.111805555556</v>
      </c>
      <c r="G620" s="14">
        <f t="shared" si="28"/>
        <v>0.10069444444525288</v>
      </c>
      <c r="H620" s="15" t="s">
        <v>24</v>
      </c>
      <c r="I620" t="s">
        <v>29</v>
      </c>
      <c r="J620" t="s">
        <v>621</v>
      </c>
      <c r="K620" s="11">
        <v>16.440000000000001</v>
      </c>
      <c r="L620" t="s">
        <v>11</v>
      </c>
      <c r="M620" s="1">
        <v>619</v>
      </c>
      <c r="N620" t="s">
        <v>55</v>
      </c>
      <c r="O620" s="12">
        <v>132</v>
      </c>
      <c r="P620" s="17">
        <v>6.6666666666666666E-2</v>
      </c>
      <c r="Q620" s="14">
        <f t="shared" si="27"/>
        <v>3.4027777778586218E-2</v>
      </c>
      <c r="R620" s="15" t="str">
        <f t="shared" si="29"/>
        <v>SI</v>
      </c>
      <c r="S620" t="s">
        <v>128</v>
      </c>
      <c r="T620" t="s">
        <v>59</v>
      </c>
    </row>
    <row r="621" spans="1:22" x14ac:dyDescent="0.35">
      <c r="A621" s="1">
        <v>16</v>
      </c>
      <c r="B621" t="s">
        <v>543</v>
      </c>
      <c r="C621" s="1">
        <v>3</v>
      </c>
      <c r="D621" s="13">
        <v>45022.117361111108</v>
      </c>
      <c r="E621" s="14">
        <v>45022.117361111108</v>
      </c>
      <c r="F621" s="14">
        <v>45022.254861111112</v>
      </c>
      <c r="G621" s="14">
        <f t="shared" si="28"/>
        <v>0.13750000000436557</v>
      </c>
      <c r="H621" s="15" t="s">
        <v>27</v>
      </c>
      <c r="I621" t="s">
        <v>10</v>
      </c>
      <c r="J621" t="s">
        <v>621</v>
      </c>
      <c r="K621" s="11">
        <v>26.64</v>
      </c>
      <c r="L621" t="s">
        <v>11</v>
      </c>
      <c r="M621" s="1">
        <v>620</v>
      </c>
      <c r="N621" t="s">
        <v>25</v>
      </c>
      <c r="O621" s="12">
        <v>57</v>
      </c>
      <c r="P621" s="17">
        <v>2.7777777777777776E-2</v>
      </c>
      <c r="Q621" s="14">
        <f t="shared" si="27"/>
        <v>0.1097222222265878</v>
      </c>
      <c r="R621" s="15" t="str">
        <f t="shared" si="29"/>
        <v>SI</v>
      </c>
      <c r="S621" t="s">
        <v>134</v>
      </c>
    </row>
    <row r="622" spans="1:22" x14ac:dyDescent="0.35">
      <c r="A622" s="1">
        <v>5</v>
      </c>
      <c r="B622" t="s">
        <v>544</v>
      </c>
      <c r="C622" s="1">
        <v>2</v>
      </c>
      <c r="D622" s="13">
        <v>45022.047222222223</v>
      </c>
      <c r="E622" s="14">
        <v>45022.047222222223</v>
      </c>
      <c r="F622" s="14">
        <v>45022.102083333331</v>
      </c>
      <c r="G622" s="14">
        <f t="shared" si="28"/>
        <v>6.5277777774705711E-2</v>
      </c>
      <c r="H622" s="15" t="s">
        <v>18</v>
      </c>
      <c r="I622" t="s">
        <v>10</v>
      </c>
      <c r="J622" t="s">
        <v>621</v>
      </c>
      <c r="K622" s="11">
        <v>42.27</v>
      </c>
      <c r="L622" t="s">
        <v>32</v>
      </c>
      <c r="M622" s="1">
        <v>621</v>
      </c>
      <c r="N622" t="s">
        <v>55</v>
      </c>
      <c r="O622" s="12">
        <v>105</v>
      </c>
      <c r="P622" s="17">
        <v>5.5555555555555558E-3</v>
      </c>
      <c r="Q622" s="14">
        <f t="shared" si="27"/>
        <v>5.9722222219150155E-2</v>
      </c>
      <c r="R622" s="15" t="str">
        <f t="shared" si="29"/>
        <v>SI</v>
      </c>
      <c r="S622" t="s">
        <v>30</v>
      </c>
    </row>
    <row r="623" spans="1:22" x14ac:dyDescent="0.35">
      <c r="A623" s="1">
        <v>7</v>
      </c>
      <c r="B623" t="s">
        <v>521</v>
      </c>
      <c r="C623" s="1">
        <v>5</v>
      </c>
      <c r="D623" s="13">
        <v>45022.088194444441</v>
      </c>
      <c r="E623" s="14">
        <v>45022.088194444441</v>
      </c>
      <c r="F623" s="14">
        <v>45022.229861111111</v>
      </c>
      <c r="G623" s="14">
        <f t="shared" si="28"/>
        <v>0.14166666667006211</v>
      </c>
      <c r="H623" s="15" t="s">
        <v>9</v>
      </c>
      <c r="I623" t="s">
        <v>29</v>
      </c>
      <c r="J623" t="s">
        <v>621</v>
      </c>
      <c r="K623" s="11">
        <v>11.47</v>
      </c>
      <c r="L623" t="s">
        <v>11</v>
      </c>
      <c r="M623" s="1">
        <v>622</v>
      </c>
      <c r="N623" t="s">
        <v>78</v>
      </c>
      <c r="O623" s="12">
        <v>121</v>
      </c>
      <c r="P623" s="17">
        <v>5.4166666666666669E-2</v>
      </c>
      <c r="Q623" s="14">
        <f t="shared" si="27"/>
        <v>8.7500000003395445E-2</v>
      </c>
      <c r="R623" s="15" t="str">
        <f t="shared" si="29"/>
        <v>SI</v>
      </c>
      <c r="S623" t="s">
        <v>138</v>
      </c>
      <c r="T623" t="s">
        <v>35</v>
      </c>
    </row>
    <row r="624" spans="1:22" x14ac:dyDescent="0.35">
      <c r="A624" s="1">
        <v>13</v>
      </c>
      <c r="B624" t="s">
        <v>424</v>
      </c>
      <c r="C624" s="1">
        <v>1</v>
      </c>
      <c r="D624" s="13">
        <v>45022.03125</v>
      </c>
      <c r="E624" s="14">
        <v>45022.03125</v>
      </c>
      <c r="F624" s="14">
        <v>45022.131944444445</v>
      </c>
      <c r="G624" s="14">
        <f t="shared" si="28"/>
        <v>0.10069444444525288</v>
      </c>
      <c r="H624" s="15" t="s">
        <v>9</v>
      </c>
      <c r="I624" t="s">
        <v>10</v>
      </c>
      <c r="J624" t="s">
        <v>15</v>
      </c>
      <c r="K624" s="11">
        <v>22.05</v>
      </c>
      <c r="L624" t="s">
        <v>19</v>
      </c>
      <c r="M624" s="1">
        <v>623</v>
      </c>
      <c r="N624" t="s">
        <v>41</v>
      </c>
      <c r="O624" s="12">
        <v>235</v>
      </c>
      <c r="P624" s="17">
        <v>0.10069444444444445</v>
      </c>
      <c r="Q624" s="14">
        <f t="shared" si="27"/>
        <v>8.0843665095642336E-13</v>
      </c>
      <c r="R624" s="15" t="str">
        <f t="shared" si="29"/>
        <v>SI</v>
      </c>
      <c r="S624" t="s">
        <v>225</v>
      </c>
      <c r="T624" t="s">
        <v>44</v>
      </c>
      <c r="U624" t="s">
        <v>64</v>
      </c>
      <c r="V624" t="s">
        <v>67</v>
      </c>
    </row>
    <row r="625" spans="1:22" x14ac:dyDescent="0.35">
      <c r="A625" s="1">
        <v>1</v>
      </c>
      <c r="B625" t="s">
        <v>378</v>
      </c>
      <c r="C625" s="1">
        <v>4</v>
      </c>
      <c r="D625" s="13">
        <v>45022.080555555556</v>
      </c>
      <c r="E625" s="14">
        <v>45022.080555555556</v>
      </c>
      <c r="F625" s="14">
        <v>45022.143055555556</v>
      </c>
      <c r="G625" s="14">
        <f t="shared" si="28"/>
        <v>6.25E-2</v>
      </c>
      <c r="H625" s="15" t="s">
        <v>13</v>
      </c>
      <c r="I625" t="s">
        <v>29</v>
      </c>
      <c r="J625" t="s">
        <v>621</v>
      </c>
      <c r="K625" s="11">
        <v>38</v>
      </c>
      <c r="L625" t="s">
        <v>11</v>
      </c>
      <c r="M625" s="1">
        <v>624</v>
      </c>
      <c r="N625" t="s">
        <v>78</v>
      </c>
      <c r="O625" s="12">
        <v>102</v>
      </c>
      <c r="P625" s="17">
        <v>5.486111111111111E-2</v>
      </c>
      <c r="Q625" s="14">
        <f t="shared" si="27"/>
        <v>7.6388888888888895E-3</v>
      </c>
      <c r="R625" s="15" t="str">
        <f t="shared" si="29"/>
        <v>SI</v>
      </c>
      <c r="S625" t="s">
        <v>93</v>
      </c>
      <c r="T625" t="s">
        <v>38</v>
      </c>
      <c r="U625" t="s">
        <v>51</v>
      </c>
    </row>
    <row r="626" spans="1:22" x14ac:dyDescent="0.35">
      <c r="A626" s="1">
        <v>5</v>
      </c>
      <c r="B626" t="s">
        <v>545</v>
      </c>
      <c r="C626" s="1">
        <v>4</v>
      </c>
      <c r="D626" s="13">
        <v>45022.006249999999</v>
      </c>
      <c r="E626" s="14">
        <v>45022.006249999999</v>
      </c>
      <c r="F626" s="14">
        <v>45022.140277777777</v>
      </c>
      <c r="G626" s="14">
        <f t="shared" si="28"/>
        <v>0.14444444444476781</v>
      </c>
      <c r="H626" s="15" t="s">
        <v>27</v>
      </c>
      <c r="I626" t="s">
        <v>29</v>
      </c>
      <c r="J626" t="s">
        <v>621</v>
      </c>
      <c r="K626" s="11">
        <v>41.73</v>
      </c>
      <c r="L626" t="s">
        <v>32</v>
      </c>
      <c r="M626" s="1">
        <v>625</v>
      </c>
      <c r="N626" t="s">
        <v>61</v>
      </c>
      <c r="O626" s="12">
        <v>139</v>
      </c>
      <c r="P626" s="17">
        <v>6.7361111111111108E-2</v>
      </c>
      <c r="Q626" s="14">
        <f t="shared" si="27"/>
        <v>7.7083333333656703E-2</v>
      </c>
      <c r="R626" s="15" t="str">
        <f t="shared" si="29"/>
        <v>SI</v>
      </c>
      <c r="S626" t="s">
        <v>99</v>
      </c>
      <c r="T626" t="s">
        <v>58</v>
      </c>
      <c r="U626" t="s">
        <v>51</v>
      </c>
    </row>
    <row r="627" spans="1:22" x14ac:dyDescent="0.35">
      <c r="A627" s="1">
        <v>14</v>
      </c>
      <c r="B627" t="s">
        <v>546</v>
      </c>
      <c r="C627" s="1">
        <v>4</v>
      </c>
      <c r="D627" s="13">
        <v>45022.114583333336</v>
      </c>
      <c r="E627" s="14">
        <v>45022.114583333336</v>
      </c>
      <c r="F627" s="14">
        <v>45022.173611111109</v>
      </c>
      <c r="G627" s="14">
        <f t="shared" si="28"/>
        <v>5.9027777773735579E-2</v>
      </c>
      <c r="H627" s="15" t="s">
        <v>27</v>
      </c>
      <c r="I627" t="s">
        <v>14</v>
      </c>
      <c r="J627" t="s">
        <v>621</v>
      </c>
      <c r="K627" s="11">
        <v>19.239999999999998</v>
      </c>
      <c r="L627" t="s">
        <v>19</v>
      </c>
      <c r="M627" s="1">
        <v>626</v>
      </c>
      <c r="N627" t="s">
        <v>78</v>
      </c>
      <c r="O627" s="12">
        <v>137</v>
      </c>
      <c r="P627" s="17">
        <v>4.027777777777778E-2</v>
      </c>
      <c r="Q627" s="14">
        <f t="shared" si="27"/>
        <v>1.8749999995957799E-2</v>
      </c>
      <c r="R627" s="15" t="str">
        <f t="shared" si="29"/>
        <v>SI</v>
      </c>
      <c r="S627" t="s">
        <v>88</v>
      </c>
      <c r="T627" t="s">
        <v>38</v>
      </c>
      <c r="U627" t="s">
        <v>70</v>
      </c>
    </row>
    <row r="628" spans="1:22" x14ac:dyDescent="0.35">
      <c r="A628" s="1">
        <v>4</v>
      </c>
      <c r="B628" t="s">
        <v>250</v>
      </c>
      <c r="C628" s="1">
        <v>3</v>
      </c>
      <c r="D628" s="13">
        <v>45022.099305555559</v>
      </c>
      <c r="E628" s="14">
        <v>45022.099305555559</v>
      </c>
      <c r="F628" s="14">
        <v>45022.175694444442</v>
      </c>
      <c r="G628" s="14">
        <f t="shared" si="28"/>
        <v>8.6805555549896482E-2</v>
      </c>
      <c r="H628" s="15" t="s">
        <v>9</v>
      </c>
      <c r="I628" t="s">
        <v>10</v>
      </c>
      <c r="J628" t="s">
        <v>621</v>
      </c>
      <c r="K628" s="11">
        <v>44.24</v>
      </c>
      <c r="L628" t="s">
        <v>32</v>
      </c>
      <c r="M628" s="1">
        <v>627</v>
      </c>
      <c r="N628" t="s">
        <v>55</v>
      </c>
      <c r="O628" s="12">
        <v>21</v>
      </c>
      <c r="P628" s="17">
        <v>2.5694444444444443E-2</v>
      </c>
      <c r="Q628" s="14">
        <f t="shared" si="27"/>
        <v>6.1111111105452039E-2</v>
      </c>
      <c r="R628" s="15" t="str">
        <f t="shared" si="29"/>
        <v>SI</v>
      </c>
      <c r="S628" t="s">
        <v>90</v>
      </c>
    </row>
    <row r="629" spans="1:22" x14ac:dyDescent="0.35">
      <c r="A629" s="1">
        <v>2</v>
      </c>
      <c r="B629" t="s">
        <v>231</v>
      </c>
      <c r="C629" s="1">
        <v>1</v>
      </c>
      <c r="D629" s="13">
        <v>45022.006249999999</v>
      </c>
      <c r="E629" s="14">
        <v>45022.006249999999</v>
      </c>
      <c r="F629" s="14">
        <v>45022.067361111112</v>
      </c>
      <c r="G629" s="14">
        <f t="shared" si="28"/>
        <v>6.1111111113859806E-2</v>
      </c>
      <c r="H629" s="15" t="s">
        <v>9</v>
      </c>
      <c r="I629" t="s">
        <v>14</v>
      </c>
      <c r="J629" t="s">
        <v>621</v>
      </c>
      <c r="K629" s="11">
        <v>15.03</v>
      </c>
      <c r="L629" t="s">
        <v>11</v>
      </c>
      <c r="M629" s="1">
        <v>628</v>
      </c>
      <c r="N629" t="s">
        <v>61</v>
      </c>
      <c r="O629" s="12">
        <v>168</v>
      </c>
      <c r="P629" s="17">
        <v>2.9861111111111109E-2</v>
      </c>
      <c r="Q629" s="14">
        <f t="shared" si="27"/>
        <v>3.1250000002748697E-2</v>
      </c>
      <c r="R629" s="15" t="str">
        <f t="shared" si="29"/>
        <v>SI</v>
      </c>
      <c r="S629" t="s">
        <v>180</v>
      </c>
      <c r="T629" t="s">
        <v>58</v>
      </c>
    </row>
    <row r="630" spans="1:22" x14ac:dyDescent="0.35">
      <c r="A630" s="1">
        <v>17</v>
      </c>
      <c r="B630" t="s">
        <v>86</v>
      </c>
      <c r="C630" s="1">
        <v>2</v>
      </c>
      <c r="D630" s="13">
        <v>45022.088194444441</v>
      </c>
      <c r="E630" s="14">
        <v>45022.088194444441</v>
      </c>
      <c r="F630" s="14">
        <v>45022.246527777781</v>
      </c>
      <c r="G630" s="14">
        <f t="shared" si="28"/>
        <v>0.16875000000679088</v>
      </c>
      <c r="H630" s="15" t="s">
        <v>27</v>
      </c>
      <c r="I630" t="s">
        <v>29</v>
      </c>
      <c r="J630" t="s">
        <v>620</v>
      </c>
      <c r="K630" s="11">
        <v>26.07</v>
      </c>
      <c r="L630" t="s">
        <v>32</v>
      </c>
      <c r="M630" s="1">
        <v>629</v>
      </c>
      <c r="N630" t="s">
        <v>78</v>
      </c>
      <c r="O630" s="12">
        <v>130</v>
      </c>
      <c r="P630" s="17">
        <v>5.8333333333333334E-2</v>
      </c>
      <c r="Q630" s="14">
        <f t="shared" si="27"/>
        <v>0.11041666667345755</v>
      </c>
      <c r="R630" s="15" t="str">
        <f t="shared" si="29"/>
        <v>SI</v>
      </c>
      <c r="S630" t="s">
        <v>74</v>
      </c>
      <c r="T630" t="s">
        <v>66</v>
      </c>
      <c r="U630" t="s">
        <v>56</v>
      </c>
    </row>
    <row r="631" spans="1:22" x14ac:dyDescent="0.35">
      <c r="A631" s="1">
        <v>2</v>
      </c>
      <c r="B631" t="s">
        <v>332</v>
      </c>
      <c r="C631" s="1">
        <v>2</v>
      </c>
      <c r="D631" s="13">
        <v>45022.001388888886</v>
      </c>
      <c r="E631" s="14">
        <v>45022.001388888886</v>
      </c>
      <c r="F631" s="14">
        <v>45022.117361111108</v>
      </c>
      <c r="G631" s="14">
        <f t="shared" si="28"/>
        <v>0.11597222222189885</v>
      </c>
      <c r="H631" s="15" t="s">
        <v>24</v>
      </c>
      <c r="I631" t="s">
        <v>10</v>
      </c>
      <c r="J631" t="s">
        <v>620</v>
      </c>
      <c r="K631" s="11">
        <v>36.619999999999997</v>
      </c>
      <c r="L631" t="s">
        <v>19</v>
      </c>
      <c r="M631" s="1">
        <v>630</v>
      </c>
      <c r="N631" t="s">
        <v>37</v>
      </c>
      <c r="O631" s="12">
        <v>182</v>
      </c>
      <c r="P631" s="17">
        <v>5.2083333333333336E-2</v>
      </c>
      <c r="Q631" s="14">
        <f t="shared" si="27"/>
        <v>6.3888888888565504E-2</v>
      </c>
      <c r="R631" s="15" t="str">
        <f t="shared" si="29"/>
        <v>SI</v>
      </c>
      <c r="S631" t="s">
        <v>138</v>
      </c>
      <c r="T631" t="s">
        <v>58</v>
      </c>
    </row>
    <row r="632" spans="1:22" x14ac:dyDescent="0.35">
      <c r="A632" s="1">
        <v>6</v>
      </c>
      <c r="B632" t="s">
        <v>397</v>
      </c>
      <c r="C632" s="1">
        <v>1</v>
      </c>
      <c r="D632" s="13">
        <v>45022.01458333333</v>
      </c>
      <c r="E632" s="14">
        <v>45022.01458333333</v>
      </c>
      <c r="F632" s="14">
        <v>45022.118750000001</v>
      </c>
      <c r="G632" s="14">
        <f t="shared" si="28"/>
        <v>0.10416666667151731</v>
      </c>
      <c r="H632" s="15" t="s">
        <v>24</v>
      </c>
      <c r="I632" t="s">
        <v>29</v>
      </c>
      <c r="J632" t="s">
        <v>621</v>
      </c>
      <c r="K632" s="11">
        <v>39.71</v>
      </c>
      <c r="L632" t="s">
        <v>11</v>
      </c>
      <c r="M632" s="1">
        <v>631</v>
      </c>
      <c r="N632" t="s">
        <v>16</v>
      </c>
      <c r="O632" s="12">
        <v>66</v>
      </c>
      <c r="P632" s="17">
        <v>3.1944444444444442E-2</v>
      </c>
      <c r="Q632" s="14">
        <f t="shared" si="27"/>
        <v>7.2222222227072863E-2</v>
      </c>
      <c r="R632" s="15" t="str">
        <f t="shared" si="29"/>
        <v>SI</v>
      </c>
      <c r="S632" t="s">
        <v>225</v>
      </c>
    </row>
    <row r="633" spans="1:22" x14ac:dyDescent="0.35">
      <c r="A633" s="1">
        <v>16</v>
      </c>
      <c r="B633" t="s">
        <v>547</v>
      </c>
      <c r="C633" s="1">
        <v>2</v>
      </c>
      <c r="D633" s="13">
        <v>45022.010416666664</v>
      </c>
      <c r="E633" s="14">
        <v>45022.010416666664</v>
      </c>
      <c r="F633" s="14">
        <v>45022.121527777781</v>
      </c>
      <c r="G633" s="14">
        <f t="shared" si="28"/>
        <v>0.11111111111677019</v>
      </c>
      <c r="H633" s="15" t="s">
        <v>9</v>
      </c>
      <c r="I633" t="s">
        <v>14</v>
      </c>
      <c r="J633" t="s">
        <v>621</v>
      </c>
      <c r="K633" s="11">
        <v>22.41</v>
      </c>
      <c r="L633" t="s">
        <v>19</v>
      </c>
      <c r="M633" s="1">
        <v>632</v>
      </c>
      <c r="N633" t="s">
        <v>55</v>
      </c>
      <c r="O633" s="12">
        <v>129</v>
      </c>
      <c r="P633" s="17">
        <v>6.1111111111111116E-2</v>
      </c>
      <c r="Q633" s="14">
        <f t="shared" si="27"/>
        <v>5.0000000005659073E-2</v>
      </c>
      <c r="R633" s="15" t="str">
        <f t="shared" si="29"/>
        <v>SI</v>
      </c>
      <c r="S633" t="s">
        <v>269</v>
      </c>
      <c r="T633" t="s">
        <v>48</v>
      </c>
    </row>
    <row r="634" spans="1:22" x14ac:dyDescent="0.35">
      <c r="A634" s="1">
        <v>16</v>
      </c>
      <c r="B634" t="s">
        <v>548</v>
      </c>
      <c r="C634" s="1">
        <v>5</v>
      </c>
      <c r="D634" s="13">
        <v>45022.154861111114</v>
      </c>
      <c r="E634" s="14">
        <v>45022.154861111114</v>
      </c>
      <c r="F634" s="14">
        <v>45022.227777777778</v>
      </c>
      <c r="G634" s="14">
        <f t="shared" si="28"/>
        <v>7.2916666664241347E-2</v>
      </c>
      <c r="H634" s="15" t="s">
        <v>9</v>
      </c>
      <c r="I634" t="s">
        <v>10</v>
      </c>
      <c r="J634" t="s">
        <v>621</v>
      </c>
      <c r="K634" s="11">
        <v>11.19</v>
      </c>
      <c r="L634" t="s">
        <v>11</v>
      </c>
      <c r="M634" s="1">
        <v>633</v>
      </c>
      <c r="N634" t="s">
        <v>37</v>
      </c>
      <c r="O634" s="12">
        <v>236</v>
      </c>
      <c r="P634" s="17">
        <v>0.10347222222222222</v>
      </c>
      <c r="Q634" s="14">
        <f t="shared" si="27"/>
        <v>0</v>
      </c>
      <c r="R634" s="15" t="str">
        <f t="shared" si="29"/>
        <v>NO</v>
      </c>
      <c r="S634" t="s">
        <v>88</v>
      </c>
      <c r="T634" t="s">
        <v>38</v>
      </c>
      <c r="U634" t="s">
        <v>103</v>
      </c>
      <c r="V634" t="s">
        <v>56</v>
      </c>
    </row>
    <row r="635" spans="1:22" x14ac:dyDescent="0.35">
      <c r="A635" s="1">
        <v>2</v>
      </c>
      <c r="B635" t="s">
        <v>412</v>
      </c>
      <c r="C635" s="1">
        <v>1</v>
      </c>
      <c r="D635" s="13">
        <v>45022.002083333333</v>
      </c>
      <c r="E635" s="14">
        <v>45022.002083333333</v>
      </c>
      <c r="F635" s="14">
        <v>45022.15</v>
      </c>
      <c r="G635" s="14">
        <f t="shared" si="28"/>
        <v>0.14791666666860692</v>
      </c>
      <c r="H635" s="15" t="s">
        <v>13</v>
      </c>
      <c r="I635" t="s">
        <v>14</v>
      </c>
      <c r="J635" t="s">
        <v>621</v>
      </c>
      <c r="K635" s="11">
        <v>29.25</v>
      </c>
      <c r="L635" t="s">
        <v>11</v>
      </c>
      <c r="M635" s="1">
        <v>634</v>
      </c>
      <c r="N635" t="s">
        <v>33</v>
      </c>
      <c r="O635" s="12">
        <v>344</v>
      </c>
      <c r="P635" s="17">
        <v>0.10902777777777778</v>
      </c>
      <c r="Q635" s="14">
        <f t="shared" si="27"/>
        <v>3.8888888890829143E-2</v>
      </c>
      <c r="R635" s="15" t="str">
        <f t="shared" si="29"/>
        <v>SI</v>
      </c>
      <c r="S635" t="s">
        <v>225</v>
      </c>
      <c r="T635" t="s">
        <v>58</v>
      </c>
      <c r="U635" t="s">
        <v>64</v>
      </c>
      <c r="V635" t="s">
        <v>44</v>
      </c>
    </row>
    <row r="636" spans="1:22" x14ac:dyDescent="0.35">
      <c r="A636" s="1">
        <v>5</v>
      </c>
      <c r="B636" t="s">
        <v>549</v>
      </c>
      <c r="C636" s="1">
        <v>2</v>
      </c>
      <c r="D636" s="13">
        <v>45022.011805555558</v>
      </c>
      <c r="E636" s="14">
        <v>45022.011805555558</v>
      </c>
      <c r="F636" s="14">
        <v>45022.12777777778</v>
      </c>
      <c r="G636" s="14">
        <f t="shared" si="28"/>
        <v>0.11597222222189885</v>
      </c>
      <c r="H636" s="15" t="s">
        <v>18</v>
      </c>
      <c r="I636" t="s">
        <v>10</v>
      </c>
      <c r="J636" t="s">
        <v>621</v>
      </c>
      <c r="K636" s="11">
        <v>22.15</v>
      </c>
      <c r="L636" t="s">
        <v>19</v>
      </c>
      <c r="M636" s="1">
        <v>635</v>
      </c>
      <c r="N636" t="s">
        <v>618</v>
      </c>
      <c r="O636" s="12">
        <v>58</v>
      </c>
      <c r="P636" s="17">
        <v>1.7361111111111112E-2</v>
      </c>
      <c r="Q636" s="14">
        <f t="shared" si="27"/>
        <v>9.8611111110787741E-2</v>
      </c>
      <c r="R636" s="15" t="str">
        <f t="shared" si="29"/>
        <v>SI</v>
      </c>
      <c r="S636" t="s">
        <v>46</v>
      </c>
    </row>
    <row r="637" spans="1:22" x14ac:dyDescent="0.35">
      <c r="A637" s="1">
        <v>14</v>
      </c>
      <c r="B637" t="s">
        <v>550</v>
      </c>
      <c r="C637" s="1">
        <v>3</v>
      </c>
      <c r="D637" s="13">
        <v>45022.149305555555</v>
      </c>
      <c r="E637" s="14">
        <v>45022.149305555555</v>
      </c>
      <c r="F637" s="14">
        <v>45022.241666666669</v>
      </c>
      <c r="G637" s="14">
        <f t="shared" si="28"/>
        <v>9.2361111113859806E-2</v>
      </c>
      <c r="H637" s="15" t="s">
        <v>24</v>
      </c>
      <c r="I637" t="s">
        <v>29</v>
      </c>
      <c r="J637" t="s">
        <v>620</v>
      </c>
      <c r="K637" s="11">
        <v>32.86</v>
      </c>
      <c r="L637" t="s">
        <v>19</v>
      </c>
      <c r="M637" s="1">
        <v>636</v>
      </c>
      <c r="N637" t="s">
        <v>55</v>
      </c>
      <c r="O637" s="12">
        <v>126</v>
      </c>
      <c r="P637" s="17">
        <v>0.10486111111111111</v>
      </c>
      <c r="Q637" s="14">
        <f t="shared" si="27"/>
        <v>0</v>
      </c>
      <c r="R637" s="15" t="str">
        <f t="shared" si="29"/>
        <v>NO</v>
      </c>
      <c r="S637" t="s">
        <v>180</v>
      </c>
      <c r="T637" t="s">
        <v>39</v>
      </c>
      <c r="U637" t="s">
        <v>51</v>
      </c>
    </row>
    <row r="638" spans="1:22" x14ac:dyDescent="0.35">
      <c r="A638" s="1">
        <v>6</v>
      </c>
      <c r="B638" t="s">
        <v>551</v>
      </c>
      <c r="C638" s="1">
        <v>3</v>
      </c>
      <c r="D638" s="13">
        <v>45022.079861111109</v>
      </c>
      <c r="E638" s="14">
        <v>45022.079861111109</v>
      </c>
      <c r="F638" s="14">
        <v>45022.188888888886</v>
      </c>
      <c r="G638" s="14">
        <f t="shared" si="28"/>
        <v>0.10902777777664596</v>
      </c>
      <c r="H638" s="15" t="s">
        <v>27</v>
      </c>
      <c r="I638" t="s">
        <v>10</v>
      </c>
      <c r="J638" t="s">
        <v>621</v>
      </c>
      <c r="K638" s="11">
        <v>36.58</v>
      </c>
      <c r="L638" t="s">
        <v>11</v>
      </c>
      <c r="M638" s="1">
        <v>637</v>
      </c>
      <c r="N638" t="s">
        <v>55</v>
      </c>
      <c r="O638" s="12">
        <v>117</v>
      </c>
      <c r="P638" s="17">
        <v>4.2361111111111113E-2</v>
      </c>
      <c r="Q638" s="14">
        <f t="shared" si="27"/>
        <v>6.6666666665534849E-2</v>
      </c>
      <c r="R638" s="15" t="str">
        <f t="shared" si="29"/>
        <v>SI</v>
      </c>
      <c r="S638" t="s">
        <v>283</v>
      </c>
      <c r="T638" t="s">
        <v>69</v>
      </c>
      <c r="U638" t="s">
        <v>64</v>
      </c>
    </row>
    <row r="639" spans="1:22" x14ac:dyDescent="0.35">
      <c r="A639" s="1">
        <v>16</v>
      </c>
      <c r="B639" t="s">
        <v>217</v>
      </c>
      <c r="C639" s="1">
        <v>6</v>
      </c>
      <c r="D639" s="13">
        <v>45022.037499999999</v>
      </c>
      <c r="E639" s="14">
        <v>45022.037499999999</v>
      </c>
      <c r="F639" s="14">
        <v>45022.094444444447</v>
      </c>
      <c r="G639" s="14">
        <f t="shared" si="28"/>
        <v>6.7361111114829939E-2</v>
      </c>
      <c r="H639" s="15" t="s">
        <v>9</v>
      </c>
      <c r="I639" t="s">
        <v>29</v>
      </c>
      <c r="J639" t="s">
        <v>621</v>
      </c>
      <c r="K639" s="11">
        <v>30.71</v>
      </c>
      <c r="L639" t="s">
        <v>32</v>
      </c>
      <c r="M639" s="1">
        <v>638</v>
      </c>
      <c r="N639" t="s">
        <v>78</v>
      </c>
      <c r="O639" s="12">
        <v>90</v>
      </c>
      <c r="P639" s="17">
        <v>3.0555555555555555E-2</v>
      </c>
      <c r="Q639" s="14">
        <f t="shared" si="27"/>
        <v>3.680555555927438E-2</v>
      </c>
      <c r="R639" s="15" t="str">
        <f t="shared" si="29"/>
        <v>SI</v>
      </c>
      <c r="S639" t="s">
        <v>88</v>
      </c>
    </row>
    <row r="640" spans="1:22" x14ac:dyDescent="0.35">
      <c r="A640" s="1">
        <v>8</v>
      </c>
      <c r="B640" t="s">
        <v>552</v>
      </c>
      <c r="C640" s="1">
        <v>4</v>
      </c>
      <c r="D640" s="13">
        <v>45022.095138888886</v>
      </c>
      <c r="E640" s="14">
        <v>45022.095138888886</v>
      </c>
      <c r="F640" s="14">
        <v>45022.22152777778</v>
      </c>
      <c r="G640" s="14">
        <f t="shared" si="28"/>
        <v>0.12638888889341615</v>
      </c>
      <c r="H640" s="15" t="s">
        <v>18</v>
      </c>
      <c r="I640" t="s">
        <v>29</v>
      </c>
      <c r="J640" t="s">
        <v>621</v>
      </c>
      <c r="K640" s="11">
        <v>18.97</v>
      </c>
      <c r="L640" t="s">
        <v>11</v>
      </c>
      <c r="M640" s="1">
        <v>639</v>
      </c>
      <c r="N640" t="s">
        <v>623</v>
      </c>
      <c r="O640" s="12">
        <v>152</v>
      </c>
      <c r="P640" s="17">
        <v>9.4444444444444442E-2</v>
      </c>
      <c r="Q640" s="14">
        <f t="shared" si="27"/>
        <v>3.1944444448971709E-2</v>
      </c>
      <c r="R640" s="15" t="str">
        <f t="shared" si="29"/>
        <v>SI</v>
      </c>
      <c r="S640" t="s">
        <v>177</v>
      </c>
      <c r="T640" t="s">
        <v>21</v>
      </c>
      <c r="U640" t="s">
        <v>39</v>
      </c>
    </row>
    <row r="641" spans="1:22" x14ac:dyDescent="0.35">
      <c r="A641" s="1">
        <v>14</v>
      </c>
      <c r="B641" t="s">
        <v>553</v>
      </c>
      <c r="C641" s="1">
        <v>3</v>
      </c>
      <c r="D641" s="13">
        <v>45022.02847222222</v>
      </c>
      <c r="E641" s="14">
        <v>45022.02847222222</v>
      </c>
      <c r="F641" s="14">
        <v>45022.076388888891</v>
      </c>
      <c r="G641" s="14">
        <f t="shared" si="28"/>
        <v>4.7916666670062114E-2</v>
      </c>
      <c r="H641" s="15" t="s">
        <v>9</v>
      </c>
      <c r="I641" t="s">
        <v>10</v>
      </c>
      <c r="J641" t="s">
        <v>620</v>
      </c>
      <c r="K641" s="11">
        <v>49.29</v>
      </c>
      <c r="L641" t="s">
        <v>19</v>
      </c>
      <c r="M641" s="1">
        <v>640</v>
      </c>
      <c r="N641" t="s">
        <v>33</v>
      </c>
      <c r="O641" s="12">
        <v>219</v>
      </c>
      <c r="P641" s="17">
        <v>5.2083333333333336E-2</v>
      </c>
      <c r="Q641" s="14">
        <f t="shared" si="27"/>
        <v>0</v>
      </c>
      <c r="R641" s="15" t="str">
        <f t="shared" si="29"/>
        <v>NO</v>
      </c>
      <c r="S641" t="s">
        <v>177</v>
      </c>
      <c r="T641" t="s">
        <v>51</v>
      </c>
      <c r="U641" t="s">
        <v>48</v>
      </c>
    </row>
    <row r="642" spans="1:22" x14ac:dyDescent="0.35">
      <c r="A642" s="1">
        <v>2</v>
      </c>
      <c r="B642" t="s">
        <v>554</v>
      </c>
      <c r="C642" s="1">
        <v>4</v>
      </c>
      <c r="D642" s="13">
        <v>45022.047222222223</v>
      </c>
      <c r="E642" s="14">
        <v>45022.047222222223</v>
      </c>
      <c r="F642" s="14">
        <v>45022.161111111112</v>
      </c>
      <c r="G642" s="14">
        <f t="shared" si="28"/>
        <v>0.11388888888905058</v>
      </c>
      <c r="H642" s="15" t="s">
        <v>13</v>
      </c>
      <c r="I642" t="s">
        <v>10</v>
      </c>
      <c r="J642" t="s">
        <v>620</v>
      </c>
      <c r="K642" s="11">
        <v>39.68</v>
      </c>
      <c r="L642" t="s">
        <v>11</v>
      </c>
      <c r="M642" s="1">
        <v>641</v>
      </c>
      <c r="N642" t="s">
        <v>55</v>
      </c>
      <c r="O642" s="12">
        <v>208</v>
      </c>
      <c r="P642" s="17">
        <v>5.1388888888888887E-2</v>
      </c>
      <c r="Q642" s="14">
        <f t="shared" ref="Q642:Q705" si="30">IF(G642-P642&lt;0,0,G642-P642)</f>
        <v>6.250000000016169E-2</v>
      </c>
      <c r="R642" s="15" t="str">
        <f t="shared" si="29"/>
        <v>SI</v>
      </c>
      <c r="S642" t="s">
        <v>46</v>
      </c>
      <c r="T642" t="s">
        <v>64</v>
      </c>
      <c r="U642" t="s">
        <v>49</v>
      </c>
    </row>
    <row r="643" spans="1:22" x14ac:dyDescent="0.35">
      <c r="A643" s="1">
        <v>15</v>
      </c>
      <c r="B643" t="s">
        <v>555</v>
      </c>
      <c r="C643" s="1">
        <v>1</v>
      </c>
      <c r="D643" s="13">
        <v>45022.10833333333</v>
      </c>
      <c r="E643" s="14">
        <v>45022.10833333333</v>
      </c>
      <c r="F643" s="14">
        <v>45022.224999999999</v>
      </c>
      <c r="G643" s="14">
        <f t="shared" ref="G643:G706" si="31" xml:space="preserve"> IF(L643="Ocupada",F643-E643+15/1440,F643-E643)</f>
        <v>0.12708333333527358</v>
      </c>
      <c r="H643" s="15" t="s">
        <v>18</v>
      </c>
      <c r="I643" t="s">
        <v>10</v>
      </c>
      <c r="J643" t="s">
        <v>621</v>
      </c>
      <c r="K643" s="11">
        <v>11.11</v>
      </c>
      <c r="L643" t="s">
        <v>32</v>
      </c>
      <c r="M643" s="1">
        <v>642</v>
      </c>
      <c r="N643" t="s">
        <v>78</v>
      </c>
      <c r="O643" s="12">
        <v>176</v>
      </c>
      <c r="P643" s="17">
        <v>5.6249999999999994E-2</v>
      </c>
      <c r="Q643" s="14">
        <f t="shared" si="30"/>
        <v>7.0833333335273585E-2</v>
      </c>
      <c r="R643" s="15" t="str">
        <f t="shared" ref="R643:R706" si="32">IF(Q643 = 0,"NO","SI")</f>
        <v>SI</v>
      </c>
      <c r="S643" t="s">
        <v>90</v>
      </c>
      <c r="T643" t="s">
        <v>59</v>
      </c>
      <c r="U643" t="s">
        <v>70</v>
      </c>
    </row>
    <row r="644" spans="1:22" x14ac:dyDescent="0.35">
      <c r="A644" s="1">
        <v>17</v>
      </c>
      <c r="B644" t="s">
        <v>556</v>
      </c>
      <c r="C644" s="1">
        <v>2</v>
      </c>
      <c r="D644" s="13">
        <v>45022.011805555558</v>
      </c>
      <c r="E644" s="14">
        <v>45022.011805555558</v>
      </c>
      <c r="F644" s="14">
        <v>45022.080555555556</v>
      </c>
      <c r="G644" s="14">
        <f t="shared" si="31"/>
        <v>7.916666666521148E-2</v>
      </c>
      <c r="H644" s="15" t="s">
        <v>18</v>
      </c>
      <c r="I644" t="s">
        <v>14</v>
      </c>
      <c r="J644" t="s">
        <v>620</v>
      </c>
      <c r="K644" s="11">
        <v>28.81</v>
      </c>
      <c r="L644" t="s">
        <v>32</v>
      </c>
      <c r="M644" s="1">
        <v>643</v>
      </c>
      <c r="N644" t="s">
        <v>41</v>
      </c>
      <c r="O644" s="12">
        <v>33</v>
      </c>
      <c r="P644" s="17">
        <v>1.2500000000000001E-2</v>
      </c>
      <c r="Q644" s="14">
        <f t="shared" si="30"/>
        <v>6.6666666665211483E-2</v>
      </c>
      <c r="R644" s="15" t="str">
        <f t="shared" si="32"/>
        <v>SI</v>
      </c>
      <c r="S644" t="s">
        <v>283</v>
      </c>
    </row>
    <row r="645" spans="1:22" x14ac:dyDescent="0.35">
      <c r="A645" s="1">
        <v>9</v>
      </c>
      <c r="B645" t="s">
        <v>557</v>
      </c>
      <c r="C645" s="1">
        <v>6</v>
      </c>
      <c r="D645" s="13">
        <v>45022.155555555553</v>
      </c>
      <c r="E645" s="14">
        <v>45022.155555555553</v>
      </c>
      <c r="F645" s="14">
        <v>45022.298611111109</v>
      </c>
      <c r="G645" s="14">
        <f t="shared" si="31"/>
        <v>0.14305555555620231</v>
      </c>
      <c r="H645" s="15" t="s">
        <v>13</v>
      </c>
      <c r="I645" t="s">
        <v>10</v>
      </c>
      <c r="J645" t="s">
        <v>620</v>
      </c>
      <c r="K645" s="11">
        <v>13.86</v>
      </c>
      <c r="L645" t="s">
        <v>11</v>
      </c>
      <c r="M645" s="1">
        <v>644</v>
      </c>
      <c r="N645" t="s">
        <v>55</v>
      </c>
      <c r="O645" s="12">
        <v>93</v>
      </c>
      <c r="P645" s="17">
        <v>3.5416666666666666E-2</v>
      </c>
      <c r="Q645" s="14">
        <f t="shared" si="30"/>
        <v>0.10763888888953564</v>
      </c>
      <c r="R645" s="15" t="str">
        <f t="shared" si="32"/>
        <v>SI</v>
      </c>
      <c r="S645" t="s">
        <v>138</v>
      </c>
    </row>
    <row r="646" spans="1:22" x14ac:dyDescent="0.35">
      <c r="A646" s="1">
        <v>6</v>
      </c>
      <c r="B646" t="s">
        <v>407</v>
      </c>
      <c r="C646" s="1">
        <v>6</v>
      </c>
      <c r="D646" s="13">
        <v>45022.118055555555</v>
      </c>
      <c r="E646" s="14">
        <v>45022.118055555555</v>
      </c>
      <c r="F646" s="14">
        <v>45022.267361111109</v>
      </c>
      <c r="G646" s="14">
        <f t="shared" si="31"/>
        <v>0.14930555555474712</v>
      </c>
      <c r="H646" s="15" t="s">
        <v>9</v>
      </c>
      <c r="I646" t="s">
        <v>29</v>
      </c>
      <c r="J646" t="s">
        <v>15</v>
      </c>
      <c r="K646" s="11">
        <v>40.03</v>
      </c>
      <c r="L646" t="s">
        <v>19</v>
      </c>
      <c r="M646" s="1">
        <v>645</v>
      </c>
      <c r="N646" t="s">
        <v>37</v>
      </c>
      <c r="O646" s="12">
        <v>180</v>
      </c>
      <c r="P646" s="17">
        <v>6.7361111111111108E-2</v>
      </c>
      <c r="Q646" s="14">
        <f t="shared" si="30"/>
        <v>8.1944444443636008E-2</v>
      </c>
      <c r="R646" s="15" t="str">
        <f t="shared" si="32"/>
        <v>SI</v>
      </c>
      <c r="S646" t="s">
        <v>283</v>
      </c>
      <c r="T646" t="s">
        <v>84</v>
      </c>
    </row>
    <row r="647" spans="1:22" x14ac:dyDescent="0.35">
      <c r="A647" s="1">
        <v>12</v>
      </c>
      <c r="B647" t="s">
        <v>100</v>
      </c>
      <c r="C647" s="1">
        <v>2</v>
      </c>
      <c r="D647" s="13">
        <v>45022.165972222225</v>
      </c>
      <c r="E647" s="14">
        <v>45022.165972222225</v>
      </c>
      <c r="F647" s="14">
        <v>45022.276388888888</v>
      </c>
      <c r="G647" s="14">
        <f t="shared" si="31"/>
        <v>0.11041666666278616</v>
      </c>
      <c r="H647" s="15" t="s">
        <v>18</v>
      </c>
      <c r="I647" t="s">
        <v>10</v>
      </c>
      <c r="J647" t="s">
        <v>620</v>
      </c>
      <c r="K647" s="11">
        <v>12.59</v>
      </c>
      <c r="L647" t="s">
        <v>19</v>
      </c>
      <c r="M647" s="1">
        <v>646</v>
      </c>
      <c r="N647" t="s">
        <v>37</v>
      </c>
      <c r="O647" s="12">
        <v>70</v>
      </c>
      <c r="P647" s="17">
        <v>2.5000000000000001E-2</v>
      </c>
      <c r="Q647" s="14">
        <f t="shared" si="30"/>
        <v>8.5416666662786161E-2</v>
      </c>
      <c r="R647" s="15" t="str">
        <f t="shared" si="32"/>
        <v>SI</v>
      </c>
      <c r="S647" t="s">
        <v>30</v>
      </c>
    </row>
    <row r="648" spans="1:22" x14ac:dyDescent="0.35">
      <c r="A648" s="1">
        <v>12</v>
      </c>
      <c r="B648" t="s">
        <v>558</v>
      </c>
      <c r="C648" s="1">
        <v>2</v>
      </c>
      <c r="D648" s="13">
        <v>45022.121527777781</v>
      </c>
      <c r="E648" s="14">
        <v>45022.121527777781</v>
      </c>
      <c r="F648" s="14">
        <v>45022.267361111109</v>
      </c>
      <c r="G648" s="14">
        <f t="shared" si="31"/>
        <v>0.14583333332848269</v>
      </c>
      <c r="H648" s="15" t="s">
        <v>18</v>
      </c>
      <c r="I648" t="s">
        <v>10</v>
      </c>
      <c r="J648" t="s">
        <v>621</v>
      </c>
      <c r="K648" s="11">
        <v>42.79</v>
      </c>
      <c r="L648" t="s">
        <v>11</v>
      </c>
      <c r="M648" s="1">
        <v>647</v>
      </c>
      <c r="N648" t="s">
        <v>37</v>
      </c>
      <c r="O648" s="12">
        <v>98</v>
      </c>
      <c r="P648" s="17">
        <v>2.7083333333333331E-2</v>
      </c>
      <c r="Q648" s="14">
        <f t="shared" si="30"/>
        <v>0.11874999999514936</v>
      </c>
      <c r="R648" s="15" t="str">
        <f t="shared" si="32"/>
        <v>SI</v>
      </c>
      <c r="S648" t="s">
        <v>99</v>
      </c>
      <c r="T648" t="s">
        <v>21</v>
      </c>
    </row>
    <row r="649" spans="1:22" x14ac:dyDescent="0.35">
      <c r="A649" s="1">
        <v>9</v>
      </c>
      <c r="B649" t="s">
        <v>119</v>
      </c>
      <c r="C649" s="1">
        <v>1</v>
      </c>
      <c r="D649" s="13">
        <v>45022.124305555553</v>
      </c>
      <c r="E649" s="14">
        <v>45022.124305555553</v>
      </c>
      <c r="F649" s="14">
        <v>45022.204861111109</v>
      </c>
      <c r="G649" s="14">
        <f t="shared" si="31"/>
        <v>8.0555555556202307E-2</v>
      </c>
      <c r="H649" s="15" t="s">
        <v>18</v>
      </c>
      <c r="I649" t="s">
        <v>29</v>
      </c>
      <c r="J649" t="s">
        <v>621</v>
      </c>
      <c r="K649" s="11">
        <v>17.43</v>
      </c>
      <c r="L649" t="s">
        <v>19</v>
      </c>
      <c r="M649" s="1">
        <v>648</v>
      </c>
      <c r="N649" t="s">
        <v>20</v>
      </c>
      <c r="O649" s="12">
        <v>56</v>
      </c>
      <c r="P649" s="17">
        <v>3.2638888888888891E-2</v>
      </c>
      <c r="Q649" s="14">
        <f t="shared" si="30"/>
        <v>4.7916666667313416E-2</v>
      </c>
      <c r="R649" s="15" t="str">
        <f t="shared" si="32"/>
        <v>SI</v>
      </c>
      <c r="S649" t="s">
        <v>53</v>
      </c>
    </row>
    <row r="650" spans="1:22" x14ac:dyDescent="0.35">
      <c r="A650" s="1">
        <v>9</v>
      </c>
      <c r="B650" t="s">
        <v>559</v>
      </c>
      <c r="C650" s="1">
        <v>1</v>
      </c>
      <c r="D650" s="13">
        <v>45022.038194444445</v>
      </c>
      <c r="E650" s="14">
        <v>45022.038194444445</v>
      </c>
      <c r="F650" s="14">
        <v>45022.15625</v>
      </c>
      <c r="G650" s="14">
        <f t="shared" si="31"/>
        <v>0.12847222222141377</v>
      </c>
      <c r="H650" s="15" t="s">
        <v>24</v>
      </c>
      <c r="I650" t="s">
        <v>10</v>
      </c>
      <c r="J650" t="s">
        <v>15</v>
      </c>
      <c r="K650" s="11">
        <v>15.98</v>
      </c>
      <c r="L650" t="s">
        <v>32</v>
      </c>
      <c r="M650" s="1">
        <v>649</v>
      </c>
      <c r="N650" t="s">
        <v>25</v>
      </c>
      <c r="O650" s="12">
        <v>256</v>
      </c>
      <c r="P650" s="17">
        <v>7.5694444444444453E-2</v>
      </c>
      <c r="Q650" s="14">
        <f t="shared" si="30"/>
        <v>5.277777777696932E-2</v>
      </c>
      <c r="R650" s="15" t="str">
        <f t="shared" si="32"/>
        <v>SI</v>
      </c>
      <c r="S650" t="s">
        <v>46</v>
      </c>
      <c r="T650" t="s">
        <v>35</v>
      </c>
      <c r="U650" t="s">
        <v>64</v>
      </c>
      <c r="V650" t="s">
        <v>66</v>
      </c>
    </row>
    <row r="651" spans="1:22" x14ac:dyDescent="0.35">
      <c r="A651" s="1">
        <v>11</v>
      </c>
      <c r="B651" t="s">
        <v>496</v>
      </c>
      <c r="C651" s="1">
        <v>3</v>
      </c>
      <c r="D651" s="13">
        <v>45023.147916666669</v>
      </c>
      <c r="E651" s="14">
        <v>45023.147916666669</v>
      </c>
      <c r="F651" s="14">
        <v>45023.209722222222</v>
      </c>
      <c r="G651" s="14">
        <f t="shared" si="31"/>
        <v>6.1805555553291924E-2</v>
      </c>
      <c r="H651" s="15" t="s">
        <v>9</v>
      </c>
      <c r="I651" t="s">
        <v>10</v>
      </c>
      <c r="J651" t="s">
        <v>620</v>
      </c>
      <c r="K651" s="11">
        <v>38.21</v>
      </c>
      <c r="L651" t="s">
        <v>19</v>
      </c>
      <c r="M651" s="1">
        <v>650</v>
      </c>
      <c r="N651" t="s">
        <v>78</v>
      </c>
      <c r="O651" s="12">
        <v>237</v>
      </c>
      <c r="P651" s="17">
        <v>5.2777777777777778E-2</v>
      </c>
      <c r="Q651" s="14">
        <f t="shared" si="30"/>
        <v>9.0277777755141467E-3</v>
      </c>
      <c r="R651" s="15" t="str">
        <f t="shared" si="32"/>
        <v>SI</v>
      </c>
      <c r="S651" t="s">
        <v>90</v>
      </c>
      <c r="T651" t="s">
        <v>70</v>
      </c>
      <c r="U651" t="s">
        <v>67</v>
      </c>
      <c r="V651" t="s">
        <v>44</v>
      </c>
    </row>
    <row r="652" spans="1:22" x14ac:dyDescent="0.35">
      <c r="A652" s="1">
        <v>16</v>
      </c>
      <c r="B652" t="s">
        <v>560</v>
      </c>
      <c r="C652" s="1">
        <v>4</v>
      </c>
      <c r="D652" s="13">
        <v>45023.086111111108</v>
      </c>
      <c r="E652" s="14">
        <v>45023.086111111108</v>
      </c>
      <c r="F652" s="14">
        <v>45023.238888888889</v>
      </c>
      <c r="G652" s="14">
        <f t="shared" si="31"/>
        <v>0.15277777778101154</v>
      </c>
      <c r="H652" s="15" t="s">
        <v>27</v>
      </c>
      <c r="I652" t="s">
        <v>29</v>
      </c>
      <c r="J652" t="s">
        <v>621</v>
      </c>
      <c r="K652" s="11">
        <v>20.27</v>
      </c>
      <c r="L652" t="s">
        <v>19</v>
      </c>
      <c r="M652" s="1">
        <v>651</v>
      </c>
      <c r="N652" t="s">
        <v>78</v>
      </c>
      <c r="O652" s="12">
        <v>209</v>
      </c>
      <c r="P652" s="17">
        <v>6.1111111111111116E-2</v>
      </c>
      <c r="Q652" s="14">
        <f t="shared" si="30"/>
        <v>9.1666666669900421E-2</v>
      </c>
      <c r="R652" s="15" t="str">
        <f t="shared" si="32"/>
        <v>SI</v>
      </c>
      <c r="S652" t="s">
        <v>62</v>
      </c>
      <c r="T652" t="s">
        <v>51</v>
      </c>
      <c r="U652" t="s">
        <v>48</v>
      </c>
    </row>
    <row r="653" spans="1:22" x14ac:dyDescent="0.35">
      <c r="A653" s="1">
        <v>14</v>
      </c>
      <c r="B653" t="s">
        <v>504</v>
      </c>
      <c r="C653" s="1">
        <v>5</v>
      </c>
      <c r="D653" s="13">
        <v>45023.004166666666</v>
      </c>
      <c r="E653" s="14">
        <v>45023.004166666666</v>
      </c>
      <c r="F653" s="14">
        <v>45023.101388888892</v>
      </c>
      <c r="G653" s="14">
        <f t="shared" si="31"/>
        <v>0.10763888889293109</v>
      </c>
      <c r="H653" s="15" t="s">
        <v>18</v>
      </c>
      <c r="I653" t="s">
        <v>10</v>
      </c>
      <c r="J653" t="s">
        <v>620</v>
      </c>
      <c r="K653" s="11">
        <v>23.26</v>
      </c>
      <c r="L653" t="s">
        <v>32</v>
      </c>
      <c r="M653" s="1">
        <v>652</v>
      </c>
      <c r="N653" t="s">
        <v>41</v>
      </c>
      <c r="O653" s="12">
        <v>170</v>
      </c>
      <c r="P653" s="17">
        <v>3.4722222222222224E-2</v>
      </c>
      <c r="Q653" s="14">
        <f t="shared" si="30"/>
        <v>7.2916666670708868E-2</v>
      </c>
      <c r="R653" s="15" t="str">
        <f t="shared" si="32"/>
        <v>SI</v>
      </c>
      <c r="S653" t="s">
        <v>138</v>
      </c>
      <c r="T653" t="s">
        <v>22</v>
      </c>
    </row>
    <row r="654" spans="1:22" x14ac:dyDescent="0.35">
      <c r="A654" s="1">
        <v>13</v>
      </c>
      <c r="B654" t="s">
        <v>561</v>
      </c>
      <c r="C654" s="1">
        <v>5</v>
      </c>
      <c r="D654" s="13">
        <v>45023.104861111111</v>
      </c>
      <c r="E654" s="14">
        <v>45023.104861111111</v>
      </c>
      <c r="F654" s="14">
        <v>45023.180555555555</v>
      </c>
      <c r="G654" s="14">
        <f t="shared" si="31"/>
        <v>7.5694444443797693E-2</v>
      </c>
      <c r="H654" s="15" t="s">
        <v>13</v>
      </c>
      <c r="I654" t="s">
        <v>10</v>
      </c>
      <c r="J654" t="s">
        <v>621</v>
      </c>
      <c r="K654" s="11">
        <v>34.33</v>
      </c>
      <c r="L654" t="s">
        <v>19</v>
      </c>
      <c r="M654" s="1">
        <v>653</v>
      </c>
      <c r="N654" t="s">
        <v>33</v>
      </c>
      <c r="O654" s="12">
        <v>244</v>
      </c>
      <c r="P654" s="17">
        <v>0.10416666666666666</v>
      </c>
      <c r="Q654" s="14">
        <f t="shared" si="30"/>
        <v>0</v>
      </c>
      <c r="R654" s="15" t="str">
        <f t="shared" si="32"/>
        <v>NO</v>
      </c>
      <c r="S654" t="s">
        <v>53</v>
      </c>
      <c r="T654" t="s">
        <v>109</v>
      </c>
      <c r="U654" t="s">
        <v>44</v>
      </c>
    </row>
    <row r="655" spans="1:22" x14ac:dyDescent="0.35">
      <c r="A655" s="1">
        <v>12</v>
      </c>
      <c r="B655" t="s">
        <v>562</v>
      </c>
      <c r="C655" s="1">
        <v>5</v>
      </c>
      <c r="D655" s="13">
        <v>45023.001388888886</v>
      </c>
      <c r="E655" s="14">
        <v>45023.001388888886</v>
      </c>
      <c r="F655" s="14">
        <v>45023.072222222225</v>
      </c>
      <c r="G655" s="14">
        <f t="shared" si="31"/>
        <v>8.1250000005335707E-2</v>
      </c>
      <c r="H655" s="15" t="s">
        <v>24</v>
      </c>
      <c r="I655" t="s">
        <v>29</v>
      </c>
      <c r="J655" t="s">
        <v>621</v>
      </c>
      <c r="K655" s="11">
        <v>23.98</v>
      </c>
      <c r="L655" t="s">
        <v>32</v>
      </c>
      <c r="M655" s="1">
        <v>654</v>
      </c>
      <c r="N655" t="s">
        <v>41</v>
      </c>
      <c r="O655" s="12">
        <v>42</v>
      </c>
      <c r="P655" s="17">
        <v>3.0555555555555555E-2</v>
      </c>
      <c r="Q655" s="14">
        <f t="shared" si="30"/>
        <v>5.0694444449780149E-2</v>
      </c>
      <c r="R655" s="15" t="str">
        <f t="shared" si="32"/>
        <v>SI</v>
      </c>
      <c r="S655" t="s">
        <v>225</v>
      </c>
      <c r="T655" t="s">
        <v>66</v>
      </c>
    </row>
    <row r="656" spans="1:22" x14ac:dyDescent="0.35">
      <c r="A656" s="1">
        <v>5</v>
      </c>
      <c r="B656" t="s">
        <v>563</v>
      </c>
      <c r="C656" s="1">
        <v>4</v>
      </c>
      <c r="D656" s="13">
        <v>45023.052083333336</v>
      </c>
      <c r="E656" s="14">
        <v>45023.052083333336</v>
      </c>
      <c r="F656" s="14">
        <v>45023.200694444444</v>
      </c>
      <c r="G656" s="14">
        <f t="shared" si="31"/>
        <v>0.14861111110803904</v>
      </c>
      <c r="H656" s="15" t="s">
        <v>24</v>
      </c>
      <c r="I656" t="s">
        <v>10</v>
      </c>
      <c r="J656" t="s">
        <v>15</v>
      </c>
      <c r="K656" s="11">
        <v>21.7</v>
      </c>
      <c r="L656" t="s">
        <v>11</v>
      </c>
      <c r="M656" s="1">
        <v>655</v>
      </c>
      <c r="N656" t="s">
        <v>20</v>
      </c>
      <c r="O656" s="12">
        <v>93</v>
      </c>
      <c r="P656" s="17">
        <v>2.5000000000000001E-2</v>
      </c>
      <c r="Q656" s="14">
        <f t="shared" si="30"/>
        <v>0.12361111110803905</v>
      </c>
      <c r="R656" s="15" t="str">
        <f t="shared" si="32"/>
        <v>SI</v>
      </c>
      <c r="S656" t="s">
        <v>138</v>
      </c>
    </row>
    <row r="657" spans="1:22" x14ac:dyDescent="0.35">
      <c r="A657" s="1">
        <v>19</v>
      </c>
      <c r="B657" t="s">
        <v>564</v>
      </c>
      <c r="C657" s="1">
        <v>6</v>
      </c>
      <c r="D657" s="13">
        <v>45023.15</v>
      </c>
      <c r="E657" s="14">
        <v>45023.15</v>
      </c>
      <c r="F657" s="14">
        <v>45023.277777777781</v>
      </c>
      <c r="G657" s="14">
        <f t="shared" si="31"/>
        <v>0.12777777777955635</v>
      </c>
      <c r="H657" s="15" t="s">
        <v>13</v>
      </c>
      <c r="I657" t="s">
        <v>29</v>
      </c>
      <c r="J657" t="s">
        <v>621</v>
      </c>
      <c r="K657" s="11">
        <v>31.23</v>
      </c>
      <c r="L657" t="s">
        <v>11</v>
      </c>
      <c r="M657" s="1">
        <v>656</v>
      </c>
      <c r="N657" t="s">
        <v>78</v>
      </c>
      <c r="O657" s="12">
        <v>157</v>
      </c>
      <c r="P657" s="17">
        <v>7.6388888888888895E-2</v>
      </c>
      <c r="Q657" s="14">
        <f t="shared" si="30"/>
        <v>5.138888889066745E-2</v>
      </c>
      <c r="R657" s="15" t="str">
        <f t="shared" si="32"/>
        <v>SI</v>
      </c>
      <c r="S657" t="s">
        <v>222</v>
      </c>
      <c r="T657" t="s">
        <v>66</v>
      </c>
      <c r="U657" t="s">
        <v>39</v>
      </c>
      <c r="V657" t="s">
        <v>22</v>
      </c>
    </row>
    <row r="658" spans="1:22" x14ac:dyDescent="0.35">
      <c r="A658" s="1">
        <v>1</v>
      </c>
      <c r="B658" t="s">
        <v>565</v>
      </c>
      <c r="C658" s="1">
        <v>2</v>
      </c>
      <c r="D658" s="13">
        <v>45023.035416666666</v>
      </c>
      <c r="E658" s="14">
        <v>45023.035416666666</v>
      </c>
      <c r="F658" s="14">
        <v>45023.171527777777</v>
      </c>
      <c r="G658" s="14">
        <f t="shared" si="31"/>
        <v>0.13611111111094942</v>
      </c>
      <c r="H658" s="15" t="s">
        <v>13</v>
      </c>
      <c r="I658" t="s">
        <v>10</v>
      </c>
      <c r="J658" t="s">
        <v>15</v>
      </c>
      <c r="K658" s="11">
        <v>44.2</v>
      </c>
      <c r="L658" t="s">
        <v>11</v>
      </c>
      <c r="M658" s="1">
        <v>657</v>
      </c>
      <c r="N658" t="s">
        <v>61</v>
      </c>
      <c r="O658" s="12">
        <v>196</v>
      </c>
      <c r="P658" s="17">
        <v>9.3055555555555558E-2</v>
      </c>
      <c r="Q658" s="14">
        <f t="shared" si="30"/>
        <v>4.3055555555393865E-2</v>
      </c>
      <c r="R658" s="15" t="str">
        <f t="shared" si="32"/>
        <v>SI</v>
      </c>
      <c r="S658" t="s">
        <v>62</v>
      </c>
      <c r="T658" t="s">
        <v>49</v>
      </c>
      <c r="U658" t="s">
        <v>44</v>
      </c>
    </row>
    <row r="659" spans="1:22" x14ac:dyDescent="0.35">
      <c r="A659" s="1">
        <v>19</v>
      </c>
      <c r="B659" t="s">
        <v>566</v>
      </c>
      <c r="C659" s="1">
        <v>5</v>
      </c>
      <c r="D659" s="13">
        <v>45023.071527777778</v>
      </c>
      <c r="E659" s="14">
        <v>45023.071527777778</v>
      </c>
      <c r="F659" s="14">
        <v>45023.209722222222</v>
      </c>
      <c r="G659" s="14">
        <f t="shared" si="31"/>
        <v>0.13819444444379769</v>
      </c>
      <c r="H659" s="15" t="s">
        <v>24</v>
      </c>
      <c r="I659" t="s">
        <v>14</v>
      </c>
      <c r="J659" t="s">
        <v>15</v>
      </c>
      <c r="K659" s="11">
        <v>31.27</v>
      </c>
      <c r="L659" t="s">
        <v>11</v>
      </c>
      <c r="M659" s="1">
        <v>658</v>
      </c>
      <c r="N659" t="s">
        <v>20</v>
      </c>
      <c r="O659" s="12">
        <v>86</v>
      </c>
      <c r="P659" s="17">
        <v>3.3333333333333333E-2</v>
      </c>
      <c r="Q659" s="14">
        <f t="shared" si="30"/>
        <v>0.10486111111046437</v>
      </c>
      <c r="R659" s="15" t="str">
        <f t="shared" si="32"/>
        <v>SI</v>
      </c>
      <c r="S659" t="s">
        <v>269</v>
      </c>
      <c r="T659" t="s">
        <v>84</v>
      </c>
    </row>
    <row r="660" spans="1:22" x14ac:dyDescent="0.35">
      <c r="A660" s="1">
        <v>9</v>
      </c>
      <c r="B660" t="s">
        <v>294</v>
      </c>
      <c r="C660" s="1">
        <v>4</v>
      </c>
      <c r="D660" s="13">
        <v>45023.118055555555</v>
      </c>
      <c r="E660" s="14">
        <v>45023.118055555555</v>
      </c>
      <c r="F660" s="14">
        <v>45023.168749999997</v>
      </c>
      <c r="G660" s="14">
        <f t="shared" si="31"/>
        <v>6.1111111109009165E-2</v>
      </c>
      <c r="H660" s="15" t="s">
        <v>27</v>
      </c>
      <c r="I660" t="s">
        <v>10</v>
      </c>
      <c r="J660" t="s">
        <v>621</v>
      </c>
      <c r="K660" s="11">
        <v>35.24</v>
      </c>
      <c r="L660" t="s">
        <v>32</v>
      </c>
      <c r="M660" s="1">
        <v>659</v>
      </c>
      <c r="N660" t="s">
        <v>618</v>
      </c>
      <c r="O660" s="12">
        <v>87</v>
      </c>
      <c r="P660" s="17">
        <v>2.1527777777777778E-2</v>
      </c>
      <c r="Q660" s="14">
        <f t="shared" si="30"/>
        <v>3.9583333331231388E-2</v>
      </c>
      <c r="R660" s="15" t="str">
        <f t="shared" si="32"/>
        <v>SI</v>
      </c>
      <c r="S660" t="s">
        <v>46</v>
      </c>
    </row>
    <row r="661" spans="1:22" x14ac:dyDescent="0.35">
      <c r="A661" s="1">
        <v>19</v>
      </c>
      <c r="B661" t="s">
        <v>567</v>
      </c>
      <c r="C661" s="1">
        <v>4</v>
      </c>
      <c r="D661" s="13">
        <v>45023.080555555556</v>
      </c>
      <c r="E661" s="14">
        <v>45023.080555555556</v>
      </c>
      <c r="F661" s="14">
        <v>45023.243750000001</v>
      </c>
      <c r="G661" s="14">
        <f t="shared" si="31"/>
        <v>0.16319444444525288</v>
      </c>
      <c r="H661" s="15" t="s">
        <v>18</v>
      </c>
      <c r="I661" t="s">
        <v>14</v>
      </c>
      <c r="J661" t="s">
        <v>621</v>
      </c>
      <c r="K661" s="11">
        <v>15.91</v>
      </c>
      <c r="L661" t="s">
        <v>11</v>
      </c>
      <c r="M661" s="1">
        <v>660</v>
      </c>
      <c r="N661" t="s">
        <v>20</v>
      </c>
      <c r="O661" s="12">
        <v>208</v>
      </c>
      <c r="P661" s="17">
        <v>3.125E-2</v>
      </c>
      <c r="Q661" s="14">
        <f t="shared" si="30"/>
        <v>0.13194444444525288</v>
      </c>
      <c r="R661" s="15" t="str">
        <f t="shared" si="32"/>
        <v>SI</v>
      </c>
      <c r="S661" t="s">
        <v>134</v>
      </c>
      <c r="T661" t="s">
        <v>109</v>
      </c>
      <c r="U661" t="s">
        <v>58</v>
      </c>
    </row>
    <row r="662" spans="1:22" x14ac:dyDescent="0.35">
      <c r="A662" s="1">
        <v>16</v>
      </c>
      <c r="B662" t="s">
        <v>171</v>
      </c>
      <c r="C662" s="1">
        <v>4</v>
      </c>
      <c r="D662" s="13">
        <v>45023.140277777777</v>
      </c>
      <c r="E662" s="14">
        <v>45023.140277777777</v>
      </c>
      <c r="F662" s="14">
        <v>45023.286111111112</v>
      </c>
      <c r="G662" s="14">
        <f t="shared" si="31"/>
        <v>0.15625000000242531</v>
      </c>
      <c r="H662" s="15" t="s">
        <v>27</v>
      </c>
      <c r="I662" t="s">
        <v>29</v>
      </c>
      <c r="J662" t="s">
        <v>621</v>
      </c>
      <c r="K662" s="11">
        <v>32.54</v>
      </c>
      <c r="L662" t="s">
        <v>32</v>
      </c>
      <c r="M662" s="1">
        <v>661</v>
      </c>
      <c r="N662" t="s">
        <v>78</v>
      </c>
      <c r="O662" s="12">
        <v>206</v>
      </c>
      <c r="P662" s="17">
        <v>9.375E-2</v>
      </c>
      <c r="Q662" s="14">
        <f t="shared" si="30"/>
        <v>6.250000000242531E-2</v>
      </c>
      <c r="R662" s="15" t="str">
        <f t="shared" si="32"/>
        <v>SI</v>
      </c>
      <c r="S662" t="s">
        <v>222</v>
      </c>
      <c r="T662" t="s">
        <v>21</v>
      </c>
      <c r="U662" t="s">
        <v>64</v>
      </c>
      <c r="V662" t="s">
        <v>35</v>
      </c>
    </row>
    <row r="663" spans="1:22" x14ac:dyDescent="0.35">
      <c r="A663" s="1">
        <v>15</v>
      </c>
      <c r="B663" t="s">
        <v>568</v>
      </c>
      <c r="C663" s="1">
        <v>4</v>
      </c>
      <c r="D663" s="13">
        <v>45023.084027777775</v>
      </c>
      <c r="E663" s="14">
        <v>45023.084027777775</v>
      </c>
      <c r="F663" s="14">
        <v>45023.209722222222</v>
      </c>
      <c r="G663" s="14">
        <f t="shared" si="31"/>
        <v>0.12569444444670808</v>
      </c>
      <c r="H663" s="15" t="s">
        <v>13</v>
      </c>
      <c r="I663" t="s">
        <v>10</v>
      </c>
      <c r="J663" t="s">
        <v>621</v>
      </c>
      <c r="K663" s="11">
        <v>11.64</v>
      </c>
      <c r="L663" t="s">
        <v>19</v>
      </c>
      <c r="M663" s="1">
        <v>662</v>
      </c>
      <c r="N663" t="s">
        <v>37</v>
      </c>
      <c r="O663" s="12">
        <v>133</v>
      </c>
      <c r="P663" s="17">
        <v>5.9027777777777776E-2</v>
      </c>
      <c r="Q663" s="14">
        <f t="shared" si="30"/>
        <v>6.6666666668930299E-2</v>
      </c>
      <c r="R663" s="15" t="str">
        <f t="shared" si="32"/>
        <v>SI</v>
      </c>
      <c r="S663" t="s">
        <v>180</v>
      </c>
      <c r="T663" t="s">
        <v>64</v>
      </c>
      <c r="U663" t="s">
        <v>22</v>
      </c>
    </row>
    <row r="664" spans="1:22" x14ac:dyDescent="0.35">
      <c r="A664" s="1">
        <v>3</v>
      </c>
      <c r="B664" t="s">
        <v>569</v>
      </c>
      <c r="C664" s="1">
        <v>1</v>
      </c>
      <c r="D664" s="13">
        <v>45023.04791666667</v>
      </c>
      <c r="E664" s="14">
        <v>45023.04791666667</v>
      </c>
      <c r="F664" s="14">
        <v>45023.157638888886</v>
      </c>
      <c r="G664" s="14">
        <f t="shared" si="31"/>
        <v>0.12013888888274475</v>
      </c>
      <c r="H664" s="15" t="s">
        <v>13</v>
      </c>
      <c r="I664" t="s">
        <v>10</v>
      </c>
      <c r="J664" t="s">
        <v>15</v>
      </c>
      <c r="K664" s="11">
        <v>41.8</v>
      </c>
      <c r="L664" t="s">
        <v>32</v>
      </c>
      <c r="M664" s="1">
        <v>663</v>
      </c>
      <c r="N664" t="s">
        <v>623</v>
      </c>
      <c r="O664" s="12">
        <v>114</v>
      </c>
      <c r="P664" s="17">
        <v>6.0416666666666667E-2</v>
      </c>
      <c r="Q664" s="14">
        <f t="shared" si="30"/>
        <v>5.9722222216078084E-2</v>
      </c>
      <c r="R664" s="15" t="str">
        <f t="shared" si="32"/>
        <v>SI</v>
      </c>
      <c r="S664" t="s">
        <v>99</v>
      </c>
      <c r="T664" t="s">
        <v>70</v>
      </c>
      <c r="U664" t="s">
        <v>66</v>
      </c>
    </row>
    <row r="665" spans="1:22" x14ac:dyDescent="0.35">
      <c r="A665" s="1">
        <v>20</v>
      </c>
      <c r="B665" t="s">
        <v>570</v>
      </c>
      <c r="C665" s="1">
        <v>6</v>
      </c>
      <c r="D665" s="13">
        <v>45023.065972222219</v>
      </c>
      <c r="E665" s="14">
        <v>45023.065972222219</v>
      </c>
      <c r="F665" s="14">
        <v>45023.161805555559</v>
      </c>
      <c r="G665" s="14">
        <f t="shared" si="31"/>
        <v>9.5833333340124227E-2</v>
      </c>
      <c r="H665" s="15" t="s">
        <v>27</v>
      </c>
      <c r="I665" t="s">
        <v>14</v>
      </c>
      <c r="J665" t="s">
        <v>620</v>
      </c>
      <c r="K665" s="11">
        <v>31.27</v>
      </c>
      <c r="L665" t="s">
        <v>11</v>
      </c>
      <c r="M665" s="1">
        <v>664</v>
      </c>
      <c r="N665" t="s">
        <v>16</v>
      </c>
      <c r="O665" s="12">
        <v>122</v>
      </c>
      <c r="P665" s="17">
        <v>6.8750000000000006E-2</v>
      </c>
      <c r="Q665" s="14">
        <f t="shared" si="30"/>
        <v>2.7083333340124222E-2</v>
      </c>
      <c r="R665" s="15" t="str">
        <f t="shared" si="32"/>
        <v>SI</v>
      </c>
      <c r="S665" t="s">
        <v>99</v>
      </c>
      <c r="T665" t="s">
        <v>39</v>
      </c>
      <c r="U665" t="s">
        <v>103</v>
      </c>
    </row>
    <row r="666" spans="1:22" x14ac:dyDescent="0.35">
      <c r="A666" s="1">
        <v>6</v>
      </c>
      <c r="B666" t="s">
        <v>296</v>
      </c>
      <c r="C666" s="1">
        <v>1</v>
      </c>
      <c r="D666" s="13">
        <v>45023.086805555555</v>
      </c>
      <c r="E666" s="14">
        <v>45023.086805555555</v>
      </c>
      <c r="F666" s="14">
        <v>45023.24722222222</v>
      </c>
      <c r="G666" s="14">
        <f t="shared" si="31"/>
        <v>0.1708333333323632</v>
      </c>
      <c r="H666" s="15" t="s">
        <v>24</v>
      </c>
      <c r="I666" t="s">
        <v>10</v>
      </c>
      <c r="J666" t="s">
        <v>621</v>
      </c>
      <c r="K666" s="11">
        <v>25.32</v>
      </c>
      <c r="L666" t="s">
        <v>32</v>
      </c>
      <c r="M666" s="1">
        <v>665</v>
      </c>
      <c r="N666" t="s">
        <v>37</v>
      </c>
      <c r="O666" s="12">
        <v>129</v>
      </c>
      <c r="P666" s="17">
        <v>2.7777777777777776E-2</v>
      </c>
      <c r="Q666" s="14">
        <f t="shared" si="30"/>
        <v>0.14305555555458543</v>
      </c>
      <c r="R666" s="15" t="str">
        <f t="shared" si="32"/>
        <v>SI</v>
      </c>
      <c r="S666" t="s">
        <v>144</v>
      </c>
      <c r="T666" t="s">
        <v>84</v>
      </c>
    </row>
    <row r="667" spans="1:22" x14ac:dyDescent="0.35">
      <c r="A667" s="1">
        <v>8</v>
      </c>
      <c r="B667" t="s">
        <v>571</v>
      </c>
      <c r="C667" s="1">
        <v>4</v>
      </c>
      <c r="D667" s="13">
        <v>45023.044444444444</v>
      </c>
      <c r="E667" s="14">
        <v>45023.044444444444</v>
      </c>
      <c r="F667" s="14">
        <v>45023.206250000003</v>
      </c>
      <c r="G667" s="14">
        <f t="shared" si="31"/>
        <v>0.16180555555911269</v>
      </c>
      <c r="H667" s="15" t="s">
        <v>18</v>
      </c>
      <c r="I667" t="s">
        <v>10</v>
      </c>
      <c r="J667" t="s">
        <v>621</v>
      </c>
      <c r="K667" s="11">
        <v>11.86</v>
      </c>
      <c r="L667" t="s">
        <v>19</v>
      </c>
      <c r="M667" s="1">
        <v>666</v>
      </c>
      <c r="N667" t="s">
        <v>25</v>
      </c>
      <c r="O667" s="12">
        <v>40</v>
      </c>
      <c r="P667" s="17">
        <v>1.8749999999999999E-2</v>
      </c>
      <c r="Q667" s="14">
        <f t="shared" si="30"/>
        <v>0.1430555555591127</v>
      </c>
      <c r="R667" s="15" t="str">
        <f t="shared" si="32"/>
        <v>SI</v>
      </c>
      <c r="S667" t="s">
        <v>168</v>
      </c>
    </row>
    <row r="668" spans="1:22" x14ac:dyDescent="0.35">
      <c r="A668" s="1">
        <v>6</v>
      </c>
      <c r="B668" t="s">
        <v>572</v>
      </c>
      <c r="C668" s="1">
        <v>5</v>
      </c>
      <c r="D668" s="13">
        <v>45023.152083333334</v>
      </c>
      <c r="E668" s="14">
        <v>45023.152083333334</v>
      </c>
      <c r="F668" s="14">
        <v>45023.296527777777</v>
      </c>
      <c r="G668" s="14">
        <f t="shared" si="31"/>
        <v>0.1444444444423425</v>
      </c>
      <c r="H668" s="15" t="s">
        <v>9</v>
      </c>
      <c r="I668" t="s">
        <v>10</v>
      </c>
      <c r="J668" t="s">
        <v>621</v>
      </c>
      <c r="K668" s="11">
        <v>20.49</v>
      </c>
      <c r="L668" t="s">
        <v>11</v>
      </c>
      <c r="M668" s="1">
        <v>667</v>
      </c>
      <c r="N668" t="s">
        <v>618</v>
      </c>
      <c r="O668" s="12">
        <v>36</v>
      </c>
      <c r="P668" s="17">
        <v>8.3333333333333332E-3</v>
      </c>
      <c r="Q668" s="14">
        <f t="shared" si="30"/>
        <v>0.13611111110900917</v>
      </c>
      <c r="R668" s="15" t="str">
        <f t="shared" si="32"/>
        <v>SI</v>
      </c>
      <c r="S668" t="s">
        <v>93</v>
      </c>
    </row>
    <row r="669" spans="1:22" x14ac:dyDescent="0.35">
      <c r="A669" s="1">
        <v>12</v>
      </c>
      <c r="B669" t="s">
        <v>308</v>
      </c>
      <c r="C669" s="1">
        <v>4</v>
      </c>
      <c r="D669" s="13">
        <v>45023.071527777778</v>
      </c>
      <c r="E669" s="14">
        <v>45023.071527777778</v>
      </c>
      <c r="F669" s="14">
        <v>45023.195138888892</v>
      </c>
      <c r="G669" s="14">
        <f t="shared" si="31"/>
        <v>0.12361111111385981</v>
      </c>
      <c r="H669" s="15" t="s">
        <v>13</v>
      </c>
      <c r="I669" t="s">
        <v>14</v>
      </c>
      <c r="J669" t="s">
        <v>621</v>
      </c>
      <c r="K669" s="11">
        <v>18.61</v>
      </c>
      <c r="L669" t="s">
        <v>11</v>
      </c>
      <c r="M669" s="1">
        <v>668</v>
      </c>
      <c r="N669" t="s">
        <v>37</v>
      </c>
      <c r="O669" s="12">
        <v>201</v>
      </c>
      <c r="P669" s="17">
        <v>7.9861111111111105E-2</v>
      </c>
      <c r="Q669" s="14">
        <f t="shared" si="30"/>
        <v>4.3750000002748701E-2</v>
      </c>
      <c r="R669" s="15" t="str">
        <f t="shared" si="32"/>
        <v>SI</v>
      </c>
      <c r="S669" t="s">
        <v>177</v>
      </c>
      <c r="T669" t="s">
        <v>38</v>
      </c>
      <c r="U669" t="s">
        <v>64</v>
      </c>
    </row>
    <row r="670" spans="1:22" x14ac:dyDescent="0.35">
      <c r="A670" s="1">
        <v>10</v>
      </c>
      <c r="B670" t="s">
        <v>573</v>
      </c>
      <c r="C670" s="1">
        <v>4</v>
      </c>
      <c r="D670" s="13">
        <v>45023.042361111111</v>
      </c>
      <c r="E670" s="14">
        <v>45023.042361111111</v>
      </c>
      <c r="F670" s="14">
        <v>45023.19027777778</v>
      </c>
      <c r="G670" s="14">
        <f t="shared" si="31"/>
        <v>0.14791666666860692</v>
      </c>
      <c r="H670" s="15" t="s">
        <v>9</v>
      </c>
      <c r="I670" t="s">
        <v>10</v>
      </c>
      <c r="J670" t="s">
        <v>621</v>
      </c>
      <c r="K670" s="11">
        <v>10.68</v>
      </c>
      <c r="L670" t="s">
        <v>19</v>
      </c>
      <c r="M670" s="1">
        <v>669</v>
      </c>
      <c r="N670" t="s">
        <v>33</v>
      </c>
      <c r="O670" s="12">
        <v>181</v>
      </c>
      <c r="P670" s="17">
        <v>4.7916666666666663E-2</v>
      </c>
      <c r="Q670" s="14">
        <f t="shared" si="30"/>
        <v>0.10000000000194026</v>
      </c>
      <c r="R670" s="15" t="str">
        <f t="shared" si="32"/>
        <v>SI</v>
      </c>
      <c r="S670" t="s">
        <v>138</v>
      </c>
      <c r="T670" t="s">
        <v>84</v>
      </c>
      <c r="U670" t="s">
        <v>67</v>
      </c>
    </row>
    <row r="671" spans="1:22" x14ac:dyDescent="0.35">
      <c r="A671" s="1">
        <v>16</v>
      </c>
      <c r="B671" t="s">
        <v>574</v>
      </c>
      <c r="C671" s="1">
        <v>6</v>
      </c>
      <c r="D671" s="13">
        <v>45023.077777777777</v>
      </c>
      <c r="E671" s="14">
        <v>45023.077777777777</v>
      </c>
      <c r="F671" s="14">
        <v>45023.133333333331</v>
      </c>
      <c r="G671" s="14">
        <f t="shared" si="31"/>
        <v>6.5972222221413787E-2</v>
      </c>
      <c r="H671" s="15" t="s">
        <v>18</v>
      </c>
      <c r="I671" t="s">
        <v>10</v>
      </c>
      <c r="J671" t="s">
        <v>15</v>
      </c>
      <c r="K671" s="11">
        <v>37.93</v>
      </c>
      <c r="L671" t="s">
        <v>32</v>
      </c>
      <c r="M671" s="1">
        <v>670</v>
      </c>
      <c r="N671" t="s">
        <v>37</v>
      </c>
      <c r="O671" s="12">
        <v>94</v>
      </c>
      <c r="P671" s="17">
        <v>5.2083333333333329E-2</v>
      </c>
      <c r="Q671" s="14">
        <f t="shared" si="30"/>
        <v>1.3888888888080458E-2</v>
      </c>
      <c r="R671" s="15" t="str">
        <f t="shared" si="32"/>
        <v>SI</v>
      </c>
      <c r="S671" t="s">
        <v>222</v>
      </c>
      <c r="T671" t="s">
        <v>44</v>
      </c>
      <c r="U671" t="s">
        <v>22</v>
      </c>
    </row>
    <row r="672" spans="1:22" x14ac:dyDescent="0.35">
      <c r="A672" s="1">
        <v>17</v>
      </c>
      <c r="B672" t="s">
        <v>270</v>
      </c>
      <c r="C672" s="1">
        <v>3</v>
      </c>
      <c r="D672" s="13">
        <v>45023.095833333333</v>
      </c>
      <c r="E672" s="14">
        <v>45023.095833333333</v>
      </c>
      <c r="F672" s="14">
        <v>45023.145833333336</v>
      </c>
      <c r="G672" s="14">
        <f t="shared" si="31"/>
        <v>5.0000000002910383E-2</v>
      </c>
      <c r="H672" s="15" t="s">
        <v>9</v>
      </c>
      <c r="I672" t="s">
        <v>10</v>
      </c>
      <c r="J672" t="s">
        <v>15</v>
      </c>
      <c r="K672" s="11">
        <v>32.200000000000003</v>
      </c>
      <c r="L672" t="s">
        <v>11</v>
      </c>
      <c r="M672" s="1">
        <v>671</v>
      </c>
      <c r="N672" t="s">
        <v>37</v>
      </c>
      <c r="O672" s="12">
        <v>184</v>
      </c>
      <c r="P672" s="17">
        <v>6.5972222222222224E-2</v>
      </c>
      <c r="Q672" s="14">
        <f t="shared" si="30"/>
        <v>0</v>
      </c>
      <c r="R672" s="15" t="str">
        <f t="shared" si="32"/>
        <v>NO</v>
      </c>
      <c r="S672" t="s">
        <v>30</v>
      </c>
      <c r="T672" t="s">
        <v>64</v>
      </c>
      <c r="U672" t="s">
        <v>67</v>
      </c>
    </row>
    <row r="673" spans="1:22" x14ac:dyDescent="0.35">
      <c r="A673" s="1">
        <v>12</v>
      </c>
      <c r="B673" t="s">
        <v>160</v>
      </c>
      <c r="C673" s="1">
        <v>6</v>
      </c>
      <c r="D673" s="13">
        <v>45023.058333333334</v>
      </c>
      <c r="E673" s="14">
        <v>45023.058333333334</v>
      </c>
      <c r="F673" s="14">
        <v>45023.160416666666</v>
      </c>
      <c r="G673" s="14">
        <f t="shared" si="31"/>
        <v>0.10208333333139308</v>
      </c>
      <c r="H673" s="15" t="s">
        <v>27</v>
      </c>
      <c r="I673" t="s">
        <v>29</v>
      </c>
      <c r="J673" t="s">
        <v>621</v>
      </c>
      <c r="K673" s="11">
        <v>29.19</v>
      </c>
      <c r="L673" t="s">
        <v>11</v>
      </c>
      <c r="M673" s="1">
        <v>672</v>
      </c>
      <c r="N673" t="s">
        <v>61</v>
      </c>
      <c r="O673" s="12">
        <v>157</v>
      </c>
      <c r="P673" s="17">
        <v>5.4166666666666669E-2</v>
      </c>
      <c r="Q673" s="14">
        <f t="shared" si="30"/>
        <v>4.7916666664726409E-2</v>
      </c>
      <c r="R673" s="15" t="str">
        <f t="shared" si="32"/>
        <v>SI</v>
      </c>
      <c r="S673" t="s">
        <v>269</v>
      </c>
      <c r="T673" t="s">
        <v>51</v>
      </c>
      <c r="U673" t="s">
        <v>39</v>
      </c>
    </row>
    <row r="674" spans="1:22" x14ac:dyDescent="0.35">
      <c r="A674" s="1">
        <v>20</v>
      </c>
      <c r="B674" t="s">
        <v>226</v>
      </c>
      <c r="C674" s="1">
        <v>6</v>
      </c>
      <c r="D674" s="13">
        <v>45023.025694444441</v>
      </c>
      <c r="E674" s="14">
        <v>45023.025694444441</v>
      </c>
      <c r="F674" s="14">
        <v>45023.119444444441</v>
      </c>
      <c r="G674" s="14">
        <f t="shared" si="31"/>
        <v>9.375E-2</v>
      </c>
      <c r="H674" s="15" t="s">
        <v>24</v>
      </c>
      <c r="I674" t="s">
        <v>10</v>
      </c>
      <c r="J674" t="s">
        <v>621</v>
      </c>
      <c r="K674" s="11">
        <v>36.5</v>
      </c>
      <c r="L674" t="s">
        <v>11</v>
      </c>
      <c r="M674" s="1">
        <v>673</v>
      </c>
      <c r="N674" t="s">
        <v>33</v>
      </c>
      <c r="O674" s="12">
        <v>265</v>
      </c>
      <c r="P674" s="17">
        <v>6.4583333333333326E-2</v>
      </c>
      <c r="Q674" s="14">
        <f t="shared" si="30"/>
        <v>2.9166666666666674E-2</v>
      </c>
      <c r="R674" s="15" t="str">
        <f t="shared" si="32"/>
        <v>SI</v>
      </c>
      <c r="S674" t="s">
        <v>62</v>
      </c>
      <c r="T674" t="s">
        <v>44</v>
      </c>
      <c r="U674" t="s">
        <v>109</v>
      </c>
      <c r="V674" t="s">
        <v>64</v>
      </c>
    </row>
    <row r="675" spans="1:22" x14ac:dyDescent="0.35">
      <c r="A675" s="1">
        <v>1</v>
      </c>
      <c r="B675" t="s">
        <v>575</v>
      </c>
      <c r="C675" s="1">
        <v>3</v>
      </c>
      <c r="D675" s="13">
        <v>45023.002083333333</v>
      </c>
      <c r="E675" s="14">
        <v>45023.002083333333</v>
      </c>
      <c r="F675" s="14">
        <v>45023.0625</v>
      </c>
      <c r="G675" s="14">
        <f t="shared" si="31"/>
        <v>6.0416666667151731E-2</v>
      </c>
      <c r="H675" s="15" t="s">
        <v>24</v>
      </c>
      <c r="I675" t="s">
        <v>29</v>
      </c>
      <c r="J675" t="s">
        <v>621</v>
      </c>
      <c r="K675" s="11">
        <v>41.29</v>
      </c>
      <c r="L675" t="s">
        <v>19</v>
      </c>
      <c r="M675" s="1">
        <v>674</v>
      </c>
      <c r="N675" t="s">
        <v>25</v>
      </c>
      <c r="O675" s="12">
        <v>207</v>
      </c>
      <c r="P675" s="17">
        <v>4.5138888888888888E-2</v>
      </c>
      <c r="Q675" s="14">
        <f t="shared" si="30"/>
        <v>1.5277777778262842E-2</v>
      </c>
      <c r="R675" s="15" t="str">
        <f t="shared" si="32"/>
        <v>SI</v>
      </c>
      <c r="S675" t="s">
        <v>134</v>
      </c>
      <c r="T675" t="s">
        <v>56</v>
      </c>
      <c r="U675" t="s">
        <v>21</v>
      </c>
      <c r="V675" t="s">
        <v>51</v>
      </c>
    </row>
    <row r="676" spans="1:22" x14ac:dyDescent="0.35">
      <c r="A676" s="1">
        <v>5</v>
      </c>
      <c r="B676" t="s">
        <v>576</v>
      </c>
      <c r="C676" s="1">
        <v>2</v>
      </c>
      <c r="D676" s="13">
        <v>45023.037499999999</v>
      </c>
      <c r="E676" s="14">
        <v>45023.037499999999</v>
      </c>
      <c r="F676" s="14">
        <v>45023.189583333333</v>
      </c>
      <c r="G676" s="14">
        <f t="shared" si="31"/>
        <v>0.15208333333430346</v>
      </c>
      <c r="H676" s="15" t="s">
        <v>18</v>
      </c>
      <c r="I676" t="s">
        <v>29</v>
      </c>
      <c r="J676" t="s">
        <v>15</v>
      </c>
      <c r="K676" s="11">
        <v>30.74</v>
      </c>
      <c r="L676" t="s">
        <v>11</v>
      </c>
      <c r="M676" s="1">
        <v>675</v>
      </c>
      <c r="N676" t="s">
        <v>55</v>
      </c>
      <c r="O676" s="12">
        <v>193</v>
      </c>
      <c r="P676" s="17">
        <v>8.4027777777777785E-2</v>
      </c>
      <c r="Q676" s="14">
        <f t="shared" si="30"/>
        <v>6.8055555556525676E-2</v>
      </c>
      <c r="R676" s="15" t="str">
        <f t="shared" si="32"/>
        <v>SI</v>
      </c>
      <c r="S676" t="s">
        <v>144</v>
      </c>
      <c r="T676" t="s">
        <v>66</v>
      </c>
      <c r="U676" t="s">
        <v>22</v>
      </c>
    </row>
    <row r="677" spans="1:22" x14ac:dyDescent="0.35">
      <c r="A677" s="1">
        <v>7</v>
      </c>
      <c r="B677" t="s">
        <v>281</v>
      </c>
      <c r="C677" s="1">
        <v>6</v>
      </c>
      <c r="D677" s="13">
        <v>45023.019444444442</v>
      </c>
      <c r="E677" s="14">
        <v>45023.019444444442</v>
      </c>
      <c r="F677" s="14">
        <v>45023.15625</v>
      </c>
      <c r="G677" s="14">
        <f t="shared" si="31"/>
        <v>0.14722222222432416</v>
      </c>
      <c r="H677" s="15" t="s">
        <v>9</v>
      </c>
      <c r="I677" t="s">
        <v>10</v>
      </c>
      <c r="J677" t="s">
        <v>621</v>
      </c>
      <c r="K677" s="11">
        <v>41.6</v>
      </c>
      <c r="L677" t="s">
        <v>32</v>
      </c>
      <c r="M677" s="1">
        <v>676</v>
      </c>
      <c r="N677" t="s">
        <v>55</v>
      </c>
      <c r="O677" s="12">
        <v>124</v>
      </c>
      <c r="P677" s="17">
        <v>8.4027777777777771E-2</v>
      </c>
      <c r="Q677" s="14">
        <f t="shared" si="30"/>
        <v>6.3194444446546386E-2</v>
      </c>
      <c r="R677" s="15" t="str">
        <f t="shared" si="32"/>
        <v>SI</v>
      </c>
      <c r="S677" t="s">
        <v>138</v>
      </c>
      <c r="T677" t="s">
        <v>49</v>
      </c>
      <c r="U677" t="s">
        <v>35</v>
      </c>
      <c r="V677" t="s">
        <v>51</v>
      </c>
    </row>
    <row r="678" spans="1:22" x14ac:dyDescent="0.35">
      <c r="A678" s="1">
        <v>14</v>
      </c>
      <c r="B678" t="s">
        <v>257</v>
      </c>
      <c r="C678" s="1">
        <v>6</v>
      </c>
      <c r="D678" s="13">
        <v>45023.023611111108</v>
      </c>
      <c r="E678" s="14">
        <v>45023.023611111108</v>
      </c>
      <c r="F678" s="14">
        <v>45023.109027777777</v>
      </c>
      <c r="G678" s="14">
        <f t="shared" si="31"/>
        <v>9.5833333335273593E-2</v>
      </c>
      <c r="H678" s="15" t="s">
        <v>18</v>
      </c>
      <c r="I678" t="s">
        <v>10</v>
      </c>
      <c r="J678" t="s">
        <v>621</v>
      </c>
      <c r="K678" s="11">
        <v>12.57</v>
      </c>
      <c r="L678" t="s">
        <v>32</v>
      </c>
      <c r="M678" s="1">
        <v>677</v>
      </c>
      <c r="N678" t="s">
        <v>37</v>
      </c>
      <c r="O678" s="12">
        <v>144</v>
      </c>
      <c r="P678" s="17">
        <v>0.10277777777777777</v>
      </c>
      <c r="Q678" s="14">
        <f t="shared" si="30"/>
        <v>0</v>
      </c>
      <c r="R678" s="15" t="str">
        <f t="shared" si="32"/>
        <v>NO</v>
      </c>
      <c r="S678" t="s">
        <v>168</v>
      </c>
      <c r="T678" t="s">
        <v>44</v>
      </c>
      <c r="U678" t="s">
        <v>69</v>
      </c>
    </row>
    <row r="679" spans="1:22" x14ac:dyDescent="0.35">
      <c r="A679" s="1">
        <v>19</v>
      </c>
      <c r="B679" t="s">
        <v>567</v>
      </c>
      <c r="C679" s="1">
        <v>1</v>
      </c>
      <c r="D679" s="13">
        <v>45023.125694444447</v>
      </c>
      <c r="E679" s="14">
        <v>45023.125694444447</v>
      </c>
      <c r="F679" s="14">
        <v>45023.223611111112</v>
      </c>
      <c r="G679" s="14">
        <f t="shared" si="31"/>
        <v>0.10833333333236321</v>
      </c>
      <c r="H679" s="15" t="s">
        <v>9</v>
      </c>
      <c r="I679" t="s">
        <v>10</v>
      </c>
      <c r="J679" t="s">
        <v>621</v>
      </c>
      <c r="K679" s="11">
        <v>26.76</v>
      </c>
      <c r="L679" t="s">
        <v>32</v>
      </c>
      <c r="M679" s="1">
        <v>678</v>
      </c>
      <c r="N679" t="s">
        <v>61</v>
      </c>
      <c r="O679" s="12">
        <v>204</v>
      </c>
      <c r="P679" s="17">
        <v>8.4027777777777785E-2</v>
      </c>
      <c r="Q679" s="14">
        <f t="shared" si="30"/>
        <v>2.4305555554585426E-2</v>
      </c>
      <c r="R679" s="15" t="str">
        <f t="shared" si="32"/>
        <v>SI</v>
      </c>
      <c r="S679" t="s">
        <v>46</v>
      </c>
      <c r="T679" t="s">
        <v>39</v>
      </c>
      <c r="U679" t="s">
        <v>44</v>
      </c>
      <c r="V679" t="s">
        <v>38</v>
      </c>
    </row>
    <row r="680" spans="1:22" x14ac:dyDescent="0.35">
      <c r="A680" s="1">
        <v>9</v>
      </c>
      <c r="B680" t="s">
        <v>189</v>
      </c>
      <c r="C680" s="1">
        <v>4</v>
      </c>
      <c r="D680" s="13">
        <v>45023.001388888886</v>
      </c>
      <c r="E680" s="14">
        <v>45023.001388888886</v>
      </c>
      <c r="F680" s="14">
        <v>45023.127083333333</v>
      </c>
      <c r="G680" s="14">
        <f t="shared" si="31"/>
        <v>0.13611111111337473</v>
      </c>
      <c r="H680" s="15" t="s">
        <v>18</v>
      </c>
      <c r="I680" t="s">
        <v>10</v>
      </c>
      <c r="J680" t="s">
        <v>621</v>
      </c>
      <c r="K680" s="11">
        <v>36.43</v>
      </c>
      <c r="L680" t="s">
        <v>32</v>
      </c>
      <c r="M680" s="1">
        <v>679</v>
      </c>
      <c r="N680" t="s">
        <v>61</v>
      </c>
      <c r="O680" s="12">
        <v>199</v>
      </c>
      <c r="P680" s="17">
        <v>7.3611111111111099E-2</v>
      </c>
      <c r="Q680" s="14">
        <f t="shared" si="30"/>
        <v>6.2500000002263634E-2</v>
      </c>
      <c r="R680" s="15" t="str">
        <f t="shared" si="32"/>
        <v>SI</v>
      </c>
      <c r="S680" t="s">
        <v>90</v>
      </c>
      <c r="T680" t="s">
        <v>59</v>
      </c>
      <c r="U680" t="s">
        <v>35</v>
      </c>
      <c r="V680" t="s">
        <v>64</v>
      </c>
    </row>
    <row r="681" spans="1:22" x14ac:dyDescent="0.35">
      <c r="A681" s="1">
        <v>5</v>
      </c>
      <c r="B681" t="s">
        <v>577</v>
      </c>
      <c r="C681" s="1">
        <v>4</v>
      </c>
      <c r="D681" s="13">
        <v>45023.057638888888</v>
      </c>
      <c r="E681" s="14">
        <v>45023.057638888888</v>
      </c>
      <c r="F681" s="14">
        <v>45023.222222222219</v>
      </c>
      <c r="G681" s="14">
        <f t="shared" si="31"/>
        <v>0.16458333333139308</v>
      </c>
      <c r="H681" s="15" t="s">
        <v>9</v>
      </c>
      <c r="I681" t="s">
        <v>10</v>
      </c>
      <c r="J681" t="s">
        <v>15</v>
      </c>
      <c r="K681" s="11">
        <v>12.06</v>
      </c>
      <c r="L681" t="s">
        <v>11</v>
      </c>
      <c r="M681" s="1">
        <v>680</v>
      </c>
      <c r="N681" t="s">
        <v>25</v>
      </c>
      <c r="O681" s="12">
        <v>162</v>
      </c>
      <c r="P681" s="17">
        <v>7.7083333333333337E-2</v>
      </c>
      <c r="Q681" s="14">
        <f t="shared" si="30"/>
        <v>8.7499999998059741E-2</v>
      </c>
      <c r="R681" s="15" t="str">
        <f t="shared" si="32"/>
        <v>SI</v>
      </c>
      <c r="S681" t="s">
        <v>99</v>
      </c>
      <c r="T681" t="s">
        <v>66</v>
      </c>
      <c r="U681" t="s">
        <v>48</v>
      </c>
    </row>
    <row r="682" spans="1:22" x14ac:dyDescent="0.35">
      <c r="A682" s="1">
        <v>2</v>
      </c>
      <c r="B682" t="s">
        <v>153</v>
      </c>
      <c r="C682" s="1">
        <v>4</v>
      </c>
      <c r="D682" s="13">
        <v>45023.12222222222</v>
      </c>
      <c r="E682" s="14">
        <v>45023.12222222222</v>
      </c>
      <c r="F682" s="14">
        <v>45023.284722222219</v>
      </c>
      <c r="G682" s="14">
        <f t="shared" si="31"/>
        <v>0.16249999999854481</v>
      </c>
      <c r="H682" s="15" t="s">
        <v>27</v>
      </c>
      <c r="I682" t="s">
        <v>10</v>
      </c>
      <c r="J682" t="s">
        <v>620</v>
      </c>
      <c r="K682" s="11">
        <v>37.07</v>
      </c>
      <c r="L682" t="s">
        <v>19</v>
      </c>
      <c r="M682" s="1">
        <v>681</v>
      </c>
      <c r="N682" t="s">
        <v>25</v>
      </c>
      <c r="O682" s="12">
        <v>75</v>
      </c>
      <c r="P682" s="17">
        <v>4.5138888888888888E-2</v>
      </c>
      <c r="Q682" s="14">
        <f t="shared" si="30"/>
        <v>0.11736111110965591</v>
      </c>
      <c r="R682" s="15" t="str">
        <f t="shared" si="32"/>
        <v>SI</v>
      </c>
      <c r="S682" t="s">
        <v>283</v>
      </c>
      <c r="T682" t="s">
        <v>51</v>
      </c>
    </row>
    <row r="683" spans="1:22" x14ac:dyDescent="0.35">
      <c r="A683" s="1">
        <v>1</v>
      </c>
      <c r="B683" t="s">
        <v>146</v>
      </c>
      <c r="C683" s="1">
        <v>5</v>
      </c>
      <c r="D683" s="13">
        <v>45023.05972222222</v>
      </c>
      <c r="E683" s="14">
        <v>45023.05972222222</v>
      </c>
      <c r="F683" s="14">
        <v>45023.170138888891</v>
      </c>
      <c r="G683" s="14">
        <f t="shared" si="31"/>
        <v>0.12083333333672878</v>
      </c>
      <c r="H683" s="15" t="s">
        <v>24</v>
      </c>
      <c r="I683" t="s">
        <v>14</v>
      </c>
      <c r="J683" t="s">
        <v>621</v>
      </c>
      <c r="K683" s="11">
        <v>21.04</v>
      </c>
      <c r="L683" t="s">
        <v>32</v>
      </c>
      <c r="M683" s="1">
        <v>682</v>
      </c>
      <c r="N683" t="s">
        <v>33</v>
      </c>
      <c r="O683" s="12">
        <v>23</v>
      </c>
      <c r="P683" s="17">
        <v>2.9861111111111113E-2</v>
      </c>
      <c r="Q683" s="14">
        <f t="shared" si="30"/>
        <v>9.0972222225617669E-2</v>
      </c>
      <c r="R683" s="15" t="str">
        <f t="shared" si="32"/>
        <v>SI</v>
      </c>
      <c r="S683" t="s">
        <v>222</v>
      </c>
    </row>
    <row r="684" spans="1:22" x14ac:dyDescent="0.35">
      <c r="A684" s="1">
        <v>2</v>
      </c>
      <c r="B684" t="s">
        <v>578</v>
      </c>
      <c r="C684" s="1">
        <v>6</v>
      </c>
      <c r="D684" s="13">
        <v>45023.163888888892</v>
      </c>
      <c r="E684" s="14">
        <v>45023.163888888892</v>
      </c>
      <c r="F684" s="14">
        <v>45023.265277777777</v>
      </c>
      <c r="G684" s="14">
        <f t="shared" si="31"/>
        <v>0.11180555555135167</v>
      </c>
      <c r="H684" s="15" t="s">
        <v>24</v>
      </c>
      <c r="I684" t="s">
        <v>10</v>
      </c>
      <c r="J684" t="s">
        <v>621</v>
      </c>
      <c r="K684" s="11">
        <v>40.42</v>
      </c>
      <c r="L684" t="s">
        <v>32</v>
      </c>
      <c r="M684" s="1">
        <v>683</v>
      </c>
      <c r="N684" t="s">
        <v>16</v>
      </c>
      <c r="O684" s="12">
        <v>164</v>
      </c>
      <c r="P684" s="17">
        <v>5.694444444444445E-2</v>
      </c>
      <c r="Q684" s="14">
        <f t="shared" si="30"/>
        <v>5.4861111106907223E-2</v>
      </c>
      <c r="R684" s="15" t="str">
        <f t="shared" si="32"/>
        <v>SI</v>
      </c>
      <c r="S684" t="s">
        <v>225</v>
      </c>
      <c r="T684" t="s">
        <v>66</v>
      </c>
      <c r="U684" t="s">
        <v>58</v>
      </c>
      <c r="V684" t="s">
        <v>21</v>
      </c>
    </row>
    <row r="685" spans="1:22" x14ac:dyDescent="0.35">
      <c r="A685" s="1">
        <v>10</v>
      </c>
      <c r="B685" t="s">
        <v>579</v>
      </c>
      <c r="C685" s="1">
        <v>6</v>
      </c>
      <c r="D685" s="13">
        <v>45023.145138888889</v>
      </c>
      <c r="E685" s="14">
        <v>45023.145138888889</v>
      </c>
      <c r="F685" s="14">
        <v>45023.194444444445</v>
      </c>
      <c r="G685" s="14">
        <f t="shared" si="31"/>
        <v>5.9722222222868972E-2</v>
      </c>
      <c r="H685" s="15" t="s">
        <v>27</v>
      </c>
      <c r="I685" t="s">
        <v>29</v>
      </c>
      <c r="J685" t="s">
        <v>621</v>
      </c>
      <c r="K685" s="11">
        <v>48.15</v>
      </c>
      <c r="L685" t="s">
        <v>32</v>
      </c>
      <c r="M685" s="1">
        <v>684</v>
      </c>
      <c r="N685" t="s">
        <v>61</v>
      </c>
      <c r="O685" s="12">
        <v>180</v>
      </c>
      <c r="P685" s="17">
        <v>7.6388888888888895E-2</v>
      </c>
      <c r="Q685" s="14">
        <f t="shared" si="30"/>
        <v>0</v>
      </c>
      <c r="R685" s="15" t="str">
        <f t="shared" si="32"/>
        <v>NO</v>
      </c>
      <c r="S685" t="s">
        <v>93</v>
      </c>
      <c r="T685" t="s">
        <v>21</v>
      </c>
      <c r="U685" t="s">
        <v>59</v>
      </c>
      <c r="V685" t="s">
        <v>70</v>
      </c>
    </row>
    <row r="686" spans="1:22" x14ac:dyDescent="0.35">
      <c r="A686" s="1">
        <v>5</v>
      </c>
      <c r="B686" t="s">
        <v>226</v>
      </c>
      <c r="C686" s="1">
        <v>5</v>
      </c>
      <c r="D686" s="13">
        <v>45023.019444444442</v>
      </c>
      <c r="E686" s="14">
        <v>45023.019444444442</v>
      </c>
      <c r="F686" s="14">
        <v>45023.071527777778</v>
      </c>
      <c r="G686" s="14">
        <f t="shared" si="31"/>
        <v>5.2083333335758653E-2</v>
      </c>
      <c r="H686" s="15" t="s">
        <v>18</v>
      </c>
      <c r="I686" t="s">
        <v>10</v>
      </c>
      <c r="J686" t="s">
        <v>620</v>
      </c>
      <c r="K686" s="11">
        <v>19.89</v>
      </c>
      <c r="L686" t="s">
        <v>19</v>
      </c>
      <c r="M686" s="1">
        <v>685</v>
      </c>
      <c r="N686" t="s">
        <v>623</v>
      </c>
      <c r="O686" s="12">
        <v>54</v>
      </c>
      <c r="P686" s="17">
        <v>1.1805555555555555E-2</v>
      </c>
      <c r="Q686" s="14">
        <f t="shared" si="30"/>
        <v>4.0277777780203097E-2</v>
      </c>
      <c r="R686" s="15" t="str">
        <f t="shared" si="32"/>
        <v>SI</v>
      </c>
      <c r="S686" t="s">
        <v>128</v>
      </c>
    </row>
    <row r="687" spans="1:22" x14ac:dyDescent="0.35">
      <c r="A687" s="1">
        <v>10</v>
      </c>
      <c r="B687" t="s">
        <v>530</v>
      </c>
      <c r="C687" s="1">
        <v>6</v>
      </c>
      <c r="D687" s="13">
        <v>45023.05</v>
      </c>
      <c r="E687" s="14">
        <v>45023.05</v>
      </c>
      <c r="F687" s="14">
        <v>45023.152083333334</v>
      </c>
      <c r="G687" s="14">
        <f t="shared" si="31"/>
        <v>0.10208333333139308</v>
      </c>
      <c r="H687" s="15" t="s">
        <v>13</v>
      </c>
      <c r="I687" t="s">
        <v>10</v>
      </c>
      <c r="J687" t="s">
        <v>15</v>
      </c>
      <c r="K687" s="11">
        <v>15.83</v>
      </c>
      <c r="L687" t="s">
        <v>11</v>
      </c>
      <c r="M687" s="1">
        <v>686</v>
      </c>
      <c r="N687" t="s">
        <v>25</v>
      </c>
      <c r="O687" s="12">
        <v>102</v>
      </c>
      <c r="P687" s="17">
        <v>4.0277777777777773E-2</v>
      </c>
      <c r="Q687" s="14">
        <f t="shared" si="30"/>
        <v>6.1805555553615305E-2</v>
      </c>
      <c r="R687" s="15" t="str">
        <f t="shared" si="32"/>
        <v>SI</v>
      </c>
      <c r="S687" t="s">
        <v>138</v>
      </c>
      <c r="T687" t="s">
        <v>66</v>
      </c>
    </row>
    <row r="688" spans="1:22" x14ac:dyDescent="0.35">
      <c r="A688" s="1">
        <v>2</v>
      </c>
      <c r="B688" t="s">
        <v>476</v>
      </c>
      <c r="C688" s="1">
        <v>6</v>
      </c>
      <c r="D688" s="13">
        <v>45023.07916666667</v>
      </c>
      <c r="E688" s="14">
        <v>45023.07916666667</v>
      </c>
      <c r="F688" s="14">
        <v>45023.23541666667</v>
      </c>
      <c r="G688" s="14">
        <f t="shared" si="31"/>
        <v>0.15625</v>
      </c>
      <c r="H688" s="15" t="s">
        <v>27</v>
      </c>
      <c r="I688" t="s">
        <v>10</v>
      </c>
      <c r="J688" t="s">
        <v>15</v>
      </c>
      <c r="K688" s="11">
        <v>10.53</v>
      </c>
      <c r="L688" t="s">
        <v>19</v>
      </c>
      <c r="M688" s="1">
        <v>687</v>
      </c>
      <c r="N688" t="s">
        <v>623</v>
      </c>
      <c r="O688" s="12">
        <v>72</v>
      </c>
      <c r="P688" s="17">
        <v>2.013888888888889E-2</v>
      </c>
      <c r="Q688" s="14">
        <f t="shared" si="30"/>
        <v>0.1361111111111111</v>
      </c>
      <c r="R688" s="15" t="str">
        <f t="shared" si="32"/>
        <v>SI</v>
      </c>
      <c r="S688" t="s">
        <v>93</v>
      </c>
    </row>
    <row r="689" spans="1:22" x14ac:dyDescent="0.35">
      <c r="A689" s="1">
        <v>3</v>
      </c>
      <c r="B689" t="s">
        <v>580</v>
      </c>
      <c r="C689" s="1">
        <v>1</v>
      </c>
      <c r="D689" s="13">
        <v>45023.143055555556</v>
      </c>
      <c r="E689" s="14">
        <v>45023.143055555556</v>
      </c>
      <c r="F689" s="14">
        <v>45023.210416666669</v>
      </c>
      <c r="G689" s="14">
        <f t="shared" si="31"/>
        <v>7.7777777779071286E-2</v>
      </c>
      <c r="H689" s="15" t="s">
        <v>13</v>
      </c>
      <c r="I689" t="s">
        <v>10</v>
      </c>
      <c r="J689" t="s">
        <v>621</v>
      </c>
      <c r="K689" s="11">
        <v>48.7</v>
      </c>
      <c r="L689" t="s">
        <v>32</v>
      </c>
      <c r="M689" s="1">
        <v>688</v>
      </c>
      <c r="N689" t="s">
        <v>78</v>
      </c>
      <c r="O689" s="12">
        <v>29</v>
      </c>
      <c r="P689" s="17">
        <v>9.7222222222222224E-3</v>
      </c>
      <c r="Q689" s="14">
        <f t="shared" si="30"/>
        <v>6.8055555556849057E-2</v>
      </c>
      <c r="R689" s="15" t="str">
        <f t="shared" si="32"/>
        <v>SI</v>
      </c>
      <c r="S689" t="s">
        <v>46</v>
      </c>
    </row>
    <row r="690" spans="1:22" x14ac:dyDescent="0.35">
      <c r="A690" s="1">
        <v>14</v>
      </c>
      <c r="B690" t="s">
        <v>581</v>
      </c>
      <c r="C690" s="1">
        <v>1</v>
      </c>
      <c r="D690" s="13">
        <v>45023.025000000001</v>
      </c>
      <c r="E690" s="14">
        <v>45023.025000000001</v>
      </c>
      <c r="F690" s="14">
        <v>45023.098611111112</v>
      </c>
      <c r="G690" s="14">
        <f t="shared" si="31"/>
        <v>8.4027777777616094E-2</v>
      </c>
      <c r="H690" s="15" t="s">
        <v>13</v>
      </c>
      <c r="I690" t="s">
        <v>10</v>
      </c>
      <c r="J690" t="s">
        <v>621</v>
      </c>
      <c r="K690" s="11">
        <v>10.25</v>
      </c>
      <c r="L690" t="s">
        <v>32</v>
      </c>
      <c r="M690" s="1">
        <v>689</v>
      </c>
      <c r="N690" t="s">
        <v>25</v>
      </c>
      <c r="O690" s="12">
        <v>165</v>
      </c>
      <c r="P690" s="17">
        <v>2.0138888888888887E-2</v>
      </c>
      <c r="Q690" s="14">
        <f t="shared" si="30"/>
        <v>6.3888888888727208E-2</v>
      </c>
      <c r="R690" s="15" t="str">
        <f t="shared" si="32"/>
        <v>SI</v>
      </c>
      <c r="S690" t="s">
        <v>222</v>
      </c>
      <c r="T690" t="s">
        <v>64</v>
      </c>
      <c r="U690" t="s">
        <v>51</v>
      </c>
    </row>
    <row r="691" spans="1:22" x14ac:dyDescent="0.35">
      <c r="A691" s="1">
        <v>15</v>
      </c>
      <c r="B691" t="s">
        <v>494</v>
      </c>
      <c r="C691" s="1">
        <v>4</v>
      </c>
      <c r="D691" s="13">
        <v>45023.113194444442</v>
      </c>
      <c r="E691" s="14">
        <v>45023.113194444442</v>
      </c>
      <c r="F691" s="14">
        <v>45023.238194444442</v>
      </c>
      <c r="G691" s="14">
        <f t="shared" si="31"/>
        <v>0.125</v>
      </c>
      <c r="H691" s="15" t="s">
        <v>24</v>
      </c>
      <c r="I691" t="s">
        <v>29</v>
      </c>
      <c r="J691" t="s">
        <v>620</v>
      </c>
      <c r="K691" s="11">
        <v>37.22</v>
      </c>
      <c r="L691" t="s">
        <v>11</v>
      </c>
      <c r="M691" s="1">
        <v>690</v>
      </c>
      <c r="N691" t="s">
        <v>623</v>
      </c>
      <c r="O691" s="12">
        <v>191</v>
      </c>
      <c r="P691" s="17">
        <v>9.930555555555555E-2</v>
      </c>
      <c r="Q691" s="14">
        <f t="shared" si="30"/>
        <v>2.569444444444445E-2</v>
      </c>
      <c r="R691" s="15" t="str">
        <f t="shared" si="32"/>
        <v>SI</v>
      </c>
      <c r="S691" t="s">
        <v>62</v>
      </c>
      <c r="T691" t="s">
        <v>21</v>
      </c>
      <c r="U691" t="s">
        <v>35</v>
      </c>
      <c r="V691" t="s">
        <v>48</v>
      </c>
    </row>
    <row r="692" spans="1:22" x14ac:dyDescent="0.35">
      <c r="A692" s="1">
        <v>19</v>
      </c>
      <c r="B692" t="s">
        <v>83</v>
      </c>
      <c r="C692" s="1">
        <v>4</v>
      </c>
      <c r="D692" s="13">
        <v>45023.071527777778</v>
      </c>
      <c r="E692" s="14">
        <v>45023.071527777778</v>
      </c>
      <c r="F692" s="14">
        <v>45023.220138888886</v>
      </c>
      <c r="G692" s="14">
        <f t="shared" si="31"/>
        <v>0.1590277777747057</v>
      </c>
      <c r="H692" s="15" t="s">
        <v>9</v>
      </c>
      <c r="I692" t="s">
        <v>29</v>
      </c>
      <c r="J692" t="s">
        <v>620</v>
      </c>
      <c r="K692" s="11">
        <v>13.9</v>
      </c>
      <c r="L692" t="s">
        <v>32</v>
      </c>
      <c r="M692" s="1">
        <v>691</v>
      </c>
      <c r="N692" t="s">
        <v>16</v>
      </c>
      <c r="O692" s="12">
        <v>66</v>
      </c>
      <c r="P692" s="17">
        <v>2.361111111111111E-2</v>
      </c>
      <c r="Q692" s="14">
        <f t="shared" si="30"/>
        <v>0.13541666666359459</v>
      </c>
      <c r="R692" s="15" t="str">
        <f t="shared" si="32"/>
        <v>SI</v>
      </c>
      <c r="S692" t="s">
        <v>225</v>
      </c>
    </row>
    <row r="693" spans="1:22" x14ac:dyDescent="0.35">
      <c r="A693" s="1">
        <v>9</v>
      </c>
      <c r="B693" t="s">
        <v>245</v>
      </c>
      <c r="C693" s="1">
        <v>2</v>
      </c>
      <c r="D693" s="13">
        <v>45023.036805555559</v>
      </c>
      <c r="E693" s="14">
        <v>45023.036805555559</v>
      </c>
      <c r="F693" s="14">
        <v>45023.18472222222</v>
      </c>
      <c r="G693" s="14">
        <f t="shared" si="31"/>
        <v>0.14791666666133096</v>
      </c>
      <c r="H693" s="15" t="s">
        <v>13</v>
      </c>
      <c r="I693" t="s">
        <v>29</v>
      </c>
      <c r="J693" t="s">
        <v>621</v>
      </c>
      <c r="K693" s="11">
        <v>25.92</v>
      </c>
      <c r="L693" t="s">
        <v>11</v>
      </c>
      <c r="M693" s="1">
        <v>692</v>
      </c>
      <c r="N693" t="s">
        <v>78</v>
      </c>
      <c r="O693" s="12">
        <v>173</v>
      </c>
      <c r="P693" s="17">
        <v>6.9444444444444434E-2</v>
      </c>
      <c r="Q693" s="14">
        <f t="shared" si="30"/>
        <v>7.8472222216886531E-2</v>
      </c>
      <c r="R693" s="15" t="str">
        <f t="shared" si="32"/>
        <v>SI</v>
      </c>
      <c r="S693" t="s">
        <v>30</v>
      </c>
      <c r="T693" t="s">
        <v>109</v>
      </c>
      <c r="U693" t="s">
        <v>56</v>
      </c>
      <c r="V693" t="s">
        <v>66</v>
      </c>
    </row>
    <row r="694" spans="1:22" x14ac:dyDescent="0.35">
      <c r="A694" s="1">
        <v>15</v>
      </c>
      <c r="B694" t="s">
        <v>410</v>
      </c>
      <c r="C694" s="1">
        <v>4</v>
      </c>
      <c r="D694" s="13">
        <v>45023.155555555553</v>
      </c>
      <c r="E694" s="14">
        <v>45023.155555555553</v>
      </c>
      <c r="F694" s="14">
        <v>45023.313194444447</v>
      </c>
      <c r="G694" s="14">
        <f t="shared" si="31"/>
        <v>0.15763888889341615</v>
      </c>
      <c r="H694" s="15" t="s">
        <v>9</v>
      </c>
      <c r="I694" t="s">
        <v>10</v>
      </c>
      <c r="J694" t="s">
        <v>621</v>
      </c>
      <c r="K694" s="11">
        <v>28.31</v>
      </c>
      <c r="L694" t="s">
        <v>19</v>
      </c>
      <c r="M694" s="1">
        <v>693</v>
      </c>
      <c r="N694" t="s">
        <v>55</v>
      </c>
      <c r="O694" s="12">
        <v>78</v>
      </c>
      <c r="P694" s="17">
        <v>3.0555555555555555E-2</v>
      </c>
      <c r="Q694" s="14">
        <f t="shared" si="30"/>
        <v>0.12708333333786059</v>
      </c>
      <c r="R694" s="15" t="str">
        <f t="shared" si="32"/>
        <v>SI</v>
      </c>
      <c r="S694" t="s">
        <v>93</v>
      </c>
      <c r="T694" t="s">
        <v>51</v>
      </c>
    </row>
    <row r="695" spans="1:22" x14ac:dyDescent="0.35">
      <c r="A695" s="1">
        <v>5</v>
      </c>
      <c r="B695" t="s">
        <v>68</v>
      </c>
      <c r="C695" s="1">
        <v>4</v>
      </c>
      <c r="D695" s="13">
        <v>45023.07708333333</v>
      </c>
      <c r="E695" s="14">
        <v>45023.07708333333</v>
      </c>
      <c r="F695" s="14">
        <v>45023.217361111114</v>
      </c>
      <c r="G695" s="14">
        <f t="shared" si="31"/>
        <v>0.14027777778392192</v>
      </c>
      <c r="H695" s="15" t="s">
        <v>18</v>
      </c>
      <c r="I695" t="s">
        <v>10</v>
      </c>
      <c r="J695" t="s">
        <v>621</v>
      </c>
      <c r="K695" s="11">
        <v>23.66</v>
      </c>
      <c r="L695" t="s">
        <v>19</v>
      </c>
      <c r="M695" s="1">
        <v>694</v>
      </c>
      <c r="N695" t="s">
        <v>33</v>
      </c>
      <c r="O695" s="12">
        <v>157</v>
      </c>
      <c r="P695" s="17">
        <v>8.8888888888888878E-2</v>
      </c>
      <c r="Q695" s="14">
        <f t="shared" si="30"/>
        <v>5.1388888895033041E-2</v>
      </c>
      <c r="R695" s="15" t="str">
        <f t="shared" si="32"/>
        <v>SI</v>
      </c>
      <c r="S695" t="s">
        <v>168</v>
      </c>
      <c r="T695" t="s">
        <v>56</v>
      </c>
      <c r="U695" t="s">
        <v>58</v>
      </c>
      <c r="V695" t="s">
        <v>51</v>
      </c>
    </row>
    <row r="696" spans="1:22" x14ac:dyDescent="0.35">
      <c r="A696" s="1">
        <v>9</v>
      </c>
      <c r="B696" t="s">
        <v>331</v>
      </c>
      <c r="C696" s="1">
        <v>1</v>
      </c>
      <c r="D696" s="13">
        <v>45023.084722222222</v>
      </c>
      <c r="E696" s="14">
        <v>45023.084722222222</v>
      </c>
      <c r="F696" s="14">
        <v>45023.230555555558</v>
      </c>
      <c r="G696" s="14">
        <f t="shared" si="31"/>
        <v>0.15625000000242531</v>
      </c>
      <c r="H696" s="15" t="s">
        <v>9</v>
      </c>
      <c r="I696" t="s">
        <v>10</v>
      </c>
      <c r="J696" t="s">
        <v>621</v>
      </c>
      <c r="K696" s="11">
        <v>18.23</v>
      </c>
      <c r="L696" t="s">
        <v>32</v>
      </c>
      <c r="M696" s="1">
        <v>695</v>
      </c>
      <c r="N696" t="s">
        <v>33</v>
      </c>
      <c r="O696" s="12">
        <v>116</v>
      </c>
      <c r="P696" s="17">
        <v>2.5694444444444443E-2</v>
      </c>
      <c r="Q696" s="14">
        <f t="shared" si="30"/>
        <v>0.13055555555798087</v>
      </c>
      <c r="R696" s="15" t="str">
        <f t="shared" si="32"/>
        <v>SI</v>
      </c>
      <c r="S696" t="s">
        <v>53</v>
      </c>
      <c r="T696" t="s">
        <v>109</v>
      </c>
    </row>
    <row r="697" spans="1:22" x14ac:dyDescent="0.35">
      <c r="A697" s="1">
        <v>2</v>
      </c>
      <c r="B697" t="s">
        <v>228</v>
      </c>
      <c r="C697" s="1">
        <v>6</v>
      </c>
      <c r="D697" s="13">
        <v>45023.094444444447</v>
      </c>
      <c r="E697" s="14">
        <v>45023.094444444447</v>
      </c>
      <c r="F697" s="14">
        <v>45023.257638888892</v>
      </c>
      <c r="G697" s="14">
        <f t="shared" si="31"/>
        <v>0.17361111111191954</v>
      </c>
      <c r="H697" s="15" t="s">
        <v>13</v>
      </c>
      <c r="I697" t="s">
        <v>29</v>
      </c>
      <c r="J697" t="s">
        <v>621</v>
      </c>
      <c r="K697" s="11">
        <v>18.760000000000002</v>
      </c>
      <c r="L697" t="s">
        <v>32</v>
      </c>
      <c r="M697" s="1">
        <v>696</v>
      </c>
      <c r="N697" t="s">
        <v>618</v>
      </c>
      <c r="O697" s="12">
        <v>46</v>
      </c>
      <c r="P697" s="17">
        <v>1.5972222222222221E-2</v>
      </c>
      <c r="Q697" s="14">
        <f t="shared" si="30"/>
        <v>0.15763888888969732</v>
      </c>
      <c r="R697" s="15" t="str">
        <f t="shared" si="32"/>
        <v>SI</v>
      </c>
      <c r="S697" t="s">
        <v>222</v>
      </c>
    </row>
    <row r="698" spans="1:22" x14ac:dyDescent="0.35">
      <c r="A698" s="1">
        <v>4</v>
      </c>
      <c r="B698" t="s">
        <v>582</v>
      </c>
      <c r="C698" s="1">
        <v>1</v>
      </c>
      <c r="D698" s="13">
        <v>45023.158333333333</v>
      </c>
      <c r="E698" s="14">
        <v>45023.158333333333</v>
      </c>
      <c r="F698" s="14">
        <v>45023.279166666667</v>
      </c>
      <c r="G698" s="14">
        <f t="shared" si="31"/>
        <v>0.12083333333430346</v>
      </c>
      <c r="H698" s="15" t="s">
        <v>18</v>
      </c>
      <c r="I698" t="s">
        <v>10</v>
      </c>
      <c r="J698" t="s">
        <v>621</v>
      </c>
      <c r="K698" s="11">
        <v>34.35</v>
      </c>
      <c r="L698" t="s">
        <v>11</v>
      </c>
      <c r="M698" s="1">
        <v>697</v>
      </c>
      <c r="N698" t="s">
        <v>41</v>
      </c>
      <c r="O698" s="12">
        <v>199</v>
      </c>
      <c r="P698" s="17">
        <v>7.4305555555555555E-2</v>
      </c>
      <c r="Q698" s="14">
        <f t="shared" si="30"/>
        <v>4.6527777778747906E-2</v>
      </c>
      <c r="R698" s="15" t="str">
        <f t="shared" si="32"/>
        <v>SI</v>
      </c>
      <c r="S698" t="s">
        <v>222</v>
      </c>
      <c r="T698" t="s">
        <v>48</v>
      </c>
      <c r="U698" t="s">
        <v>109</v>
      </c>
      <c r="V698" t="s">
        <v>84</v>
      </c>
    </row>
    <row r="699" spans="1:22" x14ac:dyDescent="0.35">
      <c r="A699" s="1">
        <v>19</v>
      </c>
      <c r="B699" t="s">
        <v>213</v>
      </c>
      <c r="C699" s="1">
        <v>4</v>
      </c>
      <c r="D699" s="13">
        <v>45023.104166666664</v>
      </c>
      <c r="E699" s="14">
        <v>45023.104166666664</v>
      </c>
      <c r="F699" s="14">
        <v>45023.267361111109</v>
      </c>
      <c r="G699" s="14">
        <f t="shared" si="31"/>
        <v>0.16319444444525288</v>
      </c>
      <c r="H699" s="15" t="s">
        <v>13</v>
      </c>
      <c r="I699" t="s">
        <v>29</v>
      </c>
      <c r="J699" t="s">
        <v>621</v>
      </c>
      <c r="K699" s="11">
        <v>39.89</v>
      </c>
      <c r="L699" t="s">
        <v>19</v>
      </c>
      <c r="M699" s="1">
        <v>698</v>
      </c>
      <c r="N699" t="s">
        <v>37</v>
      </c>
      <c r="O699" s="12">
        <v>185</v>
      </c>
      <c r="P699" s="17">
        <v>7.013888888888889E-2</v>
      </c>
      <c r="Q699" s="14">
        <f t="shared" si="30"/>
        <v>9.3055555556363995E-2</v>
      </c>
      <c r="R699" s="15" t="str">
        <f t="shared" si="32"/>
        <v>SI</v>
      </c>
      <c r="S699" t="s">
        <v>128</v>
      </c>
      <c r="T699" t="s">
        <v>59</v>
      </c>
      <c r="U699" t="s">
        <v>49</v>
      </c>
      <c r="V699" t="s">
        <v>51</v>
      </c>
    </row>
    <row r="700" spans="1:22" x14ac:dyDescent="0.35">
      <c r="A700" s="1">
        <v>8</v>
      </c>
      <c r="B700" t="s">
        <v>442</v>
      </c>
      <c r="C700" s="1">
        <v>6</v>
      </c>
      <c r="D700" s="13">
        <v>45023.065972222219</v>
      </c>
      <c r="E700" s="14">
        <v>45023.065972222219</v>
      </c>
      <c r="F700" s="14">
        <v>45023.12222222222</v>
      </c>
      <c r="G700" s="14">
        <f t="shared" si="31"/>
        <v>5.6250000001455192E-2</v>
      </c>
      <c r="H700" s="15" t="s">
        <v>18</v>
      </c>
      <c r="I700" t="s">
        <v>10</v>
      </c>
      <c r="J700" t="s">
        <v>621</v>
      </c>
      <c r="K700" s="11">
        <v>38.44</v>
      </c>
      <c r="L700" t="s">
        <v>11</v>
      </c>
      <c r="M700" s="1">
        <v>699</v>
      </c>
      <c r="N700" t="s">
        <v>623</v>
      </c>
      <c r="O700" s="12">
        <v>58</v>
      </c>
      <c r="P700" s="17">
        <v>7.6388888888888886E-3</v>
      </c>
      <c r="Q700" s="14">
        <f t="shared" si="30"/>
        <v>4.8611111112566302E-2</v>
      </c>
      <c r="R700" s="15" t="str">
        <f t="shared" si="32"/>
        <v>SI</v>
      </c>
      <c r="S700" t="s">
        <v>46</v>
      </c>
    </row>
    <row r="701" spans="1:22" x14ac:dyDescent="0.35">
      <c r="A701" s="1">
        <v>8</v>
      </c>
      <c r="B701" t="s">
        <v>583</v>
      </c>
      <c r="C701" s="1">
        <v>2</v>
      </c>
      <c r="D701" s="13">
        <v>45023.015972222223</v>
      </c>
      <c r="E701" s="14">
        <v>45023.015972222223</v>
      </c>
      <c r="F701" s="14">
        <v>45023.118055555555</v>
      </c>
      <c r="G701" s="14">
        <f t="shared" si="31"/>
        <v>0.10208333333139308</v>
      </c>
      <c r="H701" s="15" t="s">
        <v>18</v>
      </c>
      <c r="I701" t="s">
        <v>10</v>
      </c>
      <c r="J701" t="s">
        <v>621</v>
      </c>
      <c r="K701" s="11">
        <v>21.66</v>
      </c>
      <c r="L701" t="s">
        <v>11</v>
      </c>
      <c r="M701" s="1">
        <v>700</v>
      </c>
      <c r="N701" t="s">
        <v>78</v>
      </c>
      <c r="O701" s="12">
        <v>234</v>
      </c>
      <c r="P701" s="17">
        <v>5.9722222222222225E-2</v>
      </c>
      <c r="Q701" s="14">
        <f t="shared" si="30"/>
        <v>4.2361111109170853E-2</v>
      </c>
      <c r="R701" s="15" t="str">
        <f t="shared" si="32"/>
        <v>SI</v>
      </c>
      <c r="S701" t="s">
        <v>74</v>
      </c>
      <c r="T701" t="s">
        <v>59</v>
      </c>
      <c r="U701" t="s">
        <v>84</v>
      </c>
    </row>
    <row r="702" spans="1:22" x14ac:dyDescent="0.35">
      <c r="A702" s="1">
        <v>19</v>
      </c>
      <c r="B702" t="s">
        <v>584</v>
      </c>
      <c r="C702" s="1">
        <v>5</v>
      </c>
      <c r="D702" s="13">
        <v>45023.138888888891</v>
      </c>
      <c r="E702" s="14">
        <v>45023.138888888891</v>
      </c>
      <c r="F702" s="14">
        <v>45023.239583333336</v>
      </c>
      <c r="G702" s="14">
        <f t="shared" si="31"/>
        <v>0.10069444444525288</v>
      </c>
      <c r="H702" s="15" t="s">
        <v>27</v>
      </c>
      <c r="I702" t="s">
        <v>10</v>
      </c>
      <c r="J702" t="s">
        <v>621</v>
      </c>
      <c r="K702" s="11">
        <v>39.83</v>
      </c>
      <c r="L702" t="s">
        <v>19</v>
      </c>
      <c r="M702" s="1">
        <v>701</v>
      </c>
      <c r="N702" t="s">
        <v>37</v>
      </c>
      <c r="O702" s="12">
        <v>102</v>
      </c>
      <c r="P702" s="17">
        <v>6.7361111111111122E-2</v>
      </c>
      <c r="Q702" s="14">
        <f t="shared" si="30"/>
        <v>3.3333333334141763E-2</v>
      </c>
      <c r="R702" s="15" t="str">
        <f t="shared" si="32"/>
        <v>SI</v>
      </c>
      <c r="S702" t="s">
        <v>283</v>
      </c>
      <c r="T702" t="s">
        <v>56</v>
      </c>
    </row>
    <row r="703" spans="1:22" x14ac:dyDescent="0.35">
      <c r="A703" s="1">
        <v>13</v>
      </c>
      <c r="B703" t="s">
        <v>585</v>
      </c>
      <c r="C703" s="1">
        <v>2</v>
      </c>
      <c r="D703" s="13">
        <v>45023.104166666664</v>
      </c>
      <c r="E703" s="14">
        <v>45023.104166666664</v>
      </c>
      <c r="F703" s="14">
        <v>45023.21875</v>
      </c>
      <c r="G703" s="14">
        <f t="shared" si="31"/>
        <v>0.11458333333575865</v>
      </c>
      <c r="H703" s="15" t="s">
        <v>9</v>
      </c>
      <c r="I703" t="s">
        <v>29</v>
      </c>
      <c r="J703" t="s">
        <v>621</v>
      </c>
      <c r="K703" s="11">
        <v>47.07</v>
      </c>
      <c r="L703" t="s">
        <v>19</v>
      </c>
      <c r="M703" s="1">
        <v>702</v>
      </c>
      <c r="N703" t="s">
        <v>20</v>
      </c>
      <c r="O703" s="12">
        <v>195</v>
      </c>
      <c r="P703" s="17">
        <v>0.1076388888888889</v>
      </c>
      <c r="Q703" s="14">
        <f t="shared" si="30"/>
        <v>6.9444444468697575E-3</v>
      </c>
      <c r="R703" s="15" t="str">
        <f t="shared" si="32"/>
        <v>SI</v>
      </c>
      <c r="S703" t="s">
        <v>99</v>
      </c>
      <c r="T703" t="s">
        <v>51</v>
      </c>
      <c r="U703" t="s">
        <v>84</v>
      </c>
      <c r="V703" t="s">
        <v>35</v>
      </c>
    </row>
    <row r="704" spans="1:22" x14ac:dyDescent="0.35">
      <c r="A704" s="1">
        <v>9</v>
      </c>
      <c r="B704" t="s">
        <v>586</v>
      </c>
      <c r="C704" s="1">
        <v>5</v>
      </c>
      <c r="D704" s="13">
        <v>45023.011805555558</v>
      </c>
      <c r="E704" s="14">
        <v>45023.011805555558</v>
      </c>
      <c r="F704" s="14">
        <v>45023.09652777778</v>
      </c>
      <c r="G704" s="14">
        <f t="shared" si="31"/>
        <v>9.5138888888565518E-2</v>
      </c>
      <c r="H704" s="15" t="s">
        <v>13</v>
      </c>
      <c r="I704" t="s">
        <v>10</v>
      </c>
      <c r="J704" t="s">
        <v>621</v>
      </c>
      <c r="K704" s="11">
        <v>22.24</v>
      </c>
      <c r="L704" t="s">
        <v>32</v>
      </c>
      <c r="M704" s="1">
        <v>703</v>
      </c>
      <c r="N704" t="s">
        <v>33</v>
      </c>
      <c r="O704" s="12">
        <v>63</v>
      </c>
      <c r="P704" s="17">
        <v>2.013888888888889E-2</v>
      </c>
      <c r="Q704" s="14">
        <f t="shared" si="30"/>
        <v>7.4999999999676631E-2</v>
      </c>
      <c r="R704" s="15" t="str">
        <f t="shared" si="32"/>
        <v>SI</v>
      </c>
      <c r="S704" t="s">
        <v>90</v>
      </c>
    </row>
    <row r="705" spans="1:22" x14ac:dyDescent="0.35">
      <c r="A705" s="1">
        <v>13</v>
      </c>
      <c r="B705" t="s">
        <v>587</v>
      </c>
      <c r="C705" s="1">
        <v>6</v>
      </c>
      <c r="D705" s="13">
        <v>45023.069444444445</v>
      </c>
      <c r="E705" s="14">
        <v>45023.069444444445</v>
      </c>
      <c r="F705" s="14">
        <v>45023.186805555553</v>
      </c>
      <c r="G705" s="14">
        <f t="shared" si="31"/>
        <v>0.11736111110803904</v>
      </c>
      <c r="H705" s="15" t="s">
        <v>18</v>
      </c>
      <c r="I705" t="s">
        <v>29</v>
      </c>
      <c r="J705" t="s">
        <v>621</v>
      </c>
      <c r="K705" s="11">
        <v>33.29</v>
      </c>
      <c r="L705" t="s">
        <v>11</v>
      </c>
      <c r="M705" s="1">
        <v>704</v>
      </c>
      <c r="N705" t="s">
        <v>37</v>
      </c>
      <c r="O705" s="12">
        <v>18</v>
      </c>
      <c r="P705" s="17">
        <v>2.6388888888888889E-2</v>
      </c>
      <c r="Q705" s="14">
        <f t="shared" si="30"/>
        <v>9.0972222219150148E-2</v>
      </c>
      <c r="R705" s="15" t="str">
        <f t="shared" si="32"/>
        <v>SI</v>
      </c>
      <c r="S705" t="s">
        <v>99</v>
      </c>
    </row>
    <row r="706" spans="1:22" x14ac:dyDescent="0.35">
      <c r="A706" s="1">
        <v>12</v>
      </c>
      <c r="B706" t="s">
        <v>523</v>
      </c>
      <c r="C706" s="1">
        <v>3</v>
      </c>
      <c r="D706" s="13">
        <v>45023.074999999997</v>
      </c>
      <c r="E706" s="14">
        <v>45023.074999999997</v>
      </c>
      <c r="F706" s="14">
        <v>45023.120138888888</v>
      </c>
      <c r="G706" s="14">
        <f t="shared" si="31"/>
        <v>4.5138888890505768E-2</v>
      </c>
      <c r="H706" s="15" t="s">
        <v>18</v>
      </c>
      <c r="I706" t="s">
        <v>10</v>
      </c>
      <c r="J706" t="s">
        <v>621</v>
      </c>
      <c r="K706" s="11">
        <v>43.07</v>
      </c>
      <c r="L706" t="s">
        <v>19</v>
      </c>
      <c r="M706" s="1">
        <v>705</v>
      </c>
      <c r="N706" t="s">
        <v>33</v>
      </c>
      <c r="O706" s="12">
        <v>112</v>
      </c>
      <c r="P706" s="17">
        <v>2.2916666666666669E-2</v>
      </c>
      <c r="Q706" s="14">
        <f t="shared" ref="Q706:Q768" si="33">IF(G706-P706&lt;0,0,G706-P706)</f>
        <v>2.22222222238391E-2</v>
      </c>
      <c r="R706" s="15" t="str">
        <f t="shared" si="32"/>
        <v>SI</v>
      </c>
      <c r="S706" t="s">
        <v>168</v>
      </c>
      <c r="T706" t="s">
        <v>59</v>
      </c>
    </row>
    <row r="707" spans="1:22" x14ac:dyDescent="0.35">
      <c r="A707" s="1">
        <v>20</v>
      </c>
      <c r="B707" t="s">
        <v>588</v>
      </c>
      <c r="C707" s="1">
        <v>6</v>
      </c>
      <c r="D707" s="13">
        <v>45023.051388888889</v>
      </c>
      <c r="E707" s="14">
        <v>45023.051388888889</v>
      </c>
      <c r="F707" s="14">
        <v>45023.20416666667</v>
      </c>
      <c r="G707" s="14">
        <f t="shared" ref="G707:G768" si="34" xml:space="preserve"> IF(L707="Ocupada",F707-E707+15/1440,F707-E707)</f>
        <v>0.16319444444767819</v>
      </c>
      <c r="H707" s="15" t="s">
        <v>13</v>
      </c>
      <c r="I707" t="s">
        <v>10</v>
      </c>
      <c r="J707" t="s">
        <v>621</v>
      </c>
      <c r="K707" s="11">
        <v>44.45</v>
      </c>
      <c r="L707" t="s">
        <v>32</v>
      </c>
      <c r="M707" s="1">
        <v>706</v>
      </c>
      <c r="N707" t="s">
        <v>78</v>
      </c>
      <c r="O707" s="12">
        <v>54</v>
      </c>
      <c r="P707" s="17">
        <v>2.2916666666666665E-2</v>
      </c>
      <c r="Q707" s="14">
        <f t="shared" si="33"/>
        <v>0.14027777778101153</v>
      </c>
      <c r="R707" s="15" t="str">
        <f t="shared" ref="R707:R768" si="35">IF(Q707 = 0,"NO","SI")</f>
        <v>SI</v>
      </c>
      <c r="S707" t="s">
        <v>99</v>
      </c>
    </row>
    <row r="708" spans="1:22" x14ac:dyDescent="0.35">
      <c r="A708" s="1">
        <v>15</v>
      </c>
      <c r="B708" t="s">
        <v>589</v>
      </c>
      <c r="C708" s="1">
        <v>1</v>
      </c>
      <c r="D708" s="13">
        <v>45023.128472222219</v>
      </c>
      <c r="E708" s="14">
        <v>45023.128472222219</v>
      </c>
      <c r="F708" s="14">
        <v>45023.224305555559</v>
      </c>
      <c r="G708" s="14">
        <f t="shared" si="34"/>
        <v>9.5833333340124227E-2</v>
      </c>
      <c r="H708" s="15" t="s">
        <v>18</v>
      </c>
      <c r="I708" t="s">
        <v>14</v>
      </c>
      <c r="J708" t="s">
        <v>621</v>
      </c>
      <c r="K708" s="11">
        <v>40.39</v>
      </c>
      <c r="L708" t="s">
        <v>11</v>
      </c>
      <c r="M708" s="1">
        <v>707</v>
      </c>
      <c r="N708" t="s">
        <v>41</v>
      </c>
      <c r="O708" s="12">
        <v>185</v>
      </c>
      <c r="P708" s="17">
        <v>9.5138888888888884E-2</v>
      </c>
      <c r="Q708" s="14">
        <f t="shared" si="33"/>
        <v>6.9444445123534315E-4</v>
      </c>
      <c r="R708" s="15" t="str">
        <f t="shared" si="35"/>
        <v>SI</v>
      </c>
      <c r="S708" t="s">
        <v>269</v>
      </c>
      <c r="T708" t="s">
        <v>51</v>
      </c>
      <c r="U708" t="s">
        <v>109</v>
      </c>
      <c r="V708" t="s">
        <v>22</v>
      </c>
    </row>
    <row r="709" spans="1:22" x14ac:dyDescent="0.35">
      <c r="A709" s="1">
        <v>5</v>
      </c>
      <c r="B709" t="s">
        <v>590</v>
      </c>
      <c r="C709" s="1">
        <v>2</v>
      </c>
      <c r="D709" s="13">
        <v>45023.15</v>
      </c>
      <c r="E709" s="14">
        <v>45023.15</v>
      </c>
      <c r="F709" s="14">
        <v>45023.308333333334</v>
      </c>
      <c r="G709" s="14">
        <f t="shared" si="34"/>
        <v>0.16874999999951493</v>
      </c>
      <c r="H709" s="15" t="s">
        <v>9</v>
      </c>
      <c r="I709" t="s">
        <v>29</v>
      </c>
      <c r="J709" t="s">
        <v>621</v>
      </c>
      <c r="K709" s="11">
        <v>41.8</v>
      </c>
      <c r="L709" t="s">
        <v>32</v>
      </c>
      <c r="M709" s="1">
        <v>708</v>
      </c>
      <c r="N709" t="s">
        <v>623</v>
      </c>
      <c r="O709" s="12">
        <v>54</v>
      </c>
      <c r="P709" s="17">
        <v>1.6666666666666666E-2</v>
      </c>
      <c r="Q709" s="14">
        <f t="shared" si="33"/>
        <v>0.15208333333284826</v>
      </c>
      <c r="R709" s="15" t="str">
        <f t="shared" si="35"/>
        <v>SI</v>
      </c>
      <c r="S709" t="s">
        <v>128</v>
      </c>
    </row>
    <row r="710" spans="1:22" x14ac:dyDescent="0.35">
      <c r="A710" s="1">
        <v>8</v>
      </c>
      <c r="B710" t="s">
        <v>526</v>
      </c>
      <c r="C710" s="1">
        <v>4</v>
      </c>
      <c r="D710" s="13">
        <v>45023.079861111109</v>
      </c>
      <c r="E710" s="14">
        <v>45023.079861111109</v>
      </c>
      <c r="F710" s="14">
        <v>45023.152777777781</v>
      </c>
      <c r="G710" s="14">
        <f t="shared" si="34"/>
        <v>8.3333333338183976E-2</v>
      </c>
      <c r="H710" s="15" t="s">
        <v>18</v>
      </c>
      <c r="I710" t="s">
        <v>10</v>
      </c>
      <c r="J710" t="s">
        <v>15</v>
      </c>
      <c r="K710" s="11">
        <v>26.15</v>
      </c>
      <c r="L710" t="s">
        <v>32</v>
      </c>
      <c r="M710" s="1">
        <v>709</v>
      </c>
      <c r="N710" t="s">
        <v>55</v>
      </c>
      <c r="O710" s="12">
        <v>193</v>
      </c>
      <c r="P710" s="17">
        <v>6.8055555555555564E-2</v>
      </c>
      <c r="Q710" s="14">
        <f t="shared" si="33"/>
        <v>1.5277777782628413E-2</v>
      </c>
      <c r="R710" s="15" t="str">
        <f t="shared" si="35"/>
        <v>SI</v>
      </c>
      <c r="S710" t="s">
        <v>90</v>
      </c>
      <c r="T710" t="s">
        <v>44</v>
      </c>
      <c r="U710" t="s">
        <v>48</v>
      </c>
      <c r="V710" t="s">
        <v>64</v>
      </c>
    </row>
    <row r="711" spans="1:22" x14ac:dyDescent="0.35">
      <c r="A711" s="1">
        <v>18</v>
      </c>
      <c r="B711" t="s">
        <v>591</v>
      </c>
      <c r="C711" s="1">
        <v>1</v>
      </c>
      <c r="D711" s="13">
        <v>45023.102777777778</v>
      </c>
      <c r="E711" s="14">
        <v>45023.102777777778</v>
      </c>
      <c r="F711" s="14">
        <v>45023.151388888888</v>
      </c>
      <c r="G711" s="14">
        <f t="shared" si="34"/>
        <v>5.9027777776160896E-2</v>
      </c>
      <c r="H711" s="15" t="s">
        <v>24</v>
      </c>
      <c r="I711" t="s">
        <v>10</v>
      </c>
      <c r="J711" t="s">
        <v>621</v>
      </c>
      <c r="K711" s="11">
        <v>28.43</v>
      </c>
      <c r="L711" t="s">
        <v>32</v>
      </c>
      <c r="M711" s="1">
        <v>710</v>
      </c>
      <c r="N711" t="s">
        <v>623</v>
      </c>
      <c r="O711" s="12">
        <v>138</v>
      </c>
      <c r="P711" s="17">
        <v>9.7222222222222238E-2</v>
      </c>
      <c r="Q711" s="14">
        <f t="shared" si="33"/>
        <v>0</v>
      </c>
      <c r="R711" s="15" t="str">
        <f t="shared" si="35"/>
        <v>NO</v>
      </c>
      <c r="S711" t="s">
        <v>168</v>
      </c>
      <c r="T711" t="s">
        <v>39</v>
      </c>
      <c r="U711" t="s">
        <v>56</v>
      </c>
      <c r="V711" t="s">
        <v>49</v>
      </c>
    </row>
    <row r="712" spans="1:22" x14ac:dyDescent="0.35">
      <c r="A712" s="1">
        <v>20</v>
      </c>
      <c r="B712" t="s">
        <v>82</v>
      </c>
      <c r="C712" s="1">
        <v>6</v>
      </c>
      <c r="D712" s="13">
        <v>45023.07708333333</v>
      </c>
      <c r="E712" s="14">
        <v>45023.07708333333</v>
      </c>
      <c r="F712" s="14">
        <v>45023.220833333333</v>
      </c>
      <c r="G712" s="14">
        <f t="shared" si="34"/>
        <v>0.15416666666957704</v>
      </c>
      <c r="H712" s="15" t="s">
        <v>13</v>
      </c>
      <c r="I712" t="s">
        <v>10</v>
      </c>
      <c r="J712" t="s">
        <v>620</v>
      </c>
      <c r="K712" s="11">
        <v>49.74</v>
      </c>
      <c r="L712" t="s">
        <v>32</v>
      </c>
      <c r="M712" s="1">
        <v>711</v>
      </c>
      <c r="N712" t="s">
        <v>41</v>
      </c>
      <c r="O712" s="12">
        <v>166</v>
      </c>
      <c r="P712" s="17">
        <v>4.0972222222222222E-2</v>
      </c>
      <c r="Q712" s="14">
        <f t="shared" si="33"/>
        <v>0.11319444444735483</v>
      </c>
      <c r="R712" s="15" t="str">
        <f t="shared" si="35"/>
        <v>SI</v>
      </c>
      <c r="S712" t="s">
        <v>74</v>
      </c>
      <c r="T712" t="s">
        <v>67</v>
      </c>
    </row>
    <row r="713" spans="1:22" x14ac:dyDescent="0.35">
      <c r="A713" s="1">
        <v>10</v>
      </c>
      <c r="B713" t="s">
        <v>592</v>
      </c>
      <c r="C713" s="1">
        <v>5</v>
      </c>
      <c r="D713" s="13">
        <v>45023.004166666666</v>
      </c>
      <c r="E713" s="14">
        <v>45023.004166666666</v>
      </c>
      <c r="F713" s="14">
        <v>45023.102083333331</v>
      </c>
      <c r="G713" s="14">
        <f t="shared" si="34"/>
        <v>9.7916666665696539E-2</v>
      </c>
      <c r="H713" s="15" t="s">
        <v>18</v>
      </c>
      <c r="I713" t="s">
        <v>14</v>
      </c>
      <c r="J713" t="s">
        <v>15</v>
      </c>
      <c r="K713" s="11">
        <v>42.21</v>
      </c>
      <c r="L713" t="s">
        <v>11</v>
      </c>
      <c r="M713" s="1">
        <v>712</v>
      </c>
      <c r="N713" t="s">
        <v>618</v>
      </c>
      <c r="O713" s="12">
        <v>48</v>
      </c>
      <c r="P713" s="17">
        <v>3.4027777777777775E-2</v>
      </c>
      <c r="Q713" s="14">
        <f t="shared" si="33"/>
        <v>6.3888888887918771E-2</v>
      </c>
      <c r="R713" s="15" t="str">
        <f t="shared" si="35"/>
        <v>SI</v>
      </c>
      <c r="S713" t="s">
        <v>180</v>
      </c>
    </row>
    <row r="714" spans="1:22" x14ac:dyDescent="0.35">
      <c r="A714" s="1">
        <v>6</v>
      </c>
      <c r="B714" t="s">
        <v>593</v>
      </c>
      <c r="C714" s="1">
        <v>4</v>
      </c>
      <c r="D714" s="13">
        <v>45023.010416666664</v>
      </c>
      <c r="E714" s="14">
        <v>45023.010416666664</v>
      </c>
      <c r="F714" s="14">
        <v>45023.119444444441</v>
      </c>
      <c r="G714" s="14">
        <f t="shared" si="34"/>
        <v>0.10902777777664596</v>
      </c>
      <c r="H714" s="15" t="s">
        <v>13</v>
      </c>
      <c r="I714" t="s">
        <v>29</v>
      </c>
      <c r="J714" t="s">
        <v>621</v>
      </c>
      <c r="K714" s="11">
        <v>35.11</v>
      </c>
      <c r="L714" t="s">
        <v>19</v>
      </c>
      <c r="M714" s="1">
        <v>713</v>
      </c>
      <c r="N714" t="s">
        <v>41</v>
      </c>
      <c r="O714" s="12">
        <v>360</v>
      </c>
      <c r="P714" s="17">
        <v>8.6805555555555552E-2</v>
      </c>
      <c r="Q714" s="14">
        <f t="shared" si="33"/>
        <v>2.222222222109041E-2</v>
      </c>
      <c r="R714" s="15" t="str">
        <f t="shared" si="35"/>
        <v>SI</v>
      </c>
      <c r="S714" t="s">
        <v>283</v>
      </c>
      <c r="T714" t="s">
        <v>70</v>
      </c>
      <c r="U714" t="s">
        <v>67</v>
      </c>
      <c r="V714" t="s">
        <v>59</v>
      </c>
    </row>
    <row r="715" spans="1:22" x14ac:dyDescent="0.35">
      <c r="A715" s="1">
        <v>19</v>
      </c>
      <c r="B715" t="s">
        <v>306</v>
      </c>
      <c r="C715" s="1">
        <v>2</v>
      </c>
      <c r="D715" s="13">
        <v>45023.097916666666</v>
      </c>
      <c r="E715" s="14">
        <v>45023.097916666666</v>
      </c>
      <c r="F715" s="14">
        <v>45023.170138888891</v>
      </c>
      <c r="G715" s="14">
        <f t="shared" si="34"/>
        <v>7.2222222224809229E-2</v>
      </c>
      <c r="H715" s="15" t="s">
        <v>24</v>
      </c>
      <c r="I715" t="s">
        <v>10</v>
      </c>
      <c r="J715" t="s">
        <v>621</v>
      </c>
      <c r="K715" s="11">
        <v>10.69</v>
      </c>
      <c r="L715" t="s">
        <v>19</v>
      </c>
      <c r="M715" s="1">
        <v>714</v>
      </c>
      <c r="N715" t="s">
        <v>16</v>
      </c>
      <c r="O715" s="12">
        <v>225</v>
      </c>
      <c r="P715" s="17">
        <v>4.3749999999999997E-2</v>
      </c>
      <c r="Q715" s="14">
        <f t="shared" si="33"/>
        <v>2.8472222224809232E-2</v>
      </c>
      <c r="R715" s="15" t="str">
        <f t="shared" si="35"/>
        <v>SI</v>
      </c>
      <c r="S715" t="s">
        <v>74</v>
      </c>
      <c r="T715" t="s">
        <v>109</v>
      </c>
      <c r="U715" t="s">
        <v>48</v>
      </c>
    </row>
    <row r="716" spans="1:22" x14ac:dyDescent="0.35">
      <c r="A716" s="1">
        <v>12</v>
      </c>
      <c r="B716" t="s">
        <v>594</v>
      </c>
      <c r="C716" s="1">
        <v>6</v>
      </c>
      <c r="D716" s="13">
        <v>45023.072916666664</v>
      </c>
      <c r="E716" s="14">
        <v>45023.072916666664</v>
      </c>
      <c r="F716" s="14">
        <v>45023.177083333336</v>
      </c>
      <c r="G716" s="14">
        <f t="shared" si="34"/>
        <v>0.11458333333818398</v>
      </c>
      <c r="H716" s="15" t="s">
        <v>9</v>
      </c>
      <c r="I716" t="s">
        <v>10</v>
      </c>
      <c r="J716" t="s">
        <v>620</v>
      </c>
      <c r="K716" s="11">
        <v>39.909999999999997</v>
      </c>
      <c r="L716" t="s">
        <v>32</v>
      </c>
      <c r="M716" s="1">
        <v>715</v>
      </c>
      <c r="N716" t="s">
        <v>618</v>
      </c>
      <c r="O716" s="12">
        <v>246</v>
      </c>
      <c r="P716" s="17">
        <v>9.4444444444444442E-2</v>
      </c>
      <c r="Q716" s="14">
        <f t="shared" si="33"/>
        <v>2.0138888893739534E-2</v>
      </c>
      <c r="R716" s="15" t="str">
        <f t="shared" si="35"/>
        <v>SI</v>
      </c>
      <c r="S716" t="s">
        <v>88</v>
      </c>
      <c r="T716" t="s">
        <v>84</v>
      </c>
      <c r="U716" t="s">
        <v>64</v>
      </c>
      <c r="V716" t="s">
        <v>56</v>
      </c>
    </row>
    <row r="717" spans="1:22" x14ac:dyDescent="0.35">
      <c r="A717" s="1">
        <v>12</v>
      </c>
      <c r="B717" t="s">
        <v>375</v>
      </c>
      <c r="C717" s="1">
        <v>4</v>
      </c>
      <c r="D717" s="13">
        <v>45023.074305555558</v>
      </c>
      <c r="E717" s="14">
        <v>45023.074305555558</v>
      </c>
      <c r="F717" s="14">
        <v>45023.197222222225</v>
      </c>
      <c r="G717" s="14">
        <f t="shared" si="34"/>
        <v>0.13333333333381839</v>
      </c>
      <c r="H717" s="15" t="s">
        <v>18</v>
      </c>
      <c r="I717" t="s">
        <v>29</v>
      </c>
      <c r="J717" t="s">
        <v>621</v>
      </c>
      <c r="K717" s="11">
        <v>44.73</v>
      </c>
      <c r="L717" t="s">
        <v>32</v>
      </c>
      <c r="M717" s="1">
        <v>716</v>
      </c>
      <c r="N717" t="s">
        <v>20</v>
      </c>
      <c r="O717" s="12">
        <v>231</v>
      </c>
      <c r="P717" s="17">
        <v>6.25E-2</v>
      </c>
      <c r="Q717" s="14">
        <f t="shared" si="33"/>
        <v>7.0833333333818388E-2</v>
      </c>
      <c r="R717" s="15" t="str">
        <f t="shared" si="35"/>
        <v>SI</v>
      </c>
      <c r="S717" t="s">
        <v>90</v>
      </c>
      <c r="T717" t="s">
        <v>64</v>
      </c>
      <c r="U717" t="s">
        <v>21</v>
      </c>
    </row>
    <row r="718" spans="1:22" x14ac:dyDescent="0.35">
      <c r="A718" s="1">
        <v>8</v>
      </c>
      <c r="B718" t="s">
        <v>502</v>
      </c>
      <c r="C718" s="1">
        <v>5</v>
      </c>
      <c r="D718" s="13">
        <v>45023.163888888892</v>
      </c>
      <c r="E718" s="14">
        <v>45023.163888888892</v>
      </c>
      <c r="F718" s="14">
        <v>45023.252083333333</v>
      </c>
      <c r="G718" s="14">
        <f t="shared" si="34"/>
        <v>8.819444444088731E-2</v>
      </c>
      <c r="H718" s="15" t="s">
        <v>13</v>
      </c>
      <c r="I718" t="s">
        <v>10</v>
      </c>
      <c r="J718" t="s">
        <v>621</v>
      </c>
      <c r="K718" s="11">
        <v>23.67</v>
      </c>
      <c r="L718" t="s">
        <v>19</v>
      </c>
      <c r="M718" s="1">
        <v>717</v>
      </c>
      <c r="N718" t="s">
        <v>37</v>
      </c>
      <c r="O718" s="12">
        <v>155</v>
      </c>
      <c r="P718" s="17">
        <v>0.05</v>
      </c>
      <c r="Q718" s="14">
        <f t="shared" si="33"/>
        <v>3.8194444440887307E-2</v>
      </c>
      <c r="R718" s="15" t="str">
        <f t="shared" si="35"/>
        <v>SI</v>
      </c>
      <c r="S718" t="s">
        <v>225</v>
      </c>
      <c r="T718" t="s">
        <v>109</v>
      </c>
      <c r="U718" t="s">
        <v>84</v>
      </c>
    </row>
    <row r="719" spans="1:22" x14ac:dyDescent="0.35">
      <c r="A719" s="1">
        <v>7</v>
      </c>
      <c r="B719" t="s">
        <v>353</v>
      </c>
      <c r="C719" s="1">
        <v>6</v>
      </c>
      <c r="D719" s="13">
        <v>45023.137499999997</v>
      </c>
      <c r="E719" s="14">
        <v>45023.137499999997</v>
      </c>
      <c r="F719" s="14">
        <v>45023.29583333333</v>
      </c>
      <c r="G719" s="14">
        <f t="shared" si="34"/>
        <v>0.15833333333284827</v>
      </c>
      <c r="H719" s="15" t="s">
        <v>18</v>
      </c>
      <c r="I719" t="s">
        <v>14</v>
      </c>
      <c r="J719" t="s">
        <v>621</v>
      </c>
      <c r="K719" s="11">
        <v>37.21</v>
      </c>
      <c r="L719" t="s">
        <v>19</v>
      </c>
      <c r="M719" s="1">
        <v>718</v>
      </c>
      <c r="N719" t="s">
        <v>33</v>
      </c>
      <c r="O719" s="12">
        <v>20</v>
      </c>
      <c r="P719" s="17">
        <v>4.027777777777778E-2</v>
      </c>
      <c r="Q719" s="14">
        <f t="shared" si="33"/>
        <v>0.1180555555550705</v>
      </c>
      <c r="R719" s="15" t="str">
        <f t="shared" si="35"/>
        <v>SI</v>
      </c>
      <c r="S719" t="s">
        <v>168</v>
      </c>
    </row>
    <row r="720" spans="1:22" x14ac:dyDescent="0.35">
      <c r="A720" s="1">
        <v>16</v>
      </c>
      <c r="B720" t="s">
        <v>595</v>
      </c>
      <c r="C720" s="1">
        <v>3</v>
      </c>
      <c r="D720" s="13">
        <v>45023.054166666669</v>
      </c>
      <c r="E720" s="14">
        <v>45023.054166666669</v>
      </c>
      <c r="F720" s="14">
        <v>45023.117361111108</v>
      </c>
      <c r="G720" s="14">
        <f t="shared" si="34"/>
        <v>6.3194444439432118E-2</v>
      </c>
      <c r="H720" s="15" t="s">
        <v>13</v>
      </c>
      <c r="I720" t="s">
        <v>10</v>
      </c>
      <c r="J720" t="s">
        <v>620</v>
      </c>
      <c r="K720" s="11">
        <v>17.23</v>
      </c>
      <c r="L720" t="s">
        <v>19</v>
      </c>
      <c r="M720" s="1">
        <v>719</v>
      </c>
      <c r="N720" t="s">
        <v>16</v>
      </c>
      <c r="O720" s="12">
        <v>107</v>
      </c>
      <c r="P720" s="17">
        <v>4.8611111111111105E-2</v>
      </c>
      <c r="Q720" s="14">
        <f t="shared" si="33"/>
        <v>1.4583333328321013E-2</v>
      </c>
      <c r="R720" s="15" t="str">
        <f t="shared" si="35"/>
        <v>SI</v>
      </c>
      <c r="S720" t="s">
        <v>62</v>
      </c>
      <c r="T720" t="s">
        <v>39</v>
      </c>
      <c r="U720" t="s">
        <v>70</v>
      </c>
    </row>
    <row r="721" spans="1:22" x14ac:dyDescent="0.35">
      <c r="A721" s="1">
        <v>4</v>
      </c>
      <c r="B721" t="s">
        <v>596</v>
      </c>
      <c r="C721" s="1">
        <v>5</v>
      </c>
      <c r="D721" s="13">
        <v>45023.092361111114</v>
      </c>
      <c r="E721" s="14">
        <v>45023.092361111114</v>
      </c>
      <c r="F721" s="14">
        <v>45023.240277777775</v>
      </c>
      <c r="G721" s="14">
        <f t="shared" si="34"/>
        <v>0.14791666666133096</v>
      </c>
      <c r="H721" s="15" t="s">
        <v>9</v>
      </c>
      <c r="I721" t="s">
        <v>10</v>
      </c>
      <c r="J721" t="s">
        <v>621</v>
      </c>
      <c r="K721" s="11">
        <v>40.28</v>
      </c>
      <c r="L721" t="s">
        <v>11</v>
      </c>
      <c r="M721" s="1">
        <v>720</v>
      </c>
      <c r="N721" t="s">
        <v>25</v>
      </c>
      <c r="O721" s="12">
        <v>168</v>
      </c>
      <c r="P721" s="17">
        <v>9.2361111111111116E-2</v>
      </c>
      <c r="Q721" s="14">
        <f t="shared" si="33"/>
        <v>5.5555555550219848E-2</v>
      </c>
      <c r="R721" s="15" t="str">
        <f t="shared" si="35"/>
        <v>SI</v>
      </c>
      <c r="S721" t="s">
        <v>283</v>
      </c>
      <c r="T721" t="s">
        <v>70</v>
      </c>
      <c r="U721" t="s">
        <v>38</v>
      </c>
    </row>
    <row r="722" spans="1:22" x14ac:dyDescent="0.35">
      <c r="A722" s="1">
        <v>6</v>
      </c>
      <c r="B722" t="s">
        <v>145</v>
      </c>
      <c r="C722" s="1">
        <v>2</v>
      </c>
      <c r="D722" s="13">
        <v>45023.161805555559</v>
      </c>
      <c r="E722" s="14">
        <v>45023.161805555559</v>
      </c>
      <c r="F722" s="14">
        <v>45023.292361111111</v>
      </c>
      <c r="G722" s="14">
        <f t="shared" si="34"/>
        <v>0.13055555555183673</v>
      </c>
      <c r="H722" s="15" t="s">
        <v>18</v>
      </c>
      <c r="I722" t="s">
        <v>14</v>
      </c>
      <c r="J722" t="s">
        <v>621</v>
      </c>
      <c r="K722" s="11">
        <v>47.13</v>
      </c>
      <c r="L722" t="s">
        <v>19</v>
      </c>
      <c r="M722" s="1">
        <v>721</v>
      </c>
      <c r="N722" t="s">
        <v>25</v>
      </c>
      <c r="O722" s="12">
        <v>218</v>
      </c>
      <c r="P722" s="17">
        <v>9.2361111111111116E-2</v>
      </c>
      <c r="Q722" s="14">
        <f t="shared" si="33"/>
        <v>3.8194444440725617E-2</v>
      </c>
      <c r="R722" s="15" t="str">
        <f t="shared" si="35"/>
        <v>SI</v>
      </c>
      <c r="S722" t="s">
        <v>46</v>
      </c>
      <c r="T722" t="s">
        <v>22</v>
      </c>
      <c r="U722" t="s">
        <v>38</v>
      </c>
      <c r="V722" t="s">
        <v>84</v>
      </c>
    </row>
    <row r="723" spans="1:22" x14ac:dyDescent="0.35">
      <c r="A723" s="1">
        <v>13</v>
      </c>
      <c r="B723" t="s">
        <v>597</v>
      </c>
      <c r="C723" s="1">
        <v>5</v>
      </c>
      <c r="D723" s="13">
        <v>45023.118750000001</v>
      </c>
      <c r="E723" s="14">
        <v>45023.118750000001</v>
      </c>
      <c r="F723" s="14">
        <v>45023.172222222223</v>
      </c>
      <c r="G723" s="14">
        <f t="shared" si="34"/>
        <v>5.3472222221898846E-2</v>
      </c>
      <c r="H723" s="15" t="s">
        <v>18</v>
      </c>
      <c r="I723" t="s">
        <v>10</v>
      </c>
      <c r="J723" t="s">
        <v>621</v>
      </c>
      <c r="K723" s="11">
        <v>20.62</v>
      </c>
      <c r="L723" t="s">
        <v>19</v>
      </c>
      <c r="M723" s="1">
        <v>722</v>
      </c>
      <c r="N723" t="s">
        <v>55</v>
      </c>
      <c r="O723" s="12">
        <v>85</v>
      </c>
      <c r="P723" s="17">
        <v>4.0972222222222222E-2</v>
      </c>
      <c r="Q723" s="14">
        <f t="shared" si="33"/>
        <v>1.2499999999676624E-2</v>
      </c>
      <c r="R723" s="15" t="str">
        <f t="shared" si="35"/>
        <v>SI</v>
      </c>
      <c r="S723" t="s">
        <v>90</v>
      </c>
      <c r="T723" t="s">
        <v>103</v>
      </c>
    </row>
    <row r="724" spans="1:22" x14ac:dyDescent="0.35">
      <c r="A724" s="1">
        <v>12</v>
      </c>
      <c r="B724" t="s">
        <v>164</v>
      </c>
      <c r="C724" s="1">
        <v>2</v>
      </c>
      <c r="D724" s="13">
        <v>45023.065972222219</v>
      </c>
      <c r="E724" s="14">
        <v>45023.065972222219</v>
      </c>
      <c r="F724" s="14">
        <v>45023.200694444444</v>
      </c>
      <c r="G724" s="14">
        <f t="shared" si="34"/>
        <v>0.13472222222480923</v>
      </c>
      <c r="H724" s="15" t="s">
        <v>27</v>
      </c>
      <c r="I724" t="s">
        <v>14</v>
      </c>
      <c r="J724" t="s">
        <v>15</v>
      </c>
      <c r="K724" s="11">
        <v>27.79</v>
      </c>
      <c r="L724" t="s">
        <v>19</v>
      </c>
      <c r="M724" s="1">
        <v>723</v>
      </c>
      <c r="N724" t="s">
        <v>61</v>
      </c>
      <c r="O724" s="12">
        <v>126</v>
      </c>
      <c r="P724" s="17">
        <v>2.1527777777777778E-2</v>
      </c>
      <c r="Q724" s="14">
        <f t="shared" si="33"/>
        <v>0.11319444444703144</v>
      </c>
      <c r="R724" s="15" t="str">
        <f t="shared" si="35"/>
        <v>SI</v>
      </c>
      <c r="S724" t="s">
        <v>53</v>
      </c>
      <c r="T724" t="s">
        <v>44</v>
      </c>
    </row>
    <row r="725" spans="1:22" x14ac:dyDescent="0.35">
      <c r="A725" s="1">
        <v>8</v>
      </c>
      <c r="B725" t="s">
        <v>104</v>
      </c>
      <c r="C725" s="1">
        <v>6</v>
      </c>
      <c r="D725" s="13">
        <v>45023.12222222222</v>
      </c>
      <c r="E725" s="14">
        <v>45023.12222222222</v>
      </c>
      <c r="F725" s="14">
        <v>45023.177083333336</v>
      </c>
      <c r="G725" s="14">
        <f t="shared" si="34"/>
        <v>5.4861111115314998E-2</v>
      </c>
      <c r="H725" s="15" t="s">
        <v>24</v>
      </c>
      <c r="I725" t="s">
        <v>29</v>
      </c>
      <c r="J725" t="s">
        <v>15</v>
      </c>
      <c r="K725" s="11">
        <v>14.12</v>
      </c>
      <c r="L725" t="s">
        <v>19</v>
      </c>
      <c r="M725" s="1">
        <v>724</v>
      </c>
      <c r="N725" t="s">
        <v>33</v>
      </c>
      <c r="O725" s="12">
        <v>66</v>
      </c>
      <c r="P725" s="17">
        <v>3.888888888888889E-2</v>
      </c>
      <c r="Q725" s="14">
        <f t="shared" si="33"/>
        <v>1.5972222226426108E-2</v>
      </c>
      <c r="R725" s="15" t="str">
        <f t="shared" si="35"/>
        <v>SI</v>
      </c>
      <c r="S725" t="s">
        <v>225</v>
      </c>
    </row>
    <row r="726" spans="1:22" x14ac:dyDescent="0.35">
      <c r="A726" s="1">
        <v>10</v>
      </c>
      <c r="B726" t="s">
        <v>598</v>
      </c>
      <c r="C726" s="1">
        <v>4</v>
      </c>
      <c r="D726" s="13">
        <v>45023.074999999997</v>
      </c>
      <c r="E726" s="14">
        <v>45023.074999999997</v>
      </c>
      <c r="F726" s="14">
        <v>45023.138888888891</v>
      </c>
      <c r="G726" s="14">
        <f t="shared" si="34"/>
        <v>7.4305555560082823E-2</v>
      </c>
      <c r="H726" s="15" t="s">
        <v>27</v>
      </c>
      <c r="I726" t="s">
        <v>10</v>
      </c>
      <c r="J726" t="s">
        <v>15</v>
      </c>
      <c r="K726" s="11">
        <v>18.66</v>
      </c>
      <c r="L726" t="s">
        <v>32</v>
      </c>
      <c r="M726" s="1">
        <v>725</v>
      </c>
      <c r="N726" t="s">
        <v>61</v>
      </c>
      <c r="O726" s="12">
        <v>168</v>
      </c>
      <c r="P726" s="17">
        <v>5.9027777777777776E-2</v>
      </c>
      <c r="Q726" s="14">
        <f t="shared" si="33"/>
        <v>1.5277777782305046E-2</v>
      </c>
      <c r="R726" s="15" t="str">
        <f t="shared" si="35"/>
        <v>SI</v>
      </c>
      <c r="S726" t="s">
        <v>74</v>
      </c>
      <c r="T726" t="s">
        <v>103</v>
      </c>
    </row>
    <row r="727" spans="1:22" x14ac:dyDescent="0.35">
      <c r="A727" s="1">
        <v>11</v>
      </c>
      <c r="B727" t="s">
        <v>239</v>
      </c>
      <c r="C727" s="1">
        <v>2</v>
      </c>
      <c r="D727" s="13">
        <v>45023.102777777778</v>
      </c>
      <c r="E727" s="14">
        <v>45023.102777777778</v>
      </c>
      <c r="F727" s="14">
        <v>45023.238194444442</v>
      </c>
      <c r="G727" s="14">
        <f t="shared" si="34"/>
        <v>0.13541666666424135</v>
      </c>
      <c r="H727" s="15" t="s">
        <v>24</v>
      </c>
      <c r="I727" t="s">
        <v>14</v>
      </c>
      <c r="J727" t="s">
        <v>621</v>
      </c>
      <c r="K727" s="11">
        <v>41.38</v>
      </c>
      <c r="L727" t="s">
        <v>11</v>
      </c>
      <c r="M727" s="1">
        <v>726</v>
      </c>
      <c r="N727" t="s">
        <v>623</v>
      </c>
      <c r="O727" s="12">
        <v>126</v>
      </c>
      <c r="P727" s="17">
        <v>5.1388888888888887E-2</v>
      </c>
      <c r="Q727" s="14">
        <f t="shared" si="33"/>
        <v>8.4027777775352461E-2</v>
      </c>
      <c r="R727" s="15" t="str">
        <f t="shared" si="35"/>
        <v>SI</v>
      </c>
      <c r="S727" t="s">
        <v>225</v>
      </c>
      <c r="T727" t="s">
        <v>22</v>
      </c>
      <c r="U727" t="s">
        <v>49</v>
      </c>
    </row>
    <row r="728" spans="1:22" x14ac:dyDescent="0.35">
      <c r="A728" s="1">
        <v>17</v>
      </c>
      <c r="B728" t="s">
        <v>521</v>
      </c>
      <c r="C728" s="1">
        <v>6</v>
      </c>
      <c r="D728" s="13">
        <v>45023.021527777775</v>
      </c>
      <c r="E728" s="14">
        <v>45023.021527777775</v>
      </c>
      <c r="F728" s="14">
        <v>45023.126388888886</v>
      </c>
      <c r="G728" s="14">
        <f t="shared" si="34"/>
        <v>0.10486111111094942</v>
      </c>
      <c r="H728" s="15" t="s">
        <v>18</v>
      </c>
      <c r="I728" t="s">
        <v>29</v>
      </c>
      <c r="J728" t="s">
        <v>620</v>
      </c>
      <c r="K728" s="11">
        <v>13.24</v>
      </c>
      <c r="L728" t="s">
        <v>11</v>
      </c>
      <c r="M728" s="1">
        <v>727</v>
      </c>
      <c r="N728" t="s">
        <v>16</v>
      </c>
      <c r="O728" s="12">
        <v>40</v>
      </c>
      <c r="P728" s="17">
        <v>1.4583333333333334E-2</v>
      </c>
      <c r="Q728" s="14">
        <f t="shared" si="33"/>
        <v>9.0277777777616086E-2</v>
      </c>
      <c r="R728" s="15" t="str">
        <f t="shared" si="35"/>
        <v>SI</v>
      </c>
      <c r="S728" t="s">
        <v>168</v>
      </c>
    </row>
    <row r="729" spans="1:22" x14ac:dyDescent="0.35">
      <c r="A729" s="1">
        <v>9</v>
      </c>
      <c r="B729" t="s">
        <v>344</v>
      </c>
      <c r="C729" s="1">
        <v>6</v>
      </c>
      <c r="D729" s="13">
        <v>45023.087500000001</v>
      </c>
      <c r="E729" s="14">
        <v>45023.087500000001</v>
      </c>
      <c r="F729" s="14">
        <v>45023.186805555553</v>
      </c>
      <c r="G729" s="14">
        <f t="shared" si="34"/>
        <v>0.1097222222185034</v>
      </c>
      <c r="H729" s="15" t="s">
        <v>13</v>
      </c>
      <c r="I729" t="s">
        <v>14</v>
      </c>
      <c r="J729" t="s">
        <v>620</v>
      </c>
      <c r="K729" s="11">
        <v>34.28</v>
      </c>
      <c r="L729" t="s">
        <v>32</v>
      </c>
      <c r="M729" s="1">
        <v>728</v>
      </c>
      <c r="N729" t="s">
        <v>78</v>
      </c>
      <c r="O729" s="12">
        <v>195</v>
      </c>
      <c r="P729" s="17">
        <v>0.05</v>
      </c>
      <c r="Q729" s="14">
        <f t="shared" si="33"/>
        <v>5.9722222218503401E-2</v>
      </c>
      <c r="R729" s="15" t="str">
        <f t="shared" si="35"/>
        <v>SI</v>
      </c>
      <c r="S729" t="s">
        <v>99</v>
      </c>
      <c r="T729" t="s">
        <v>84</v>
      </c>
      <c r="U729" t="s">
        <v>67</v>
      </c>
    </row>
    <row r="730" spans="1:22" x14ac:dyDescent="0.35">
      <c r="A730" s="1">
        <v>20</v>
      </c>
      <c r="B730" t="s">
        <v>282</v>
      </c>
      <c r="C730" s="1">
        <v>2</v>
      </c>
      <c r="D730" s="13">
        <v>45023.117361111108</v>
      </c>
      <c r="E730" s="14">
        <v>45023.117361111108</v>
      </c>
      <c r="F730" s="14">
        <v>45023.253472222219</v>
      </c>
      <c r="G730" s="14">
        <f t="shared" si="34"/>
        <v>0.14652777777761608</v>
      </c>
      <c r="H730" s="15" t="s">
        <v>24</v>
      </c>
      <c r="I730" t="s">
        <v>14</v>
      </c>
      <c r="J730" t="s">
        <v>621</v>
      </c>
      <c r="K730" s="11">
        <v>18.97</v>
      </c>
      <c r="L730" t="s">
        <v>32</v>
      </c>
      <c r="M730" s="1">
        <v>729</v>
      </c>
      <c r="N730" t="s">
        <v>41</v>
      </c>
      <c r="O730" s="12">
        <v>128</v>
      </c>
      <c r="P730" s="17">
        <v>4.5138888888888888E-2</v>
      </c>
      <c r="Q730" s="14">
        <f t="shared" si="33"/>
        <v>0.10138888888872719</v>
      </c>
      <c r="R730" s="15" t="str">
        <f t="shared" si="35"/>
        <v>SI</v>
      </c>
      <c r="S730" t="s">
        <v>74</v>
      </c>
      <c r="T730" t="s">
        <v>66</v>
      </c>
    </row>
    <row r="731" spans="1:22" x14ac:dyDescent="0.35">
      <c r="A731" s="1">
        <v>8</v>
      </c>
      <c r="B731" t="s">
        <v>527</v>
      </c>
      <c r="C731" s="1">
        <v>3</v>
      </c>
      <c r="D731" s="13">
        <v>45023.020138888889</v>
      </c>
      <c r="E731" s="14">
        <v>45023.020138888889</v>
      </c>
      <c r="F731" s="14">
        <v>45023.106249999997</v>
      </c>
      <c r="G731" s="14">
        <f t="shared" si="34"/>
        <v>9.6527777774705711E-2</v>
      </c>
      <c r="H731" s="15" t="s">
        <v>9</v>
      </c>
      <c r="I731" t="s">
        <v>10</v>
      </c>
      <c r="J731" t="s">
        <v>621</v>
      </c>
      <c r="K731" s="11">
        <v>15.02</v>
      </c>
      <c r="L731" t="s">
        <v>32</v>
      </c>
      <c r="M731" s="1">
        <v>730</v>
      </c>
      <c r="N731" t="s">
        <v>623</v>
      </c>
      <c r="O731" s="12">
        <v>114</v>
      </c>
      <c r="P731" s="17">
        <v>5.486111111111111E-2</v>
      </c>
      <c r="Q731" s="14">
        <f t="shared" si="33"/>
        <v>4.1666666663594601E-2</v>
      </c>
      <c r="R731" s="15" t="str">
        <f t="shared" si="35"/>
        <v>SI</v>
      </c>
      <c r="S731" t="s">
        <v>88</v>
      </c>
      <c r="T731" t="s">
        <v>38</v>
      </c>
    </row>
    <row r="732" spans="1:22" x14ac:dyDescent="0.35">
      <c r="A732" s="1">
        <v>17</v>
      </c>
      <c r="B732" t="s">
        <v>415</v>
      </c>
      <c r="C732" s="1">
        <v>3</v>
      </c>
      <c r="D732" s="13">
        <v>45023.136111111111</v>
      </c>
      <c r="E732" s="14">
        <v>45023.136111111111</v>
      </c>
      <c r="F732" s="14">
        <v>45023.267361111109</v>
      </c>
      <c r="G732" s="14">
        <f t="shared" si="34"/>
        <v>0.13124999999854481</v>
      </c>
      <c r="H732" s="15" t="s">
        <v>18</v>
      </c>
      <c r="I732" t="s">
        <v>10</v>
      </c>
      <c r="J732" t="s">
        <v>621</v>
      </c>
      <c r="K732" s="11">
        <v>14.35</v>
      </c>
      <c r="L732" t="s">
        <v>11</v>
      </c>
      <c r="M732" s="1">
        <v>731</v>
      </c>
      <c r="N732" t="s">
        <v>61</v>
      </c>
      <c r="O732" s="12">
        <v>64</v>
      </c>
      <c r="P732" s="17">
        <v>3.2638888888888891E-2</v>
      </c>
      <c r="Q732" s="14">
        <f t="shared" si="33"/>
        <v>9.8611111109655925E-2</v>
      </c>
      <c r="R732" s="15" t="str">
        <f t="shared" si="35"/>
        <v>SI</v>
      </c>
      <c r="S732" t="s">
        <v>269</v>
      </c>
    </row>
    <row r="733" spans="1:22" x14ac:dyDescent="0.35">
      <c r="A733" s="1">
        <v>12</v>
      </c>
      <c r="B733" t="s">
        <v>599</v>
      </c>
      <c r="C733" s="1">
        <v>3</v>
      </c>
      <c r="D733" s="13">
        <v>45023.136805555558</v>
      </c>
      <c r="E733" s="14">
        <v>45023.136805555558</v>
      </c>
      <c r="F733" s="14">
        <v>45023.300694444442</v>
      </c>
      <c r="G733" s="14">
        <f t="shared" si="34"/>
        <v>0.163888888884685</v>
      </c>
      <c r="H733" s="15" t="s">
        <v>27</v>
      </c>
      <c r="I733" t="s">
        <v>10</v>
      </c>
      <c r="J733" t="s">
        <v>621</v>
      </c>
      <c r="K733" s="11">
        <v>43.35</v>
      </c>
      <c r="L733" t="s">
        <v>11</v>
      </c>
      <c r="M733" s="1">
        <v>732</v>
      </c>
      <c r="N733" t="s">
        <v>20</v>
      </c>
      <c r="O733" s="12">
        <v>306</v>
      </c>
      <c r="P733" s="17">
        <v>8.4027777777777785E-2</v>
      </c>
      <c r="Q733" s="14">
        <f t="shared" si="33"/>
        <v>7.9861111106907218E-2</v>
      </c>
      <c r="R733" s="15" t="str">
        <f t="shared" si="35"/>
        <v>SI</v>
      </c>
      <c r="S733" t="s">
        <v>62</v>
      </c>
      <c r="T733" t="s">
        <v>59</v>
      </c>
      <c r="U733" t="s">
        <v>22</v>
      </c>
    </row>
    <row r="734" spans="1:22" x14ac:dyDescent="0.35">
      <c r="A734" s="1">
        <v>14</v>
      </c>
      <c r="B734" t="s">
        <v>223</v>
      </c>
      <c r="C734" s="1">
        <v>6</v>
      </c>
      <c r="D734" s="13">
        <v>45023.152777777781</v>
      </c>
      <c r="E734" s="14">
        <v>45023.152777777781</v>
      </c>
      <c r="F734" s="14">
        <v>45023.227777777778</v>
      </c>
      <c r="G734" s="14">
        <f t="shared" si="34"/>
        <v>7.4999999997089617E-2</v>
      </c>
      <c r="H734" s="15" t="s">
        <v>27</v>
      </c>
      <c r="I734" t="s">
        <v>29</v>
      </c>
      <c r="J734" t="s">
        <v>621</v>
      </c>
      <c r="K734" s="11">
        <v>35.090000000000003</v>
      </c>
      <c r="L734" t="s">
        <v>19</v>
      </c>
      <c r="M734" s="1">
        <v>733</v>
      </c>
      <c r="N734" t="s">
        <v>78</v>
      </c>
      <c r="O734" s="12">
        <v>186</v>
      </c>
      <c r="P734" s="17">
        <v>5.1388888888888887E-2</v>
      </c>
      <c r="Q734" s="14">
        <f t="shared" si="33"/>
        <v>2.361111110820073E-2</v>
      </c>
      <c r="R734" s="15" t="str">
        <f t="shared" si="35"/>
        <v>SI</v>
      </c>
      <c r="S734" t="s">
        <v>93</v>
      </c>
      <c r="T734" t="s">
        <v>38</v>
      </c>
      <c r="U734" t="s">
        <v>84</v>
      </c>
    </row>
    <row r="735" spans="1:22" x14ac:dyDescent="0.35">
      <c r="A735" s="1">
        <v>14</v>
      </c>
      <c r="B735" t="s">
        <v>600</v>
      </c>
      <c r="C735" s="1">
        <v>2</v>
      </c>
      <c r="D735" s="13">
        <v>45023.102083333331</v>
      </c>
      <c r="E735" s="14">
        <v>45023.102083333331</v>
      </c>
      <c r="F735" s="14">
        <v>45023.206250000003</v>
      </c>
      <c r="G735" s="14">
        <f t="shared" si="34"/>
        <v>0.10416666667151731</v>
      </c>
      <c r="H735" s="15" t="s">
        <v>18</v>
      </c>
      <c r="I735" t="s">
        <v>10</v>
      </c>
      <c r="J735" t="s">
        <v>15</v>
      </c>
      <c r="K735" s="11">
        <v>46.82</v>
      </c>
      <c r="L735" t="s">
        <v>19</v>
      </c>
      <c r="M735" s="1">
        <v>734</v>
      </c>
      <c r="N735" t="s">
        <v>33</v>
      </c>
      <c r="O735" s="12">
        <v>139</v>
      </c>
      <c r="P735" s="17">
        <v>3.6111111111111108E-2</v>
      </c>
      <c r="Q735" s="14">
        <f t="shared" si="33"/>
        <v>6.8055555560406197E-2</v>
      </c>
      <c r="R735" s="15" t="str">
        <f t="shared" si="35"/>
        <v>SI</v>
      </c>
      <c r="S735" t="s">
        <v>269</v>
      </c>
      <c r="T735" t="s">
        <v>38</v>
      </c>
      <c r="U735" t="s">
        <v>39</v>
      </c>
    </row>
    <row r="736" spans="1:22" x14ac:dyDescent="0.35">
      <c r="A736" s="1">
        <v>20</v>
      </c>
      <c r="B736" t="s">
        <v>352</v>
      </c>
      <c r="C736" s="1">
        <v>4</v>
      </c>
      <c r="D736" s="13">
        <v>45023.077777777777</v>
      </c>
      <c r="E736" s="14">
        <v>45023.077777777777</v>
      </c>
      <c r="F736" s="14">
        <v>45023.157638888886</v>
      </c>
      <c r="G736" s="14">
        <f t="shared" si="34"/>
        <v>7.9861111109494232E-2</v>
      </c>
      <c r="H736" s="15" t="s">
        <v>9</v>
      </c>
      <c r="I736" t="s">
        <v>14</v>
      </c>
      <c r="J736" t="s">
        <v>621</v>
      </c>
      <c r="K736" s="11">
        <v>38.43</v>
      </c>
      <c r="L736" t="s">
        <v>19</v>
      </c>
      <c r="M736" s="1">
        <v>735</v>
      </c>
      <c r="N736" t="s">
        <v>623</v>
      </c>
      <c r="O736" s="12">
        <v>142</v>
      </c>
      <c r="P736" s="17">
        <v>6.041666666666666E-2</v>
      </c>
      <c r="Q736" s="14">
        <f t="shared" si="33"/>
        <v>1.9444444442827571E-2</v>
      </c>
      <c r="R736" s="15" t="str">
        <f t="shared" si="35"/>
        <v>SI</v>
      </c>
      <c r="S736" t="s">
        <v>222</v>
      </c>
      <c r="T736" t="s">
        <v>67</v>
      </c>
    </row>
    <row r="737" spans="1:22" x14ac:dyDescent="0.35">
      <c r="A737" s="1">
        <v>17</v>
      </c>
      <c r="B737" t="s">
        <v>230</v>
      </c>
      <c r="C737" s="1">
        <v>2</v>
      </c>
      <c r="D737" s="13">
        <v>45023.047222222223</v>
      </c>
      <c r="E737" s="14">
        <v>45023.047222222223</v>
      </c>
      <c r="F737" s="14">
        <v>45023.14166666667</v>
      </c>
      <c r="G737" s="14">
        <f t="shared" si="34"/>
        <v>0.10486111111337475</v>
      </c>
      <c r="H737" s="15" t="s">
        <v>27</v>
      </c>
      <c r="I737" t="s">
        <v>14</v>
      </c>
      <c r="J737" t="s">
        <v>621</v>
      </c>
      <c r="K737" s="11">
        <v>25.91</v>
      </c>
      <c r="L737" t="s">
        <v>32</v>
      </c>
      <c r="M737" s="1">
        <v>736</v>
      </c>
      <c r="N737" t="s">
        <v>623</v>
      </c>
      <c r="O737" s="12">
        <v>215</v>
      </c>
      <c r="P737" s="17">
        <v>6.3888888888888884E-2</v>
      </c>
      <c r="Q737" s="14">
        <f t="shared" si="33"/>
        <v>4.0972222224485863E-2</v>
      </c>
      <c r="R737" s="15" t="str">
        <f t="shared" si="35"/>
        <v>SI</v>
      </c>
      <c r="S737" t="s">
        <v>225</v>
      </c>
      <c r="T737" t="s">
        <v>35</v>
      </c>
      <c r="U737" t="s">
        <v>21</v>
      </c>
    </row>
    <row r="738" spans="1:22" x14ac:dyDescent="0.35">
      <c r="A738" s="1">
        <v>6</v>
      </c>
      <c r="B738" t="s">
        <v>601</v>
      </c>
      <c r="C738" s="1">
        <v>1</v>
      </c>
      <c r="D738" s="13">
        <v>45023.027083333334</v>
      </c>
      <c r="E738" s="14">
        <v>45023.027083333334</v>
      </c>
      <c r="F738" s="14">
        <v>45023.129166666666</v>
      </c>
      <c r="G738" s="14">
        <f t="shared" si="34"/>
        <v>0.10208333333139308</v>
      </c>
      <c r="H738" s="15" t="s">
        <v>18</v>
      </c>
      <c r="I738" t="s">
        <v>14</v>
      </c>
      <c r="J738" t="s">
        <v>620</v>
      </c>
      <c r="K738" s="11">
        <v>24.09</v>
      </c>
      <c r="L738" t="s">
        <v>11</v>
      </c>
      <c r="M738" s="1">
        <v>737</v>
      </c>
      <c r="N738" t="s">
        <v>25</v>
      </c>
      <c r="O738" s="12">
        <v>118</v>
      </c>
      <c r="P738" s="17">
        <v>1.5277777777777777E-2</v>
      </c>
      <c r="Q738" s="14">
        <f t="shared" si="33"/>
        <v>8.6805555553615299E-2</v>
      </c>
      <c r="R738" s="15" t="str">
        <f t="shared" si="35"/>
        <v>SI</v>
      </c>
      <c r="S738" t="s">
        <v>46</v>
      </c>
      <c r="T738" t="s">
        <v>109</v>
      </c>
    </row>
    <row r="739" spans="1:22" x14ac:dyDescent="0.35">
      <c r="A739" s="1">
        <v>15</v>
      </c>
      <c r="B739" t="s">
        <v>480</v>
      </c>
      <c r="C739" s="1">
        <v>1</v>
      </c>
      <c r="D739" s="13">
        <v>45023.035416666666</v>
      </c>
      <c r="E739" s="14">
        <v>45023.035416666666</v>
      </c>
      <c r="F739" s="14">
        <v>45023.086111111108</v>
      </c>
      <c r="G739" s="14">
        <f t="shared" si="34"/>
        <v>6.1111111109009165E-2</v>
      </c>
      <c r="H739" s="15" t="s">
        <v>9</v>
      </c>
      <c r="I739" t="s">
        <v>10</v>
      </c>
      <c r="J739" t="s">
        <v>621</v>
      </c>
      <c r="K739" s="11">
        <v>17.37</v>
      </c>
      <c r="L739" t="s">
        <v>32</v>
      </c>
      <c r="M739" s="1">
        <v>738</v>
      </c>
      <c r="N739" t="s">
        <v>623</v>
      </c>
      <c r="O739" s="12">
        <v>134</v>
      </c>
      <c r="P739" s="17">
        <v>6.5277777777777768E-2</v>
      </c>
      <c r="Q739" s="14">
        <f t="shared" si="33"/>
        <v>0</v>
      </c>
      <c r="R739" s="15" t="str">
        <f t="shared" si="35"/>
        <v>NO</v>
      </c>
      <c r="S739" t="s">
        <v>177</v>
      </c>
      <c r="T739" t="s">
        <v>35</v>
      </c>
      <c r="U739" t="s">
        <v>56</v>
      </c>
    </row>
    <row r="740" spans="1:22" x14ac:dyDescent="0.35">
      <c r="A740" s="1">
        <v>10</v>
      </c>
      <c r="B740" t="s">
        <v>602</v>
      </c>
      <c r="C740" s="1">
        <v>5</v>
      </c>
      <c r="D740" s="13">
        <v>45023.161805555559</v>
      </c>
      <c r="E740" s="14">
        <v>45023.161805555559</v>
      </c>
      <c r="F740" s="14">
        <v>45023.256944444445</v>
      </c>
      <c r="G740" s="14">
        <f t="shared" si="34"/>
        <v>9.5138888886140194E-2</v>
      </c>
      <c r="H740" s="15" t="s">
        <v>18</v>
      </c>
      <c r="I740" t="s">
        <v>10</v>
      </c>
      <c r="J740" t="s">
        <v>620</v>
      </c>
      <c r="K740" s="11">
        <v>33.69</v>
      </c>
      <c r="L740" t="s">
        <v>11</v>
      </c>
      <c r="M740" s="1">
        <v>739</v>
      </c>
      <c r="N740" t="s">
        <v>16</v>
      </c>
      <c r="O740" s="12">
        <v>46</v>
      </c>
      <c r="P740" s="17">
        <v>3.7499999999999999E-2</v>
      </c>
      <c r="Q740" s="14">
        <f t="shared" si="33"/>
        <v>5.7638888886140195E-2</v>
      </c>
      <c r="R740" s="15" t="str">
        <f t="shared" si="35"/>
        <v>SI</v>
      </c>
      <c r="S740" t="s">
        <v>222</v>
      </c>
    </row>
    <row r="741" spans="1:22" x14ac:dyDescent="0.35">
      <c r="A741" s="1">
        <v>16</v>
      </c>
      <c r="B741" t="s">
        <v>603</v>
      </c>
      <c r="C741" s="1">
        <v>6</v>
      </c>
      <c r="D741" s="13">
        <v>45023.15902777778</v>
      </c>
      <c r="E741" s="14">
        <v>45023.15902777778</v>
      </c>
      <c r="F741" s="14">
        <v>45023.26666666667</v>
      </c>
      <c r="G741" s="14">
        <f t="shared" si="34"/>
        <v>0.10763888889050577</v>
      </c>
      <c r="H741" s="15" t="s">
        <v>13</v>
      </c>
      <c r="I741" t="s">
        <v>10</v>
      </c>
      <c r="J741" t="s">
        <v>620</v>
      </c>
      <c r="K741" s="11">
        <v>16.05</v>
      </c>
      <c r="L741" t="s">
        <v>11</v>
      </c>
      <c r="M741" s="1">
        <v>740</v>
      </c>
      <c r="N741" t="s">
        <v>55</v>
      </c>
      <c r="O741" s="12">
        <v>293</v>
      </c>
      <c r="P741" s="17">
        <v>7.8472222222222221E-2</v>
      </c>
      <c r="Q741" s="14">
        <f t="shared" si="33"/>
        <v>2.9166666668283547E-2</v>
      </c>
      <c r="R741" s="15" t="str">
        <f t="shared" si="35"/>
        <v>SI</v>
      </c>
      <c r="S741" t="s">
        <v>53</v>
      </c>
      <c r="T741" t="s">
        <v>67</v>
      </c>
      <c r="U741" t="s">
        <v>22</v>
      </c>
      <c r="V741" t="s">
        <v>49</v>
      </c>
    </row>
    <row r="742" spans="1:22" x14ac:dyDescent="0.35">
      <c r="A742" s="1">
        <v>14</v>
      </c>
      <c r="B742" t="s">
        <v>407</v>
      </c>
      <c r="C742" s="1">
        <v>4</v>
      </c>
      <c r="D742" s="13">
        <v>45023.020138888889</v>
      </c>
      <c r="E742" s="14">
        <v>45023.020138888889</v>
      </c>
      <c r="F742" s="14">
        <v>45023.182638888888</v>
      </c>
      <c r="G742" s="14">
        <f t="shared" si="34"/>
        <v>0.17291666666521147</v>
      </c>
      <c r="H742" s="15" t="s">
        <v>18</v>
      </c>
      <c r="I742" t="s">
        <v>10</v>
      </c>
      <c r="J742" t="s">
        <v>620</v>
      </c>
      <c r="K742" s="11">
        <v>40.31</v>
      </c>
      <c r="L742" t="s">
        <v>32</v>
      </c>
      <c r="M742" s="1">
        <v>741</v>
      </c>
      <c r="N742" t="s">
        <v>41</v>
      </c>
      <c r="O742" s="12">
        <v>285</v>
      </c>
      <c r="P742" s="17">
        <v>0.11458333333333333</v>
      </c>
      <c r="Q742" s="14">
        <f t="shared" si="33"/>
        <v>5.8333333331878137E-2</v>
      </c>
      <c r="R742" s="15" t="str">
        <f t="shared" si="35"/>
        <v>SI</v>
      </c>
      <c r="S742" t="s">
        <v>180</v>
      </c>
      <c r="T742" t="s">
        <v>70</v>
      </c>
      <c r="U742" t="s">
        <v>48</v>
      </c>
      <c r="V742" t="s">
        <v>35</v>
      </c>
    </row>
    <row r="743" spans="1:22" x14ac:dyDescent="0.35">
      <c r="A743" s="1">
        <v>20</v>
      </c>
      <c r="B743" t="s">
        <v>500</v>
      </c>
      <c r="C743" s="1">
        <v>4</v>
      </c>
      <c r="D743" s="13">
        <v>45023.025000000001</v>
      </c>
      <c r="E743" s="14">
        <v>45023.025000000001</v>
      </c>
      <c r="F743" s="14">
        <v>45023.098611111112</v>
      </c>
      <c r="G743" s="14">
        <f t="shared" si="34"/>
        <v>7.3611111110949423E-2</v>
      </c>
      <c r="H743" s="15" t="s">
        <v>18</v>
      </c>
      <c r="I743" t="s">
        <v>14</v>
      </c>
      <c r="J743" t="s">
        <v>621</v>
      </c>
      <c r="K743" s="11">
        <v>10.51</v>
      </c>
      <c r="L743" t="s">
        <v>11</v>
      </c>
      <c r="M743" s="1">
        <v>742</v>
      </c>
      <c r="N743" t="s">
        <v>16</v>
      </c>
      <c r="O743" s="12">
        <v>166</v>
      </c>
      <c r="P743" s="17">
        <v>0.10069444444444445</v>
      </c>
      <c r="Q743" s="14">
        <f t="shared" si="33"/>
        <v>0</v>
      </c>
      <c r="R743" s="15" t="str">
        <f t="shared" si="35"/>
        <v>NO</v>
      </c>
      <c r="S743" t="s">
        <v>138</v>
      </c>
      <c r="T743" t="s">
        <v>109</v>
      </c>
      <c r="U743" t="s">
        <v>59</v>
      </c>
      <c r="V743" t="s">
        <v>39</v>
      </c>
    </row>
    <row r="744" spans="1:22" x14ac:dyDescent="0.35">
      <c r="A744" s="1">
        <v>19</v>
      </c>
      <c r="B744" t="s">
        <v>357</v>
      </c>
      <c r="C744" s="1">
        <v>2</v>
      </c>
      <c r="D744" s="13">
        <v>45023.157638888886</v>
      </c>
      <c r="E744" s="14">
        <v>45023.157638888886</v>
      </c>
      <c r="F744" s="14">
        <v>45023.322222222225</v>
      </c>
      <c r="G744" s="14">
        <f t="shared" si="34"/>
        <v>0.17500000000533569</v>
      </c>
      <c r="H744" s="15" t="s">
        <v>9</v>
      </c>
      <c r="I744" t="s">
        <v>10</v>
      </c>
      <c r="J744" t="s">
        <v>620</v>
      </c>
      <c r="K744" s="11">
        <v>25.7</v>
      </c>
      <c r="L744" t="s">
        <v>32</v>
      </c>
      <c r="M744" s="1">
        <v>743</v>
      </c>
      <c r="N744" t="s">
        <v>20</v>
      </c>
      <c r="O744" s="12">
        <v>134</v>
      </c>
      <c r="P744" s="17">
        <v>9.9305555555555564E-2</v>
      </c>
      <c r="Q744" s="14">
        <f t="shared" si="33"/>
        <v>7.5694444449780129E-2</v>
      </c>
      <c r="R744" s="15" t="str">
        <f t="shared" si="35"/>
        <v>SI</v>
      </c>
      <c r="S744" t="s">
        <v>177</v>
      </c>
      <c r="T744" t="s">
        <v>56</v>
      </c>
      <c r="U744" t="s">
        <v>49</v>
      </c>
    </row>
    <row r="745" spans="1:22" x14ac:dyDescent="0.35">
      <c r="A745" s="1">
        <v>11</v>
      </c>
      <c r="B745" t="s">
        <v>34</v>
      </c>
      <c r="C745" s="1">
        <v>1</v>
      </c>
      <c r="D745" s="13">
        <v>45023.082638888889</v>
      </c>
      <c r="E745" s="14">
        <v>45023.082638888889</v>
      </c>
      <c r="F745" s="14">
        <v>45023.242361111108</v>
      </c>
      <c r="G745" s="14">
        <f t="shared" si="34"/>
        <v>0.15972222221898846</v>
      </c>
      <c r="H745" s="15" t="s">
        <v>13</v>
      </c>
      <c r="I745" t="s">
        <v>10</v>
      </c>
      <c r="J745" t="s">
        <v>621</v>
      </c>
      <c r="K745" s="11">
        <v>26.5</v>
      </c>
      <c r="L745" t="s">
        <v>19</v>
      </c>
      <c r="M745" s="1">
        <v>744</v>
      </c>
      <c r="N745" t="s">
        <v>623</v>
      </c>
      <c r="O745" s="12">
        <v>76</v>
      </c>
      <c r="P745" s="17">
        <v>4.6527777777777779E-2</v>
      </c>
      <c r="Q745" s="14">
        <f t="shared" si="33"/>
        <v>0.11319444444121068</v>
      </c>
      <c r="R745" s="15" t="str">
        <f t="shared" si="35"/>
        <v>SI</v>
      </c>
      <c r="S745" t="s">
        <v>99</v>
      </c>
      <c r="T745" t="s">
        <v>70</v>
      </c>
    </row>
    <row r="746" spans="1:22" x14ac:dyDescent="0.35">
      <c r="A746" s="1">
        <v>3</v>
      </c>
      <c r="B746" t="s">
        <v>582</v>
      </c>
      <c r="C746" s="1">
        <v>1</v>
      </c>
      <c r="D746" s="13">
        <v>45023.106944444444</v>
      </c>
      <c r="E746" s="14">
        <v>45023.106944444444</v>
      </c>
      <c r="F746" s="14">
        <v>45023.202777777777</v>
      </c>
      <c r="G746" s="14">
        <f t="shared" si="34"/>
        <v>9.5833333332848269E-2</v>
      </c>
      <c r="H746" s="15" t="s">
        <v>24</v>
      </c>
      <c r="I746" t="s">
        <v>10</v>
      </c>
      <c r="J746" t="s">
        <v>15</v>
      </c>
      <c r="K746" s="11">
        <v>18.75</v>
      </c>
      <c r="L746" t="s">
        <v>19</v>
      </c>
      <c r="M746" s="1">
        <v>745</v>
      </c>
      <c r="N746" t="s">
        <v>37</v>
      </c>
      <c r="O746" s="12">
        <v>284</v>
      </c>
      <c r="P746" s="17">
        <v>5.0694444444444445E-2</v>
      </c>
      <c r="Q746" s="14">
        <f t="shared" si="33"/>
        <v>4.5138888888403825E-2</v>
      </c>
      <c r="R746" s="15" t="str">
        <f t="shared" si="35"/>
        <v>SI</v>
      </c>
      <c r="S746" t="s">
        <v>30</v>
      </c>
      <c r="T746" t="s">
        <v>38</v>
      </c>
      <c r="U746" t="s">
        <v>64</v>
      </c>
      <c r="V746" t="s">
        <v>84</v>
      </c>
    </row>
    <row r="747" spans="1:22" x14ac:dyDescent="0.35">
      <c r="A747" s="1">
        <v>13</v>
      </c>
      <c r="B747" t="s">
        <v>587</v>
      </c>
      <c r="C747" s="1">
        <v>2</v>
      </c>
      <c r="D747" s="13">
        <v>45023.131944444445</v>
      </c>
      <c r="E747" s="14">
        <v>45023.131944444445</v>
      </c>
      <c r="F747" s="14">
        <v>45023.268750000003</v>
      </c>
      <c r="G747" s="14">
        <f t="shared" si="34"/>
        <v>0.14722222222432416</v>
      </c>
      <c r="H747" s="15" t="s">
        <v>13</v>
      </c>
      <c r="I747" t="s">
        <v>10</v>
      </c>
      <c r="J747" t="s">
        <v>621</v>
      </c>
      <c r="K747" s="11">
        <v>44.9</v>
      </c>
      <c r="L747" t="s">
        <v>32</v>
      </c>
      <c r="M747" s="1">
        <v>746</v>
      </c>
      <c r="N747" t="s">
        <v>61</v>
      </c>
      <c r="O747" s="12">
        <v>201</v>
      </c>
      <c r="P747" s="17">
        <v>5.3472222222222227E-2</v>
      </c>
      <c r="Q747" s="14">
        <f t="shared" si="33"/>
        <v>9.375000000210193E-2</v>
      </c>
      <c r="R747" s="15" t="str">
        <f t="shared" si="35"/>
        <v>SI</v>
      </c>
      <c r="S747" t="s">
        <v>30</v>
      </c>
      <c r="T747" t="s">
        <v>67</v>
      </c>
    </row>
    <row r="748" spans="1:22" x14ac:dyDescent="0.35">
      <c r="A748" s="1">
        <v>16</v>
      </c>
      <c r="B748" t="s">
        <v>604</v>
      </c>
      <c r="C748" s="1">
        <v>3</v>
      </c>
      <c r="D748" s="13">
        <v>45023.120138888888</v>
      </c>
      <c r="E748" s="14">
        <v>45023.120138888888</v>
      </c>
      <c r="F748" s="14">
        <v>45023.200694444444</v>
      </c>
      <c r="G748" s="14">
        <f t="shared" si="34"/>
        <v>8.0555555556202307E-2</v>
      </c>
      <c r="H748" s="15" t="s">
        <v>13</v>
      </c>
      <c r="I748" t="s">
        <v>14</v>
      </c>
      <c r="J748" t="s">
        <v>620</v>
      </c>
      <c r="K748" s="11">
        <v>37.229999999999997</v>
      </c>
      <c r="L748" t="s">
        <v>11</v>
      </c>
      <c r="M748" s="1">
        <v>747</v>
      </c>
      <c r="N748" t="s">
        <v>41</v>
      </c>
      <c r="O748" s="12">
        <v>25</v>
      </c>
      <c r="P748" s="17">
        <v>1.9444444444444445E-2</v>
      </c>
      <c r="Q748" s="14">
        <f t="shared" si="33"/>
        <v>6.1111111111757863E-2</v>
      </c>
      <c r="R748" s="15" t="str">
        <f t="shared" si="35"/>
        <v>SI</v>
      </c>
      <c r="S748" t="s">
        <v>144</v>
      </c>
    </row>
    <row r="749" spans="1:22" x14ac:dyDescent="0.35">
      <c r="A749" s="1">
        <v>2</v>
      </c>
      <c r="B749" t="s">
        <v>605</v>
      </c>
      <c r="C749" s="1">
        <v>4</v>
      </c>
      <c r="D749" s="13">
        <v>45023.105555555558</v>
      </c>
      <c r="E749" s="14">
        <v>45023.105555555558</v>
      </c>
      <c r="F749" s="14">
        <v>45023.248611111114</v>
      </c>
      <c r="G749" s="14">
        <f t="shared" si="34"/>
        <v>0.14305555555620231</v>
      </c>
      <c r="H749" s="15" t="s">
        <v>18</v>
      </c>
      <c r="I749" t="s">
        <v>10</v>
      </c>
      <c r="J749" t="s">
        <v>621</v>
      </c>
      <c r="K749" s="11">
        <v>12.55</v>
      </c>
      <c r="L749" t="s">
        <v>11</v>
      </c>
      <c r="M749" s="1">
        <v>748</v>
      </c>
      <c r="N749" t="s">
        <v>33</v>
      </c>
      <c r="O749" s="12">
        <v>110</v>
      </c>
      <c r="P749" s="17">
        <v>2.5694444444444443E-2</v>
      </c>
      <c r="Q749" s="14">
        <f t="shared" si="33"/>
        <v>0.11736111111175787</v>
      </c>
      <c r="R749" s="15" t="str">
        <f t="shared" si="35"/>
        <v>SI</v>
      </c>
      <c r="S749" t="s">
        <v>269</v>
      </c>
      <c r="T749" t="s">
        <v>59</v>
      </c>
    </row>
    <row r="750" spans="1:22" x14ac:dyDescent="0.35">
      <c r="A750" s="1">
        <v>1</v>
      </c>
      <c r="B750" t="s">
        <v>604</v>
      </c>
      <c r="C750" s="1">
        <v>2</v>
      </c>
      <c r="D750" s="13">
        <v>45023.056250000001</v>
      </c>
      <c r="E750" s="14">
        <v>45023.056250000001</v>
      </c>
      <c r="F750" s="14">
        <v>45023.119444444441</v>
      </c>
      <c r="G750" s="14">
        <f t="shared" si="34"/>
        <v>7.3611111106098789E-2</v>
      </c>
      <c r="H750" s="15" t="s">
        <v>27</v>
      </c>
      <c r="I750" t="s">
        <v>10</v>
      </c>
      <c r="J750" t="s">
        <v>620</v>
      </c>
      <c r="K750" s="11">
        <v>24.12</v>
      </c>
      <c r="L750" t="s">
        <v>32</v>
      </c>
      <c r="M750" s="1">
        <v>749</v>
      </c>
      <c r="N750" t="s">
        <v>618</v>
      </c>
      <c r="O750" s="12">
        <v>70</v>
      </c>
      <c r="P750" s="17">
        <v>5.5555555555555558E-3</v>
      </c>
      <c r="Q750" s="14">
        <f t="shared" si="33"/>
        <v>6.805555555054324E-2</v>
      </c>
      <c r="R750" s="15" t="str">
        <f t="shared" si="35"/>
        <v>SI</v>
      </c>
      <c r="S750" t="s">
        <v>30</v>
      </c>
    </row>
    <row r="751" spans="1:22" x14ac:dyDescent="0.35">
      <c r="A751" s="1">
        <v>6</v>
      </c>
      <c r="B751" t="s">
        <v>606</v>
      </c>
      <c r="C751" s="1">
        <v>4</v>
      </c>
      <c r="D751" s="13">
        <v>45023.073611111111</v>
      </c>
      <c r="E751" s="14">
        <v>45023.073611111111</v>
      </c>
      <c r="F751" s="14">
        <v>45023.125</v>
      </c>
      <c r="G751" s="14">
        <f t="shared" si="34"/>
        <v>5.1388888889050577E-2</v>
      </c>
      <c r="H751" s="15" t="s">
        <v>13</v>
      </c>
      <c r="I751" t="s">
        <v>10</v>
      </c>
      <c r="J751" t="s">
        <v>621</v>
      </c>
      <c r="K751" s="11">
        <v>21.82</v>
      </c>
      <c r="L751" t="s">
        <v>19</v>
      </c>
      <c r="M751" s="1">
        <v>750</v>
      </c>
      <c r="N751" t="s">
        <v>37</v>
      </c>
      <c r="O751" s="12">
        <v>119</v>
      </c>
      <c r="P751" s="17">
        <v>5.9722222222222225E-2</v>
      </c>
      <c r="Q751" s="14">
        <f t="shared" si="33"/>
        <v>0</v>
      </c>
      <c r="R751" s="15" t="str">
        <f t="shared" si="35"/>
        <v>NO</v>
      </c>
      <c r="S751" t="s">
        <v>138</v>
      </c>
      <c r="T751" t="s">
        <v>59</v>
      </c>
    </row>
    <row r="752" spans="1:22" x14ac:dyDescent="0.35">
      <c r="A752" s="1">
        <v>17</v>
      </c>
      <c r="B752" t="s">
        <v>418</v>
      </c>
      <c r="C752" s="1">
        <v>6</v>
      </c>
      <c r="D752" s="13">
        <v>45023.063888888886</v>
      </c>
      <c r="E752" s="14">
        <v>45023.063888888886</v>
      </c>
      <c r="F752" s="14">
        <v>45023.131944444445</v>
      </c>
      <c r="G752" s="14">
        <f t="shared" si="34"/>
        <v>6.805555555911269E-2</v>
      </c>
      <c r="H752" s="15" t="s">
        <v>18</v>
      </c>
      <c r="I752" t="s">
        <v>14</v>
      </c>
      <c r="J752" t="s">
        <v>621</v>
      </c>
      <c r="K752" s="11">
        <v>49.35</v>
      </c>
      <c r="L752" t="s">
        <v>19</v>
      </c>
      <c r="M752" s="1">
        <v>751</v>
      </c>
      <c r="N752" t="s">
        <v>20</v>
      </c>
      <c r="O752" s="12">
        <v>170</v>
      </c>
      <c r="P752" s="17">
        <v>6.0416666666666667E-2</v>
      </c>
      <c r="Q752" s="14">
        <f t="shared" si="33"/>
        <v>7.6388888924460233E-3</v>
      </c>
      <c r="R752" s="15" t="str">
        <f t="shared" si="35"/>
        <v>SI</v>
      </c>
      <c r="S752" t="s">
        <v>46</v>
      </c>
      <c r="T752" t="s">
        <v>64</v>
      </c>
      <c r="U752" t="s">
        <v>103</v>
      </c>
    </row>
    <row r="753" spans="1:22" x14ac:dyDescent="0.35">
      <c r="A753" s="1">
        <v>3</v>
      </c>
      <c r="B753" t="s">
        <v>420</v>
      </c>
      <c r="C753" s="1">
        <v>5</v>
      </c>
      <c r="D753" s="13">
        <v>45023.086805555555</v>
      </c>
      <c r="E753" s="14">
        <v>45023.086805555555</v>
      </c>
      <c r="F753" s="14">
        <v>45023.182638888888</v>
      </c>
      <c r="G753" s="14">
        <f t="shared" si="34"/>
        <v>9.5833333332848269E-2</v>
      </c>
      <c r="H753" s="15" t="s">
        <v>9</v>
      </c>
      <c r="I753" t="s">
        <v>10</v>
      </c>
      <c r="J753" t="s">
        <v>621</v>
      </c>
      <c r="K753" s="11">
        <v>46.27</v>
      </c>
      <c r="L753" t="s">
        <v>19</v>
      </c>
      <c r="M753" s="1">
        <v>752</v>
      </c>
      <c r="N753" t="s">
        <v>618</v>
      </c>
      <c r="O753" s="12">
        <v>60</v>
      </c>
      <c r="P753" s="17">
        <v>2.0833333333333332E-2</v>
      </c>
      <c r="Q753" s="14">
        <f t="shared" si="33"/>
        <v>7.4999999999514941E-2</v>
      </c>
      <c r="R753" s="15" t="str">
        <f t="shared" si="35"/>
        <v>SI</v>
      </c>
      <c r="S753" t="s">
        <v>88</v>
      </c>
    </row>
    <row r="754" spans="1:22" x14ac:dyDescent="0.35">
      <c r="A754" s="1">
        <v>11</v>
      </c>
      <c r="B754" t="s">
        <v>319</v>
      </c>
      <c r="C754" s="1">
        <v>4</v>
      </c>
      <c r="D754" s="13">
        <v>45023.102083333331</v>
      </c>
      <c r="E754" s="14">
        <v>45023.102083333331</v>
      </c>
      <c r="F754" s="14">
        <v>45023.193055555559</v>
      </c>
      <c r="G754" s="14">
        <f t="shared" si="34"/>
        <v>9.0972222227719612E-2</v>
      </c>
      <c r="H754" s="15" t="s">
        <v>27</v>
      </c>
      <c r="I754" t="s">
        <v>10</v>
      </c>
      <c r="J754" t="s">
        <v>620</v>
      </c>
      <c r="K754" s="11">
        <v>26.24</v>
      </c>
      <c r="L754" t="s">
        <v>19</v>
      </c>
      <c r="M754" s="1">
        <v>753</v>
      </c>
      <c r="N754" t="s">
        <v>61</v>
      </c>
      <c r="O754" s="12">
        <v>163</v>
      </c>
      <c r="P754" s="17">
        <v>8.8888888888888878E-2</v>
      </c>
      <c r="Q754" s="14">
        <f t="shared" si="33"/>
        <v>2.083333338830734E-3</v>
      </c>
      <c r="R754" s="15" t="str">
        <f t="shared" si="35"/>
        <v>SI</v>
      </c>
      <c r="S754" t="s">
        <v>269</v>
      </c>
      <c r="T754" t="s">
        <v>49</v>
      </c>
      <c r="U754" t="s">
        <v>38</v>
      </c>
      <c r="V754" t="s">
        <v>22</v>
      </c>
    </row>
    <row r="755" spans="1:22" x14ac:dyDescent="0.35">
      <c r="A755" s="1">
        <v>8</v>
      </c>
      <c r="B755" t="s">
        <v>396</v>
      </c>
      <c r="C755" s="1">
        <v>3</v>
      </c>
      <c r="D755" s="13">
        <v>45023.13958333333</v>
      </c>
      <c r="E755" s="14">
        <v>45023.13958333333</v>
      </c>
      <c r="F755" s="14">
        <v>45023.191666666666</v>
      </c>
      <c r="G755" s="14">
        <f t="shared" si="34"/>
        <v>5.2083333335758653E-2</v>
      </c>
      <c r="H755" s="15" t="s">
        <v>9</v>
      </c>
      <c r="I755" t="s">
        <v>10</v>
      </c>
      <c r="J755" t="s">
        <v>621</v>
      </c>
      <c r="K755" s="11">
        <v>42.74</v>
      </c>
      <c r="L755" t="s">
        <v>11</v>
      </c>
      <c r="M755" s="1">
        <v>754</v>
      </c>
      <c r="N755" t="s">
        <v>623</v>
      </c>
      <c r="O755" s="12">
        <v>237</v>
      </c>
      <c r="P755" s="17">
        <v>6.1805555555555551E-2</v>
      </c>
      <c r="Q755" s="14">
        <f t="shared" si="33"/>
        <v>0</v>
      </c>
      <c r="R755" s="15" t="str">
        <f t="shared" si="35"/>
        <v>NO</v>
      </c>
      <c r="S755" t="s">
        <v>180</v>
      </c>
      <c r="T755" t="s">
        <v>84</v>
      </c>
      <c r="U755" t="s">
        <v>35</v>
      </c>
    </row>
    <row r="756" spans="1:22" x14ac:dyDescent="0.35">
      <c r="A756" s="1">
        <v>12</v>
      </c>
      <c r="B756" t="s">
        <v>607</v>
      </c>
      <c r="C756" s="1">
        <v>3</v>
      </c>
      <c r="D756" s="13">
        <v>45023.084027777775</v>
      </c>
      <c r="E756" s="14">
        <v>45023.084027777775</v>
      </c>
      <c r="F756" s="14">
        <v>45023.185416666667</v>
      </c>
      <c r="G756" s="14">
        <f t="shared" si="34"/>
        <v>0.11180555555862763</v>
      </c>
      <c r="H756" s="15" t="s">
        <v>18</v>
      </c>
      <c r="I756" t="s">
        <v>10</v>
      </c>
      <c r="J756" t="s">
        <v>621</v>
      </c>
      <c r="K756" s="11">
        <v>26.65</v>
      </c>
      <c r="L756" t="s">
        <v>32</v>
      </c>
      <c r="M756" s="1">
        <v>755</v>
      </c>
      <c r="N756" t="s">
        <v>20</v>
      </c>
      <c r="O756" s="12">
        <v>211</v>
      </c>
      <c r="P756" s="17">
        <v>7.5694444444444439E-2</v>
      </c>
      <c r="Q756" s="14">
        <f t="shared" si="33"/>
        <v>3.6111111114183192E-2</v>
      </c>
      <c r="R756" s="15" t="str">
        <f t="shared" si="35"/>
        <v>SI</v>
      </c>
      <c r="S756" t="s">
        <v>90</v>
      </c>
      <c r="T756" t="s">
        <v>64</v>
      </c>
      <c r="U756" t="s">
        <v>39</v>
      </c>
      <c r="V756" t="s">
        <v>70</v>
      </c>
    </row>
    <row r="757" spans="1:22" x14ac:dyDescent="0.35">
      <c r="A757" s="1">
        <v>11</v>
      </c>
      <c r="B757" t="s">
        <v>608</v>
      </c>
      <c r="C757" s="1">
        <v>1</v>
      </c>
      <c r="D757" s="13">
        <v>45023.161805555559</v>
      </c>
      <c r="E757" s="14">
        <v>45023.161805555559</v>
      </c>
      <c r="F757" s="14">
        <v>45023.32708333333</v>
      </c>
      <c r="G757" s="14">
        <f t="shared" si="34"/>
        <v>0.1652777777708252</v>
      </c>
      <c r="H757" s="15" t="s">
        <v>13</v>
      </c>
      <c r="I757" t="s">
        <v>29</v>
      </c>
      <c r="J757" t="s">
        <v>621</v>
      </c>
      <c r="K757" s="11">
        <v>31.75</v>
      </c>
      <c r="L757" t="s">
        <v>19</v>
      </c>
      <c r="M757" s="1">
        <v>756</v>
      </c>
      <c r="N757" t="s">
        <v>618</v>
      </c>
      <c r="O757" s="12">
        <v>50</v>
      </c>
      <c r="P757" s="17">
        <v>2.361111111111111E-2</v>
      </c>
      <c r="Q757" s="14">
        <f t="shared" si="33"/>
        <v>0.14166666665971409</v>
      </c>
      <c r="R757" s="15" t="str">
        <f t="shared" si="35"/>
        <v>SI</v>
      </c>
      <c r="S757" t="s">
        <v>138</v>
      </c>
      <c r="T757" t="s">
        <v>39</v>
      </c>
    </row>
    <row r="758" spans="1:22" x14ac:dyDescent="0.35">
      <c r="A758" s="1">
        <v>3</v>
      </c>
      <c r="B758" t="s">
        <v>609</v>
      </c>
      <c r="C758" s="1">
        <v>6</v>
      </c>
      <c r="D758" s="13">
        <v>45023.074305555558</v>
      </c>
      <c r="E758" s="14">
        <v>45023.074305555558</v>
      </c>
      <c r="F758" s="14">
        <v>45023.195833333331</v>
      </c>
      <c r="G758" s="14">
        <f t="shared" si="34"/>
        <v>0.12152777777373558</v>
      </c>
      <c r="H758" s="15" t="s">
        <v>18</v>
      </c>
      <c r="I758" t="s">
        <v>10</v>
      </c>
      <c r="J758" t="s">
        <v>620</v>
      </c>
      <c r="K758" s="11">
        <v>10.029999999999999</v>
      </c>
      <c r="L758" t="s">
        <v>11</v>
      </c>
      <c r="M758" s="1">
        <v>757</v>
      </c>
      <c r="N758" t="s">
        <v>20</v>
      </c>
      <c r="O758" s="12">
        <v>60</v>
      </c>
      <c r="P758" s="17">
        <v>2.7777777777777776E-2</v>
      </c>
      <c r="Q758" s="14">
        <f t="shared" si="33"/>
        <v>9.3749999995957803E-2</v>
      </c>
      <c r="R758" s="15" t="str">
        <f t="shared" si="35"/>
        <v>SI</v>
      </c>
      <c r="S758" t="s">
        <v>88</v>
      </c>
    </row>
    <row r="759" spans="1:22" x14ac:dyDescent="0.35">
      <c r="A759" s="1">
        <v>18</v>
      </c>
      <c r="B759" t="s">
        <v>610</v>
      </c>
      <c r="C759" s="1">
        <v>4</v>
      </c>
      <c r="D759" s="13">
        <v>45023.011805555558</v>
      </c>
      <c r="E759" s="14">
        <v>45023.011805555558</v>
      </c>
      <c r="F759" s="14">
        <v>45023.090277777781</v>
      </c>
      <c r="G759" s="14">
        <f t="shared" si="34"/>
        <v>7.8472222223354038E-2</v>
      </c>
      <c r="H759" s="15" t="s">
        <v>9</v>
      </c>
      <c r="I759" t="s">
        <v>14</v>
      </c>
      <c r="J759" t="s">
        <v>15</v>
      </c>
      <c r="K759" s="11">
        <v>27.04</v>
      </c>
      <c r="L759" t="s">
        <v>11</v>
      </c>
      <c r="M759" s="1">
        <v>758</v>
      </c>
      <c r="N759" t="s">
        <v>618</v>
      </c>
      <c r="O759" s="12">
        <v>52</v>
      </c>
      <c r="P759" s="17">
        <v>2.8472222222222225E-2</v>
      </c>
      <c r="Q759" s="14">
        <f t="shared" si="33"/>
        <v>5.0000000001131813E-2</v>
      </c>
      <c r="R759" s="15" t="str">
        <f t="shared" si="35"/>
        <v>SI</v>
      </c>
      <c r="S759" t="s">
        <v>88</v>
      </c>
      <c r="T759" t="s">
        <v>103</v>
      </c>
    </row>
    <row r="760" spans="1:22" x14ac:dyDescent="0.35">
      <c r="A760" s="1">
        <v>20</v>
      </c>
      <c r="B760" t="s">
        <v>611</v>
      </c>
      <c r="C760" s="1">
        <v>5</v>
      </c>
      <c r="D760" s="13">
        <v>45023.027777777781</v>
      </c>
      <c r="E760" s="14">
        <v>45023.027777777781</v>
      </c>
      <c r="F760" s="14">
        <v>45023.15625</v>
      </c>
      <c r="G760" s="14">
        <f t="shared" si="34"/>
        <v>0.12847222221898846</v>
      </c>
      <c r="H760" s="15" t="s">
        <v>13</v>
      </c>
      <c r="I760" t="s">
        <v>10</v>
      </c>
      <c r="J760" t="s">
        <v>621</v>
      </c>
      <c r="K760" s="11">
        <v>13.7</v>
      </c>
      <c r="L760" t="s">
        <v>11</v>
      </c>
      <c r="M760" s="1">
        <v>759</v>
      </c>
      <c r="N760" t="s">
        <v>78</v>
      </c>
      <c r="O760" s="12">
        <v>342</v>
      </c>
      <c r="P760" s="17">
        <v>0.13611111111111113</v>
      </c>
      <c r="Q760" s="14">
        <f t="shared" si="33"/>
        <v>0</v>
      </c>
      <c r="R760" s="15" t="str">
        <f t="shared" si="35"/>
        <v>NO</v>
      </c>
      <c r="S760" t="s">
        <v>283</v>
      </c>
      <c r="T760" t="s">
        <v>84</v>
      </c>
      <c r="U760" t="s">
        <v>64</v>
      </c>
      <c r="V760" t="s">
        <v>70</v>
      </c>
    </row>
    <row r="761" spans="1:22" x14ac:dyDescent="0.35">
      <c r="A761" s="1">
        <v>5</v>
      </c>
      <c r="B761" t="s">
        <v>612</v>
      </c>
      <c r="C761" s="1">
        <v>6</v>
      </c>
      <c r="D761" s="13">
        <v>45023.017361111109</v>
      </c>
      <c r="E761" s="14">
        <v>45023.017361111109</v>
      </c>
      <c r="F761" s="14">
        <v>45023.069444444445</v>
      </c>
      <c r="G761" s="14">
        <f t="shared" si="34"/>
        <v>5.2083333335758653E-2</v>
      </c>
      <c r="H761" s="15" t="s">
        <v>27</v>
      </c>
      <c r="I761" t="s">
        <v>10</v>
      </c>
      <c r="J761" t="s">
        <v>621</v>
      </c>
      <c r="K761" s="11">
        <v>39.42</v>
      </c>
      <c r="L761" t="s">
        <v>19</v>
      </c>
      <c r="M761" s="1">
        <v>760</v>
      </c>
      <c r="N761" t="s">
        <v>78</v>
      </c>
      <c r="O761" s="12">
        <v>105</v>
      </c>
      <c r="P761" s="17">
        <v>1.3888888888888888E-2</v>
      </c>
      <c r="Q761" s="14">
        <f t="shared" si="33"/>
        <v>3.8194444446869764E-2</v>
      </c>
      <c r="R761" s="15" t="str">
        <f t="shared" si="35"/>
        <v>SI</v>
      </c>
      <c r="S761" t="s">
        <v>30</v>
      </c>
    </row>
    <row r="762" spans="1:22" x14ac:dyDescent="0.35">
      <c r="A762" s="1">
        <v>4</v>
      </c>
      <c r="B762" t="s">
        <v>535</v>
      </c>
      <c r="C762" s="1">
        <v>4</v>
      </c>
      <c r="D762" s="13">
        <v>45023.11041666667</v>
      </c>
      <c r="E762" s="14">
        <v>45023.11041666667</v>
      </c>
      <c r="F762" s="14">
        <v>45023.154166666667</v>
      </c>
      <c r="G762" s="14">
        <f t="shared" si="34"/>
        <v>4.3749999997089617E-2</v>
      </c>
      <c r="H762" s="15" t="s">
        <v>9</v>
      </c>
      <c r="I762" t="s">
        <v>14</v>
      </c>
      <c r="J762" t="s">
        <v>621</v>
      </c>
      <c r="K762" s="11">
        <v>16.850000000000001</v>
      </c>
      <c r="L762" t="s">
        <v>19</v>
      </c>
      <c r="M762" s="1">
        <v>761</v>
      </c>
      <c r="N762" t="s">
        <v>623</v>
      </c>
      <c r="O762" s="12">
        <v>174</v>
      </c>
      <c r="P762" s="17">
        <v>7.0833333333333331E-2</v>
      </c>
      <c r="Q762" s="14">
        <f t="shared" si="33"/>
        <v>0</v>
      </c>
      <c r="R762" s="15" t="str">
        <f t="shared" si="35"/>
        <v>NO</v>
      </c>
      <c r="S762" t="s">
        <v>180</v>
      </c>
      <c r="T762" t="s">
        <v>35</v>
      </c>
      <c r="U762" t="s">
        <v>49</v>
      </c>
    </row>
    <row r="763" spans="1:22" x14ac:dyDescent="0.35">
      <c r="A763" s="1">
        <v>4</v>
      </c>
      <c r="B763" t="s">
        <v>328</v>
      </c>
      <c r="C763" s="1">
        <v>3</v>
      </c>
      <c r="D763" s="13">
        <v>45023.054166666669</v>
      </c>
      <c r="E763" s="14">
        <v>45023.054166666669</v>
      </c>
      <c r="F763" s="14">
        <v>45023.142361111109</v>
      </c>
      <c r="G763" s="14">
        <f t="shared" si="34"/>
        <v>8.819444444088731E-2</v>
      </c>
      <c r="H763" s="15" t="s">
        <v>24</v>
      </c>
      <c r="I763" t="s">
        <v>14</v>
      </c>
      <c r="J763" t="s">
        <v>621</v>
      </c>
      <c r="K763" s="11">
        <v>49.45</v>
      </c>
      <c r="L763" t="s">
        <v>11</v>
      </c>
      <c r="M763" s="1">
        <v>762</v>
      </c>
      <c r="N763" t="s">
        <v>41</v>
      </c>
      <c r="O763" s="12">
        <v>99</v>
      </c>
      <c r="P763" s="17">
        <v>2.0138888888888887E-2</v>
      </c>
      <c r="Q763" s="14">
        <f t="shared" si="33"/>
        <v>6.8055555551998423E-2</v>
      </c>
      <c r="R763" s="15" t="str">
        <f t="shared" si="35"/>
        <v>SI</v>
      </c>
      <c r="S763" t="s">
        <v>90</v>
      </c>
      <c r="T763" t="s">
        <v>59</v>
      </c>
    </row>
    <row r="764" spans="1:22" x14ac:dyDescent="0.35">
      <c r="A764" s="1">
        <v>18</v>
      </c>
      <c r="B764" t="s">
        <v>532</v>
      </c>
      <c r="C764" s="1">
        <v>3</v>
      </c>
      <c r="D764" s="13">
        <v>45023.15902777778</v>
      </c>
      <c r="E764" s="14">
        <v>45023.15902777778</v>
      </c>
      <c r="F764" s="14">
        <v>45023.216666666667</v>
      </c>
      <c r="G764" s="14">
        <f t="shared" si="34"/>
        <v>5.7638888887595385E-2</v>
      </c>
      <c r="H764" s="15" t="s">
        <v>27</v>
      </c>
      <c r="I764" t="s">
        <v>10</v>
      </c>
      <c r="J764" t="s">
        <v>621</v>
      </c>
      <c r="K764" s="11">
        <v>22.88</v>
      </c>
      <c r="L764" t="s">
        <v>11</v>
      </c>
      <c r="M764" s="1">
        <v>763</v>
      </c>
      <c r="N764" t="s">
        <v>78</v>
      </c>
      <c r="O764" s="12">
        <v>104</v>
      </c>
      <c r="P764" s="17">
        <v>2.2222222222222223E-2</v>
      </c>
      <c r="Q764" s="14">
        <f t="shared" si="33"/>
        <v>3.5416666665373159E-2</v>
      </c>
      <c r="R764" s="15" t="str">
        <f t="shared" si="35"/>
        <v>SI</v>
      </c>
      <c r="S764" t="s">
        <v>283</v>
      </c>
      <c r="T764" t="s">
        <v>39</v>
      </c>
    </row>
    <row r="765" spans="1:22" x14ac:dyDescent="0.35">
      <c r="A765" s="1">
        <v>20</v>
      </c>
      <c r="B765" t="s">
        <v>613</v>
      </c>
      <c r="C765" s="1">
        <v>1</v>
      </c>
      <c r="D765" s="13">
        <v>45023.145833333336</v>
      </c>
      <c r="E765" s="14">
        <v>45023.145833333336</v>
      </c>
      <c r="F765" s="14">
        <v>45023.240277777775</v>
      </c>
      <c r="G765" s="14">
        <f t="shared" si="34"/>
        <v>0.10486111110609879</v>
      </c>
      <c r="H765" s="15" t="s">
        <v>27</v>
      </c>
      <c r="I765" t="s">
        <v>29</v>
      </c>
      <c r="J765" t="s">
        <v>621</v>
      </c>
      <c r="K765" s="11">
        <v>20.41</v>
      </c>
      <c r="L765" t="s">
        <v>32</v>
      </c>
      <c r="M765" s="1">
        <v>764</v>
      </c>
      <c r="N765" t="s">
        <v>16</v>
      </c>
      <c r="O765" s="12">
        <v>85</v>
      </c>
      <c r="P765" s="17">
        <v>7.7777777777777779E-2</v>
      </c>
      <c r="Q765" s="14">
        <f t="shared" si="33"/>
        <v>2.708333332832101E-2</v>
      </c>
      <c r="R765" s="15" t="str">
        <f t="shared" si="35"/>
        <v>SI</v>
      </c>
      <c r="S765" t="s">
        <v>128</v>
      </c>
      <c r="T765" t="s">
        <v>69</v>
      </c>
      <c r="U765" t="s">
        <v>38</v>
      </c>
    </row>
    <row r="766" spans="1:22" x14ac:dyDescent="0.35">
      <c r="A766" s="1">
        <v>20</v>
      </c>
      <c r="B766" t="s">
        <v>513</v>
      </c>
      <c r="C766" s="1">
        <v>4</v>
      </c>
      <c r="D766" s="13">
        <v>45023.01666666667</v>
      </c>
      <c r="E766" s="14">
        <v>45023.01666666667</v>
      </c>
      <c r="F766" s="14">
        <v>45023.067361111112</v>
      </c>
      <c r="G766" s="14">
        <f t="shared" si="34"/>
        <v>5.0694444442342501E-2</v>
      </c>
      <c r="H766" s="15" t="s">
        <v>9</v>
      </c>
      <c r="I766" t="s">
        <v>29</v>
      </c>
      <c r="J766" t="s">
        <v>621</v>
      </c>
      <c r="K766" s="11">
        <v>30.77</v>
      </c>
      <c r="L766" t="s">
        <v>19</v>
      </c>
      <c r="M766" s="1">
        <v>765</v>
      </c>
      <c r="N766" t="s">
        <v>61</v>
      </c>
      <c r="O766" s="12">
        <v>233</v>
      </c>
      <c r="P766" s="17">
        <v>0.1138888888888889</v>
      </c>
      <c r="Q766" s="14">
        <f t="shared" si="33"/>
        <v>0</v>
      </c>
      <c r="R766" s="15" t="str">
        <f t="shared" si="35"/>
        <v>NO</v>
      </c>
      <c r="S766" t="s">
        <v>177</v>
      </c>
      <c r="T766" t="s">
        <v>35</v>
      </c>
      <c r="U766" t="s">
        <v>51</v>
      </c>
      <c r="V766" t="s">
        <v>22</v>
      </c>
    </row>
    <row r="767" spans="1:22" x14ac:dyDescent="0.35">
      <c r="A767" s="1">
        <v>17</v>
      </c>
      <c r="B767" t="s">
        <v>52</v>
      </c>
      <c r="C767" s="1">
        <v>6</v>
      </c>
      <c r="D767" s="13">
        <v>45023.06527777778</v>
      </c>
      <c r="E767" s="14">
        <v>45023.06527777778</v>
      </c>
      <c r="F767" s="14">
        <v>45023.201388888891</v>
      </c>
      <c r="G767" s="14">
        <f t="shared" si="34"/>
        <v>0.13611111111094942</v>
      </c>
      <c r="H767" s="15" t="s">
        <v>18</v>
      </c>
      <c r="I767" t="s">
        <v>29</v>
      </c>
      <c r="J767" t="s">
        <v>621</v>
      </c>
      <c r="K767" s="11">
        <v>12.57</v>
      </c>
      <c r="L767" t="s">
        <v>11</v>
      </c>
      <c r="M767" s="1">
        <v>766</v>
      </c>
      <c r="N767" t="s">
        <v>78</v>
      </c>
      <c r="O767" s="12">
        <v>185</v>
      </c>
      <c r="P767" s="17">
        <v>9.3055555555555558E-2</v>
      </c>
      <c r="Q767" s="14">
        <f t="shared" si="33"/>
        <v>4.3055555555393865E-2</v>
      </c>
      <c r="R767" s="15" t="str">
        <f t="shared" si="35"/>
        <v>SI</v>
      </c>
      <c r="S767" t="s">
        <v>88</v>
      </c>
      <c r="T767" t="s">
        <v>39</v>
      </c>
      <c r="U767" t="s">
        <v>66</v>
      </c>
      <c r="V767" t="s">
        <v>49</v>
      </c>
    </row>
    <row r="768" spans="1:22" x14ac:dyDescent="0.35">
      <c r="A768" s="1">
        <v>10</v>
      </c>
      <c r="B768" t="s">
        <v>614</v>
      </c>
      <c r="C768" s="1">
        <v>3</v>
      </c>
      <c r="D768" s="13">
        <v>45023.047222222223</v>
      </c>
      <c r="E768" s="14">
        <v>45023.047222222223</v>
      </c>
      <c r="F768" s="14">
        <v>45023.164583333331</v>
      </c>
      <c r="G768" s="14">
        <f t="shared" si="34"/>
        <v>0.11736111110803904</v>
      </c>
      <c r="H768" s="15" t="s">
        <v>18</v>
      </c>
      <c r="I768" t="s">
        <v>14</v>
      </c>
      <c r="J768" t="s">
        <v>621</v>
      </c>
      <c r="K768" s="11">
        <v>15.98</v>
      </c>
      <c r="L768" t="s">
        <v>11</v>
      </c>
      <c r="M768" s="1">
        <v>767</v>
      </c>
      <c r="N768" t="s">
        <v>55</v>
      </c>
      <c r="O768" s="12">
        <v>169</v>
      </c>
      <c r="P768" s="17">
        <v>5.9027777777777776E-2</v>
      </c>
      <c r="Q768" s="14">
        <f t="shared" si="33"/>
        <v>5.8333333330261264E-2</v>
      </c>
      <c r="R768" s="15" t="str">
        <f t="shared" si="35"/>
        <v>SI</v>
      </c>
      <c r="S768" t="s">
        <v>46</v>
      </c>
      <c r="T768" t="s">
        <v>38</v>
      </c>
      <c r="U768" t="s">
        <v>51</v>
      </c>
    </row>
    <row r="769" spans="3:18" x14ac:dyDescent="0.35">
      <c r="R769" s="15"/>
    </row>
    <row r="770" spans="3:18" x14ac:dyDescent="0.35">
      <c r="C770" s="1" t="s">
        <v>685</v>
      </c>
      <c r="O770" s="12" t="s">
        <v>686</v>
      </c>
      <c r="P770" s="4"/>
    </row>
    <row r="771" spans="3:18" x14ac:dyDescent="0.35">
      <c r="C771" s="1">
        <f>AVERAGE(C2:C768)</f>
        <v>3.4823989569752283</v>
      </c>
      <c r="O771" s="12">
        <f>AVERAGE(O3:O769)</f>
        <v>138.62793733681463</v>
      </c>
      <c r="P771" s="4"/>
    </row>
    <row r="772" spans="3:18" x14ac:dyDescent="0.35">
      <c r="P772" s="4"/>
    </row>
    <row r="773" spans="3:18" x14ac:dyDescent="0.35">
      <c r="O773" s="12" t="s">
        <v>687</v>
      </c>
      <c r="P773" s="4"/>
    </row>
    <row r="774" spans="3:18" x14ac:dyDescent="0.35">
      <c r="O774" s="12">
        <f>SUM(O2:O768)</f>
        <v>106327</v>
      </c>
      <c r="P774" s="4"/>
    </row>
    <row r="775" spans="3:18" x14ac:dyDescent="0.35">
      <c r="P775" s="4"/>
    </row>
    <row r="776" spans="3:18" x14ac:dyDescent="0.35">
      <c r="P776" s="4"/>
    </row>
    <row r="777" spans="3:18" x14ac:dyDescent="0.35">
      <c r="P777" s="4"/>
    </row>
    <row r="778" spans="3:18" x14ac:dyDescent="0.35">
      <c r="P778" s="4"/>
    </row>
    <row r="779" spans="3:18" x14ac:dyDescent="0.35">
      <c r="P779" s="4"/>
    </row>
    <row r="780" spans="3:18" x14ac:dyDescent="0.35">
      <c r="P780" s="4"/>
    </row>
    <row r="781" spans="3:18" x14ac:dyDescent="0.35">
      <c r="P781" s="4"/>
    </row>
    <row r="782" spans="3:18" x14ac:dyDescent="0.35">
      <c r="P782" s="4"/>
    </row>
    <row r="783" spans="3:18" x14ac:dyDescent="0.35">
      <c r="P783" s="4"/>
    </row>
    <row r="784" spans="3:18" x14ac:dyDescent="0.35">
      <c r="P784" s="4"/>
    </row>
    <row r="785" spans="16:16" x14ac:dyDescent="0.35">
      <c r="P785" s="4"/>
    </row>
    <row r="786" spans="16:16" x14ac:dyDescent="0.35">
      <c r="P786" s="4"/>
    </row>
    <row r="787" spans="16:16" x14ac:dyDescent="0.35">
      <c r="P787" s="4"/>
    </row>
    <row r="788" spans="16:16" x14ac:dyDescent="0.35">
      <c r="P788" s="4"/>
    </row>
    <row r="789" spans="16:16" x14ac:dyDescent="0.35">
      <c r="P789" s="4"/>
    </row>
    <row r="790" spans="16:16" x14ac:dyDescent="0.35">
      <c r="P790" s="4"/>
    </row>
    <row r="791" spans="16:16" x14ac:dyDescent="0.35">
      <c r="P791" s="4"/>
    </row>
    <row r="792" spans="16:16" x14ac:dyDescent="0.35">
      <c r="P792" s="4"/>
    </row>
    <row r="793" spans="16:16" x14ac:dyDescent="0.35">
      <c r="P793" s="4"/>
    </row>
    <row r="794" spans="16:16" x14ac:dyDescent="0.35">
      <c r="P794" s="4"/>
    </row>
    <row r="795" spans="16:16" x14ac:dyDescent="0.35">
      <c r="P795" s="4"/>
    </row>
    <row r="796" spans="16:16" x14ac:dyDescent="0.35">
      <c r="P796" s="4"/>
    </row>
    <row r="797" spans="16:16" x14ac:dyDescent="0.35">
      <c r="P797" s="4"/>
    </row>
    <row r="798" spans="16:16" x14ac:dyDescent="0.35">
      <c r="P798" s="4"/>
    </row>
    <row r="799" spans="16:16" x14ac:dyDescent="0.35">
      <c r="P799" s="4"/>
    </row>
    <row r="800" spans="16:16" x14ac:dyDescent="0.35">
      <c r="P800" s="4"/>
    </row>
    <row r="801" spans="16:16" x14ac:dyDescent="0.35">
      <c r="P801" s="4"/>
    </row>
    <row r="802" spans="16:16" x14ac:dyDescent="0.35">
      <c r="P802" s="4"/>
    </row>
    <row r="803" spans="16:16" x14ac:dyDescent="0.35">
      <c r="P803" s="4"/>
    </row>
    <row r="804" spans="16:16" x14ac:dyDescent="0.35">
      <c r="P804" s="4"/>
    </row>
    <row r="805" spans="16:16" x14ac:dyDescent="0.35">
      <c r="P805" s="4"/>
    </row>
    <row r="806" spans="16:16" x14ac:dyDescent="0.35">
      <c r="P806" s="4"/>
    </row>
    <row r="807" spans="16:16" x14ac:dyDescent="0.35">
      <c r="P807" s="4"/>
    </row>
    <row r="808" spans="16:16" x14ac:dyDescent="0.35">
      <c r="P808" s="4"/>
    </row>
    <row r="809" spans="16:16" x14ac:dyDescent="0.35">
      <c r="P809" s="4"/>
    </row>
    <row r="810" spans="16:16" x14ac:dyDescent="0.35">
      <c r="P810" s="4"/>
    </row>
    <row r="811" spans="16:16" x14ac:dyDescent="0.35">
      <c r="P811" s="4"/>
    </row>
    <row r="812" spans="16:16" x14ac:dyDescent="0.35">
      <c r="P812" s="4"/>
    </row>
    <row r="813" spans="16:16" x14ac:dyDescent="0.35">
      <c r="P813" s="4"/>
    </row>
    <row r="814" spans="16:16" x14ac:dyDescent="0.35">
      <c r="P814" s="4"/>
    </row>
    <row r="815" spans="16:16" x14ac:dyDescent="0.35">
      <c r="P815" s="4"/>
    </row>
    <row r="816" spans="16:16" x14ac:dyDescent="0.35">
      <c r="P816" s="4"/>
    </row>
    <row r="817" spans="16:16" x14ac:dyDescent="0.35">
      <c r="P817" s="4"/>
    </row>
    <row r="818" spans="16:16" x14ac:dyDescent="0.35">
      <c r="P818" s="4"/>
    </row>
    <row r="819" spans="16:16" x14ac:dyDescent="0.35">
      <c r="P819" s="4"/>
    </row>
    <row r="820" spans="16:16" x14ac:dyDescent="0.35">
      <c r="P820" s="4"/>
    </row>
    <row r="821" spans="16:16" x14ac:dyDescent="0.35">
      <c r="P821" s="4"/>
    </row>
    <row r="822" spans="16:16" x14ac:dyDescent="0.35">
      <c r="P822" s="4"/>
    </row>
    <row r="823" spans="16:16" x14ac:dyDescent="0.35">
      <c r="P823" s="4"/>
    </row>
    <row r="824" spans="16:16" x14ac:dyDescent="0.35">
      <c r="P824" s="4"/>
    </row>
    <row r="825" spans="16:16" x14ac:dyDescent="0.35">
      <c r="P825" s="4"/>
    </row>
    <row r="826" spans="16:16" x14ac:dyDescent="0.35">
      <c r="P826" s="4"/>
    </row>
    <row r="827" spans="16:16" x14ac:dyDescent="0.35">
      <c r="P827" s="4"/>
    </row>
    <row r="828" spans="16:16" x14ac:dyDescent="0.35">
      <c r="P828" s="4"/>
    </row>
    <row r="829" spans="16:16" x14ac:dyDescent="0.35">
      <c r="P829" s="4"/>
    </row>
    <row r="830" spans="16:16" x14ac:dyDescent="0.35">
      <c r="P830" s="4"/>
    </row>
    <row r="831" spans="16:16" x14ac:dyDescent="0.35">
      <c r="P831" s="4"/>
    </row>
    <row r="832" spans="16:16" x14ac:dyDescent="0.35">
      <c r="P832" s="4"/>
    </row>
    <row r="833" spans="16:16" x14ac:dyDescent="0.35">
      <c r="P833" s="4"/>
    </row>
    <row r="834" spans="16:16" x14ac:dyDescent="0.35">
      <c r="P834" s="4"/>
    </row>
    <row r="835" spans="16:16" x14ac:dyDescent="0.35">
      <c r="P835" s="4"/>
    </row>
    <row r="836" spans="16:16" x14ac:dyDescent="0.35">
      <c r="P836" s="4"/>
    </row>
    <row r="837" spans="16:16" x14ac:dyDescent="0.35">
      <c r="P837" s="4"/>
    </row>
    <row r="838" spans="16:16" x14ac:dyDescent="0.35">
      <c r="P838" s="4"/>
    </row>
    <row r="839" spans="16:16" x14ac:dyDescent="0.35">
      <c r="P839" s="4"/>
    </row>
    <row r="840" spans="16:16" x14ac:dyDescent="0.35">
      <c r="P840" s="4"/>
    </row>
    <row r="841" spans="16:16" x14ac:dyDescent="0.35">
      <c r="P841" s="4"/>
    </row>
    <row r="842" spans="16:16" x14ac:dyDescent="0.35">
      <c r="P842" s="4"/>
    </row>
    <row r="843" spans="16:16" x14ac:dyDescent="0.35">
      <c r="P843" s="4"/>
    </row>
    <row r="844" spans="16:16" x14ac:dyDescent="0.35">
      <c r="P844" s="4"/>
    </row>
    <row r="845" spans="16:16" x14ac:dyDescent="0.35">
      <c r="P845" s="4"/>
    </row>
    <row r="846" spans="16:16" x14ac:dyDescent="0.35">
      <c r="P846" s="4"/>
    </row>
    <row r="847" spans="16:16" x14ac:dyDescent="0.35">
      <c r="P847" s="4"/>
    </row>
    <row r="848" spans="16:16" x14ac:dyDescent="0.35">
      <c r="P848" s="4"/>
    </row>
    <row r="849" spans="16:16" x14ac:dyDescent="0.35">
      <c r="P849" s="4"/>
    </row>
    <row r="850" spans="16:16" x14ac:dyDescent="0.35">
      <c r="P850" s="4"/>
    </row>
    <row r="851" spans="16:16" x14ac:dyDescent="0.35">
      <c r="P851" s="4"/>
    </row>
    <row r="852" spans="16:16" x14ac:dyDescent="0.35">
      <c r="P852" s="4"/>
    </row>
    <row r="853" spans="16:16" x14ac:dyDescent="0.35">
      <c r="P853" s="4"/>
    </row>
    <row r="854" spans="16:16" x14ac:dyDescent="0.35">
      <c r="P854" s="4"/>
    </row>
    <row r="855" spans="16:16" x14ac:dyDescent="0.35">
      <c r="P855" s="4"/>
    </row>
    <row r="856" spans="16:16" x14ac:dyDescent="0.35">
      <c r="P856" s="4"/>
    </row>
    <row r="857" spans="16:16" x14ac:dyDescent="0.35">
      <c r="P857" s="4"/>
    </row>
    <row r="858" spans="16:16" x14ac:dyDescent="0.35">
      <c r="P858" s="4"/>
    </row>
    <row r="859" spans="16:16" x14ac:dyDescent="0.35">
      <c r="P859" s="4"/>
    </row>
    <row r="860" spans="16:16" x14ac:dyDescent="0.35">
      <c r="P860" s="4"/>
    </row>
    <row r="861" spans="16:16" x14ac:dyDescent="0.35">
      <c r="P861" s="4"/>
    </row>
    <row r="862" spans="16:16" x14ac:dyDescent="0.35">
      <c r="P862" s="4"/>
    </row>
    <row r="863" spans="16:16" x14ac:dyDescent="0.35">
      <c r="P863" s="4"/>
    </row>
    <row r="864" spans="16:16" x14ac:dyDescent="0.35">
      <c r="P864" s="4"/>
    </row>
    <row r="865" spans="16:16" x14ac:dyDescent="0.35">
      <c r="P865" s="4"/>
    </row>
    <row r="866" spans="16:16" x14ac:dyDescent="0.35">
      <c r="P866" s="4"/>
    </row>
    <row r="867" spans="16:16" x14ac:dyDescent="0.35">
      <c r="P867" s="4"/>
    </row>
    <row r="868" spans="16:16" x14ac:dyDescent="0.35">
      <c r="P868" s="4"/>
    </row>
    <row r="869" spans="16:16" x14ac:dyDescent="0.35">
      <c r="P869" s="4"/>
    </row>
    <row r="870" spans="16:16" x14ac:dyDescent="0.35">
      <c r="P870" s="4"/>
    </row>
    <row r="871" spans="16:16" x14ac:dyDescent="0.35">
      <c r="P871" s="4"/>
    </row>
    <row r="872" spans="16:16" x14ac:dyDescent="0.35">
      <c r="P872" s="4"/>
    </row>
    <row r="873" spans="16:16" x14ac:dyDescent="0.35">
      <c r="P873" s="4"/>
    </row>
    <row r="874" spans="16:16" x14ac:dyDescent="0.35">
      <c r="P874" s="4"/>
    </row>
    <row r="875" spans="16:16" x14ac:dyDescent="0.35">
      <c r="P875" s="4"/>
    </row>
    <row r="876" spans="16:16" x14ac:dyDescent="0.35">
      <c r="P876" s="4"/>
    </row>
    <row r="877" spans="16:16" x14ac:dyDescent="0.35">
      <c r="P877" s="4"/>
    </row>
    <row r="878" spans="16:16" x14ac:dyDescent="0.35">
      <c r="P878" s="4"/>
    </row>
    <row r="879" spans="16:16" x14ac:dyDescent="0.35">
      <c r="P879" s="4"/>
    </row>
    <row r="880" spans="16:16" x14ac:dyDescent="0.35">
      <c r="P880" s="4"/>
    </row>
    <row r="881" spans="16:16" x14ac:dyDescent="0.35">
      <c r="P881" s="4"/>
    </row>
    <row r="882" spans="16:16" x14ac:dyDescent="0.35">
      <c r="P882" s="4"/>
    </row>
    <row r="883" spans="16:16" x14ac:dyDescent="0.35">
      <c r="P883" s="4"/>
    </row>
    <row r="884" spans="16:16" x14ac:dyDescent="0.35">
      <c r="P884" s="4"/>
    </row>
    <row r="885" spans="16:16" x14ac:dyDescent="0.35">
      <c r="P885" s="4"/>
    </row>
    <row r="886" spans="16:16" x14ac:dyDescent="0.35">
      <c r="P886" s="4"/>
    </row>
    <row r="887" spans="16:16" x14ac:dyDescent="0.35">
      <c r="P887" s="4"/>
    </row>
    <row r="888" spans="16:16" x14ac:dyDescent="0.35">
      <c r="P888" s="4"/>
    </row>
    <row r="889" spans="16:16" x14ac:dyDescent="0.35">
      <c r="P889" s="4"/>
    </row>
    <row r="890" spans="16:16" x14ac:dyDescent="0.35">
      <c r="P890" s="4"/>
    </row>
    <row r="891" spans="16:16" x14ac:dyDescent="0.35">
      <c r="P891" s="4"/>
    </row>
    <row r="892" spans="16:16" x14ac:dyDescent="0.35">
      <c r="P892" s="4"/>
    </row>
    <row r="893" spans="16:16" x14ac:dyDescent="0.35">
      <c r="P893" s="4"/>
    </row>
    <row r="894" spans="16:16" x14ac:dyDescent="0.35">
      <c r="P894" s="4"/>
    </row>
    <row r="895" spans="16:16" x14ac:dyDescent="0.35">
      <c r="P895" s="4"/>
    </row>
    <row r="896" spans="16:16" x14ac:dyDescent="0.35">
      <c r="P896" s="4"/>
    </row>
    <row r="897" spans="16:16" x14ac:dyDescent="0.35">
      <c r="P897" s="4"/>
    </row>
    <row r="898" spans="16:16" x14ac:dyDescent="0.35">
      <c r="P898" s="4"/>
    </row>
    <row r="899" spans="16:16" x14ac:dyDescent="0.35">
      <c r="P899" s="4"/>
    </row>
    <row r="900" spans="16:16" x14ac:dyDescent="0.35">
      <c r="P900" s="4"/>
    </row>
    <row r="901" spans="16:16" x14ac:dyDescent="0.35">
      <c r="P901" s="4"/>
    </row>
    <row r="902" spans="16:16" x14ac:dyDescent="0.35">
      <c r="P902" s="4"/>
    </row>
    <row r="903" spans="16:16" x14ac:dyDescent="0.35">
      <c r="P903" s="4"/>
    </row>
    <row r="904" spans="16:16" x14ac:dyDescent="0.35">
      <c r="P904" s="4"/>
    </row>
    <row r="905" spans="16:16" x14ac:dyDescent="0.35">
      <c r="P905" s="4"/>
    </row>
    <row r="906" spans="16:16" x14ac:dyDescent="0.35">
      <c r="P906" s="4"/>
    </row>
    <row r="907" spans="16:16" x14ac:dyDescent="0.35">
      <c r="P907" s="4"/>
    </row>
    <row r="908" spans="16:16" x14ac:dyDescent="0.35">
      <c r="P908" s="4"/>
    </row>
    <row r="909" spans="16:16" x14ac:dyDescent="0.35">
      <c r="P909" s="4"/>
    </row>
    <row r="910" spans="16:16" x14ac:dyDescent="0.35">
      <c r="P910" s="4"/>
    </row>
    <row r="911" spans="16:16" x14ac:dyDescent="0.35">
      <c r="P911" s="4"/>
    </row>
    <row r="912" spans="16:16" x14ac:dyDescent="0.35">
      <c r="P912" s="4"/>
    </row>
    <row r="913" spans="16:16" x14ac:dyDescent="0.35">
      <c r="P913" s="4"/>
    </row>
    <row r="914" spans="16:16" x14ac:dyDescent="0.35">
      <c r="P914" s="4"/>
    </row>
    <row r="915" spans="16:16" x14ac:dyDescent="0.35">
      <c r="P915" s="4"/>
    </row>
    <row r="916" spans="16:16" x14ac:dyDescent="0.35">
      <c r="P916" s="4"/>
    </row>
    <row r="917" spans="16:16" x14ac:dyDescent="0.35">
      <c r="P917" s="4"/>
    </row>
    <row r="918" spans="16:16" x14ac:dyDescent="0.35">
      <c r="P918" s="4"/>
    </row>
    <row r="919" spans="16:16" x14ac:dyDescent="0.35">
      <c r="P919" s="4"/>
    </row>
    <row r="920" spans="16:16" x14ac:dyDescent="0.35">
      <c r="P920" s="4"/>
    </row>
    <row r="921" spans="16:16" x14ac:dyDescent="0.35">
      <c r="P921" s="4"/>
    </row>
    <row r="922" spans="16:16" x14ac:dyDescent="0.35">
      <c r="P922" s="4"/>
    </row>
    <row r="923" spans="16:16" x14ac:dyDescent="0.35">
      <c r="P923" s="4"/>
    </row>
    <row r="924" spans="16:16" x14ac:dyDescent="0.35">
      <c r="P924" s="4"/>
    </row>
    <row r="925" spans="16:16" x14ac:dyDescent="0.35">
      <c r="P925" s="4"/>
    </row>
    <row r="926" spans="16:16" x14ac:dyDescent="0.35">
      <c r="P926" s="4"/>
    </row>
    <row r="927" spans="16:16" x14ac:dyDescent="0.35">
      <c r="P927" s="4"/>
    </row>
    <row r="928" spans="16:16" x14ac:dyDescent="0.35">
      <c r="P928" s="4"/>
    </row>
    <row r="929" spans="16:16" x14ac:dyDescent="0.35">
      <c r="P929" s="4"/>
    </row>
    <row r="930" spans="16:16" x14ac:dyDescent="0.35">
      <c r="P930" s="4"/>
    </row>
    <row r="931" spans="16:16" x14ac:dyDescent="0.35">
      <c r="P931" s="4"/>
    </row>
    <row r="932" spans="16:16" x14ac:dyDescent="0.35">
      <c r="P932" s="4"/>
    </row>
    <row r="933" spans="16:16" x14ac:dyDescent="0.35">
      <c r="P933" s="4"/>
    </row>
    <row r="934" spans="16:16" x14ac:dyDescent="0.35">
      <c r="P934" s="4"/>
    </row>
    <row r="935" spans="16:16" x14ac:dyDescent="0.35">
      <c r="P935" s="4"/>
    </row>
    <row r="936" spans="16:16" x14ac:dyDescent="0.35">
      <c r="P936" s="4"/>
    </row>
    <row r="937" spans="16:16" x14ac:dyDescent="0.35">
      <c r="P937" s="4"/>
    </row>
    <row r="938" spans="16:16" x14ac:dyDescent="0.35">
      <c r="P938" s="4"/>
    </row>
    <row r="939" spans="16:16" x14ac:dyDescent="0.35">
      <c r="P939" s="4"/>
    </row>
    <row r="940" spans="16:16" x14ac:dyDescent="0.35">
      <c r="P940" s="4"/>
    </row>
    <row r="941" spans="16:16" x14ac:dyDescent="0.35">
      <c r="P941" s="4"/>
    </row>
    <row r="942" spans="16:16" x14ac:dyDescent="0.35">
      <c r="P942" s="4"/>
    </row>
    <row r="943" spans="16:16" x14ac:dyDescent="0.35">
      <c r="P943" s="4"/>
    </row>
    <row r="944" spans="16:16" x14ac:dyDescent="0.35">
      <c r="P944" s="4"/>
    </row>
    <row r="945" spans="16:16" x14ac:dyDescent="0.35">
      <c r="P945" s="4"/>
    </row>
    <row r="946" spans="16:16" x14ac:dyDescent="0.35">
      <c r="P946" s="4"/>
    </row>
    <row r="947" spans="16:16" x14ac:dyDescent="0.35">
      <c r="P947" s="4"/>
    </row>
    <row r="948" spans="16:16" x14ac:dyDescent="0.35">
      <c r="P948" s="4"/>
    </row>
    <row r="949" spans="16:16" x14ac:dyDescent="0.35">
      <c r="P949" s="4"/>
    </row>
    <row r="950" spans="16:16" x14ac:dyDescent="0.35">
      <c r="P950" s="4"/>
    </row>
    <row r="951" spans="16:16" x14ac:dyDescent="0.35">
      <c r="P951" s="4"/>
    </row>
    <row r="952" spans="16:16" x14ac:dyDescent="0.35">
      <c r="P952" s="4"/>
    </row>
    <row r="953" spans="16:16" x14ac:dyDescent="0.35">
      <c r="P953" s="4"/>
    </row>
    <row r="954" spans="16:16" x14ac:dyDescent="0.35">
      <c r="P954" s="4"/>
    </row>
    <row r="955" spans="16:16" x14ac:dyDescent="0.35">
      <c r="P955" s="4"/>
    </row>
    <row r="956" spans="16:16" x14ac:dyDescent="0.35">
      <c r="P956" s="4"/>
    </row>
    <row r="957" spans="16:16" x14ac:dyDescent="0.35">
      <c r="P957" s="4"/>
    </row>
    <row r="958" spans="16:16" x14ac:dyDescent="0.35">
      <c r="P958" s="4"/>
    </row>
    <row r="959" spans="16:16" x14ac:dyDescent="0.35">
      <c r="P959" s="4"/>
    </row>
    <row r="960" spans="16:16" x14ac:dyDescent="0.35">
      <c r="P960" s="4"/>
    </row>
    <row r="961" spans="16:16" x14ac:dyDescent="0.35">
      <c r="P961" s="4"/>
    </row>
    <row r="962" spans="16:16" x14ac:dyDescent="0.35">
      <c r="P962" s="4"/>
    </row>
    <row r="963" spans="16:16" x14ac:dyDescent="0.35">
      <c r="P963" s="4"/>
    </row>
    <row r="964" spans="16:16" x14ac:dyDescent="0.35">
      <c r="P964" s="4"/>
    </row>
    <row r="965" spans="16:16" x14ac:dyDescent="0.35">
      <c r="P965" s="4"/>
    </row>
    <row r="966" spans="16:16" x14ac:dyDescent="0.35">
      <c r="P966" s="4"/>
    </row>
    <row r="967" spans="16:16" x14ac:dyDescent="0.35">
      <c r="P967" s="4"/>
    </row>
    <row r="968" spans="16:16" x14ac:dyDescent="0.35">
      <c r="P968" s="4"/>
    </row>
    <row r="969" spans="16:16" x14ac:dyDescent="0.35">
      <c r="P969" s="4"/>
    </row>
    <row r="970" spans="16:16" x14ac:dyDescent="0.35">
      <c r="P970" s="4"/>
    </row>
    <row r="971" spans="16:16" x14ac:dyDescent="0.35">
      <c r="P971" s="4"/>
    </row>
    <row r="972" spans="16:16" x14ac:dyDescent="0.35">
      <c r="P972" s="4"/>
    </row>
    <row r="973" spans="16:16" x14ac:dyDescent="0.35">
      <c r="P973" s="4"/>
    </row>
    <row r="974" spans="16:16" x14ac:dyDescent="0.35">
      <c r="P974" s="4"/>
    </row>
    <row r="975" spans="16:16" x14ac:dyDescent="0.35">
      <c r="P975" s="4"/>
    </row>
    <row r="976" spans="16:16" x14ac:dyDescent="0.35">
      <c r="P976" s="4"/>
    </row>
    <row r="977" spans="16:16" x14ac:dyDescent="0.35">
      <c r="P977" s="4"/>
    </row>
    <row r="978" spans="16:16" x14ac:dyDescent="0.35">
      <c r="P978" s="4"/>
    </row>
    <row r="979" spans="16:16" x14ac:dyDescent="0.35">
      <c r="P979" s="4"/>
    </row>
    <row r="980" spans="16:16" x14ac:dyDescent="0.35">
      <c r="P980" s="4"/>
    </row>
    <row r="981" spans="16:16" x14ac:dyDescent="0.35">
      <c r="P981" s="4"/>
    </row>
    <row r="982" spans="16:16" x14ac:dyDescent="0.35">
      <c r="P982" s="4"/>
    </row>
    <row r="983" spans="16:16" x14ac:dyDescent="0.35">
      <c r="P983" s="4"/>
    </row>
    <row r="984" spans="16:16" x14ac:dyDescent="0.35">
      <c r="P984" s="4"/>
    </row>
    <row r="985" spans="16:16" x14ac:dyDescent="0.35">
      <c r="P985" s="4"/>
    </row>
    <row r="986" spans="16:16" x14ac:dyDescent="0.35">
      <c r="P986" s="4"/>
    </row>
    <row r="987" spans="16:16" x14ac:dyDescent="0.35">
      <c r="P987" s="4"/>
    </row>
    <row r="988" spans="16:16" x14ac:dyDescent="0.35">
      <c r="P988" s="4"/>
    </row>
    <row r="989" spans="16:16" x14ac:dyDescent="0.35">
      <c r="P989" s="4"/>
    </row>
    <row r="990" spans="16:16" x14ac:dyDescent="0.35">
      <c r="P990" s="4"/>
    </row>
    <row r="991" spans="16:16" x14ac:dyDescent="0.35">
      <c r="P991" s="4"/>
    </row>
    <row r="992" spans="16:16" x14ac:dyDescent="0.35">
      <c r="P992" s="4"/>
    </row>
    <row r="993" spans="16:16" x14ac:dyDescent="0.35">
      <c r="P993" s="4"/>
    </row>
    <row r="994" spans="16:16" x14ac:dyDescent="0.35">
      <c r="P994" s="4"/>
    </row>
    <row r="995" spans="16:16" x14ac:dyDescent="0.35">
      <c r="P995" s="4"/>
    </row>
    <row r="996" spans="16:16" x14ac:dyDescent="0.35">
      <c r="P996" s="4"/>
    </row>
    <row r="997" spans="16:16" x14ac:dyDescent="0.35">
      <c r="P997" s="4"/>
    </row>
    <row r="998" spans="16:16" x14ac:dyDescent="0.35">
      <c r="P998" s="4"/>
    </row>
    <row r="999" spans="16:16" x14ac:dyDescent="0.35">
      <c r="P999" s="4"/>
    </row>
    <row r="1000" spans="16:16" x14ac:dyDescent="0.35">
      <c r="P1000" s="4"/>
    </row>
    <row r="1001" spans="16:16" x14ac:dyDescent="0.35">
      <c r="P1001" s="4"/>
    </row>
    <row r="1002" spans="16:16" x14ac:dyDescent="0.35">
      <c r="P1002" s="4"/>
    </row>
    <row r="1003" spans="16:16" x14ac:dyDescent="0.35">
      <c r="P1003" s="4"/>
    </row>
    <row r="1004" spans="16:16" x14ac:dyDescent="0.35">
      <c r="P1004" s="4"/>
    </row>
    <row r="1005" spans="16:16" x14ac:dyDescent="0.35">
      <c r="P1005" s="4"/>
    </row>
    <row r="1006" spans="16:16" x14ac:dyDescent="0.35">
      <c r="P1006" s="4"/>
    </row>
    <row r="1007" spans="16:16" x14ac:dyDescent="0.35">
      <c r="P1007" s="4"/>
    </row>
    <row r="1008" spans="16:16" x14ac:dyDescent="0.35">
      <c r="P1008" s="4"/>
    </row>
    <row r="1009" spans="16:16" x14ac:dyDescent="0.35">
      <c r="P1009" s="4"/>
    </row>
    <row r="1010" spans="16:16" x14ac:dyDescent="0.35">
      <c r="P1010" s="4"/>
    </row>
    <row r="1011" spans="16:16" x14ac:dyDescent="0.35">
      <c r="P1011" s="4"/>
    </row>
    <row r="1012" spans="16:16" x14ac:dyDescent="0.35">
      <c r="P1012" s="4"/>
    </row>
    <row r="1013" spans="16:16" x14ac:dyDescent="0.35">
      <c r="P1013" s="4"/>
    </row>
    <row r="1014" spans="16:16" x14ac:dyDescent="0.35">
      <c r="P1014" s="4"/>
    </row>
    <row r="1015" spans="16:16" x14ac:dyDescent="0.35">
      <c r="P1015" s="4"/>
    </row>
    <row r="1016" spans="16:16" x14ac:dyDescent="0.35">
      <c r="P1016" s="4"/>
    </row>
    <row r="1017" spans="16:16" x14ac:dyDescent="0.35">
      <c r="P1017" s="4"/>
    </row>
    <row r="1018" spans="16:16" x14ac:dyDescent="0.35">
      <c r="P1018" s="4"/>
    </row>
    <row r="1019" spans="16:16" x14ac:dyDescent="0.35">
      <c r="P1019" s="4"/>
    </row>
    <row r="1020" spans="16:16" x14ac:dyDescent="0.35">
      <c r="P1020" s="4"/>
    </row>
    <row r="1021" spans="16:16" x14ac:dyDescent="0.35">
      <c r="P1021" s="4"/>
    </row>
    <row r="1022" spans="16:16" x14ac:dyDescent="0.35">
      <c r="P1022" s="4"/>
    </row>
    <row r="1023" spans="16:16" x14ac:dyDescent="0.35">
      <c r="P1023" s="4"/>
    </row>
    <row r="1024" spans="16:16" x14ac:dyDescent="0.35">
      <c r="P1024" s="4"/>
    </row>
    <row r="1025" spans="16:16" x14ac:dyDescent="0.35">
      <c r="P1025" s="4"/>
    </row>
    <row r="1026" spans="16:16" x14ac:dyDescent="0.35">
      <c r="P1026" s="4"/>
    </row>
    <row r="1027" spans="16:16" x14ac:dyDescent="0.35">
      <c r="P1027" s="4"/>
    </row>
    <row r="1028" spans="16:16" x14ac:dyDescent="0.35">
      <c r="P1028" s="4"/>
    </row>
    <row r="1029" spans="16:16" x14ac:dyDescent="0.35">
      <c r="P1029" s="4"/>
    </row>
    <row r="1030" spans="16:16" x14ac:dyDescent="0.35">
      <c r="P1030" s="4"/>
    </row>
    <row r="1031" spans="16:16" x14ac:dyDescent="0.35">
      <c r="P1031" s="4"/>
    </row>
    <row r="1032" spans="16:16" x14ac:dyDescent="0.35">
      <c r="P1032" s="4"/>
    </row>
    <row r="1033" spans="16:16" x14ac:dyDescent="0.35">
      <c r="P1033" s="4"/>
    </row>
    <row r="1034" spans="16:16" x14ac:dyDescent="0.35">
      <c r="P1034" s="4"/>
    </row>
    <row r="1035" spans="16:16" x14ac:dyDescent="0.35">
      <c r="P1035" s="4"/>
    </row>
    <row r="1036" spans="16:16" x14ac:dyDescent="0.35">
      <c r="P1036" s="4"/>
    </row>
    <row r="1037" spans="16:16" x14ac:dyDescent="0.35">
      <c r="P1037" s="4"/>
    </row>
    <row r="1038" spans="16:16" x14ac:dyDescent="0.35">
      <c r="P1038" s="4"/>
    </row>
    <row r="1039" spans="16:16" x14ac:dyDescent="0.35">
      <c r="P1039" s="4"/>
    </row>
    <row r="1040" spans="16:16" x14ac:dyDescent="0.35">
      <c r="P1040" s="4"/>
    </row>
    <row r="1041" spans="16:16" x14ac:dyDescent="0.35">
      <c r="P1041" s="4"/>
    </row>
    <row r="1042" spans="16:16" x14ac:dyDescent="0.35">
      <c r="P1042" s="4"/>
    </row>
    <row r="1043" spans="16:16" x14ac:dyDescent="0.35">
      <c r="P1043" s="4"/>
    </row>
    <row r="1044" spans="16:16" x14ac:dyDescent="0.35">
      <c r="P1044" s="4"/>
    </row>
    <row r="1045" spans="16:16" x14ac:dyDescent="0.35">
      <c r="P1045" s="4"/>
    </row>
    <row r="1046" spans="16:16" x14ac:dyDescent="0.35">
      <c r="P1046" s="4"/>
    </row>
    <row r="1047" spans="16:16" x14ac:dyDescent="0.35">
      <c r="P1047" s="4"/>
    </row>
    <row r="1048" spans="16:16" x14ac:dyDescent="0.35">
      <c r="P1048" s="4"/>
    </row>
    <row r="1049" spans="16:16" x14ac:dyDescent="0.35">
      <c r="P1049" s="4"/>
    </row>
    <row r="1050" spans="16:16" x14ac:dyDescent="0.35">
      <c r="P1050" s="4"/>
    </row>
    <row r="1051" spans="16:16" x14ac:dyDescent="0.35">
      <c r="P1051" s="4"/>
    </row>
    <row r="1052" spans="16:16" x14ac:dyDescent="0.35">
      <c r="P1052" s="4"/>
    </row>
    <row r="1053" spans="16:16" x14ac:dyDescent="0.35">
      <c r="P1053" s="4"/>
    </row>
    <row r="1054" spans="16:16" x14ac:dyDescent="0.35">
      <c r="P1054" s="4"/>
    </row>
    <row r="1055" spans="16:16" x14ac:dyDescent="0.35">
      <c r="P1055" s="4"/>
    </row>
    <row r="1056" spans="16:16" x14ac:dyDescent="0.35">
      <c r="P1056" s="4"/>
    </row>
    <row r="1057" spans="16:16" x14ac:dyDescent="0.35">
      <c r="P1057" s="4"/>
    </row>
    <row r="1058" spans="16:16" x14ac:dyDescent="0.35">
      <c r="P1058" s="4"/>
    </row>
    <row r="1059" spans="16:16" x14ac:dyDescent="0.35">
      <c r="P1059" s="4"/>
    </row>
    <row r="1060" spans="16:16" x14ac:dyDescent="0.35">
      <c r="P1060" s="4"/>
    </row>
    <row r="1061" spans="16:16" x14ac:dyDescent="0.35">
      <c r="P1061" s="4"/>
    </row>
    <row r="1062" spans="16:16" x14ac:dyDescent="0.35">
      <c r="P1062" s="4"/>
    </row>
    <row r="1063" spans="16:16" x14ac:dyDescent="0.35">
      <c r="P1063" s="4"/>
    </row>
    <row r="1064" spans="16:16" x14ac:dyDescent="0.35">
      <c r="P1064" s="4"/>
    </row>
    <row r="1065" spans="16:16" x14ac:dyDescent="0.35">
      <c r="P1065" s="4"/>
    </row>
    <row r="1066" spans="16:16" x14ac:dyDescent="0.35">
      <c r="P1066" s="4"/>
    </row>
    <row r="1067" spans="16:16" x14ac:dyDescent="0.35">
      <c r="P1067" s="4"/>
    </row>
    <row r="1068" spans="16:16" x14ac:dyDescent="0.35">
      <c r="P1068" s="4"/>
    </row>
    <row r="1069" spans="16:16" x14ac:dyDescent="0.35">
      <c r="P1069" s="4"/>
    </row>
    <row r="1070" spans="16:16" x14ac:dyDescent="0.35">
      <c r="P1070" s="4"/>
    </row>
    <row r="1071" spans="16:16" x14ac:dyDescent="0.35">
      <c r="P1071" s="4"/>
    </row>
    <row r="1072" spans="16:16" x14ac:dyDescent="0.35">
      <c r="P1072" s="4"/>
    </row>
    <row r="1073" spans="16:16" x14ac:dyDescent="0.35">
      <c r="P1073" s="4"/>
    </row>
    <row r="1074" spans="16:16" x14ac:dyDescent="0.35">
      <c r="P1074" s="4"/>
    </row>
    <row r="1075" spans="16:16" x14ac:dyDescent="0.35">
      <c r="P1075" s="4"/>
    </row>
    <row r="1076" spans="16:16" x14ac:dyDescent="0.35">
      <c r="P1076" s="4"/>
    </row>
    <row r="1077" spans="16:16" x14ac:dyDescent="0.35">
      <c r="P1077" s="4"/>
    </row>
    <row r="1078" spans="16:16" x14ac:dyDescent="0.35">
      <c r="P1078" s="4"/>
    </row>
    <row r="1079" spans="16:16" x14ac:dyDescent="0.35">
      <c r="P1079" s="4"/>
    </row>
    <row r="1080" spans="16:16" x14ac:dyDescent="0.35">
      <c r="P1080" s="4"/>
    </row>
    <row r="1081" spans="16:16" x14ac:dyDescent="0.35">
      <c r="P1081" s="4"/>
    </row>
    <row r="1082" spans="16:16" x14ac:dyDescent="0.35">
      <c r="P1082" s="4"/>
    </row>
    <row r="1083" spans="16:16" x14ac:dyDescent="0.35">
      <c r="P1083" s="4"/>
    </row>
    <row r="1084" spans="16:16" x14ac:dyDescent="0.35">
      <c r="P1084" s="4"/>
    </row>
    <row r="1085" spans="16:16" x14ac:dyDescent="0.35">
      <c r="P1085" s="4"/>
    </row>
    <row r="1086" spans="16:16" x14ac:dyDescent="0.35">
      <c r="P1086" s="4"/>
    </row>
    <row r="1087" spans="16:16" x14ac:dyDescent="0.35">
      <c r="P1087" s="4"/>
    </row>
    <row r="1088" spans="16:16" x14ac:dyDescent="0.35">
      <c r="P1088" s="4"/>
    </row>
    <row r="1089" spans="16:16" x14ac:dyDescent="0.35">
      <c r="P1089" s="4"/>
    </row>
    <row r="1090" spans="16:16" x14ac:dyDescent="0.35">
      <c r="P1090" s="4"/>
    </row>
    <row r="1091" spans="16:16" x14ac:dyDescent="0.35">
      <c r="P1091" s="4"/>
    </row>
    <row r="1092" spans="16:16" x14ac:dyDescent="0.35">
      <c r="P1092" s="4"/>
    </row>
    <row r="1093" spans="16:16" x14ac:dyDescent="0.35">
      <c r="P1093" s="4"/>
    </row>
    <row r="1094" spans="16:16" x14ac:dyDescent="0.35">
      <c r="P1094" s="4"/>
    </row>
    <row r="1095" spans="16:16" x14ac:dyDescent="0.35">
      <c r="P1095" s="4"/>
    </row>
    <row r="1096" spans="16:16" x14ac:dyDescent="0.35">
      <c r="P1096" s="4"/>
    </row>
    <row r="1097" spans="16:16" x14ac:dyDescent="0.35">
      <c r="P1097" s="4"/>
    </row>
    <row r="1098" spans="16:16" x14ac:dyDescent="0.35">
      <c r="P1098" s="4"/>
    </row>
    <row r="1099" spans="16:16" x14ac:dyDescent="0.35">
      <c r="P1099" s="4"/>
    </row>
    <row r="1100" spans="16:16" x14ac:dyDescent="0.35">
      <c r="P1100" s="4"/>
    </row>
    <row r="1101" spans="16:16" x14ac:dyDescent="0.35">
      <c r="P1101" s="4"/>
    </row>
    <row r="1102" spans="16:16" x14ac:dyDescent="0.35">
      <c r="P1102" s="4"/>
    </row>
    <row r="1103" spans="16:16" x14ac:dyDescent="0.35">
      <c r="P1103" s="4"/>
    </row>
    <row r="1104" spans="16:16" x14ac:dyDescent="0.35">
      <c r="P1104" s="4"/>
    </row>
    <row r="1105" spans="16:16" x14ac:dyDescent="0.35">
      <c r="P1105" s="4"/>
    </row>
    <row r="1106" spans="16:16" x14ac:dyDescent="0.35">
      <c r="P1106" s="4"/>
    </row>
    <row r="1107" spans="16:16" x14ac:dyDescent="0.35">
      <c r="P1107" s="4"/>
    </row>
    <row r="1108" spans="16:16" x14ac:dyDescent="0.35">
      <c r="P1108" s="4"/>
    </row>
    <row r="1109" spans="16:16" x14ac:dyDescent="0.35">
      <c r="P1109" s="4"/>
    </row>
    <row r="1110" spans="16:16" x14ac:dyDescent="0.35">
      <c r="P1110" s="4"/>
    </row>
    <row r="1111" spans="16:16" x14ac:dyDescent="0.35">
      <c r="P1111" s="4"/>
    </row>
    <row r="1112" spans="16:16" x14ac:dyDescent="0.35">
      <c r="P1112" s="4"/>
    </row>
    <row r="1113" spans="16:16" x14ac:dyDescent="0.35">
      <c r="P1113" s="4"/>
    </row>
    <row r="1114" spans="16:16" x14ac:dyDescent="0.35">
      <c r="P1114" s="4"/>
    </row>
    <row r="1115" spans="16:16" x14ac:dyDescent="0.35">
      <c r="P1115" s="4"/>
    </row>
    <row r="1116" spans="16:16" x14ac:dyDescent="0.35">
      <c r="P1116" s="4"/>
    </row>
    <row r="1117" spans="16:16" x14ac:dyDescent="0.35">
      <c r="P1117" s="4"/>
    </row>
    <row r="1118" spans="16:16" x14ac:dyDescent="0.35">
      <c r="P1118" s="4"/>
    </row>
    <row r="1119" spans="16:16" x14ac:dyDescent="0.35">
      <c r="P1119" s="4"/>
    </row>
    <row r="1120" spans="16:16" x14ac:dyDescent="0.35">
      <c r="P1120" s="4"/>
    </row>
    <row r="1121" spans="16:16" x14ac:dyDescent="0.35">
      <c r="P1121" s="4"/>
    </row>
    <row r="1122" spans="16:16" x14ac:dyDescent="0.35">
      <c r="P1122" s="4"/>
    </row>
    <row r="1123" spans="16:16" x14ac:dyDescent="0.35">
      <c r="P1123" s="4"/>
    </row>
    <row r="1124" spans="16:16" x14ac:dyDescent="0.35">
      <c r="P1124" s="4"/>
    </row>
    <row r="1125" spans="16:16" x14ac:dyDescent="0.35">
      <c r="P1125" s="4"/>
    </row>
    <row r="1126" spans="16:16" x14ac:dyDescent="0.35">
      <c r="P1126" s="4"/>
    </row>
    <row r="1127" spans="16:16" x14ac:dyDescent="0.35">
      <c r="P1127" s="4"/>
    </row>
    <row r="1128" spans="16:16" x14ac:dyDescent="0.35">
      <c r="P1128" s="4"/>
    </row>
    <row r="1129" spans="16:16" x14ac:dyDescent="0.35">
      <c r="P1129" s="4"/>
    </row>
    <row r="1130" spans="16:16" x14ac:dyDescent="0.35">
      <c r="P1130" s="4"/>
    </row>
    <row r="1131" spans="16:16" x14ac:dyDescent="0.35">
      <c r="P1131" s="4"/>
    </row>
    <row r="1132" spans="16:16" x14ac:dyDescent="0.35">
      <c r="P1132" s="4"/>
    </row>
    <row r="1133" spans="16:16" x14ac:dyDescent="0.35">
      <c r="P1133" s="4"/>
    </row>
    <row r="1134" spans="16:16" x14ac:dyDescent="0.35">
      <c r="P1134" s="4"/>
    </row>
    <row r="1135" spans="16:16" x14ac:dyDescent="0.35">
      <c r="P1135" s="4"/>
    </row>
    <row r="1136" spans="16:16" x14ac:dyDescent="0.35">
      <c r="P1136" s="4"/>
    </row>
    <row r="1137" spans="16:16" x14ac:dyDescent="0.35">
      <c r="P1137" s="4"/>
    </row>
    <row r="1138" spans="16:16" x14ac:dyDescent="0.35">
      <c r="P1138" s="4"/>
    </row>
    <row r="1139" spans="16:16" x14ac:dyDescent="0.35">
      <c r="P1139" s="4"/>
    </row>
    <row r="1140" spans="16:16" x14ac:dyDescent="0.35">
      <c r="P1140" s="4"/>
    </row>
    <row r="1141" spans="16:16" x14ac:dyDescent="0.35">
      <c r="P1141" s="4"/>
    </row>
    <row r="1142" spans="16:16" x14ac:dyDescent="0.35">
      <c r="P1142" s="4"/>
    </row>
    <row r="1143" spans="16:16" x14ac:dyDescent="0.35">
      <c r="P1143" s="4"/>
    </row>
    <row r="1144" spans="16:16" x14ac:dyDescent="0.35">
      <c r="P1144" s="4"/>
    </row>
    <row r="1145" spans="16:16" x14ac:dyDescent="0.35">
      <c r="P1145" s="4"/>
    </row>
    <row r="1146" spans="16:16" x14ac:dyDescent="0.35">
      <c r="P1146" s="4"/>
    </row>
    <row r="1147" spans="16:16" x14ac:dyDescent="0.35">
      <c r="P1147" s="4"/>
    </row>
    <row r="1148" spans="16:16" x14ac:dyDescent="0.35">
      <c r="P1148" s="4"/>
    </row>
    <row r="1149" spans="16:16" x14ac:dyDescent="0.35">
      <c r="P1149" s="4"/>
    </row>
    <row r="1150" spans="16:16" x14ac:dyDescent="0.35">
      <c r="P1150" s="4"/>
    </row>
    <row r="1151" spans="16:16" x14ac:dyDescent="0.35">
      <c r="P1151" s="4"/>
    </row>
    <row r="1152" spans="16:16" x14ac:dyDescent="0.35">
      <c r="P1152" s="4"/>
    </row>
    <row r="1153" spans="16:16" x14ac:dyDescent="0.35">
      <c r="P1153" s="4"/>
    </row>
    <row r="1154" spans="16:16" x14ac:dyDescent="0.35">
      <c r="P1154" s="4"/>
    </row>
    <row r="1155" spans="16:16" x14ac:dyDescent="0.35">
      <c r="P1155" s="4"/>
    </row>
    <row r="1156" spans="16:16" x14ac:dyDescent="0.35">
      <c r="P1156" s="4"/>
    </row>
    <row r="1157" spans="16:16" x14ac:dyDescent="0.35">
      <c r="P1157" s="4"/>
    </row>
    <row r="1158" spans="16:16" x14ac:dyDescent="0.35">
      <c r="P1158" s="4"/>
    </row>
    <row r="1159" spans="16:16" x14ac:dyDescent="0.35">
      <c r="P1159" s="4"/>
    </row>
    <row r="1160" spans="16:16" x14ac:dyDescent="0.35">
      <c r="P1160" s="4"/>
    </row>
    <row r="1161" spans="16:16" x14ac:dyDescent="0.35">
      <c r="P1161" s="4"/>
    </row>
    <row r="1162" spans="16:16" x14ac:dyDescent="0.35">
      <c r="P1162" s="4"/>
    </row>
    <row r="1163" spans="16:16" x14ac:dyDescent="0.35">
      <c r="P1163" s="4"/>
    </row>
    <row r="1164" spans="16:16" x14ac:dyDescent="0.35">
      <c r="P1164" s="4"/>
    </row>
    <row r="1165" spans="16:16" x14ac:dyDescent="0.35">
      <c r="P1165" s="4"/>
    </row>
    <row r="1166" spans="16:16" x14ac:dyDescent="0.35">
      <c r="P1166" s="4"/>
    </row>
    <row r="1167" spans="16:16" x14ac:dyDescent="0.35">
      <c r="P1167" s="4"/>
    </row>
    <row r="1168" spans="16:16" x14ac:dyDescent="0.35">
      <c r="P1168" s="4"/>
    </row>
    <row r="1169" spans="16:16" x14ac:dyDescent="0.35">
      <c r="P1169" s="4"/>
    </row>
    <row r="1170" spans="16:16" x14ac:dyDescent="0.35">
      <c r="P1170" s="4"/>
    </row>
    <row r="1171" spans="16:16" x14ac:dyDescent="0.35">
      <c r="P1171" s="4"/>
    </row>
    <row r="1172" spans="16:16" x14ac:dyDescent="0.35">
      <c r="P1172" s="4"/>
    </row>
    <row r="1173" spans="16:16" x14ac:dyDescent="0.35">
      <c r="P1173" s="4"/>
    </row>
    <row r="1174" spans="16:16" x14ac:dyDescent="0.35">
      <c r="P1174" s="4"/>
    </row>
    <row r="1175" spans="16:16" x14ac:dyDescent="0.35">
      <c r="P1175" s="4"/>
    </row>
    <row r="1176" spans="16:16" x14ac:dyDescent="0.35">
      <c r="P1176" s="4"/>
    </row>
    <row r="1177" spans="16:16" x14ac:dyDescent="0.35">
      <c r="P1177" s="4"/>
    </row>
    <row r="1178" spans="16:16" x14ac:dyDescent="0.35">
      <c r="P1178" s="4"/>
    </row>
    <row r="1179" spans="16:16" x14ac:dyDescent="0.35">
      <c r="P1179" s="4"/>
    </row>
    <row r="1180" spans="16:16" x14ac:dyDescent="0.35">
      <c r="P1180" s="4"/>
    </row>
    <row r="1181" spans="16:16" x14ac:dyDescent="0.35">
      <c r="P1181" s="4"/>
    </row>
    <row r="1182" spans="16:16" x14ac:dyDescent="0.35">
      <c r="P1182" s="4"/>
    </row>
    <row r="1183" spans="16:16" x14ac:dyDescent="0.35">
      <c r="P1183" s="4"/>
    </row>
    <row r="1184" spans="16:16" x14ac:dyDescent="0.35">
      <c r="P1184" s="4"/>
    </row>
    <row r="1185" spans="16:16" x14ac:dyDescent="0.35">
      <c r="P1185" s="4"/>
    </row>
    <row r="1186" spans="16:16" x14ac:dyDescent="0.35">
      <c r="P1186" s="4"/>
    </row>
    <row r="1187" spans="16:16" x14ac:dyDescent="0.35">
      <c r="P1187" s="4"/>
    </row>
    <row r="1188" spans="16:16" x14ac:dyDescent="0.35">
      <c r="P1188" s="4"/>
    </row>
    <row r="1189" spans="16:16" x14ac:dyDescent="0.35">
      <c r="P1189" s="4"/>
    </row>
    <row r="1190" spans="16:16" x14ac:dyDescent="0.35">
      <c r="P1190" s="4"/>
    </row>
    <row r="1191" spans="16:16" x14ac:dyDescent="0.35">
      <c r="P1191" s="4"/>
    </row>
    <row r="1192" spans="16:16" x14ac:dyDescent="0.35">
      <c r="P1192" s="4"/>
    </row>
    <row r="1193" spans="16:16" x14ac:dyDescent="0.35">
      <c r="P1193" s="4"/>
    </row>
    <row r="1194" spans="16:16" x14ac:dyDescent="0.35">
      <c r="P1194" s="4"/>
    </row>
    <row r="1195" spans="16:16" x14ac:dyDescent="0.35">
      <c r="P1195" s="4"/>
    </row>
    <row r="1196" spans="16:16" x14ac:dyDescent="0.35">
      <c r="P1196" s="4"/>
    </row>
    <row r="1197" spans="16:16" x14ac:dyDescent="0.35">
      <c r="P1197" s="4"/>
    </row>
    <row r="1198" spans="16:16" x14ac:dyDescent="0.35">
      <c r="P1198" s="4"/>
    </row>
    <row r="1199" spans="16:16" x14ac:dyDescent="0.35">
      <c r="P1199" s="4"/>
    </row>
    <row r="1200" spans="16:16" x14ac:dyDescent="0.35">
      <c r="P1200" s="4"/>
    </row>
    <row r="1201" spans="16:16" x14ac:dyDescent="0.35">
      <c r="P1201" s="4"/>
    </row>
    <row r="1202" spans="16:16" x14ac:dyDescent="0.35">
      <c r="P1202" s="4"/>
    </row>
    <row r="1203" spans="16:16" x14ac:dyDescent="0.35">
      <c r="P1203" s="4"/>
    </row>
    <row r="1204" spans="16:16" x14ac:dyDescent="0.35">
      <c r="P1204" s="4"/>
    </row>
    <row r="1205" spans="16:16" x14ac:dyDescent="0.35">
      <c r="P1205" s="4"/>
    </row>
    <row r="1206" spans="16:16" x14ac:dyDescent="0.35">
      <c r="P1206" s="4"/>
    </row>
    <row r="1207" spans="16:16" x14ac:dyDescent="0.35">
      <c r="P1207" s="4"/>
    </row>
    <row r="1208" spans="16:16" x14ac:dyDescent="0.35">
      <c r="P1208" s="4"/>
    </row>
    <row r="1209" spans="16:16" x14ac:dyDescent="0.35">
      <c r="P1209" s="4"/>
    </row>
    <row r="1210" spans="16:16" x14ac:dyDescent="0.35">
      <c r="P1210" s="4"/>
    </row>
    <row r="1211" spans="16:16" x14ac:dyDescent="0.35">
      <c r="P1211" s="4"/>
    </row>
    <row r="1212" spans="16:16" x14ac:dyDescent="0.35">
      <c r="P1212" s="4"/>
    </row>
    <row r="1213" spans="16:16" x14ac:dyDescent="0.35">
      <c r="P1213" s="4"/>
    </row>
    <row r="1214" spans="16:16" x14ac:dyDescent="0.35">
      <c r="P1214" s="4"/>
    </row>
    <row r="1215" spans="16:16" x14ac:dyDescent="0.35">
      <c r="P1215" s="4"/>
    </row>
    <row r="1216" spans="16:16" x14ac:dyDescent="0.35">
      <c r="P1216" s="4"/>
    </row>
    <row r="1217" spans="16:16" x14ac:dyDescent="0.35">
      <c r="P1217" s="4"/>
    </row>
    <row r="1218" spans="16:16" x14ac:dyDescent="0.35">
      <c r="P1218" s="4"/>
    </row>
    <row r="1219" spans="16:16" x14ac:dyDescent="0.35">
      <c r="P1219" s="4"/>
    </row>
    <row r="1220" spans="16:16" x14ac:dyDescent="0.35">
      <c r="P1220" s="4"/>
    </row>
    <row r="1221" spans="16:16" x14ac:dyDescent="0.35">
      <c r="P1221" s="4"/>
    </row>
    <row r="1222" spans="16:16" x14ac:dyDescent="0.35">
      <c r="P1222" s="4"/>
    </row>
    <row r="1223" spans="16:16" x14ac:dyDescent="0.35">
      <c r="P1223" s="4"/>
    </row>
    <row r="1224" spans="16:16" x14ac:dyDescent="0.35">
      <c r="P1224" s="4"/>
    </row>
    <row r="1225" spans="16:16" x14ac:dyDescent="0.35">
      <c r="P1225" s="4"/>
    </row>
    <row r="1226" spans="16:16" x14ac:dyDescent="0.35">
      <c r="P1226" s="4"/>
    </row>
    <row r="1227" spans="16:16" x14ac:dyDescent="0.35">
      <c r="P1227" s="4"/>
    </row>
    <row r="1228" spans="16:16" x14ac:dyDescent="0.35">
      <c r="P1228" s="4"/>
    </row>
    <row r="1229" spans="16:16" x14ac:dyDescent="0.35">
      <c r="P1229" s="4"/>
    </row>
    <row r="1230" spans="16:16" x14ac:dyDescent="0.35">
      <c r="P1230" s="4"/>
    </row>
    <row r="1231" spans="16:16" x14ac:dyDescent="0.35">
      <c r="P1231" s="4"/>
    </row>
    <row r="1232" spans="16:16" x14ac:dyDescent="0.35">
      <c r="P1232" s="4"/>
    </row>
    <row r="1233" spans="16:16" x14ac:dyDescent="0.35">
      <c r="P1233" s="4"/>
    </row>
    <row r="1234" spans="16:16" x14ac:dyDescent="0.35">
      <c r="P1234" s="4"/>
    </row>
    <row r="1235" spans="16:16" x14ac:dyDescent="0.35">
      <c r="P1235" s="4"/>
    </row>
    <row r="1236" spans="16:16" x14ac:dyDescent="0.35">
      <c r="P1236" s="4"/>
    </row>
    <row r="1237" spans="16:16" x14ac:dyDescent="0.35">
      <c r="P1237" s="4"/>
    </row>
    <row r="1238" spans="16:16" x14ac:dyDescent="0.35">
      <c r="P1238" s="4"/>
    </row>
    <row r="1239" spans="16:16" x14ac:dyDescent="0.35">
      <c r="P1239" s="4"/>
    </row>
    <row r="1240" spans="16:16" x14ac:dyDescent="0.35">
      <c r="P1240" s="4"/>
    </row>
    <row r="1241" spans="16:16" x14ac:dyDescent="0.35">
      <c r="P1241" s="4"/>
    </row>
    <row r="1242" spans="16:16" x14ac:dyDescent="0.35">
      <c r="P1242" s="4"/>
    </row>
    <row r="1243" spans="16:16" x14ac:dyDescent="0.35">
      <c r="P1243" s="4"/>
    </row>
    <row r="1244" spans="16:16" x14ac:dyDescent="0.35">
      <c r="P1244" s="4"/>
    </row>
    <row r="1245" spans="16:16" x14ac:dyDescent="0.35">
      <c r="P1245" s="4"/>
    </row>
    <row r="1246" spans="16:16" x14ac:dyDescent="0.35">
      <c r="P1246" s="4"/>
    </row>
    <row r="1247" spans="16:16" x14ac:dyDescent="0.35">
      <c r="P1247" s="4"/>
    </row>
    <row r="1248" spans="16:16" x14ac:dyDescent="0.35">
      <c r="P1248" s="4"/>
    </row>
    <row r="1249" spans="16:16" x14ac:dyDescent="0.35">
      <c r="P1249" s="4"/>
    </row>
    <row r="1250" spans="16:16" x14ac:dyDescent="0.35">
      <c r="P1250" s="4"/>
    </row>
    <row r="1251" spans="16:16" x14ac:dyDescent="0.35">
      <c r="P1251" s="4"/>
    </row>
    <row r="1252" spans="16:16" x14ac:dyDescent="0.35">
      <c r="P1252" s="4"/>
    </row>
    <row r="1253" spans="16:16" x14ac:dyDescent="0.35">
      <c r="P1253" s="4"/>
    </row>
    <row r="1254" spans="16:16" x14ac:dyDescent="0.35">
      <c r="P1254" s="4"/>
    </row>
    <row r="1255" spans="16:16" x14ac:dyDescent="0.35">
      <c r="P1255" s="4"/>
    </row>
    <row r="1256" spans="16:16" x14ac:dyDescent="0.35">
      <c r="P1256" s="4"/>
    </row>
    <row r="1257" spans="16:16" x14ac:dyDescent="0.35">
      <c r="P1257" s="4"/>
    </row>
    <row r="1258" spans="16:16" x14ac:dyDescent="0.35">
      <c r="P1258" s="4"/>
    </row>
    <row r="1259" spans="16:16" x14ac:dyDescent="0.35">
      <c r="P1259" s="4"/>
    </row>
    <row r="1260" spans="16:16" x14ac:dyDescent="0.35">
      <c r="P1260" s="4"/>
    </row>
    <row r="1261" spans="16:16" x14ac:dyDescent="0.35">
      <c r="P1261" s="4"/>
    </row>
    <row r="1262" spans="16:16" x14ac:dyDescent="0.35">
      <c r="P1262" s="4"/>
    </row>
    <row r="1263" spans="16:16" x14ac:dyDescent="0.35">
      <c r="P1263" s="4"/>
    </row>
    <row r="1264" spans="16:16" x14ac:dyDescent="0.35">
      <c r="P1264" s="4"/>
    </row>
    <row r="1265" spans="16:16" x14ac:dyDescent="0.35">
      <c r="P1265" s="4"/>
    </row>
    <row r="1266" spans="16:16" x14ac:dyDescent="0.35">
      <c r="P1266" s="4"/>
    </row>
    <row r="1267" spans="16:16" x14ac:dyDescent="0.35">
      <c r="P1267" s="4"/>
    </row>
    <row r="1268" spans="16:16" x14ac:dyDescent="0.35">
      <c r="P1268" s="4"/>
    </row>
    <row r="1269" spans="16:16" x14ac:dyDescent="0.35">
      <c r="P1269" s="4"/>
    </row>
    <row r="1270" spans="16:16" x14ac:dyDescent="0.35">
      <c r="P1270" s="4"/>
    </row>
    <row r="1271" spans="16:16" x14ac:dyDescent="0.35">
      <c r="P1271" s="4"/>
    </row>
    <row r="1272" spans="16:16" x14ac:dyDescent="0.35">
      <c r="P1272" s="4"/>
    </row>
    <row r="1273" spans="16:16" x14ac:dyDescent="0.35">
      <c r="P1273" s="4"/>
    </row>
    <row r="1274" spans="16:16" x14ac:dyDescent="0.35">
      <c r="P1274" s="4"/>
    </row>
    <row r="1275" spans="16:16" x14ac:dyDescent="0.35">
      <c r="P1275" s="4"/>
    </row>
    <row r="1276" spans="16:16" x14ac:dyDescent="0.35">
      <c r="P1276" s="4"/>
    </row>
    <row r="1277" spans="16:16" x14ac:dyDescent="0.35">
      <c r="P1277" s="4"/>
    </row>
    <row r="1278" spans="16:16" x14ac:dyDescent="0.35">
      <c r="P1278" s="4"/>
    </row>
    <row r="1279" spans="16:16" x14ac:dyDescent="0.35">
      <c r="P1279" s="4"/>
    </row>
    <row r="1280" spans="16:16" x14ac:dyDescent="0.35">
      <c r="P1280" s="4"/>
    </row>
    <row r="1281" spans="16:16" x14ac:dyDescent="0.35">
      <c r="P1281" s="4"/>
    </row>
    <row r="1282" spans="16:16" x14ac:dyDescent="0.35">
      <c r="P1282" s="4"/>
    </row>
    <row r="1283" spans="16:16" x14ac:dyDescent="0.35">
      <c r="P1283" s="4"/>
    </row>
    <row r="1284" spans="16:16" x14ac:dyDescent="0.35">
      <c r="P1284" s="4"/>
    </row>
    <row r="1285" spans="16:16" x14ac:dyDescent="0.35">
      <c r="P1285" s="4"/>
    </row>
    <row r="1286" spans="16:16" x14ac:dyDescent="0.35">
      <c r="P1286" s="4"/>
    </row>
    <row r="1287" spans="16:16" x14ac:dyDescent="0.35">
      <c r="P1287" s="4"/>
    </row>
    <row r="1288" spans="16:16" x14ac:dyDescent="0.35">
      <c r="P1288" s="4"/>
    </row>
    <row r="1289" spans="16:16" x14ac:dyDescent="0.35">
      <c r="P1289" s="4"/>
    </row>
    <row r="1290" spans="16:16" x14ac:dyDescent="0.35">
      <c r="P1290" s="4"/>
    </row>
    <row r="1291" spans="16:16" x14ac:dyDescent="0.35">
      <c r="P1291" s="4"/>
    </row>
    <row r="1292" spans="16:16" x14ac:dyDescent="0.35">
      <c r="P1292" s="4"/>
    </row>
    <row r="1293" spans="16:16" x14ac:dyDescent="0.35">
      <c r="P1293" s="4"/>
    </row>
    <row r="1294" spans="16:16" x14ac:dyDescent="0.35">
      <c r="P1294" s="4"/>
    </row>
    <row r="1295" spans="16:16" x14ac:dyDescent="0.35">
      <c r="P1295" s="4"/>
    </row>
    <row r="1296" spans="16:16" x14ac:dyDescent="0.35">
      <c r="P1296" s="4"/>
    </row>
    <row r="1297" spans="16:16" x14ac:dyDescent="0.35">
      <c r="P1297" s="4"/>
    </row>
    <row r="1298" spans="16:16" x14ac:dyDescent="0.35">
      <c r="P1298" s="4"/>
    </row>
    <row r="1299" spans="16:16" x14ac:dyDescent="0.35">
      <c r="P1299" s="4"/>
    </row>
    <row r="1300" spans="16:16" x14ac:dyDescent="0.35">
      <c r="P1300" s="4"/>
    </row>
    <row r="1301" spans="16:16" x14ac:dyDescent="0.35">
      <c r="P1301" s="4"/>
    </row>
    <row r="1302" spans="16:16" x14ac:dyDescent="0.35">
      <c r="P1302" s="4"/>
    </row>
    <row r="1303" spans="16:16" x14ac:dyDescent="0.35">
      <c r="P1303" s="4"/>
    </row>
    <row r="1304" spans="16:16" x14ac:dyDescent="0.35">
      <c r="P1304" s="4"/>
    </row>
    <row r="1305" spans="16:16" x14ac:dyDescent="0.35">
      <c r="P1305" s="4"/>
    </row>
    <row r="1306" spans="16:16" x14ac:dyDescent="0.35">
      <c r="P1306" s="4"/>
    </row>
    <row r="1307" spans="16:16" x14ac:dyDescent="0.35">
      <c r="P1307" s="4"/>
    </row>
    <row r="1308" spans="16:16" x14ac:dyDescent="0.35">
      <c r="P1308" s="4"/>
    </row>
    <row r="1309" spans="16:16" x14ac:dyDescent="0.35">
      <c r="P1309" s="4"/>
    </row>
    <row r="1310" spans="16:16" x14ac:dyDescent="0.35">
      <c r="P1310" s="4"/>
    </row>
    <row r="1311" spans="16:16" x14ac:dyDescent="0.35">
      <c r="P1311" s="4"/>
    </row>
    <row r="1312" spans="16:16" x14ac:dyDescent="0.35">
      <c r="P1312" s="4"/>
    </row>
    <row r="1313" spans="16:16" x14ac:dyDescent="0.35">
      <c r="P1313" s="4"/>
    </row>
    <row r="1314" spans="16:16" x14ac:dyDescent="0.35">
      <c r="P1314" s="4"/>
    </row>
    <row r="1315" spans="16:16" x14ac:dyDescent="0.35">
      <c r="P1315" s="4"/>
    </row>
    <row r="1316" spans="16:16" x14ac:dyDescent="0.35">
      <c r="P1316" s="4"/>
    </row>
    <row r="1317" spans="16:16" x14ac:dyDescent="0.35">
      <c r="P1317" s="4"/>
    </row>
    <row r="1318" spans="16:16" x14ac:dyDescent="0.35">
      <c r="P1318" s="4"/>
    </row>
    <row r="1319" spans="16:16" x14ac:dyDescent="0.35">
      <c r="P1319" s="4"/>
    </row>
    <row r="1320" spans="16:16" x14ac:dyDescent="0.35">
      <c r="P1320" s="4"/>
    </row>
    <row r="1321" spans="16:16" x14ac:dyDescent="0.35">
      <c r="P1321" s="4"/>
    </row>
    <row r="1322" spans="16:16" x14ac:dyDescent="0.35">
      <c r="P1322" s="4"/>
    </row>
    <row r="1323" spans="16:16" x14ac:dyDescent="0.35">
      <c r="P1323" s="4"/>
    </row>
    <row r="1324" spans="16:16" x14ac:dyDescent="0.35">
      <c r="P1324" s="4"/>
    </row>
    <row r="1325" spans="16:16" x14ac:dyDescent="0.35">
      <c r="P1325" s="4"/>
    </row>
    <row r="1326" spans="16:16" x14ac:dyDescent="0.35">
      <c r="P1326" s="4"/>
    </row>
    <row r="1327" spans="16:16" x14ac:dyDescent="0.35">
      <c r="P1327" s="4"/>
    </row>
    <row r="1328" spans="16:16" x14ac:dyDescent="0.35">
      <c r="P1328" s="4"/>
    </row>
    <row r="1329" spans="16:16" x14ac:dyDescent="0.35">
      <c r="P1329" s="4"/>
    </row>
    <row r="1330" spans="16:16" x14ac:dyDescent="0.35">
      <c r="P1330" s="4"/>
    </row>
    <row r="1331" spans="16:16" x14ac:dyDescent="0.35">
      <c r="P1331" s="4"/>
    </row>
    <row r="1332" spans="16:16" x14ac:dyDescent="0.35">
      <c r="P1332" s="4"/>
    </row>
    <row r="1333" spans="16:16" x14ac:dyDescent="0.35">
      <c r="P1333" s="4"/>
    </row>
    <row r="1334" spans="16:16" x14ac:dyDescent="0.35">
      <c r="P1334" s="4"/>
    </row>
    <row r="1335" spans="16:16" x14ac:dyDescent="0.35">
      <c r="P1335" s="4"/>
    </row>
    <row r="1336" spans="16:16" x14ac:dyDescent="0.35">
      <c r="P1336" s="4"/>
    </row>
    <row r="1337" spans="16:16" x14ac:dyDescent="0.35">
      <c r="P1337" s="4"/>
    </row>
    <row r="1338" spans="16:16" x14ac:dyDescent="0.35">
      <c r="P1338" s="4"/>
    </row>
    <row r="1339" spans="16:16" x14ac:dyDescent="0.35">
      <c r="P1339" s="4"/>
    </row>
    <row r="1340" spans="16:16" x14ac:dyDescent="0.35">
      <c r="P1340" s="4"/>
    </row>
    <row r="1341" spans="16:16" x14ac:dyDescent="0.35">
      <c r="P1341" s="4"/>
    </row>
    <row r="1342" spans="16:16" x14ac:dyDescent="0.35">
      <c r="P1342" s="4"/>
    </row>
    <row r="1343" spans="16:16" x14ac:dyDescent="0.35">
      <c r="P1343" s="4"/>
    </row>
    <row r="1344" spans="16:16" x14ac:dyDescent="0.35">
      <c r="P1344" s="4"/>
    </row>
    <row r="1345" spans="16:16" x14ac:dyDescent="0.35">
      <c r="P1345" s="4"/>
    </row>
    <row r="1346" spans="16:16" x14ac:dyDescent="0.35">
      <c r="P1346" s="4"/>
    </row>
    <row r="1347" spans="16:16" x14ac:dyDescent="0.35">
      <c r="P1347" s="4"/>
    </row>
    <row r="1348" spans="16:16" x14ac:dyDescent="0.35">
      <c r="P1348" s="4"/>
    </row>
    <row r="1349" spans="16:16" x14ac:dyDescent="0.35">
      <c r="P1349" s="4"/>
    </row>
    <row r="1350" spans="16:16" x14ac:dyDescent="0.35">
      <c r="P1350" s="4"/>
    </row>
    <row r="1351" spans="16:16" x14ac:dyDescent="0.35">
      <c r="P1351" s="4"/>
    </row>
    <row r="1352" spans="16:16" x14ac:dyDescent="0.35">
      <c r="P1352" s="4"/>
    </row>
    <row r="1353" spans="16:16" x14ac:dyDescent="0.35">
      <c r="P1353" s="4"/>
    </row>
    <row r="1354" spans="16:16" x14ac:dyDescent="0.35">
      <c r="P1354" s="4"/>
    </row>
    <row r="1355" spans="16:16" x14ac:dyDescent="0.35">
      <c r="P1355" s="4"/>
    </row>
    <row r="1356" spans="16:16" x14ac:dyDescent="0.35">
      <c r="P1356" s="4"/>
    </row>
    <row r="1357" spans="16:16" x14ac:dyDescent="0.35">
      <c r="P1357" s="4"/>
    </row>
    <row r="1358" spans="16:16" x14ac:dyDescent="0.35">
      <c r="P1358" s="4"/>
    </row>
    <row r="1359" spans="16:16" x14ac:dyDescent="0.35">
      <c r="P1359" s="4"/>
    </row>
    <row r="1360" spans="16:16" x14ac:dyDescent="0.35">
      <c r="P1360" s="4"/>
    </row>
    <row r="1361" spans="16:16" x14ac:dyDescent="0.35">
      <c r="P1361" s="4"/>
    </row>
    <row r="1362" spans="16:16" x14ac:dyDescent="0.35">
      <c r="P1362" s="4"/>
    </row>
    <row r="1363" spans="16:16" x14ac:dyDescent="0.35">
      <c r="P1363" s="4"/>
    </row>
    <row r="1364" spans="16:16" x14ac:dyDescent="0.35">
      <c r="P1364" s="4"/>
    </row>
    <row r="1365" spans="16:16" x14ac:dyDescent="0.35">
      <c r="P1365" s="4"/>
    </row>
    <row r="1366" spans="16:16" x14ac:dyDescent="0.35">
      <c r="P1366" s="4"/>
    </row>
    <row r="1367" spans="16:16" x14ac:dyDescent="0.35">
      <c r="P1367" s="4"/>
    </row>
    <row r="1368" spans="16:16" x14ac:dyDescent="0.35">
      <c r="P1368" s="4"/>
    </row>
    <row r="1369" spans="16:16" x14ac:dyDescent="0.35">
      <c r="P1369" s="4"/>
    </row>
    <row r="1370" spans="16:16" x14ac:dyDescent="0.35">
      <c r="P1370" s="4"/>
    </row>
    <row r="1371" spans="16:16" x14ac:dyDescent="0.35">
      <c r="P1371" s="4"/>
    </row>
    <row r="1372" spans="16:16" x14ac:dyDescent="0.35">
      <c r="P1372" s="4"/>
    </row>
    <row r="1373" spans="16:16" x14ac:dyDescent="0.35">
      <c r="P1373" s="4"/>
    </row>
    <row r="1374" spans="16:16" x14ac:dyDescent="0.35">
      <c r="P1374" s="4"/>
    </row>
    <row r="1375" spans="16:16" x14ac:dyDescent="0.35">
      <c r="P1375" s="4"/>
    </row>
    <row r="1376" spans="16:16" x14ac:dyDescent="0.35">
      <c r="P1376" s="4"/>
    </row>
    <row r="1377" spans="16:16" x14ac:dyDescent="0.35">
      <c r="P1377" s="4"/>
    </row>
    <row r="1378" spans="16:16" x14ac:dyDescent="0.35">
      <c r="P1378" s="4"/>
    </row>
    <row r="1379" spans="16:16" x14ac:dyDescent="0.35">
      <c r="P1379" s="4"/>
    </row>
    <row r="1380" spans="16:16" x14ac:dyDescent="0.35">
      <c r="P1380" s="4"/>
    </row>
    <row r="1381" spans="16:16" x14ac:dyDescent="0.35">
      <c r="P1381" s="4"/>
    </row>
    <row r="1382" spans="16:16" x14ac:dyDescent="0.35">
      <c r="P1382" s="4"/>
    </row>
    <row r="1383" spans="16:16" x14ac:dyDescent="0.35">
      <c r="P1383" s="4"/>
    </row>
    <row r="1384" spans="16:16" x14ac:dyDescent="0.35">
      <c r="P1384" s="4"/>
    </row>
    <row r="1385" spans="16:16" x14ac:dyDescent="0.35">
      <c r="P1385" s="4"/>
    </row>
    <row r="1386" spans="16:16" x14ac:dyDescent="0.35">
      <c r="P1386" s="4"/>
    </row>
    <row r="1387" spans="16:16" x14ac:dyDescent="0.35">
      <c r="P1387" s="4"/>
    </row>
    <row r="1388" spans="16:16" x14ac:dyDescent="0.35">
      <c r="P1388" s="4"/>
    </row>
    <row r="1389" spans="16:16" x14ac:dyDescent="0.35">
      <c r="P1389" s="4"/>
    </row>
    <row r="1390" spans="16:16" x14ac:dyDescent="0.35">
      <c r="P1390" s="4"/>
    </row>
    <row r="1391" spans="16:16" x14ac:dyDescent="0.35">
      <c r="P1391" s="4"/>
    </row>
    <row r="1392" spans="16:16" x14ac:dyDescent="0.35">
      <c r="P1392" s="4"/>
    </row>
    <row r="1393" spans="16:16" x14ac:dyDescent="0.35">
      <c r="P1393" s="4"/>
    </row>
    <row r="1394" spans="16:16" x14ac:dyDescent="0.35">
      <c r="P1394" s="4"/>
    </row>
    <row r="1395" spans="16:16" x14ac:dyDescent="0.35">
      <c r="P1395" s="4"/>
    </row>
    <row r="1396" spans="16:16" x14ac:dyDescent="0.35">
      <c r="P1396" s="4"/>
    </row>
    <row r="1397" spans="16:16" x14ac:dyDescent="0.35">
      <c r="P1397" s="4"/>
    </row>
    <row r="1398" spans="16:16" x14ac:dyDescent="0.35">
      <c r="P1398" s="4"/>
    </row>
    <row r="1399" spans="16:16" x14ac:dyDescent="0.35">
      <c r="P1399" s="4"/>
    </row>
    <row r="1400" spans="16:16" x14ac:dyDescent="0.35">
      <c r="P1400" s="4"/>
    </row>
    <row r="1401" spans="16:16" x14ac:dyDescent="0.35">
      <c r="P1401" s="4"/>
    </row>
    <row r="1402" spans="16:16" x14ac:dyDescent="0.35">
      <c r="P1402" s="4"/>
    </row>
    <row r="1403" spans="16:16" x14ac:dyDescent="0.35">
      <c r="P1403" s="4"/>
    </row>
    <row r="1404" spans="16:16" x14ac:dyDescent="0.35">
      <c r="P1404" s="4"/>
    </row>
    <row r="1405" spans="16:16" x14ac:dyDescent="0.35">
      <c r="P1405" s="4"/>
    </row>
    <row r="1406" spans="16:16" x14ac:dyDescent="0.35">
      <c r="P1406" s="4"/>
    </row>
    <row r="1407" spans="16:16" x14ac:dyDescent="0.35">
      <c r="P1407" s="4"/>
    </row>
    <row r="1408" spans="16:16" x14ac:dyDescent="0.35">
      <c r="P1408" s="4"/>
    </row>
    <row r="1409" spans="16:16" x14ac:dyDescent="0.35">
      <c r="P1409" s="4"/>
    </row>
    <row r="1410" spans="16:16" x14ac:dyDescent="0.35">
      <c r="P1410" s="4"/>
    </row>
    <row r="1411" spans="16:16" x14ac:dyDescent="0.35">
      <c r="P1411" s="4"/>
    </row>
    <row r="1412" spans="16:16" x14ac:dyDescent="0.35">
      <c r="P1412" s="4"/>
    </row>
    <row r="1413" spans="16:16" x14ac:dyDescent="0.35">
      <c r="P1413" s="4"/>
    </row>
    <row r="1414" spans="16:16" x14ac:dyDescent="0.35">
      <c r="P1414" s="4"/>
    </row>
    <row r="1415" spans="16:16" x14ac:dyDescent="0.35">
      <c r="P1415" s="4"/>
    </row>
    <row r="1416" spans="16:16" x14ac:dyDescent="0.35">
      <c r="P1416" s="4"/>
    </row>
    <row r="1417" spans="16:16" x14ac:dyDescent="0.35">
      <c r="P1417" s="4"/>
    </row>
    <row r="1418" spans="16:16" x14ac:dyDescent="0.35">
      <c r="P1418" s="4"/>
    </row>
    <row r="1419" spans="16:16" x14ac:dyDescent="0.35">
      <c r="P1419" s="4"/>
    </row>
    <row r="1420" spans="16:16" x14ac:dyDescent="0.35">
      <c r="P1420" s="4"/>
    </row>
    <row r="1421" spans="16:16" x14ac:dyDescent="0.35">
      <c r="P1421" s="4"/>
    </row>
    <row r="1422" spans="16:16" x14ac:dyDescent="0.35">
      <c r="P1422" s="4"/>
    </row>
    <row r="1423" spans="16:16" x14ac:dyDescent="0.35">
      <c r="P1423" s="4"/>
    </row>
    <row r="1424" spans="16:16" x14ac:dyDescent="0.35">
      <c r="P1424" s="4"/>
    </row>
    <row r="1425" spans="16:16" x14ac:dyDescent="0.35">
      <c r="P1425" s="4"/>
    </row>
    <row r="1426" spans="16:16" x14ac:dyDescent="0.35">
      <c r="P1426" s="4"/>
    </row>
    <row r="1427" spans="16:16" x14ac:dyDescent="0.35">
      <c r="P1427" s="4"/>
    </row>
    <row r="1428" spans="16:16" x14ac:dyDescent="0.35">
      <c r="P1428" s="4"/>
    </row>
    <row r="1429" spans="16:16" x14ac:dyDescent="0.35">
      <c r="P1429" s="4"/>
    </row>
    <row r="1430" spans="16:16" x14ac:dyDescent="0.35">
      <c r="P1430" s="4"/>
    </row>
    <row r="1431" spans="16:16" x14ac:dyDescent="0.35">
      <c r="P1431" s="4"/>
    </row>
    <row r="1432" spans="16:16" x14ac:dyDescent="0.35">
      <c r="P1432" s="4"/>
    </row>
    <row r="1433" spans="16:16" x14ac:dyDescent="0.35">
      <c r="P1433" s="4"/>
    </row>
    <row r="1434" spans="16:16" x14ac:dyDescent="0.35">
      <c r="P1434" s="4"/>
    </row>
    <row r="1435" spans="16:16" x14ac:dyDescent="0.35">
      <c r="P1435" s="4"/>
    </row>
    <row r="1436" spans="16:16" x14ac:dyDescent="0.35">
      <c r="P1436" s="4"/>
    </row>
    <row r="1437" spans="16:16" x14ac:dyDescent="0.35">
      <c r="P1437" s="4"/>
    </row>
    <row r="1438" spans="16:16" x14ac:dyDescent="0.35">
      <c r="P1438" s="4"/>
    </row>
    <row r="1439" spans="16:16" x14ac:dyDescent="0.35">
      <c r="P1439" s="4"/>
    </row>
    <row r="1440" spans="16:16" x14ac:dyDescent="0.35">
      <c r="P1440" s="4"/>
    </row>
    <row r="1441" spans="16:16" x14ac:dyDescent="0.35">
      <c r="P1441" s="4"/>
    </row>
    <row r="1442" spans="16:16" x14ac:dyDescent="0.35">
      <c r="P1442" s="4"/>
    </row>
    <row r="1443" spans="16:16" x14ac:dyDescent="0.35">
      <c r="P1443" s="4"/>
    </row>
    <row r="1444" spans="16:16" x14ac:dyDescent="0.35">
      <c r="P1444" s="4"/>
    </row>
    <row r="1445" spans="16:16" x14ac:dyDescent="0.35">
      <c r="P1445" s="4"/>
    </row>
    <row r="1446" spans="16:16" x14ac:dyDescent="0.35">
      <c r="P1446" s="4"/>
    </row>
    <row r="1447" spans="16:16" x14ac:dyDescent="0.35">
      <c r="P1447" s="4"/>
    </row>
    <row r="1448" spans="16:16" x14ac:dyDescent="0.35">
      <c r="P1448" s="4"/>
    </row>
    <row r="1449" spans="16:16" x14ac:dyDescent="0.35">
      <c r="P1449" s="4"/>
    </row>
    <row r="1450" spans="16:16" x14ac:dyDescent="0.35">
      <c r="P1450" s="4"/>
    </row>
    <row r="1451" spans="16:16" x14ac:dyDescent="0.35">
      <c r="P1451" s="4"/>
    </row>
    <row r="1452" spans="16:16" x14ac:dyDescent="0.35">
      <c r="P1452" s="4"/>
    </row>
    <row r="1453" spans="16:16" x14ac:dyDescent="0.35">
      <c r="P1453" s="4"/>
    </row>
    <row r="1454" spans="16:16" x14ac:dyDescent="0.35">
      <c r="P1454" s="4"/>
    </row>
    <row r="1455" spans="16:16" x14ac:dyDescent="0.35">
      <c r="P1455" s="4"/>
    </row>
    <row r="1456" spans="16:16" x14ac:dyDescent="0.35">
      <c r="P1456" s="4"/>
    </row>
    <row r="1457" spans="16:16" x14ac:dyDescent="0.35">
      <c r="P1457" s="4"/>
    </row>
    <row r="1458" spans="16:16" x14ac:dyDescent="0.35">
      <c r="P1458" s="4"/>
    </row>
    <row r="1459" spans="16:16" x14ac:dyDescent="0.35">
      <c r="P1459" s="4"/>
    </row>
    <row r="1460" spans="16:16" x14ac:dyDescent="0.35">
      <c r="P1460" s="4"/>
    </row>
    <row r="1461" spans="16:16" x14ac:dyDescent="0.35">
      <c r="P1461" s="4"/>
    </row>
    <row r="1462" spans="16:16" x14ac:dyDescent="0.35">
      <c r="P1462" s="4"/>
    </row>
    <row r="1463" spans="16:16" x14ac:dyDescent="0.35">
      <c r="P1463" s="4"/>
    </row>
    <row r="1464" spans="16:16" x14ac:dyDescent="0.35">
      <c r="P1464" s="4"/>
    </row>
    <row r="1465" spans="16:16" x14ac:dyDescent="0.35">
      <c r="P1465" s="4"/>
    </row>
    <row r="1466" spans="16:16" x14ac:dyDescent="0.35">
      <c r="P1466" s="4"/>
    </row>
    <row r="1467" spans="16:16" x14ac:dyDescent="0.35">
      <c r="P1467" s="4"/>
    </row>
    <row r="1468" spans="16:16" x14ac:dyDescent="0.35">
      <c r="P1468" s="4"/>
    </row>
    <row r="1469" spans="16:16" x14ac:dyDescent="0.35">
      <c r="P1469" s="4"/>
    </row>
    <row r="1470" spans="16:16" x14ac:dyDescent="0.35">
      <c r="P1470" s="4"/>
    </row>
    <row r="1471" spans="16:16" x14ac:dyDescent="0.35">
      <c r="P1471" s="4"/>
    </row>
    <row r="1472" spans="16:16" x14ac:dyDescent="0.35">
      <c r="P1472" s="4"/>
    </row>
    <row r="1473" spans="16:16" x14ac:dyDescent="0.35">
      <c r="P1473" s="4"/>
    </row>
    <row r="1474" spans="16:16" x14ac:dyDescent="0.35">
      <c r="P1474" s="4"/>
    </row>
    <row r="1475" spans="16:16" x14ac:dyDescent="0.35">
      <c r="P1475" s="4"/>
    </row>
    <row r="1476" spans="16:16" x14ac:dyDescent="0.35">
      <c r="P1476" s="4"/>
    </row>
    <row r="1477" spans="16:16" x14ac:dyDescent="0.35">
      <c r="P1477" s="4"/>
    </row>
    <row r="1478" spans="16:16" x14ac:dyDescent="0.35">
      <c r="P1478" s="4"/>
    </row>
    <row r="1479" spans="16:16" x14ac:dyDescent="0.35">
      <c r="P1479" s="4"/>
    </row>
    <row r="1480" spans="16:16" x14ac:dyDescent="0.35">
      <c r="P1480" s="4"/>
    </row>
    <row r="1481" spans="16:16" x14ac:dyDescent="0.35">
      <c r="P1481" s="4"/>
    </row>
    <row r="1482" spans="16:16" x14ac:dyDescent="0.35">
      <c r="P1482" s="4"/>
    </row>
    <row r="1483" spans="16:16" x14ac:dyDescent="0.35">
      <c r="P1483" s="4"/>
    </row>
    <row r="1484" spans="16:16" x14ac:dyDescent="0.35">
      <c r="P1484" s="4"/>
    </row>
    <row r="1485" spans="16:16" x14ac:dyDescent="0.35">
      <c r="P1485" s="4"/>
    </row>
    <row r="1486" spans="16:16" x14ac:dyDescent="0.35">
      <c r="P1486" s="4"/>
    </row>
    <row r="1487" spans="16:16" x14ac:dyDescent="0.35">
      <c r="P1487" s="4"/>
    </row>
    <row r="1488" spans="16:16" x14ac:dyDescent="0.35">
      <c r="P1488" s="4"/>
    </row>
    <row r="1489" spans="16:16" x14ac:dyDescent="0.35">
      <c r="P1489" s="4"/>
    </row>
    <row r="1490" spans="16:16" x14ac:dyDescent="0.35">
      <c r="P1490" s="4"/>
    </row>
    <row r="1491" spans="16:16" x14ac:dyDescent="0.35">
      <c r="P1491" s="4"/>
    </row>
    <row r="1492" spans="16:16" x14ac:dyDescent="0.35">
      <c r="P1492" s="4"/>
    </row>
    <row r="1493" spans="16:16" x14ac:dyDescent="0.35">
      <c r="P1493" s="4"/>
    </row>
    <row r="1494" spans="16:16" x14ac:dyDescent="0.35">
      <c r="P1494" s="4"/>
    </row>
    <row r="1495" spans="16:16" x14ac:dyDescent="0.35">
      <c r="P1495" s="4"/>
    </row>
    <row r="1496" spans="16:16" x14ac:dyDescent="0.35">
      <c r="P1496" s="4"/>
    </row>
    <row r="1497" spans="16:16" x14ac:dyDescent="0.35">
      <c r="P1497" s="4"/>
    </row>
    <row r="1498" spans="16:16" x14ac:dyDescent="0.35">
      <c r="P1498" s="4"/>
    </row>
    <row r="1499" spans="16:16" x14ac:dyDescent="0.35">
      <c r="P1499" s="4"/>
    </row>
    <row r="1500" spans="16:16" x14ac:dyDescent="0.35">
      <c r="P1500" s="4"/>
    </row>
    <row r="1501" spans="16:16" x14ac:dyDescent="0.35">
      <c r="P1501" s="4"/>
    </row>
    <row r="1502" spans="16:16" x14ac:dyDescent="0.35">
      <c r="P1502" s="4"/>
    </row>
    <row r="1503" spans="16:16" x14ac:dyDescent="0.35">
      <c r="P1503" s="4"/>
    </row>
    <row r="1504" spans="16:16" x14ac:dyDescent="0.35">
      <c r="P1504" s="4"/>
    </row>
    <row r="1505" spans="16:16" x14ac:dyDescent="0.35">
      <c r="P1505" s="4"/>
    </row>
    <row r="1506" spans="16:16" x14ac:dyDescent="0.35">
      <c r="P1506" s="4"/>
    </row>
    <row r="1507" spans="16:16" x14ac:dyDescent="0.35">
      <c r="P1507" s="4"/>
    </row>
    <row r="1508" spans="16:16" x14ac:dyDescent="0.35">
      <c r="P1508" s="4"/>
    </row>
    <row r="1509" spans="16:16" x14ac:dyDescent="0.35">
      <c r="P1509" s="4"/>
    </row>
    <row r="1510" spans="16:16" x14ac:dyDescent="0.35">
      <c r="P1510" s="4"/>
    </row>
    <row r="1511" spans="16:16" x14ac:dyDescent="0.35">
      <c r="P1511" s="4"/>
    </row>
    <row r="1512" spans="16:16" x14ac:dyDescent="0.35">
      <c r="P1512" s="4"/>
    </row>
    <row r="1513" spans="16:16" x14ac:dyDescent="0.35">
      <c r="P1513" s="4"/>
    </row>
    <row r="1514" spans="16:16" x14ac:dyDescent="0.35">
      <c r="P1514" s="4"/>
    </row>
    <row r="1515" spans="16:16" x14ac:dyDescent="0.35">
      <c r="P1515" s="4"/>
    </row>
    <row r="1516" spans="16:16" x14ac:dyDescent="0.35">
      <c r="P1516" s="4"/>
    </row>
    <row r="1517" spans="16:16" x14ac:dyDescent="0.35">
      <c r="P1517" s="4"/>
    </row>
    <row r="1518" spans="16:16" x14ac:dyDescent="0.35">
      <c r="P1518" s="4"/>
    </row>
    <row r="1519" spans="16:16" x14ac:dyDescent="0.35">
      <c r="P1519" s="4"/>
    </row>
    <row r="1520" spans="16:16" x14ac:dyDescent="0.35">
      <c r="P1520" s="4"/>
    </row>
    <row r="1521" spans="16:16" x14ac:dyDescent="0.35">
      <c r="P1521" s="4"/>
    </row>
    <row r="1522" spans="16:16" x14ac:dyDescent="0.35">
      <c r="P1522" s="4"/>
    </row>
    <row r="1523" spans="16:16" x14ac:dyDescent="0.35">
      <c r="P1523" s="4"/>
    </row>
    <row r="1524" spans="16:16" x14ac:dyDescent="0.35">
      <c r="P1524" s="4"/>
    </row>
    <row r="1525" spans="16:16" x14ac:dyDescent="0.35">
      <c r="P1525" s="4"/>
    </row>
    <row r="1526" spans="16:16" x14ac:dyDescent="0.35">
      <c r="P1526" s="4"/>
    </row>
    <row r="1527" spans="16:16" x14ac:dyDescent="0.35">
      <c r="P1527" s="4"/>
    </row>
    <row r="1528" spans="16:16" x14ac:dyDescent="0.35">
      <c r="P1528" s="4"/>
    </row>
    <row r="1529" spans="16:16" x14ac:dyDescent="0.35">
      <c r="P1529" s="4"/>
    </row>
    <row r="1530" spans="16:16" x14ac:dyDescent="0.35">
      <c r="P1530" s="4"/>
    </row>
    <row r="1531" spans="16:16" x14ac:dyDescent="0.35">
      <c r="P1531" s="4"/>
    </row>
    <row r="1532" spans="16:16" x14ac:dyDescent="0.35">
      <c r="P1532" s="4"/>
    </row>
    <row r="1533" spans="16:16" x14ac:dyDescent="0.35">
      <c r="P1533" s="4"/>
    </row>
    <row r="1534" spans="16:16" x14ac:dyDescent="0.35">
      <c r="P1534" s="4"/>
    </row>
    <row r="1535" spans="16:16" x14ac:dyDescent="0.35">
      <c r="P1535" s="4"/>
    </row>
    <row r="1536" spans="16:16" x14ac:dyDescent="0.35">
      <c r="P1536" s="4"/>
    </row>
    <row r="1537" spans="16:16" x14ac:dyDescent="0.35">
      <c r="P1537" s="4"/>
    </row>
    <row r="1538" spans="16:16" x14ac:dyDescent="0.35">
      <c r="P1538" s="4"/>
    </row>
    <row r="1539" spans="16:16" x14ac:dyDescent="0.35">
      <c r="P1539" s="4"/>
    </row>
    <row r="1540" spans="16:16" x14ac:dyDescent="0.35">
      <c r="P1540" s="4"/>
    </row>
    <row r="1541" spans="16:16" x14ac:dyDescent="0.35">
      <c r="P1541" s="4"/>
    </row>
    <row r="1542" spans="16:16" x14ac:dyDescent="0.35">
      <c r="P1542" s="4"/>
    </row>
    <row r="1543" spans="16:16" x14ac:dyDescent="0.35">
      <c r="P1543" s="4"/>
    </row>
    <row r="1544" spans="16:16" x14ac:dyDescent="0.35">
      <c r="P1544" s="4"/>
    </row>
    <row r="1545" spans="16:16" x14ac:dyDescent="0.35">
      <c r="P1545" s="4"/>
    </row>
    <row r="1546" spans="16:16" x14ac:dyDescent="0.35">
      <c r="P1546" s="4"/>
    </row>
    <row r="1547" spans="16:16" x14ac:dyDescent="0.35">
      <c r="P1547" s="4"/>
    </row>
    <row r="1548" spans="16:16" x14ac:dyDescent="0.35">
      <c r="P1548" s="4"/>
    </row>
    <row r="1549" spans="16:16" x14ac:dyDescent="0.35">
      <c r="P1549" s="4"/>
    </row>
    <row r="1550" spans="16:16" x14ac:dyDescent="0.35">
      <c r="P1550" s="4"/>
    </row>
    <row r="1551" spans="16:16" x14ac:dyDescent="0.35">
      <c r="P1551" s="4"/>
    </row>
    <row r="1552" spans="16:16" x14ac:dyDescent="0.35">
      <c r="P1552" s="4"/>
    </row>
    <row r="1553" spans="16:16" x14ac:dyDescent="0.35">
      <c r="P1553" s="4"/>
    </row>
    <row r="1554" spans="16:16" x14ac:dyDescent="0.35">
      <c r="P1554" s="4"/>
    </row>
    <row r="1555" spans="16:16" x14ac:dyDescent="0.35">
      <c r="P1555" s="4"/>
    </row>
    <row r="1556" spans="16:16" x14ac:dyDescent="0.35">
      <c r="P1556" s="4"/>
    </row>
    <row r="1557" spans="16:16" x14ac:dyDescent="0.35">
      <c r="P1557" s="4"/>
    </row>
    <row r="1558" spans="16:16" x14ac:dyDescent="0.35">
      <c r="P1558" s="4"/>
    </row>
    <row r="1559" spans="16:16" x14ac:dyDescent="0.35">
      <c r="P1559" s="4"/>
    </row>
    <row r="1560" spans="16:16" x14ac:dyDescent="0.35">
      <c r="P1560" s="4"/>
    </row>
    <row r="1561" spans="16:16" x14ac:dyDescent="0.35">
      <c r="P1561" s="4"/>
    </row>
    <row r="1562" spans="16:16" x14ac:dyDescent="0.35">
      <c r="P1562" s="4"/>
    </row>
    <row r="1563" spans="16:16" x14ac:dyDescent="0.35">
      <c r="P1563" s="4"/>
    </row>
    <row r="1564" spans="16:16" x14ac:dyDescent="0.35">
      <c r="P1564" s="4"/>
    </row>
    <row r="1565" spans="16:16" x14ac:dyDescent="0.35">
      <c r="P1565" s="4"/>
    </row>
    <row r="1566" spans="16:16" x14ac:dyDescent="0.35">
      <c r="P1566" s="4"/>
    </row>
    <row r="1567" spans="16:16" x14ac:dyDescent="0.35">
      <c r="P1567" s="4"/>
    </row>
    <row r="1568" spans="16:16" x14ac:dyDescent="0.35">
      <c r="P1568" s="4"/>
    </row>
    <row r="1569" spans="16:16" x14ac:dyDescent="0.35">
      <c r="P1569" s="4"/>
    </row>
    <row r="1570" spans="16:16" x14ac:dyDescent="0.35">
      <c r="P1570" s="4"/>
    </row>
    <row r="1571" spans="16:16" x14ac:dyDescent="0.35">
      <c r="P1571" s="4"/>
    </row>
    <row r="1572" spans="16:16" x14ac:dyDescent="0.35">
      <c r="P1572" s="4"/>
    </row>
    <row r="1573" spans="16:16" x14ac:dyDescent="0.35">
      <c r="P1573" s="4"/>
    </row>
    <row r="1574" spans="16:16" x14ac:dyDescent="0.35">
      <c r="P1574" s="4"/>
    </row>
    <row r="1575" spans="16:16" x14ac:dyDescent="0.35">
      <c r="P1575" s="4"/>
    </row>
    <row r="1576" spans="16:16" x14ac:dyDescent="0.35">
      <c r="P1576" s="4"/>
    </row>
    <row r="1577" spans="16:16" x14ac:dyDescent="0.35">
      <c r="P1577" s="4"/>
    </row>
    <row r="1578" spans="16:16" x14ac:dyDescent="0.35">
      <c r="P1578" s="4"/>
    </row>
    <row r="1579" spans="16:16" x14ac:dyDescent="0.35">
      <c r="P1579" s="4"/>
    </row>
    <row r="1580" spans="16:16" x14ac:dyDescent="0.35">
      <c r="P1580" s="4"/>
    </row>
    <row r="1581" spans="16:16" x14ac:dyDescent="0.35">
      <c r="P1581" s="4"/>
    </row>
    <row r="1582" spans="16:16" x14ac:dyDescent="0.35">
      <c r="P1582" s="4"/>
    </row>
    <row r="1583" spans="16:16" x14ac:dyDescent="0.35">
      <c r="P1583" s="4"/>
    </row>
    <row r="1584" spans="16:16" x14ac:dyDescent="0.35">
      <c r="P1584" s="4"/>
    </row>
    <row r="1585" spans="16:16" x14ac:dyDescent="0.35">
      <c r="P1585" s="4"/>
    </row>
    <row r="1586" spans="16:16" x14ac:dyDescent="0.35">
      <c r="P1586" s="4"/>
    </row>
    <row r="1587" spans="16:16" x14ac:dyDescent="0.35">
      <c r="P1587" s="4"/>
    </row>
    <row r="1588" spans="16:16" x14ac:dyDescent="0.35">
      <c r="P1588" s="4"/>
    </row>
    <row r="1589" spans="16:16" x14ac:dyDescent="0.35">
      <c r="P1589" s="4"/>
    </row>
    <row r="1590" spans="16:16" x14ac:dyDescent="0.35">
      <c r="P1590" s="4"/>
    </row>
    <row r="1591" spans="16:16" x14ac:dyDescent="0.35">
      <c r="P1591" s="4"/>
    </row>
    <row r="1592" spans="16:16" x14ac:dyDescent="0.35">
      <c r="P1592" s="4"/>
    </row>
    <row r="1593" spans="16:16" x14ac:dyDescent="0.35">
      <c r="P1593" s="4"/>
    </row>
    <row r="1594" spans="16:16" x14ac:dyDescent="0.35">
      <c r="P1594" s="4"/>
    </row>
    <row r="1595" spans="16:16" x14ac:dyDescent="0.35">
      <c r="P1595" s="4"/>
    </row>
    <row r="1596" spans="16:16" x14ac:dyDescent="0.35">
      <c r="P1596" s="4"/>
    </row>
    <row r="1597" spans="16:16" x14ac:dyDescent="0.35">
      <c r="P1597" s="4"/>
    </row>
    <row r="1598" spans="16:16" x14ac:dyDescent="0.35">
      <c r="P1598" s="4"/>
    </row>
    <row r="1599" spans="16:16" x14ac:dyDescent="0.35">
      <c r="P1599" s="4"/>
    </row>
    <row r="1600" spans="16:16" x14ac:dyDescent="0.35">
      <c r="P1600" s="4"/>
    </row>
    <row r="1601" spans="16:16" x14ac:dyDescent="0.35">
      <c r="P1601" s="4"/>
    </row>
    <row r="1602" spans="16:16" x14ac:dyDescent="0.35">
      <c r="P1602" s="4"/>
    </row>
    <row r="1603" spans="16:16" x14ac:dyDescent="0.35">
      <c r="P1603" s="4"/>
    </row>
    <row r="1604" spans="16:16" x14ac:dyDescent="0.35">
      <c r="P1604" s="4"/>
    </row>
    <row r="1605" spans="16:16" x14ac:dyDescent="0.35">
      <c r="P1605" s="4"/>
    </row>
    <row r="1606" spans="16:16" x14ac:dyDescent="0.35">
      <c r="P1606" s="4"/>
    </row>
    <row r="1607" spans="16:16" x14ac:dyDescent="0.35">
      <c r="P1607" s="4"/>
    </row>
    <row r="1608" spans="16:16" x14ac:dyDescent="0.35">
      <c r="P1608" s="4"/>
    </row>
    <row r="1609" spans="16:16" x14ac:dyDescent="0.35">
      <c r="P1609" s="4"/>
    </row>
    <row r="1610" spans="16:16" x14ac:dyDescent="0.35">
      <c r="P1610" s="4"/>
    </row>
    <row r="1611" spans="16:16" x14ac:dyDescent="0.35">
      <c r="P1611" s="4"/>
    </row>
    <row r="1612" spans="16:16" x14ac:dyDescent="0.35">
      <c r="P1612" s="4"/>
    </row>
    <row r="1613" spans="16:16" x14ac:dyDescent="0.35">
      <c r="P1613" s="4"/>
    </row>
    <row r="1614" spans="16:16" x14ac:dyDescent="0.35">
      <c r="P1614" s="4"/>
    </row>
    <row r="1615" spans="16:16" x14ac:dyDescent="0.35">
      <c r="P1615" s="4"/>
    </row>
    <row r="1616" spans="16:16" x14ac:dyDescent="0.35">
      <c r="P1616" s="4"/>
    </row>
    <row r="1617" spans="16:16" x14ac:dyDescent="0.35">
      <c r="P1617" s="4"/>
    </row>
    <row r="1618" spans="16:16" x14ac:dyDescent="0.35">
      <c r="P1618" s="4"/>
    </row>
    <row r="1619" spans="16:16" x14ac:dyDescent="0.35">
      <c r="P1619" s="4"/>
    </row>
    <row r="1620" spans="16:16" x14ac:dyDescent="0.35">
      <c r="P1620" s="4"/>
    </row>
    <row r="1621" spans="16:16" x14ac:dyDescent="0.35">
      <c r="P1621" s="4"/>
    </row>
    <row r="1622" spans="16:16" x14ac:dyDescent="0.35">
      <c r="P1622" s="4"/>
    </row>
    <row r="1623" spans="16:16" x14ac:dyDescent="0.35">
      <c r="P1623" s="4"/>
    </row>
    <row r="1624" spans="16:16" x14ac:dyDescent="0.35">
      <c r="P1624" s="4"/>
    </row>
    <row r="1625" spans="16:16" x14ac:dyDescent="0.35">
      <c r="P1625" s="4"/>
    </row>
    <row r="1626" spans="16:16" x14ac:dyDescent="0.35">
      <c r="P1626" s="4"/>
    </row>
    <row r="1627" spans="16:16" x14ac:dyDescent="0.35">
      <c r="P1627" s="4"/>
    </row>
    <row r="1628" spans="16:16" x14ac:dyDescent="0.35">
      <c r="P1628" s="4"/>
    </row>
    <row r="1629" spans="16:16" x14ac:dyDescent="0.35">
      <c r="P1629" s="4"/>
    </row>
    <row r="1630" spans="16:16" x14ac:dyDescent="0.35">
      <c r="P1630" s="4"/>
    </row>
    <row r="1631" spans="16:16" x14ac:dyDescent="0.35">
      <c r="P1631" s="4"/>
    </row>
    <row r="1632" spans="16:16" x14ac:dyDescent="0.35">
      <c r="P1632" s="4"/>
    </row>
    <row r="1633" spans="16:16" x14ac:dyDescent="0.35">
      <c r="P1633" s="4"/>
    </row>
    <row r="1634" spans="16:16" x14ac:dyDescent="0.35">
      <c r="P1634" s="4"/>
    </row>
    <row r="1635" spans="16:16" x14ac:dyDescent="0.35">
      <c r="P1635" s="4"/>
    </row>
    <row r="1636" spans="16:16" x14ac:dyDescent="0.35">
      <c r="P1636" s="4"/>
    </row>
    <row r="1637" spans="16:16" x14ac:dyDescent="0.35">
      <c r="P1637" s="4"/>
    </row>
    <row r="1638" spans="16:16" x14ac:dyDescent="0.35">
      <c r="P1638" s="4"/>
    </row>
    <row r="1639" spans="16:16" x14ac:dyDescent="0.35">
      <c r="P1639" s="4"/>
    </row>
    <row r="1640" spans="16:16" x14ac:dyDescent="0.35">
      <c r="P1640" s="4"/>
    </row>
    <row r="1641" spans="16:16" x14ac:dyDescent="0.35">
      <c r="P1641" s="4"/>
    </row>
    <row r="1642" spans="16:16" x14ac:dyDescent="0.35">
      <c r="P1642" s="4"/>
    </row>
    <row r="1643" spans="16:16" x14ac:dyDescent="0.35">
      <c r="P1643" s="4"/>
    </row>
    <row r="1644" spans="16:16" x14ac:dyDescent="0.35">
      <c r="P1644" s="4"/>
    </row>
    <row r="1645" spans="16:16" x14ac:dyDescent="0.35">
      <c r="P1645" s="4"/>
    </row>
    <row r="1646" spans="16:16" x14ac:dyDescent="0.35">
      <c r="P1646" s="4"/>
    </row>
    <row r="1647" spans="16:16" x14ac:dyDescent="0.35">
      <c r="P1647" s="4"/>
    </row>
    <row r="1648" spans="16:16" x14ac:dyDescent="0.35">
      <c r="P1648" s="4"/>
    </row>
    <row r="1649" spans="16:16" x14ac:dyDescent="0.35">
      <c r="P1649" s="4"/>
    </row>
    <row r="1650" spans="16:16" x14ac:dyDescent="0.35">
      <c r="P1650" s="4"/>
    </row>
    <row r="1651" spans="16:16" x14ac:dyDescent="0.35">
      <c r="P1651" s="4"/>
    </row>
    <row r="1652" spans="16:16" x14ac:dyDescent="0.35">
      <c r="P1652" s="4"/>
    </row>
    <row r="1653" spans="16:16" x14ac:dyDescent="0.35">
      <c r="P1653" s="4"/>
    </row>
    <row r="1654" spans="16:16" x14ac:dyDescent="0.35">
      <c r="P1654" s="4"/>
    </row>
    <row r="1655" spans="16:16" x14ac:dyDescent="0.35">
      <c r="P1655" s="4"/>
    </row>
    <row r="1656" spans="16:16" x14ac:dyDescent="0.35">
      <c r="P1656" s="4"/>
    </row>
    <row r="1657" spans="16:16" x14ac:dyDescent="0.35">
      <c r="P1657" s="4"/>
    </row>
    <row r="1658" spans="16:16" x14ac:dyDescent="0.35">
      <c r="P1658" s="4"/>
    </row>
    <row r="1659" spans="16:16" x14ac:dyDescent="0.35">
      <c r="P1659" s="4"/>
    </row>
    <row r="1660" spans="16:16" x14ac:dyDescent="0.35">
      <c r="P1660" s="4"/>
    </row>
    <row r="1661" spans="16:16" x14ac:dyDescent="0.35">
      <c r="P1661" s="4"/>
    </row>
    <row r="1662" spans="16:16" x14ac:dyDescent="0.35">
      <c r="P1662" s="4"/>
    </row>
    <row r="1663" spans="16:16" x14ac:dyDescent="0.35">
      <c r="P1663" s="4"/>
    </row>
    <row r="1664" spans="16:16" x14ac:dyDescent="0.35">
      <c r="P1664" s="4"/>
    </row>
    <row r="1665" spans="16:16" x14ac:dyDescent="0.35">
      <c r="P1665" s="4"/>
    </row>
    <row r="1666" spans="16:16" x14ac:dyDescent="0.35">
      <c r="P1666" s="4"/>
    </row>
    <row r="1667" spans="16:16" x14ac:dyDescent="0.35">
      <c r="P1667" s="4"/>
    </row>
    <row r="1668" spans="16:16" x14ac:dyDescent="0.35">
      <c r="P1668" s="4"/>
    </row>
    <row r="1669" spans="16:16" x14ac:dyDescent="0.35">
      <c r="P1669" s="4"/>
    </row>
    <row r="1670" spans="16:16" x14ac:dyDescent="0.35">
      <c r="P1670" s="4"/>
    </row>
    <row r="1671" spans="16:16" x14ac:dyDescent="0.35">
      <c r="P1671" s="4"/>
    </row>
    <row r="1672" spans="16:16" x14ac:dyDescent="0.35">
      <c r="P1672" s="4"/>
    </row>
    <row r="1673" spans="16:16" x14ac:dyDescent="0.35">
      <c r="P1673" s="4"/>
    </row>
    <row r="1674" spans="16:16" x14ac:dyDescent="0.35">
      <c r="P1674" s="4"/>
    </row>
    <row r="1675" spans="16:16" x14ac:dyDescent="0.35">
      <c r="P1675" s="4"/>
    </row>
    <row r="1676" spans="16:16" x14ac:dyDescent="0.35">
      <c r="P1676" s="4"/>
    </row>
    <row r="1677" spans="16:16" x14ac:dyDescent="0.35">
      <c r="P1677" s="4"/>
    </row>
    <row r="1678" spans="16:16" x14ac:dyDescent="0.35">
      <c r="P1678" s="4"/>
    </row>
    <row r="1679" spans="16:16" x14ac:dyDescent="0.35">
      <c r="P1679" s="4"/>
    </row>
    <row r="1680" spans="16:16" x14ac:dyDescent="0.35">
      <c r="P1680" s="4"/>
    </row>
    <row r="1681" spans="16:16" x14ac:dyDescent="0.35">
      <c r="P1681" s="4"/>
    </row>
    <row r="1682" spans="16:16" x14ac:dyDescent="0.35">
      <c r="P1682" s="4"/>
    </row>
    <row r="1683" spans="16:16" x14ac:dyDescent="0.35">
      <c r="P1683" s="4"/>
    </row>
    <row r="1684" spans="16:16" x14ac:dyDescent="0.35">
      <c r="P1684" s="4"/>
    </row>
    <row r="1685" spans="16:16" x14ac:dyDescent="0.35">
      <c r="P1685" s="4"/>
    </row>
    <row r="1686" spans="16:16" x14ac:dyDescent="0.35">
      <c r="P1686" s="4"/>
    </row>
    <row r="1687" spans="16:16" x14ac:dyDescent="0.35">
      <c r="P1687" s="4"/>
    </row>
    <row r="1688" spans="16:16" x14ac:dyDescent="0.35">
      <c r="P1688" s="4"/>
    </row>
    <row r="1689" spans="16:16" x14ac:dyDescent="0.35">
      <c r="P1689" s="4"/>
    </row>
    <row r="1690" spans="16:16" x14ac:dyDescent="0.35">
      <c r="P1690" s="4"/>
    </row>
    <row r="1691" spans="16:16" x14ac:dyDescent="0.35">
      <c r="P1691" s="4"/>
    </row>
    <row r="1692" spans="16:16" x14ac:dyDescent="0.35">
      <c r="P1692" s="4"/>
    </row>
    <row r="1693" spans="16:16" x14ac:dyDescent="0.35">
      <c r="P1693" s="4"/>
    </row>
    <row r="1694" spans="16:16" x14ac:dyDescent="0.35">
      <c r="P1694" s="4"/>
    </row>
    <row r="1695" spans="16:16" x14ac:dyDescent="0.35">
      <c r="P1695" s="4"/>
    </row>
    <row r="1696" spans="16:16" x14ac:dyDescent="0.35">
      <c r="P1696" s="4"/>
    </row>
    <row r="1697" spans="16:16" x14ac:dyDescent="0.35">
      <c r="P1697" s="4"/>
    </row>
    <row r="1698" spans="16:16" x14ac:dyDescent="0.35">
      <c r="P1698" s="4"/>
    </row>
    <row r="1699" spans="16:16" x14ac:dyDescent="0.35">
      <c r="P1699" s="4"/>
    </row>
    <row r="1700" spans="16:16" x14ac:dyDescent="0.35">
      <c r="P1700" s="4"/>
    </row>
    <row r="1701" spans="16:16" x14ac:dyDescent="0.35">
      <c r="P1701" s="4"/>
    </row>
    <row r="1702" spans="16:16" x14ac:dyDescent="0.35">
      <c r="P1702" s="4"/>
    </row>
    <row r="1703" spans="16:16" x14ac:dyDescent="0.35">
      <c r="P1703" s="4"/>
    </row>
    <row r="1704" spans="16:16" x14ac:dyDescent="0.35">
      <c r="P1704" s="4"/>
    </row>
    <row r="1705" spans="16:16" x14ac:dyDescent="0.35">
      <c r="P1705" s="4"/>
    </row>
    <row r="1706" spans="16:16" x14ac:dyDescent="0.35">
      <c r="P1706" s="4"/>
    </row>
    <row r="1707" spans="16:16" x14ac:dyDescent="0.35">
      <c r="P1707" s="4"/>
    </row>
    <row r="1708" spans="16:16" x14ac:dyDescent="0.35">
      <c r="P1708" s="4"/>
    </row>
    <row r="1709" spans="16:16" x14ac:dyDescent="0.35">
      <c r="P1709" s="4"/>
    </row>
    <row r="1710" spans="16:16" x14ac:dyDescent="0.35">
      <c r="P1710" s="4"/>
    </row>
    <row r="1711" spans="16:16" x14ac:dyDescent="0.35">
      <c r="P1711" s="4"/>
    </row>
    <row r="1712" spans="16:16" x14ac:dyDescent="0.35">
      <c r="P1712" s="4"/>
    </row>
    <row r="1713" spans="16:16" x14ac:dyDescent="0.35">
      <c r="P1713" s="4"/>
    </row>
    <row r="1714" spans="16:16" x14ac:dyDescent="0.35">
      <c r="P1714" s="4"/>
    </row>
    <row r="1715" spans="16:16" x14ac:dyDescent="0.35">
      <c r="P1715" s="4"/>
    </row>
    <row r="1716" spans="16:16" x14ac:dyDescent="0.35">
      <c r="P1716" s="4"/>
    </row>
    <row r="1717" spans="16:16" x14ac:dyDescent="0.35">
      <c r="P1717" s="4"/>
    </row>
    <row r="1718" spans="16:16" x14ac:dyDescent="0.35">
      <c r="P1718" s="4"/>
    </row>
    <row r="1719" spans="16:16" x14ac:dyDescent="0.35">
      <c r="P1719" s="4"/>
    </row>
    <row r="1720" spans="16:16" x14ac:dyDescent="0.35">
      <c r="P1720" s="4"/>
    </row>
    <row r="1721" spans="16:16" x14ac:dyDescent="0.35">
      <c r="P1721" s="4"/>
    </row>
    <row r="1722" spans="16:16" x14ac:dyDescent="0.35">
      <c r="P1722" s="4"/>
    </row>
    <row r="1723" spans="16:16" x14ac:dyDescent="0.35">
      <c r="P1723" s="4"/>
    </row>
    <row r="1724" spans="16:16" x14ac:dyDescent="0.35">
      <c r="P1724" s="4"/>
    </row>
    <row r="1725" spans="16:16" x14ac:dyDescent="0.35">
      <c r="P1725" s="4"/>
    </row>
    <row r="1726" spans="16:16" x14ac:dyDescent="0.35">
      <c r="P1726" s="4"/>
    </row>
    <row r="1727" spans="16:16" x14ac:dyDescent="0.35">
      <c r="P1727" s="4"/>
    </row>
    <row r="1728" spans="16:16" x14ac:dyDescent="0.35">
      <c r="P1728" s="4"/>
    </row>
    <row r="1729" spans="16:16" x14ac:dyDescent="0.35">
      <c r="P1729" s="4"/>
    </row>
    <row r="1730" spans="16:16" x14ac:dyDescent="0.35">
      <c r="P1730" s="4"/>
    </row>
    <row r="1731" spans="16:16" x14ac:dyDescent="0.35">
      <c r="P1731" s="4"/>
    </row>
    <row r="1732" spans="16:16" x14ac:dyDescent="0.35">
      <c r="P1732" s="4"/>
    </row>
    <row r="1733" spans="16:16" x14ac:dyDescent="0.35">
      <c r="P1733" s="4"/>
    </row>
    <row r="1734" spans="16:16" x14ac:dyDescent="0.35">
      <c r="P1734" s="4"/>
    </row>
    <row r="1735" spans="16:16" x14ac:dyDescent="0.35">
      <c r="P1735" s="4"/>
    </row>
    <row r="1736" spans="16:16" x14ac:dyDescent="0.35">
      <c r="P1736" s="4"/>
    </row>
    <row r="1737" spans="16:16" x14ac:dyDescent="0.35">
      <c r="P1737" s="4"/>
    </row>
    <row r="1738" spans="16:16" x14ac:dyDescent="0.35">
      <c r="P1738" s="4"/>
    </row>
    <row r="1739" spans="16:16" x14ac:dyDescent="0.35">
      <c r="P1739" s="4"/>
    </row>
    <row r="1740" spans="16:16" x14ac:dyDescent="0.35">
      <c r="P1740" s="4"/>
    </row>
    <row r="1741" spans="16:16" x14ac:dyDescent="0.35">
      <c r="P1741" s="4"/>
    </row>
    <row r="1742" spans="16:16" x14ac:dyDescent="0.35">
      <c r="P1742" s="4"/>
    </row>
    <row r="1743" spans="16:16" x14ac:dyDescent="0.35">
      <c r="P1743" s="4"/>
    </row>
    <row r="1744" spans="16:16" x14ac:dyDescent="0.35">
      <c r="P1744" s="4"/>
    </row>
    <row r="1745" spans="16:16" x14ac:dyDescent="0.35">
      <c r="P1745" s="4"/>
    </row>
    <row r="1746" spans="16:16" x14ac:dyDescent="0.35">
      <c r="P1746" s="4"/>
    </row>
    <row r="1747" spans="16:16" x14ac:dyDescent="0.35">
      <c r="P1747" s="4"/>
    </row>
    <row r="1748" spans="16:16" x14ac:dyDescent="0.35">
      <c r="P1748" s="4"/>
    </row>
    <row r="1749" spans="16:16" x14ac:dyDescent="0.35">
      <c r="P1749" s="4"/>
    </row>
    <row r="1750" spans="16:16" x14ac:dyDescent="0.35">
      <c r="P1750" s="4"/>
    </row>
    <row r="1751" spans="16:16" x14ac:dyDescent="0.35">
      <c r="P1751" s="4"/>
    </row>
    <row r="1752" spans="16:16" x14ac:dyDescent="0.35">
      <c r="P1752" s="4"/>
    </row>
    <row r="1753" spans="16:16" x14ac:dyDescent="0.35">
      <c r="P1753" s="4"/>
    </row>
    <row r="1754" spans="16:16" x14ac:dyDescent="0.35">
      <c r="P1754" s="4"/>
    </row>
    <row r="1755" spans="16:16" x14ac:dyDescent="0.35">
      <c r="P1755" s="4"/>
    </row>
    <row r="1756" spans="16:16" x14ac:dyDescent="0.35">
      <c r="P1756" s="4"/>
    </row>
    <row r="1757" spans="16:16" x14ac:dyDescent="0.35">
      <c r="P1757" s="4"/>
    </row>
    <row r="1758" spans="16:16" x14ac:dyDescent="0.35">
      <c r="P1758" s="4"/>
    </row>
    <row r="1759" spans="16:16" x14ac:dyDescent="0.35">
      <c r="P1759" s="4"/>
    </row>
    <row r="1760" spans="16:16" x14ac:dyDescent="0.35">
      <c r="P1760" s="4"/>
    </row>
    <row r="1761" spans="16:16" x14ac:dyDescent="0.35">
      <c r="P1761" s="4"/>
    </row>
    <row r="1762" spans="16:16" x14ac:dyDescent="0.35">
      <c r="P1762" s="4"/>
    </row>
    <row r="1763" spans="16:16" x14ac:dyDescent="0.35">
      <c r="P1763" s="4"/>
    </row>
    <row r="1764" spans="16:16" x14ac:dyDescent="0.35">
      <c r="P1764" s="4"/>
    </row>
    <row r="1765" spans="16:16" x14ac:dyDescent="0.35">
      <c r="P1765" s="4"/>
    </row>
    <row r="1766" spans="16:16" x14ac:dyDescent="0.35">
      <c r="P1766" s="4"/>
    </row>
    <row r="1767" spans="16:16" x14ac:dyDescent="0.35">
      <c r="P1767" s="4"/>
    </row>
    <row r="1768" spans="16:16" x14ac:dyDescent="0.35">
      <c r="P1768" s="4"/>
    </row>
    <row r="1769" spans="16:16" x14ac:dyDescent="0.35">
      <c r="P1769" s="4"/>
    </row>
    <row r="1770" spans="16:16" x14ac:dyDescent="0.35">
      <c r="P1770" s="4"/>
    </row>
    <row r="1771" spans="16:16" x14ac:dyDescent="0.35">
      <c r="P1771" s="4"/>
    </row>
    <row r="1772" spans="16:16" x14ac:dyDescent="0.35">
      <c r="P1772" s="4"/>
    </row>
    <row r="1773" spans="16:16" x14ac:dyDescent="0.35">
      <c r="P1773" s="4"/>
    </row>
    <row r="1774" spans="16:16" x14ac:dyDescent="0.35">
      <c r="P1774" s="4"/>
    </row>
    <row r="1775" spans="16:16" x14ac:dyDescent="0.35">
      <c r="P1775" s="4"/>
    </row>
    <row r="1776" spans="16:16" x14ac:dyDescent="0.35">
      <c r="P1776" s="4"/>
    </row>
    <row r="1777" spans="16:16" x14ac:dyDescent="0.35">
      <c r="P1777" s="4"/>
    </row>
    <row r="1778" spans="16:16" x14ac:dyDescent="0.35">
      <c r="P1778" s="4"/>
    </row>
    <row r="1779" spans="16:16" x14ac:dyDescent="0.35">
      <c r="P1779" s="4"/>
    </row>
    <row r="1780" spans="16:16" x14ac:dyDescent="0.35">
      <c r="P1780" s="4"/>
    </row>
    <row r="1781" spans="16:16" x14ac:dyDescent="0.35">
      <c r="P1781" s="4"/>
    </row>
    <row r="1782" spans="16:16" x14ac:dyDescent="0.35">
      <c r="P1782" s="4"/>
    </row>
    <row r="1783" spans="16:16" x14ac:dyDescent="0.35">
      <c r="P1783" s="4"/>
    </row>
    <row r="1784" spans="16:16" x14ac:dyDescent="0.35">
      <c r="P1784" s="4"/>
    </row>
    <row r="1785" spans="16:16" x14ac:dyDescent="0.35">
      <c r="P1785" s="4"/>
    </row>
    <row r="1786" spans="16:16" x14ac:dyDescent="0.35">
      <c r="P1786" s="4"/>
    </row>
    <row r="1787" spans="16:16" x14ac:dyDescent="0.35">
      <c r="P1787" s="4"/>
    </row>
    <row r="1788" spans="16:16" x14ac:dyDescent="0.35">
      <c r="P1788" s="4"/>
    </row>
    <row r="1789" spans="16:16" x14ac:dyDescent="0.35">
      <c r="P1789" s="4"/>
    </row>
    <row r="1790" spans="16:16" x14ac:dyDescent="0.35">
      <c r="P1790" s="4"/>
    </row>
    <row r="1791" spans="16:16" x14ac:dyDescent="0.35">
      <c r="P1791" s="4"/>
    </row>
    <row r="1792" spans="16:16" x14ac:dyDescent="0.35">
      <c r="P1792" s="4"/>
    </row>
    <row r="1793" spans="16:16" x14ac:dyDescent="0.35">
      <c r="P1793" s="4"/>
    </row>
    <row r="1794" spans="16:16" x14ac:dyDescent="0.35">
      <c r="P1794" s="4"/>
    </row>
    <row r="1795" spans="16:16" x14ac:dyDescent="0.35">
      <c r="P1795" s="4"/>
    </row>
    <row r="1796" spans="16:16" x14ac:dyDescent="0.35">
      <c r="P1796" s="4"/>
    </row>
    <row r="1797" spans="16:16" x14ac:dyDescent="0.35">
      <c r="P1797" s="4"/>
    </row>
    <row r="1798" spans="16:16" x14ac:dyDescent="0.35">
      <c r="P1798" s="4"/>
    </row>
    <row r="1799" spans="16:16" x14ac:dyDescent="0.35">
      <c r="P1799" s="4"/>
    </row>
    <row r="1800" spans="16:16" x14ac:dyDescent="0.35">
      <c r="P1800" s="4"/>
    </row>
    <row r="1801" spans="16:16" x14ac:dyDescent="0.35">
      <c r="P1801" s="4"/>
    </row>
    <row r="1802" spans="16:16" x14ac:dyDescent="0.35">
      <c r="P1802" s="4"/>
    </row>
    <row r="1803" spans="16:16" x14ac:dyDescent="0.35">
      <c r="P1803" s="4"/>
    </row>
    <row r="1804" spans="16:16" x14ac:dyDescent="0.35">
      <c r="P1804" s="4"/>
    </row>
    <row r="1805" spans="16:16" x14ac:dyDescent="0.35">
      <c r="P1805" s="4"/>
    </row>
    <row r="1806" spans="16:16" x14ac:dyDescent="0.35">
      <c r="P1806" s="4"/>
    </row>
    <row r="1807" spans="16:16" x14ac:dyDescent="0.35">
      <c r="P1807" s="4"/>
    </row>
    <row r="1808" spans="16:16" x14ac:dyDescent="0.35">
      <c r="P1808" s="4"/>
    </row>
    <row r="1809" spans="16:16" x14ac:dyDescent="0.35">
      <c r="P1809" s="4"/>
    </row>
    <row r="1810" spans="16:16" x14ac:dyDescent="0.35">
      <c r="P1810" s="4"/>
    </row>
    <row r="1811" spans="16:16" x14ac:dyDescent="0.35">
      <c r="P1811" s="4"/>
    </row>
    <row r="1812" spans="16:16" x14ac:dyDescent="0.35">
      <c r="P1812" s="4"/>
    </row>
    <row r="1813" spans="16:16" x14ac:dyDescent="0.35">
      <c r="P1813" s="4"/>
    </row>
    <row r="1814" spans="16:16" x14ac:dyDescent="0.35">
      <c r="P1814" s="4"/>
    </row>
    <row r="1815" spans="16:16" x14ac:dyDescent="0.35">
      <c r="P1815" s="4"/>
    </row>
    <row r="1816" spans="16:16" x14ac:dyDescent="0.35">
      <c r="P1816" s="4"/>
    </row>
    <row r="1817" spans="16:16" x14ac:dyDescent="0.35">
      <c r="P1817" s="4"/>
    </row>
    <row r="1818" spans="16:16" x14ac:dyDescent="0.35">
      <c r="P1818" s="4"/>
    </row>
    <row r="1819" spans="16:16" x14ac:dyDescent="0.35">
      <c r="P1819" s="4"/>
    </row>
    <row r="1820" spans="16:16" x14ac:dyDescent="0.35">
      <c r="P1820" s="4"/>
    </row>
    <row r="1821" spans="16:16" x14ac:dyDescent="0.35">
      <c r="P1821" s="4"/>
    </row>
    <row r="1822" spans="16:16" x14ac:dyDescent="0.35">
      <c r="P1822" s="4"/>
    </row>
    <row r="1823" spans="16:16" x14ac:dyDescent="0.35">
      <c r="P1823" s="4"/>
    </row>
    <row r="1824" spans="16:16" x14ac:dyDescent="0.35">
      <c r="P1824" s="4"/>
    </row>
    <row r="1825" spans="16:16" x14ac:dyDescent="0.35">
      <c r="P1825" s="4"/>
    </row>
    <row r="1826" spans="16:16" x14ac:dyDescent="0.35">
      <c r="P1826" s="4"/>
    </row>
    <row r="1827" spans="16:16" x14ac:dyDescent="0.35">
      <c r="P1827" s="4"/>
    </row>
    <row r="1828" spans="16:16" x14ac:dyDescent="0.35">
      <c r="P1828" s="4"/>
    </row>
    <row r="1829" spans="16:16" x14ac:dyDescent="0.35">
      <c r="P1829" s="4"/>
    </row>
    <row r="1830" spans="16:16" x14ac:dyDescent="0.35">
      <c r="P1830" s="4"/>
    </row>
    <row r="1831" spans="16:16" x14ac:dyDescent="0.35">
      <c r="P1831" s="4"/>
    </row>
    <row r="1832" spans="16:16" x14ac:dyDescent="0.35">
      <c r="P1832" s="4"/>
    </row>
    <row r="1833" spans="16:16" x14ac:dyDescent="0.35">
      <c r="P1833" s="4"/>
    </row>
    <row r="1834" spans="16:16" x14ac:dyDescent="0.35">
      <c r="P1834" s="4"/>
    </row>
    <row r="1835" spans="16:16" x14ac:dyDescent="0.35">
      <c r="P1835" s="4"/>
    </row>
    <row r="1836" spans="16:16" x14ac:dyDescent="0.35">
      <c r="P1836" s="4"/>
    </row>
    <row r="1837" spans="16:16" x14ac:dyDescent="0.35">
      <c r="P1837" s="4"/>
    </row>
    <row r="1838" spans="16:16" x14ac:dyDescent="0.35">
      <c r="P1838" s="4"/>
    </row>
    <row r="1839" spans="16:16" x14ac:dyDescent="0.35">
      <c r="P1839" s="4"/>
    </row>
    <row r="1840" spans="16:16" x14ac:dyDescent="0.35">
      <c r="P1840" s="4"/>
    </row>
    <row r="1841" spans="16:16" x14ac:dyDescent="0.35">
      <c r="P1841" s="4"/>
    </row>
    <row r="1842" spans="16:16" x14ac:dyDescent="0.35">
      <c r="P1842" s="4"/>
    </row>
    <row r="1843" spans="16:16" x14ac:dyDescent="0.35">
      <c r="P1843" s="4"/>
    </row>
    <row r="1844" spans="16:16" x14ac:dyDescent="0.35">
      <c r="P1844" s="4"/>
    </row>
    <row r="1845" spans="16:16" x14ac:dyDescent="0.35">
      <c r="P1845" s="4"/>
    </row>
    <row r="1846" spans="16:16" x14ac:dyDescent="0.35">
      <c r="P1846" s="4"/>
    </row>
    <row r="1847" spans="16:16" x14ac:dyDescent="0.35">
      <c r="P1847" s="4"/>
    </row>
    <row r="1848" spans="16:16" x14ac:dyDescent="0.35">
      <c r="P1848" s="4"/>
    </row>
    <row r="1849" spans="16:16" x14ac:dyDescent="0.35">
      <c r="P1849" s="4"/>
    </row>
    <row r="1850" spans="16:16" x14ac:dyDescent="0.35">
      <c r="P1850" s="4"/>
    </row>
    <row r="1851" spans="16:16" x14ac:dyDescent="0.35">
      <c r="P1851" s="4"/>
    </row>
    <row r="1852" spans="16:16" x14ac:dyDescent="0.35">
      <c r="P1852" s="4"/>
    </row>
    <row r="1853" spans="16:16" x14ac:dyDescent="0.35">
      <c r="P1853" s="4"/>
    </row>
    <row r="1854" spans="16:16" x14ac:dyDescent="0.35">
      <c r="P1854" s="4"/>
    </row>
    <row r="1855" spans="16:16" x14ac:dyDescent="0.35">
      <c r="P1855" s="4"/>
    </row>
    <row r="1856" spans="16:16" x14ac:dyDescent="0.35">
      <c r="P1856" s="4"/>
    </row>
    <row r="1857" spans="16:16" x14ac:dyDescent="0.35">
      <c r="P1857" s="4"/>
    </row>
    <row r="1858" spans="16:16" x14ac:dyDescent="0.35">
      <c r="P1858" s="4"/>
    </row>
    <row r="1859" spans="16:16" x14ac:dyDescent="0.35">
      <c r="P1859" s="4"/>
    </row>
    <row r="1860" spans="16:16" x14ac:dyDescent="0.35">
      <c r="P1860" s="4"/>
    </row>
    <row r="1861" spans="16:16" x14ac:dyDescent="0.35">
      <c r="P1861" s="4"/>
    </row>
    <row r="1862" spans="16:16" x14ac:dyDescent="0.35">
      <c r="P1862" s="4"/>
    </row>
    <row r="1863" spans="16:16" x14ac:dyDescent="0.35">
      <c r="P1863" s="4"/>
    </row>
    <row r="1864" spans="16:16" x14ac:dyDescent="0.35">
      <c r="P1864" s="4"/>
    </row>
    <row r="1865" spans="16:16" x14ac:dyDescent="0.35">
      <c r="P1865" s="4"/>
    </row>
    <row r="1866" spans="16:16" x14ac:dyDescent="0.35">
      <c r="P1866" s="4"/>
    </row>
    <row r="1867" spans="16:16" x14ac:dyDescent="0.35">
      <c r="P1867" s="4"/>
    </row>
    <row r="1868" spans="16:16" x14ac:dyDescent="0.35">
      <c r="P1868" s="4"/>
    </row>
    <row r="1869" spans="16:16" x14ac:dyDescent="0.35">
      <c r="P1869" s="4"/>
    </row>
    <row r="1870" spans="16:16" x14ac:dyDescent="0.35">
      <c r="P1870" s="4"/>
    </row>
    <row r="1871" spans="16:16" x14ac:dyDescent="0.35">
      <c r="P1871" s="4"/>
    </row>
    <row r="1872" spans="16:16" x14ac:dyDescent="0.35">
      <c r="P1872" s="4"/>
    </row>
    <row r="1873" spans="16:16" x14ac:dyDescent="0.35">
      <c r="P1873" s="4"/>
    </row>
    <row r="1874" spans="16:16" x14ac:dyDescent="0.35">
      <c r="P1874" s="4"/>
    </row>
    <row r="1875" spans="16:16" x14ac:dyDescent="0.35">
      <c r="P1875" s="4"/>
    </row>
    <row r="1876" spans="16:16" x14ac:dyDescent="0.35">
      <c r="P1876" s="4"/>
    </row>
    <row r="1877" spans="16:16" x14ac:dyDescent="0.35">
      <c r="P1877" s="4"/>
    </row>
    <row r="1878" spans="16:16" x14ac:dyDescent="0.35">
      <c r="P1878" s="4"/>
    </row>
    <row r="1879" spans="16:16" x14ac:dyDescent="0.35">
      <c r="P1879" s="4"/>
    </row>
    <row r="1880" spans="16:16" x14ac:dyDescent="0.35">
      <c r="P1880" s="4"/>
    </row>
    <row r="1881" spans="16:16" x14ac:dyDescent="0.35">
      <c r="P1881" s="4"/>
    </row>
    <row r="1882" spans="16:16" x14ac:dyDescent="0.35">
      <c r="P1882" s="4"/>
    </row>
    <row r="1883" spans="16:16" x14ac:dyDescent="0.35">
      <c r="P1883" s="4"/>
    </row>
    <row r="1884" spans="16:16" x14ac:dyDescent="0.35">
      <c r="P1884" s="4"/>
    </row>
    <row r="1885" spans="16:16" x14ac:dyDescent="0.35">
      <c r="P1885" s="4"/>
    </row>
    <row r="1886" spans="16:16" x14ac:dyDescent="0.35">
      <c r="P1886" s="4"/>
    </row>
    <row r="1887" spans="16:16" x14ac:dyDescent="0.35">
      <c r="P1887" s="4"/>
    </row>
    <row r="1888" spans="16:16" x14ac:dyDescent="0.35">
      <c r="P1888" s="4"/>
    </row>
    <row r="1889" spans="16:16" x14ac:dyDescent="0.35">
      <c r="P1889" s="4"/>
    </row>
    <row r="1890" spans="16:16" x14ac:dyDescent="0.35">
      <c r="P1890" s="4"/>
    </row>
    <row r="1891" spans="16:16" x14ac:dyDescent="0.35">
      <c r="P1891" s="4"/>
    </row>
    <row r="1892" spans="16:16" x14ac:dyDescent="0.35">
      <c r="P1892" s="4"/>
    </row>
    <row r="1893" spans="16:16" x14ac:dyDescent="0.35">
      <c r="P1893" s="4"/>
    </row>
    <row r="1894" spans="16:16" x14ac:dyDescent="0.35">
      <c r="P1894" s="4"/>
    </row>
    <row r="1895" spans="16:16" x14ac:dyDescent="0.35">
      <c r="P1895" s="4"/>
    </row>
    <row r="1896" spans="16:16" x14ac:dyDescent="0.35">
      <c r="P1896" s="4"/>
    </row>
    <row r="1897" spans="16:16" x14ac:dyDescent="0.35">
      <c r="P1897" s="4"/>
    </row>
    <row r="1898" spans="16:16" x14ac:dyDescent="0.35">
      <c r="P1898" s="4"/>
    </row>
    <row r="1899" spans="16:16" x14ac:dyDescent="0.35">
      <c r="P1899" s="4"/>
    </row>
    <row r="1900" spans="16:16" x14ac:dyDescent="0.35">
      <c r="P1900" s="4"/>
    </row>
    <row r="1901" spans="16:16" x14ac:dyDescent="0.35">
      <c r="P1901" s="4"/>
    </row>
    <row r="1902" spans="16:16" x14ac:dyDescent="0.35">
      <c r="P1902" s="4"/>
    </row>
    <row r="1903" spans="16:16" x14ac:dyDescent="0.35">
      <c r="P1903" s="4"/>
    </row>
    <row r="1904" spans="16:16" x14ac:dyDescent="0.35">
      <c r="P1904" s="4"/>
    </row>
    <row r="1905" spans="16:16" x14ac:dyDescent="0.35">
      <c r="P1905" s="4"/>
    </row>
    <row r="1906" spans="16:16" x14ac:dyDescent="0.35">
      <c r="P1906" s="4"/>
    </row>
    <row r="1907" spans="16:16" x14ac:dyDescent="0.35">
      <c r="P1907" s="4"/>
    </row>
    <row r="1908" spans="16:16" x14ac:dyDescent="0.35">
      <c r="P1908" s="4"/>
    </row>
    <row r="1909" spans="16:16" x14ac:dyDescent="0.35">
      <c r="P1909" s="4"/>
    </row>
    <row r="1910" spans="16:16" x14ac:dyDescent="0.35">
      <c r="P1910" s="4"/>
    </row>
    <row r="1911" spans="16:16" x14ac:dyDescent="0.35">
      <c r="P1911" s="4"/>
    </row>
    <row r="1912" spans="16:16" x14ac:dyDescent="0.35">
      <c r="P1912" s="4"/>
    </row>
    <row r="1913" spans="16:16" x14ac:dyDescent="0.35">
      <c r="P1913" s="4"/>
    </row>
    <row r="1914" spans="16:16" x14ac:dyDescent="0.35">
      <c r="P1914" s="4"/>
    </row>
    <row r="1915" spans="16:16" x14ac:dyDescent="0.35">
      <c r="P1915" s="4"/>
    </row>
    <row r="1916" spans="16:16" x14ac:dyDescent="0.35">
      <c r="P1916" s="4"/>
    </row>
    <row r="1917" spans="16:16" x14ac:dyDescent="0.35">
      <c r="P1917" s="4"/>
    </row>
    <row r="1918" spans="16:16" x14ac:dyDescent="0.35">
      <c r="P1918" s="4"/>
    </row>
    <row r="1919" spans="16:16" x14ac:dyDescent="0.35">
      <c r="P1919" s="4"/>
    </row>
    <row r="1920" spans="16:16" x14ac:dyDescent="0.35">
      <c r="P1920" s="4"/>
    </row>
    <row r="1921" spans="16:16" x14ac:dyDescent="0.35">
      <c r="P1921" s="4"/>
    </row>
    <row r="1922" spans="16:16" x14ac:dyDescent="0.35">
      <c r="P1922" s="4"/>
    </row>
    <row r="1923" spans="16:16" x14ac:dyDescent="0.35">
      <c r="P1923" s="4"/>
    </row>
    <row r="1924" spans="16:16" x14ac:dyDescent="0.35">
      <c r="P1924" s="4"/>
    </row>
    <row r="1925" spans="16:16" x14ac:dyDescent="0.35">
      <c r="P1925" s="4"/>
    </row>
    <row r="1926" spans="16:16" x14ac:dyDescent="0.35">
      <c r="P1926" s="4"/>
    </row>
    <row r="1927" spans="16:16" x14ac:dyDescent="0.35">
      <c r="P1927" s="4"/>
    </row>
    <row r="1928" spans="16:16" x14ac:dyDescent="0.35">
      <c r="P1928" s="4"/>
    </row>
    <row r="1929" spans="16:16" x14ac:dyDescent="0.35">
      <c r="P1929" s="4"/>
    </row>
    <row r="1930" spans="16:16" x14ac:dyDescent="0.35">
      <c r="P1930" s="4"/>
    </row>
    <row r="1931" spans="16:16" x14ac:dyDescent="0.35">
      <c r="P1931" s="4"/>
    </row>
    <row r="1932" spans="16:16" x14ac:dyDescent="0.35">
      <c r="P1932" s="4"/>
    </row>
    <row r="1933" spans="16:16" x14ac:dyDescent="0.35">
      <c r="P1933" s="4"/>
    </row>
    <row r="1934" spans="16:16" x14ac:dyDescent="0.35">
      <c r="P1934" s="4"/>
    </row>
    <row r="1935" spans="16:16" x14ac:dyDescent="0.35">
      <c r="P1935" s="4"/>
    </row>
    <row r="1936" spans="16:16" x14ac:dyDescent="0.35">
      <c r="P1936" s="4"/>
    </row>
    <row r="1937" spans="16:16" x14ac:dyDescent="0.35">
      <c r="P1937" s="4"/>
    </row>
    <row r="1938" spans="16:16" x14ac:dyDescent="0.35">
      <c r="P1938" s="4"/>
    </row>
    <row r="1939" spans="16:16" x14ac:dyDescent="0.35">
      <c r="P1939" s="4"/>
    </row>
    <row r="1940" spans="16:16" x14ac:dyDescent="0.35">
      <c r="P1940" s="4"/>
    </row>
    <row r="1941" spans="16:16" x14ac:dyDescent="0.35">
      <c r="P1941" s="4"/>
    </row>
    <row r="1942" spans="16:16" x14ac:dyDescent="0.35">
      <c r="P1942" s="4"/>
    </row>
    <row r="1943" spans="16:16" x14ac:dyDescent="0.35">
      <c r="P1943" s="4"/>
    </row>
    <row r="1944" spans="16:16" x14ac:dyDescent="0.35">
      <c r="P1944" s="4"/>
    </row>
    <row r="1945" spans="16:16" x14ac:dyDescent="0.35">
      <c r="P1945" s="4"/>
    </row>
    <row r="1946" spans="16:16" x14ac:dyDescent="0.35">
      <c r="P1946" s="4"/>
    </row>
    <row r="1947" spans="16:16" x14ac:dyDescent="0.35">
      <c r="P1947" s="4"/>
    </row>
    <row r="1948" spans="16:16" x14ac:dyDescent="0.35">
      <c r="P1948" s="4"/>
    </row>
    <row r="1949" spans="16:16" x14ac:dyDescent="0.35">
      <c r="P1949" s="4"/>
    </row>
    <row r="1950" spans="16:16" x14ac:dyDescent="0.35">
      <c r="P1950" s="4"/>
    </row>
    <row r="1951" spans="16:16" x14ac:dyDescent="0.35">
      <c r="P1951" s="4"/>
    </row>
    <row r="1952" spans="16:16" x14ac:dyDescent="0.35">
      <c r="P1952" s="4"/>
    </row>
    <row r="1953" spans="16:16" x14ac:dyDescent="0.35">
      <c r="P1953" s="4"/>
    </row>
    <row r="1954" spans="16:16" x14ac:dyDescent="0.35">
      <c r="P1954" s="4"/>
    </row>
    <row r="1955" spans="16:16" x14ac:dyDescent="0.35">
      <c r="P1955" s="4"/>
    </row>
    <row r="1956" spans="16:16" x14ac:dyDescent="0.35">
      <c r="P1956" s="4"/>
    </row>
    <row r="1957" spans="16:16" x14ac:dyDescent="0.35">
      <c r="P1957" s="4"/>
    </row>
    <row r="1958" spans="16:16" x14ac:dyDescent="0.35">
      <c r="P1958" s="4"/>
    </row>
    <row r="1959" spans="16:16" x14ac:dyDescent="0.35">
      <c r="P1959" s="4"/>
    </row>
    <row r="1960" spans="16:16" x14ac:dyDescent="0.35">
      <c r="P1960" s="4"/>
    </row>
    <row r="1961" spans="16:16" x14ac:dyDescent="0.35">
      <c r="P1961" s="4"/>
    </row>
    <row r="1962" spans="16:16" x14ac:dyDescent="0.35">
      <c r="P1962" s="4"/>
    </row>
    <row r="1963" spans="16:16" x14ac:dyDescent="0.35">
      <c r="P1963" s="4"/>
    </row>
    <row r="1964" spans="16:16" x14ac:dyDescent="0.35">
      <c r="P1964" s="4"/>
    </row>
    <row r="1965" spans="16:16" x14ac:dyDescent="0.35">
      <c r="P1965" s="4"/>
    </row>
    <row r="1966" spans="16:16" x14ac:dyDescent="0.35">
      <c r="P1966" s="4"/>
    </row>
    <row r="1967" spans="16:16" x14ac:dyDescent="0.35">
      <c r="P1967" s="4"/>
    </row>
    <row r="1968" spans="16:16" x14ac:dyDescent="0.35">
      <c r="P1968" s="4"/>
    </row>
    <row r="1969" spans="16:16" x14ac:dyDescent="0.35">
      <c r="P1969" s="4"/>
    </row>
    <row r="1970" spans="16:16" x14ac:dyDescent="0.35">
      <c r="P1970" s="4"/>
    </row>
    <row r="1971" spans="16:16" x14ac:dyDescent="0.35">
      <c r="P1971" s="4"/>
    </row>
    <row r="1972" spans="16:16" x14ac:dyDescent="0.35">
      <c r="P1972" s="4"/>
    </row>
    <row r="1973" spans="16:16" x14ac:dyDescent="0.35">
      <c r="P1973" s="4"/>
    </row>
    <row r="1974" spans="16:16" x14ac:dyDescent="0.35">
      <c r="P1974" s="4"/>
    </row>
    <row r="1975" spans="16:16" x14ac:dyDescent="0.35">
      <c r="P1975" s="4"/>
    </row>
    <row r="1976" spans="16:16" x14ac:dyDescent="0.35">
      <c r="P1976" s="4"/>
    </row>
    <row r="1977" spans="16:16" x14ac:dyDescent="0.35">
      <c r="P1977" s="4"/>
    </row>
    <row r="1978" spans="16:16" x14ac:dyDescent="0.35">
      <c r="P1978" s="4"/>
    </row>
    <row r="1979" spans="16:16" x14ac:dyDescent="0.35">
      <c r="P1979" s="4"/>
    </row>
    <row r="1980" spans="16:16" x14ac:dyDescent="0.35">
      <c r="P1980" s="4"/>
    </row>
    <row r="1981" spans="16:16" x14ac:dyDescent="0.35">
      <c r="P1981" s="4"/>
    </row>
    <row r="1982" spans="16:16" x14ac:dyDescent="0.35">
      <c r="P1982" s="4"/>
    </row>
    <row r="1983" spans="16:16" x14ac:dyDescent="0.35">
      <c r="P1983" s="4"/>
    </row>
    <row r="1984" spans="16:16" x14ac:dyDescent="0.35">
      <c r="P1984" s="4"/>
    </row>
    <row r="1985" spans="16:16" x14ac:dyDescent="0.35">
      <c r="P1985" s="4"/>
    </row>
    <row r="1986" spans="16:16" x14ac:dyDescent="0.35">
      <c r="P1986" s="4"/>
    </row>
    <row r="1987" spans="16:16" x14ac:dyDescent="0.35">
      <c r="P1987" s="4"/>
    </row>
    <row r="1988" spans="16:16" x14ac:dyDescent="0.35">
      <c r="P1988" s="4"/>
    </row>
    <row r="1989" spans="16:16" x14ac:dyDescent="0.35">
      <c r="P1989" s="4"/>
    </row>
    <row r="1990" spans="16:16" x14ac:dyDescent="0.35">
      <c r="P1990" s="4"/>
    </row>
    <row r="1991" spans="16:16" x14ac:dyDescent="0.35">
      <c r="P1991" s="4"/>
    </row>
    <row r="1992" spans="16:16" x14ac:dyDescent="0.35">
      <c r="P1992" s="4"/>
    </row>
    <row r="1993" spans="16:16" x14ac:dyDescent="0.35">
      <c r="P1993" s="4"/>
    </row>
    <row r="1994" spans="16:16" x14ac:dyDescent="0.35">
      <c r="P1994" s="4"/>
    </row>
    <row r="1995" spans="16:16" x14ac:dyDescent="0.35">
      <c r="P1995" s="4"/>
    </row>
    <row r="1996" spans="16:16" x14ac:dyDescent="0.35">
      <c r="P1996" s="4"/>
    </row>
    <row r="1997" spans="16:16" x14ac:dyDescent="0.35">
      <c r="P1997" s="4"/>
    </row>
    <row r="1998" spans="16:16" x14ac:dyDescent="0.35">
      <c r="P1998" s="4"/>
    </row>
    <row r="1999" spans="16:16" x14ac:dyDescent="0.35">
      <c r="P1999" s="4"/>
    </row>
    <row r="2000" spans="16:16" x14ac:dyDescent="0.35">
      <c r="P2000" s="4"/>
    </row>
    <row r="2001" spans="16:16" x14ac:dyDescent="0.35">
      <c r="P2001" s="4"/>
    </row>
    <row r="2002" spans="16:16" x14ac:dyDescent="0.35">
      <c r="P2002" s="4"/>
    </row>
    <row r="2003" spans="16:16" x14ac:dyDescent="0.35">
      <c r="P2003" s="4"/>
    </row>
    <row r="2004" spans="16:16" x14ac:dyDescent="0.35">
      <c r="P2004" s="4"/>
    </row>
    <row r="2005" spans="16:16" x14ac:dyDescent="0.35">
      <c r="P2005" s="4"/>
    </row>
    <row r="2006" spans="16:16" x14ac:dyDescent="0.35">
      <c r="P2006" s="4"/>
    </row>
    <row r="2007" spans="16:16" x14ac:dyDescent="0.35">
      <c r="P2007" s="4"/>
    </row>
    <row r="2008" spans="16:16" x14ac:dyDescent="0.35">
      <c r="P2008" s="4"/>
    </row>
    <row r="2009" spans="16:16" x14ac:dyDescent="0.35">
      <c r="P2009" s="4"/>
    </row>
    <row r="2010" spans="16:16" x14ac:dyDescent="0.35">
      <c r="P2010" s="4"/>
    </row>
    <row r="2011" spans="16:16" x14ac:dyDescent="0.35">
      <c r="P2011" s="4"/>
    </row>
    <row r="2012" spans="16:16" x14ac:dyDescent="0.35">
      <c r="P2012" s="4"/>
    </row>
    <row r="2013" spans="16:16" x14ac:dyDescent="0.35">
      <c r="P2013" s="4"/>
    </row>
    <row r="2014" spans="16:16" x14ac:dyDescent="0.35">
      <c r="P2014" s="4"/>
    </row>
    <row r="2015" spans="16:16" x14ac:dyDescent="0.35">
      <c r="P2015" s="4"/>
    </row>
    <row r="2016" spans="16:16" x14ac:dyDescent="0.35">
      <c r="P2016" s="4"/>
    </row>
    <row r="2017" spans="16:16" x14ac:dyDescent="0.35">
      <c r="P2017" s="4"/>
    </row>
    <row r="2018" spans="16:16" x14ac:dyDescent="0.35">
      <c r="P2018" s="4"/>
    </row>
    <row r="2019" spans="16:16" x14ac:dyDescent="0.35">
      <c r="P2019" s="4"/>
    </row>
    <row r="2020" spans="16:16" x14ac:dyDescent="0.35">
      <c r="P2020" s="4"/>
    </row>
    <row r="2021" spans="16:16" x14ac:dyDescent="0.35">
      <c r="P2021" s="4"/>
    </row>
    <row r="2022" spans="16:16" x14ac:dyDescent="0.35">
      <c r="P2022" s="4"/>
    </row>
    <row r="2023" spans="16:16" x14ac:dyDescent="0.35">
      <c r="P2023" s="4"/>
    </row>
    <row r="2024" spans="16:16" x14ac:dyDescent="0.35">
      <c r="P2024" s="4"/>
    </row>
    <row r="2025" spans="16:16" x14ac:dyDescent="0.35">
      <c r="P2025" s="4"/>
    </row>
    <row r="2026" spans="16:16" x14ac:dyDescent="0.35">
      <c r="P2026" s="4"/>
    </row>
    <row r="2027" spans="16:16" x14ac:dyDescent="0.35">
      <c r="P2027" s="4"/>
    </row>
    <row r="2028" spans="16:16" x14ac:dyDescent="0.35">
      <c r="P2028" s="4"/>
    </row>
    <row r="2029" spans="16:16" x14ac:dyDescent="0.35">
      <c r="P2029" s="4"/>
    </row>
    <row r="2030" spans="16:16" x14ac:dyDescent="0.35">
      <c r="P2030" s="4"/>
    </row>
    <row r="2031" spans="16:16" x14ac:dyDescent="0.35">
      <c r="P2031" s="4"/>
    </row>
    <row r="2032" spans="16:16" x14ac:dyDescent="0.35">
      <c r="P2032" s="4"/>
    </row>
    <row r="2033" spans="16:16" x14ac:dyDescent="0.35">
      <c r="P2033" s="4"/>
    </row>
    <row r="2034" spans="16:16" x14ac:dyDescent="0.35">
      <c r="P2034" s="4"/>
    </row>
    <row r="2035" spans="16:16" x14ac:dyDescent="0.35">
      <c r="P2035" s="4"/>
    </row>
    <row r="2036" spans="16:16" x14ac:dyDescent="0.35">
      <c r="P2036" s="4"/>
    </row>
    <row r="2037" spans="16:16" x14ac:dyDescent="0.35">
      <c r="P2037" s="4"/>
    </row>
    <row r="2038" spans="16:16" x14ac:dyDescent="0.35">
      <c r="P2038" s="4"/>
    </row>
    <row r="2039" spans="16:16" x14ac:dyDescent="0.35">
      <c r="P2039" s="4"/>
    </row>
    <row r="2040" spans="16:16" x14ac:dyDescent="0.35">
      <c r="P2040" s="4"/>
    </row>
    <row r="2041" spans="16:16" x14ac:dyDescent="0.35">
      <c r="P2041" s="4"/>
    </row>
    <row r="2042" spans="16:16" x14ac:dyDescent="0.35">
      <c r="P2042" s="4"/>
    </row>
    <row r="2043" spans="16:16" x14ac:dyDescent="0.35">
      <c r="P2043" s="4"/>
    </row>
    <row r="2044" spans="16:16" x14ac:dyDescent="0.35">
      <c r="P2044" s="4"/>
    </row>
    <row r="2045" spans="16:16" x14ac:dyDescent="0.35">
      <c r="P2045" s="4"/>
    </row>
    <row r="2046" spans="16:16" x14ac:dyDescent="0.35">
      <c r="P2046" s="4"/>
    </row>
    <row r="2047" spans="16:16" x14ac:dyDescent="0.35">
      <c r="P2047" s="4"/>
    </row>
    <row r="2048" spans="16:16" x14ac:dyDescent="0.35">
      <c r="P2048" s="4"/>
    </row>
    <row r="2049" spans="16:16" x14ac:dyDescent="0.35">
      <c r="P2049" s="4"/>
    </row>
    <row r="2050" spans="16:16" x14ac:dyDescent="0.35">
      <c r="P2050" s="4"/>
    </row>
    <row r="2051" spans="16:16" x14ac:dyDescent="0.35">
      <c r="P2051" s="4"/>
    </row>
    <row r="2052" spans="16:16" x14ac:dyDescent="0.35">
      <c r="P2052" s="4"/>
    </row>
    <row r="2053" spans="16:16" x14ac:dyDescent="0.35">
      <c r="P2053" s="4"/>
    </row>
    <row r="2054" spans="16:16" x14ac:dyDescent="0.35">
      <c r="P2054" s="4"/>
    </row>
    <row r="2055" spans="16:16" x14ac:dyDescent="0.35">
      <c r="P2055" s="4"/>
    </row>
    <row r="2056" spans="16:16" x14ac:dyDescent="0.35">
      <c r="P2056" s="4"/>
    </row>
    <row r="2057" spans="16:16" x14ac:dyDescent="0.35">
      <c r="P2057" s="4"/>
    </row>
    <row r="2058" spans="16:16" x14ac:dyDescent="0.35">
      <c r="P2058" s="4"/>
    </row>
    <row r="2059" spans="16:16" x14ac:dyDescent="0.35">
      <c r="P2059" s="4"/>
    </row>
    <row r="2060" spans="16:16" x14ac:dyDescent="0.35">
      <c r="P2060" s="4"/>
    </row>
    <row r="2061" spans="16:16" x14ac:dyDescent="0.35">
      <c r="P2061" s="4"/>
    </row>
    <row r="2062" spans="16:16" x14ac:dyDescent="0.35">
      <c r="P2062" s="4"/>
    </row>
    <row r="2063" spans="16:16" x14ac:dyDescent="0.35">
      <c r="P2063" s="4"/>
    </row>
    <row r="2064" spans="16:16" x14ac:dyDescent="0.35">
      <c r="P2064" s="4"/>
    </row>
    <row r="2065" spans="16:16" x14ac:dyDescent="0.35">
      <c r="P2065" s="4"/>
    </row>
    <row r="2066" spans="16:16" x14ac:dyDescent="0.35">
      <c r="P2066" s="4"/>
    </row>
    <row r="2067" spans="16:16" x14ac:dyDescent="0.35">
      <c r="P2067" s="4"/>
    </row>
    <row r="2068" spans="16:16" x14ac:dyDescent="0.35">
      <c r="P2068" s="4"/>
    </row>
    <row r="2069" spans="16:16" x14ac:dyDescent="0.35">
      <c r="P2069" s="4"/>
    </row>
    <row r="2070" spans="16:16" x14ac:dyDescent="0.35">
      <c r="P2070" s="4"/>
    </row>
    <row r="2071" spans="16:16" x14ac:dyDescent="0.35">
      <c r="P2071" s="4"/>
    </row>
    <row r="2072" spans="16:16" x14ac:dyDescent="0.35">
      <c r="P2072" s="4"/>
    </row>
    <row r="2073" spans="16:16" x14ac:dyDescent="0.35">
      <c r="P2073" s="4"/>
    </row>
    <row r="2074" spans="16:16" x14ac:dyDescent="0.35">
      <c r="P2074" s="4"/>
    </row>
    <row r="2075" spans="16:16" x14ac:dyDescent="0.35">
      <c r="P2075" s="4"/>
    </row>
    <row r="2076" spans="16:16" x14ac:dyDescent="0.35">
      <c r="P2076" s="4"/>
    </row>
    <row r="2077" spans="16:16" x14ac:dyDescent="0.35">
      <c r="P2077" s="4"/>
    </row>
    <row r="2078" spans="16:16" x14ac:dyDescent="0.35">
      <c r="P2078" s="4"/>
    </row>
    <row r="2079" spans="16:16" x14ac:dyDescent="0.35">
      <c r="P2079" s="4"/>
    </row>
    <row r="2080" spans="16:16" x14ac:dyDescent="0.35">
      <c r="P2080" s="4"/>
    </row>
    <row r="2081" spans="16:16" x14ac:dyDescent="0.35">
      <c r="P2081" s="4"/>
    </row>
    <row r="2082" spans="16:16" x14ac:dyDescent="0.35">
      <c r="P2082" s="4"/>
    </row>
    <row r="2083" spans="16:16" x14ac:dyDescent="0.35">
      <c r="P2083" s="4"/>
    </row>
    <row r="2084" spans="16:16" x14ac:dyDescent="0.35">
      <c r="P2084" s="4"/>
    </row>
    <row r="2085" spans="16:16" x14ac:dyDescent="0.35">
      <c r="P2085" s="4"/>
    </row>
    <row r="2086" spans="16:16" x14ac:dyDescent="0.35">
      <c r="P2086" s="4"/>
    </row>
    <row r="2087" spans="16:16" x14ac:dyDescent="0.35">
      <c r="P2087" s="4"/>
    </row>
    <row r="2088" spans="16:16" x14ac:dyDescent="0.35">
      <c r="P2088" s="4"/>
    </row>
    <row r="2089" spans="16:16" x14ac:dyDescent="0.35">
      <c r="P2089" s="4"/>
    </row>
    <row r="2090" spans="16:16" x14ac:dyDescent="0.35">
      <c r="P2090" s="4"/>
    </row>
    <row r="2091" spans="16:16" x14ac:dyDescent="0.35">
      <c r="P2091" s="4"/>
    </row>
    <row r="2092" spans="16:16" x14ac:dyDescent="0.35">
      <c r="P2092" s="4"/>
    </row>
    <row r="2093" spans="16:16" x14ac:dyDescent="0.35">
      <c r="P2093" s="4"/>
    </row>
    <row r="2094" spans="16:16" x14ac:dyDescent="0.35">
      <c r="P2094" s="4"/>
    </row>
    <row r="2095" spans="16:16" x14ac:dyDescent="0.35">
      <c r="P2095" s="4"/>
    </row>
    <row r="2096" spans="16:16" x14ac:dyDescent="0.35">
      <c r="P2096" s="4"/>
    </row>
    <row r="2097" spans="16:16" x14ac:dyDescent="0.35">
      <c r="P2097" s="4"/>
    </row>
    <row r="2098" spans="16:16" x14ac:dyDescent="0.35">
      <c r="P2098" s="4"/>
    </row>
    <row r="2099" spans="16:16" x14ac:dyDescent="0.35">
      <c r="P2099" s="4"/>
    </row>
    <row r="2100" spans="16:16" x14ac:dyDescent="0.35">
      <c r="P2100" s="4"/>
    </row>
    <row r="2101" spans="16:16" x14ac:dyDescent="0.35">
      <c r="P2101" s="4"/>
    </row>
    <row r="2102" spans="16:16" x14ac:dyDescent="0.35">
      <c r="P2102" s="4"/>
    </row>
    <row r="2103" spans="16:16" x14ac:dyDescent="0.35">
      <c r="P2103" s="4"/>
    </row>
    <row r="2104" spans="16:16" x14ac:dyDescent="0.35">
      <c r="P2104" s="4"/>
    </row>
    <row r="2105" spans="16:16" x14ac:dyDescent="0.35">
      <c r="P2105" s="4"/>
    </row>
    <row r="2106" spans="16:16" x14ac:dyDescent="0.35">
      <c r="P2106" s="4"/>
    </row>
    <row r="2107" spans="16:16" x14ac:dyDescent="0.35">
      <c r="P2107" s="4"/>
    </row>
    <row r="2108" spans="16:16" x14ac:dyDescent="0.35">
      <c r="P2108" s="4"/>
    </row>
    <row r="2109" spans="16:16" x14ac:dyDescent="0.35">
      <c r="P2109" s="4"/>
    </row>
    <row r="2110" spans="16:16" x14ac:dyDescent="0.35">
      <c r="P2110" s="4"/>
    </row>
    <row r="2111" spans="16:16" x14ac:dyDescent="0.35">
      <c r="P2111" s="4"/>
    </row>
    <row r="2112" spans="16:16" x14ac:dyDescent="0.35">
      <c r="P2112" s="4"/>
    </row>
    <row r="2113" spans="16:16" x14ac:dyDescent="0.35">
      <c r="P2113" s="4"/>
    </row>
    <row r="2114" spans="16:16" x14ac:dyDescent="0.35">
      <c r="P2114" s="4"/>
    </row>
    <row r="2115" spans="16:16" x14ac:dyDescent="0.35">
      <c r="P2115" s="4"/>
    </row>
    <row r="2116" spans="16:16" x14ac:dyDescent="0.35">
      <c r="P2116" s="4"/>
    </row>
    <row r="2117" spans="16:16" x14ac:dyDescent="0.35">
      <c r="P2117" s="4"/>
    </row>
    <row r="2118" spans="16:16" x14ac:dyDescent="0.35">
      <c r="P2118" s="4"/>
    </row>
    <row r="2119" spans="16:16" x14ac:dyDescent="0.35">
      <c r="P2119" s="4"/>
    </row>
    <row r="2120" spans="16:16" x14ac:dyDescent="0.35">
      <c r="P2120" s="4"/>
    </row>
    <row r="2121" spans="16:16" x14ac:dyDescent="0.35">
      <c r="P2121" s="4"/>
    </row>
    <row r="2122" spans="16:16" x14ac:dyDescent="0.35">
      <c r="P2122" s="4"/>
    </row>
    <row r="2123" spans="16:16" x14ac:dyDescent="0.35">
      <c r="P2123" s="4"/>
    </row>
    <row r="2124" spans="16:16" x14ac:dyDescent="0.35">
      <c r="P2124" s="4"/>
    </row>
    <row r="2125" spans="16:16" x14ac:dyDescent="0.35">
      <c r="P2125" s="4"/>
    </row>
    <row r="2126" spans="16:16" x14ac:dyDescent="0.35">
      <c r="P2126" s="4"/>
    </row>
    <row r="2127" spans="16:16" x14ac:dyDescent="0.35">
      <c r="P2127" s="4"/>
    </row>
    <row r="2128" spans="16:16" x14ac:dyDescent="0.35">
      <c r="P2128" s="4"/>
    </row>
    <row r="2129" spans="16:16" x14ac:dyDescent="0.35">
      <c r="P2129" s="4"/>
    </row>
    <row r="2130" spans="16:16" x14ac:dyDescent="0.35">
      <c r="P2130" s="4"/>
    </row>
    <row r="2131" spans="16:16" x14ac:dyDescent="0.35">
      <c r="P2131" s="4"/>
    </row>
    <row r="2132" spans="16:16" x14ac:dyDescent="0.35">
      <c r="P2132" s="4"/>
    </row>
    <row r="2133" spans="16:16" x14ac:dyDescent="0.35">
      <c r="P2133" s="4"/>
    </row>
    <row r="2134" spans="16:16" x14ac:dyDescent="0.35">
      <c r="P2134" s="4"/>
    </row>
    <row r="2135" spans="16:16" x14ac:dyDescent="0.35">
      <c r="P2135" s="4"/>
    </row>
    <row r="2136" spans="16:16" x14ac:dyDescent="0.35">
      <c r="P2136" s="4"/>
    </row>
    <row r="2137" spans="16:16" x14ac:dyDescent="0.35">
      <c r="P2137" s="4"/>
    </row>
    <row r="2138" spans="16:16" x14ac:dyDescent="0.35">
      <c r="P2138" s="4"/>
    </row>
    <row r="2139" spans="16:16" x14ac:dyDescent="0.35">
      <c r="P2139" s="4"/>
    </row>
    <row r="2140" spans="16:16" x14ac:dyDescent="0.35">
      <c r="P2140" s="4"/>
    </row>
    <row r="2141" spans="16:16" x14ac:dyDescent="0.35">
      <c r="P2141" s="4"/>
    </row>
    <row r="2142" spans="16:16" x14ac:dyDescent="0.35">
      <c r="P2142" s="4"/>
    </row>
    <row r="2143" spans="16:16" x14ac:dyDescent="0.35">
      <c r="P2143" s="4"/>
    </row>
    <row r="2144" spans="16:16" x14ac:dyDescent="0.35">
      <c r="P2144" s="4"/>
    </row>
    <row r="2145" spans="16:16" x14ac:dyDescent="0.35">
      <c r="P2145" s="4"/>
    </row>
    <row r="2146" spans="16:16" x14ac:dyDescent="0.35">
      <c r="P2146" s="4"/>
    </row>
    <row r="2147" spans="16:16" x14ac:dyDescent="0.35">
      <c r="P2147" s="4"/>
    </row>
    <row r="2148" spans="16:16" x14ac:dyDescent="0.35">
      <c r="P2148" s="4"/>
    </row>
    <row r="2149" spans="16:16" x14ac:dyDescent="0.35">
      <c r="P2149" s="4"/>
    </row>
    <row r="2150" spans="16:16" x14ac:dyDescent="0.35">
      <c r="P2150" s="4"/>
    </row>
    <row r="2151" spans="16:16" x14ac:dyDescent="0.35">
      <c r="P2151" s="4"/>
    </row>
    <row r="2152" spans="16:16" x14ac:dyDescent="0.35">
      <c r="P2152" s="4"/>
    </row>
    <row r="2153" spans="16:16" x14ac:dyDescent="0.35">
      <c r="P2153" s="4"/>
    </row>
    <row r="2154" spans="16:16" x14ac:dyDescent="0.35">
      <c r="P2154" s="4"/>
    </row>
    <row r="2155" spans="16:16" x14ac:dyDescent="0.35">
      <c r="P2155" s="4"/>
    </row>
    <row r="2156" spans="16:16" x14ac:dyDescent="0.35">
      <c r="P2156" s="4"/>
    </row>
    <row r="2157" spans="16:16" x14ac:dyDescent="0.35">
      <c r="P2157" s="4"/>
    </row>
    <row r="2158" spans="16:16" x14ac:dyDescent="0.35">
      <c r="P2158" s="4"/>
    </row>
    <row r="2159" spans="16:16" x14ac:dyDescent="0.35">
      <c r="P2159" s="4"/>
    </row>
    <row r="2160" spans="16:16" x14ac:dyDescent="0.35">
      <c r="P2160" s="4"/>
    </row>
    <row r="2161" spans="16:16" x14ac:dyDescent="0.35">
      <c r="P2161" s="4"/>
    </row>
    <row r="2162" spans="16:16" x14ac:dyDescent="0.35">
      <c r="P2162" s="4"/>
    </row>
    <row r="2163" spans="16:16" x14ac:dyDescent="0.35">
      <c r="P2163" s="4"/>
    </row>
    <row r="2164" spans="16:16" x14ac:dyDescent="0.35">
      <c r="P2164" s="4"/>
    </row>
    <row r="2165" spans="16:16" x14ac:dyDescent="0.35">
      <c r="P2165" s="4"/>
    </row>
    <row r="2166" spans="16:16" x14ac:dyDescent="0.35">
      <c r="P2166" s="4"/>
    </row>
    <row r="2167" spans="16:16" x14ac:dyDescent="0.35">
      <c r="P2167" s="4"/>
    </row>
    <row r="2168" spans="16:16" x14ac:dyDescent="0.35">
      <c r="P2168" s="4"/>
    </row>
    <row r="2169" spans="16:16" x14ac:dyDescent="0.35">
      <c r="P2169" s="4"/>
    </row>
    <row r="2170" spans="16:16" x14ac:dyDescent="0.35">
      <c r="P2170" s="4"/>
    </row>
    <row r="2171" spans="16:16" x14ac:dyDescent="0.35">
      <c r="P2171" s="4"/>
    </row>
    <row r="2172" spans="16:16" x14ac:dyDescent="0.35">
      <c r="P2172" s="4"/>
    </row>
    <row r="2173" spans="16:16" x14ac:dyDescent="0.35">
      <c r="P2173" s="4"/>
    </row>
    <row r="2174" spans="16:16" x14ac:dyDescent="0.35">
      <c r="P2174" s="4"/>
    </row>
    <row r="2175" spans="16:16" x14ac:dyDescent="0.35">
      <c r="P2175" s="4"/>
    </row>
    <row r="2176" spans="16:16" x14ac:dyDescent="0.35">
      <c r="P2176" s="4"/>
    </row>
    <row r="2177" spans="16:16" x14ac:dyDescent="0.35">
      <c r="P2177" s="4"/>
    </row>
    <row r="2178" spans="16:16" x14ac:dyDescent="0.35">
      <c r="P2178" s="4"/>
    </row>
    <row r="2179" spans="16:16" x14ac:dyDescent="0.35">
      <c r="P2179" s="4"/>
    </row>
    <row r="2180" spans="16:16" x14ac:dyDescent="0.35">
      <c r="P2180" s="4"/>
    </row>
    <row r="2181" spans="16:16" x14ac:dyDescent="0.35">
      <c r="P2181" s="4"/>
    </row>
    <row r="2182" spans="16:16" x14ac:dyDescent="0.35">
      <c r="P2182" s="4"/>
    </row>
    <row r="2183" spans="16:16" x14ac:dyDescent="0.35">
      <c r="P2183" s="4"/>
    </row>
    <row r="2184" spans="16:16" x14ac:dyDescent="0.35">
      <c r="P2184" s="4"/>
    </row>
    <row r="2185" spans="16:16" x14ac:dyDescent="0.35">
      <c r="P2185" s="4"/>
    </row>
    <row r="2186" spans="16:16" x14ac:dyDescent="0.35">
      <c r="P2186" s="4"/>
    </row>
    <row r="2187" spans="16:16" x14ac:dyDescent="0.35">
      <c r="P2187" s="4"/>
    </row>
    <row r="2188" spans="16:16" x14ac:dyDescent="0.35">
      <c r="P2188" s="4"/>
    </row>
    <row r="2189" spans="16:16" x14ac:dyDescent="0.35">
      <c r="P2189" s="4"/>
    </row>
    <row r="2190" spans="16:16" x14ac:dyDescent="0.35">
      <c r="P2190" s="4"/>
    </row>
    <row r="2191" spans="16:16" x14ac:dyDescent="0.35">
      <c r="P2191" s="4"/>
    </row>
    <row r="2192" spans="16:16" x14ac:dyDescent="0.35">
      <c r="P2192" s="4"/>
    </row>
    <row r="2193" spans="16:16" x14ac:dyDescent="0.35">
      <c r="P2193" s="4"/>
    </row>
    <row r="2194" spans="16:16" x14ac:dyDescent="0.35">
      <c r="P2194" s="4"/>
    </row>
    <row r="2195" spans="16:16" x14ac:dyDescent="0.35">
      <c r="P2195" s="4"/>
    </row>
    <row r="2196" spans="16:16" x14ac:dyDescent="0.35">
      <c r="P2196" s="4"/>
    </row>
    <row r="2197" spans="16:16" x14ac:dyDescent="0.35">
      <c r="P2197" s="4"/>
    </row>
    <row r="2198" spans="16:16" x14ac:dyDescent="0.35">
      <c r="P2198" s="4"/>
    </row>
    <row r="2199" spans="16:16" x14ac:dyDescent="0.35">
      <c r="P2199" s="4"/>
    </row>
    <row r="2200" spans="16:16" x14ac:dyDescent="0.35">
      <c r="P2200" s="4"/>
    </row>
    <row r="2201" spans="16:16" x14ac:dyDescent="0.35">
      <c r="P2201" s="4"/>
    </row>
    <row r="2202" spans="16:16" x14ac:dyDescent="0.35">
      <c r="P2202" s="4"/>
    </row>
    <row r="2203" spans="16:16" x14ac:dyDescent="0.35">
      <c r="P2203" s="4"/>
    </row>
    <row r="2204" spans="16:16" x14ac:dyDescent="0.35">
      <c r="P2204" s="4"/>
    </row>
    <row r="2205" spans="16:16" x14ac:dyDescent="0.35">
      <c r="P2205" s="4"/>
    </row>
    <row r="2206" spans="16:16" x14ac:dyDescent="0.35">
      <c r="P2206" s="4"/>
    </row>
    <row r="2207" spans="16:16" x14ac:dyDescent="0.35">
      <c r="P2207" s="4"/>
    </row>
    <row r="2208" spans="16:16" x14ac:dyDescent="0.35">
      <c r="P2208" s="4"/>
    </row>
    <row r="2209" spans="16:16" x14ac:dyDescent="0.35">
      <c r="P2209" s="4"/>
    </row>
    <row r="2210" spans="16:16" x14ac:dyDescent="0.35">
      <c r="P2210" s="4"/>
    </row>
    <row r="2211" spans="16:16" x14ac:dyDescent="0.35">
      <c r="P2211" s="4"/>
    </row>
    <row r="2212" spans="16:16" x14ac:dyDescent="0.35">
      <c r="P2212" s="4"/>
    </row>
    <row r="2213" spans="16:16" x14ac:dyDescent="0.35">
      <c r="P2213" s="4"/>
    </row>
    <row r="2214" spans="16:16" x14ac:dyDescent="0.35">
      <c r="P2214" s="4"/>
    </row>
    <row r="2215" spans="16:16" x14ac:dyDescent="0.35">
      <c r="P2215" s="4"/>
    </row>
    <row r="2216" spans="16:16" x14ac:dyDescent="0.35">
      <c r="P2216" s="4"/>
    </row>
    <row r="2217" spans="16:16" x14ac:dyDescent="0.35">
      <c r="P2217" s="4"/>
    </row>
    <row r="2218" spans="16:16" x14ac:dyDescent="0.35">
      <c r="P2218" s="4"/>
    </row>
    <row r="2219" spans="16:16" x14ac:dyDescent="0.35">
      <c r="P2219" s="4"/>
    </row>
    <row r="2220" spans="16:16" x14ac:dyDescent="0.35">
      <c r="P2220" s="4"/>
    </row>
    <row r="2221" spans="16:16" x14ac:dyDescent="0.35">
      <c r="P2221" s="4"/>
    </row>
    <row r="2222" spans="16:16" x14ac:dyDescent="0.35">
      <c r="P2222" s="4"/>
    </row>
    <row r="2223" spans="16:16" x14ac:dyDescent="0.35">
      <c r="P2223" s="4"/>
    </row>
    <row r="2224" spans="16:16" x14ac:dyDescent="0.35">
      <c r="P2224" s="4"/>
    </row>
    <row r="2225" spans="16:16" x14ac:dyDescent="0.35">
      <c r="P2225" s="4"/>
    </row>
    <row r="2226" spans="16:16" x14ac:dyDescent="0.35">
      <c r="P2226" s="4"/>
    </row>
    <row r="2227" spans="16:16" x14ac:dyDescent="0.35">
      <c r="P2227" s="4"/>
    </row>
    <row r="2228" spans="16:16" x14ac:dyDescent="0.35">
      <c r="P2228" s="4"/>
    </row>
    <row r="2229" spans="16:16" x14ac:dyDescent="0.35">
      <c r="P2229" s="4"/>
    </row>
    <row r="2230" spans="16:16" x14ac:dyDescent="0.35">
      <c r="P2230" s="4"/>
    </row>
    <row r="2231" spans="16:16" x14ac:dyDescent="0.35">
      <c r="P2231" s="4"/>
    </row>
    <row r="2232" spans="16:16" x14ac:dyDescent="0.35">
      <c r="P2232" s="4"/>
    </row>
    <row r="2233" spans="16:16" x14ac:dyDescent="0.35">
      <c r="P2233" s="4"/>
    </row>
    <row r="2234" spans="16:16" x14ac:dyDescent="0.35">
      <c r="P2234" s="4"/>
    </row>
    <row r="2235" spans="16:16" x14ac:dyDescent="0.35">
      <c r="P2235" s="4"/>
    </row>
    <row r="2236" spans="16:16" x14ac:dyDescent="0.35">
      <c r="P2236" s="4"/>
    </row>
    <row r="2237" spans="16:16" x14ac:dyDescent="0.35">
      <c r="P2237" s="4"/>
    </row>
    <row r="2238" spans="16:16" x14ac:dyDescent="0.35">
      <c r="P2238" s="4"/>
    </row>
    <row r="2239" spans="16:16" x14ac:dyDescent="0.35">
      <c r="P2239" s="4"/>
    </row>
    <row r="2240" spans="16:16" x14ac:dyDescent="0.35">
      <c r="P2240" s="4"/>
    </row>
    <row r="2241" spans="16:16" x14ac:dyDescent="0.35">
      <c r="P2241" s="4"/>
    </row>
    <row r="2242" spans="16:16" x14ac:dyDescent="0.35">
      <c r="P2242" s="4"/>
    </row>
    <row r="2243" spans="16:16" x14ac:dyDescent="0.35">
      <c r="P2243" s="4"/>
    </row>
    <row r="2244" spans="16:16" x14ac:dyDescent="0.35">
      <c r="P2244" s="4"/>
    </row>
    <row r="2245" spans="16:16" x14ac:dyDescent="0.35">
      <c r="P2245" s="4"/>
    </row>
    <row r="2246" spans="16:16" x14ac:dyDescent="0.35">
      <c r="P2246" s="4"/>
    </row>
    <row r="2247" spans="16:16" x14ac:dyDescent="0.35">
      <c r="P2247" s="4"/>
    </row>
    <row r="2248" spans="16:16" x14ac:dyDescent="0.35">
      <c r="P2248" s="4"/>
    </row>
    <row r="2249" spans="16:16" x14ac:dyDescent="0.35">
      <c r="P2249" s="4"/>
    </row>
    <row r="2250" spans="16:16" x14ac:dyDescent="0.35">
      <c r="P2250" s="4"/>
    </row>
    <row r="2251" spans="16:16" x14ac:dyDescent="0.35">
      <c r="P2251" s="4"/>
    </row>
    <row r="2252" spans="16:16" x14ac:dyDescent="0.35">
      <c r="P2252" s="4"/>
    </row>
    <row r="2253" spans="16:16" x14ac:dyDescent="0.35">
      <c r="P2253" s="4"/>
    </row>
    <row r="2254" spans="16:16" x14ac:dyDescent="0.35">
      <c r="P2254" s="4"/>
    </row>
    <row r="2255" spans="16:16" x14ac:dyDescent="0.35">
      <c r="P2255" s="4"/>
    </row>
    <row r="2256" spans="16:16" x14ac:dyDescent="0.35">
      <c r="P2256" s="4"/>
    </row>
    <row r="2257" spans="16:16" x14ac:dyDescent="0.35">
      <c r="P2257" s="4"/>
    </row>
    <row r="2258" spans="16:16" x14ac:dyDescent="0.35">
      <c r="P2258" s="4"/>
    </row>
    <row r="2259" spans="16:16" x14ac:dyDescent="0.35">
      <c r="P2259" s="4"/>
    </row>
    <row r="2260" spans="16:16" x14ac:dyDescent="0.35">
      <c r="P2260" s="4"/>
    </row>
    <row r="2261" spans="16:16" x14ac:dyDescent="0.35">
      <c r="P2261" s="4"/>
    </row>
    <row r="2262" spans="16:16" x14ac:dyDescent="0.35">
      <c r="P2262" s="4"/>
    </row>
    <row r="2263" spans="16:16" x14ac:dyDescent="0.35">
      <c r="P2263" s="4"/>
    </row>
    <row r="2264" spans="16:16" x14ac:dyDescent="0.35">
      <c r="P2264" s="4"/>
    </row>
    <row r="2265" spans="16:16" x14ac:dyDescent="0.35">
      <c r="P2265" s="4"/>
    </row>
    <row r="2266" spans="16:16" x14ac:dyDescent="0.35">
      <c r="P2266" s="4"/>
    </row>
    <row r="2267" spans="16:16" x14ac:dyDescent="0.35">
      <c r="P2267" s="4"/>
    </row>
    <row r="2268" spans="16:16" x14ac:dyDescent="0.35">
      <c r="P2268" s="4"/>
    </row>
    <row r="2269" spans="16:16" x14ac:dyDescent="0.35">
      <c r="P2269" s="4"/>
    </row>
    <row r="2270" spans="16:16" x14ac:dyDescent="0.35">
      <c r="P2270" s="4"/>
    </row>
    <row r="2271" spans="16:16" x14ac:dyDescent="0.35">
      <c r="P2271" s="4"/>
    </row>
    <row r="2272" spans="16:16" x14ac:dyDescent="0.35">
      <c r="P2272" s="4"/>
    </row>
    <row r="2273" spans="16:16" x14ac:dyDescent="0.35">
      <c r="P2273" s="4"/>
    </row>
    <row r="2274" spans="16:16" x14ac:dyDescent="0.35">
      <c r="P2274" s="4"/>
    </row>
    <row r="2275" spans="16:16" x14ac:dyDescent="0.35">
      <c r="P2275" s="4"/>
    </row>
    <row r="2276" spans="16:16" x14ac:dyDescent="0.35">
      <c r="P2276" s="4"/>
    </row>
    <row r="2277" spans="16:16" x14ac:dyDescent="0.35">
      <c r="P2277" s="4"/>
    </row>
    <row r="2278" spans="16:16" x14ac:dyDescent="0.35">
      <c r="P2278" s="4"/>
    </row>
    <row r="2279" spans="16:16" x14ac:dyDescent="0.35">
      <c r="P2279" s="4"/>
    </row>
    <row r="2280" spans="16:16" x14ac:dyDescent="0.35">
      <c r="P2280" s="4"/>
    </row>
    <row r="2281" spans="16:16" x14ac:dyDescent="0.35">
      <c r="P2281" s="4"/>
    </row>
    <row r="2282" spans="16:16" x14ac:dyDescent="0.35">
      <c r="P2282" s="4"/>
    </row>
    <row r="2283" spans="16:16" x14ac:dyDescent="0.35">
      <c r="P2283" s="4"/>
    </row>
    <row r="2284" spans="16:16" x14ac:dyDescent="0.35">
      <c r="P2284" s="4"/>
    </row>
    <row r="2285" spans="16:16" x14ac:dyDescent="0.35">
      <c r="P2285" s="4"/>
    </row>
    <row r="2286" spans="16:16" x14ac:dyDescent="0.35">
      <c r="P2286" s="4"/>
    </row>
    <row r="2287" spans="16:16" x14ac:dyDescent="0.35">
      <c r="P2287" s="4"/>
    </row>
    <row r="2288" spans="16:16" x14ac:dyDescent="0.35">
      <c r="P2288" s="4"/>
    </row>
    <row r="2289" spans="16:16" x14ac:dyDescent="0.35">
      <c r="P2289" s="4"/>
    </row>
    <row r="2290" spans="16:16" x14ac:dyDescent="0.35">
      <c r="P2290" s="4"/>
    </row>
    <row r="2291" spans="16:16" x14ac:dyDescent="0.35">
      <c r="P2291" s="4"/>
    </row>
    <row r="2292" spans="16:16" x14ac:dyDescent="0.35">
      <c r="P2292" s="4"/>
    </row>
    <row r="2293" spans="16:16" x14ac:dyDescent="0.35">
      <c r="P2293" s="4"/>
    </row>
    <row r="2294" spans="16:16" x14ac:dyDescent="0.35">
      <c r="P2294" s="4"/>
    </row>
    <row r="2295" spans="16:16" x14ac:dyDescent="0.35">
      <c r="P2295" s="4"/>
    </row>
    <row r="2296" spans="16:16" x14ac:dyDescent="0.35">
      <c r="P2296" s="4"/>
    </row>
    <row r="2297" spans="16:16" x14ac:dyDescent="0.35">
      <c r="P2297" s="4"/>
    </row>
    <row r="2298" spans="16:16" x14ac:dyDescent="0.35">
      <c r="P2298" s="4"/>
    </row>
    <row r="2299" spans="16:16" x14ac:dyDescent="0.35">
      <c r="P2299" s="4"/>
    </row>
    <row r="2300" spans="16:16" x14ac:dyDescent="0.35">
      <c r="P2300" s="4"/>
    </row>
    <row r="2301" spans="16:16" x14ac:dyDescent="0.35">
      <c r="P2301" s="4"/>
    </row>
    <row r="2302" spans="16:16" x14ac:dyDescent="0.35">
      <c r="P2302" s="4"/>
    </row>
    <row r="2303" spans="16:16" x14ac:dyDescent="0.35">
      <c r="P2303" s="4"/>
    </row>
    <row r="2304" spans="16:16" x14ac:dyDescent="0.35">
      <c r="P2304" s="4"/>
    </row>
    <row r="2305" spans="16:16" x14ac:dyDescent="0.35">
      <c r="P2305" s="4"/>
    </row>
    <row r="2306" spans="16:16" x14ac:dyDescent="0.35">
      <c r="P2306" s="4"/>
    </row>
    <row r="2307" spans="16:16" x14ac:dyDescent="0.35">
      <c r="P2307" s="4"/>
    </row>
    <row r="2308" spans="16:16" x14ac:dyDescent="0.35">
      <c r="P2308" s="4"/>
    </row>
    <row r="2309" spans="16:16" x14ac:dyDescent="0.35">
      <c r="P2309" s="4"/>
    </row>
    <row r="2310" spans="16:16" x14ac:dyDescent="0.35">
      <c r="P2310" s="4"/>
    </row>
    <row r="2311" spans="16:16" x14ac:dyDescent="0.35">
      <c r="P2311" s="4"/>
    </row>
    <row r="2312" spans="16:16" x14ac:dyDescent="0.35">
      <c r="P2312" s="4"/>
    </row>
    <row r="2313" spans="16:16" x14ac:dyDescent="0.35">
      <c r="P2313" s="4"/>
    </row>
    <row r="2314" spans="16:16" x14ac:dyDescent="0.35">
      <c r="P2314" s="4"/>
    </row>
    <row r="2315" spans="16:16" x14ac:dyDescent="0.35">
      <c r="P2315" s="4"/>
    </row>
    <row r="2316" spans="16:16" x14ac:dyDescent="0.35">
      <c r="P2316" s="4"/>
    </row>
    <row r="2317" spans="16:16" x14ac:dyDescent="0.35">
      <c r="P2317" s="4"/>
    </row>
    <row r="2318" spans="16:16" x14ac:dyDescent="0.35">
      <c r="P2318" s="4"/>
    </row>
    <row r="2319" spans="16:16" x14ac:dyDescent="0.35">
      <c r="P2319" s="4"/>
    </row>
    <row r="2320" spans="16:16" x14ac:dyDescent="0.35">
      <c r="P2320" s="4"/>
    </row>
    <row r="2321" spans="16:16" x14ac:dyDescent="0.35">
      <c r="P2321" s="4"/>
    </row>
    <row r="2322" spans="16:16" x14ac:dyDescent="0.35">
      <c r="P2322" s="4"/>
    </row>
    <row r="2323" spans="16:16" x14ac:dyDescent="0.35">
      <c r="P2323" s="4"/>
    </row>
    <row r="2324" spans="16:16" x14ac:dyDescent="0.35">
      <c r="P2324" s="4"/>
    </row>
    <row r="2325" spans="16:16" x14ac:dyDescent="0.35">
      <c r="P2325" s="4"/>
    </row>
    <row r="2326" spans="16:16" x14ac:dyDescent="0.35">
      <c r="P2326" s="4"/>
    </row>
    <row r="2327" spans="16:16" x14ac:dyDescent="0.35">
      <c r="P2327" s="4"/>
    </row>
    <row r="2328" spans="16:16" x14ac:dyDescent="0.35">
      <c r="P2328" s="4"/>
    </row>
    <row r="2329" spans="16:16" x14ac:dyDescent="0.35">
      <c r="P2329" s="4"/>
    </row>
    <row r="2330" spans="16:16" x14ac:dyDescent="0.35">
      <c r="P2330" s="4"/>
    </row>
    <row r="2331" spans="16:16" x14ac:dyDescent="0.35">
      <c r="P2331" s="4"/>
    </row>
    <row r="2332" spans="16:16" x14ac:dyDescent="0.35">
      <c r="P2332" s="4"/>
    </row>
    <row r="2333" spans="16:16" x14ac:dyDescent="0.35">
      <c r="P2333" s="4"/>
    </row>
    <row r="2334" spans="16:16" x14ac:dyDescent="0.35">
      <c r="P2334" s="4"/>
    </row>
    <row r="2335" spans="16:16" x14ac:dyDescent="0.35">
      <c r="P2335" s="4"/>
    </row>
    <row r="2336" spans="16:16" x14ac:dyDescent="0.35">
      <c r="P2336" s="4"/>
    </row>
    <row r="2337" spans="16:16" x14ac:dyDescent="0.35">
      <c r="P2337" s="4"/>
    </row>
    <row r="2338" spans="16:16" x14ac:dyDescent="0.35">
      <c r="P2338" s="4"/>
    </row>
    <row r="2339" spans="16:16" x14ac:dyDescent="0.35">
      <c r="P2339" s="4"/>
    </row>
    <row r="2340" spans="16:16" x14ac:dyDescent="0.35">
      <c r="P2340" s="4"/>
    </row>
    <row r="2341" spans="16:16" x14ac:dyDescent="0.35">
      <c r="P2341" s="4"/>
    </row>
    <row r="2342" spans="16:16" x14ac:dyDescent="0.35">
      <c r="P2342" s="4"/>
    </row>
    <row r="2343" spans="16:16" x14ac:dyDescent="0.35">
      <c r="P2343" s="4"/>
    </row>
    <row r="2344" spans="16:16" x14ac:dyDescent="0.35">
      <c r="P2344" s="4"/>
    </row>
    <row r="2345" spans="16:16" x14ac:dyDescent="0.35">
      <c r="P2345" s="4"/>
    </row>
    <row r="2346" spans="16:16" x14ac:dyDescent="0.35">
      <c r="P2346" s="4"/>
    </row>
    <row r="2347" spans="16:16" x14ac:dyDescent="0.35">
      <c r="P2347" s="4"/>
    </row>
    <row r="2348" spans="16:16" x14ac:dyDescent="0.35">
      <c r="P2348" s="4"/>
    </row>
    <row r="2349" spans="16:16" x14ac:dyDescent="0.35">
      <c r="P2349" s="4"/>
    </row>
    <row r="2350" spans="16:16" x14ac:dyDescent="0.35">
      <c r="P2350" s="4"/>
    </row>
    <row r="2351" spans="16:16" x14ac:dyDescent="0.35">
      <c r="P2351" s="4"/>
    </row>
    <row r="2352" spans="16:16" x14ac:dyDescent="0.35">
      <c r="P2352" s="4"/>
    </row>
    <row r="2353" spans="16:16" x14ac:dyDescent="0.35">
      <c r="P2353" s="4"/>
    </row>
    <row r="2354" spans="16:16" x14ac:dyDescent="0.35">
      <c r="P2354" s="4"/>
    </row>
    <row r="2355" spans="16:16" x14ac:dyDescent="0.35">
      <c r="P2355" s="4"/>
    </row>
    <row r="2356" spans="16:16" x14ac:dyDescent="0.35">
      <c r="P2356" s="4"/>
    </row>
    <row r="2357" spans="16:16" x14ac:dyDescent="0.35">
      <c r="P2357" s="4"/>
    </row>
    <row r="2358" spans="16:16" x14ac:dyDescent="0.35">
      <c r="P2358" s="4"/>
    </row>
    <row r="2359" spans="16:16" x14ac:dyDescent="0.35">
      <c r="P2359" s="4"/>
    </row>
    <row r="2360" spans="16:16" x14ac:dyDescent="0.35">
      <c r="P2360" s="4"/>
    </row>
    <row r="2361" spans="16:16" x14ac:dyDescent="0.35">
      <c r="P2361" s="4"/>
    </row>
    <row r="2362" spans="16:16" x14ac:dyDescent="0.35">
      <c r="P2362" s="4"/>
    </row>
    <row r="2363" spans="16:16" x14ac:dyDescent="0.35">
      <c r="P2363" s="4"/>
    </row>
    <row r="2364" spans="16:16" x14ac:dyDescent="0.35">
      <c r="P2364" s="4"/>
    </row>
    <row r="2365" spans="16:16" x14ac:dyDescent="0.35">
      <c r="P2365" s="4"/>
    </row>
    <row r="2366" spans="16:16" x14ac:dyDescent="0.35">
      <c r="P2366" s="4"/>
    </row>
    <row r="2367" spans="16:16" x14ac:dyDescent="0.35">
      <c r="P2367" s="4"/>
    </row>
    <row r="2368" spans="16:16" x14ac:dyDescent="0.35">
      <c r="P2368" s="4"/>
    </row>
    <row r="2369" spans="16:16" x14ac:dyDescent="0.35">
      <c r="P2369" s="4"/>
    </row>
    <row r="2370" spans="16:16" x14ac:dyDescent="0.35">
      <c r="P2370" s="4"/>
    </row>
    <row r="2371" spans="16:16" x14ac:dyDescent="0.35">
      <c r="P2371" s="4"/>
    </row>
    <row r="2372" spans="16:16" x14ac:dyDescent="0.35">
      <c r="P2372" s="4"/>
    </row>
    <row r="2373" spans="16:16" x14ac:dyDescent="0.35">
      <c r="P2373" s="4"/>
    </row>
    <row r="2374" spans="16:16" x14ac:dyDescent="0.35">
      <c r="P2374" s="4"/>
    </row>
    <row r="2375" spans="16:16" x14ac:dyDescent="0.35">
      <c r="P2375" s="4"/>
    </row>
    <row r="2376" spans="16:16" x14ac:dyDescent="0.35">
      <c r="P2376" s="4"/>
    </row>
    <row r="2377" spans="16:16" x14ac:dyDescent="0.35">
      <c r="P2377" s="4"/>
    </row>
    <row r="2378" spans="16:16" x14ac:dyDescent="0.35">
      <c r="P2378" s="4"/>
    </row>
    <row r="2379" spans="16:16" x14ac:dyDescent="0.35">
      <c r="P2379" s="4"/>
    </row>
    <row r="2380" spans="16:16" x14ac:dyDescent="0.35">
      <c r="P2380" s="4"/>
    </row>
    <row r="2381" spans="16:16" x14ac:dyDescent="0.35">
      <c r="P2381" s="4"/>
    </row>
    <row r="2382" spans="16:16" x14ac:dyDescent="0.35">
      <c r="P2382" s="4"/>
    </row>
    <row r="2383" spans="16:16" x14ac:dyDescent="0.35">
      <c r="P2383" s="4"/>
    </row>
    <row r="2384" spans="16:16" x14ac:dyDescent="0.35">
      <c r="P2384" s="4"/>
    </row>
    <row r="2385" spans="16:16" x14ac:dyDescent="0.35">
      <c r="P2385" s="4"/>
    </row>
    <row r="2386" spans="16:16" x14ac:dyDescent="0.35">
      <c r="P2386" s="4"/>
    </row>
    <row r="2387" spans="16:16" x14ac:dyDescent="0.35">
      <c r="P2387" s="4"/>
    </row>
    <row r="2388" spans="16:16" x14ac:dyDescent="0.35">
      <c r="P2388" s="4"/>
    </row>
    <row r="2389" spans="16:16" x14ac:dyDescent="0.35">
      <c r="P2389" s="4"/>
    </row>
    <row r="2390" spans="16:16" x14ac:dyDescent="0.35">
      <c r="P2390" s="4"/>
    </row>
    <row r="2391" spans="16:16" x14ac:dyDescent="0.35">
      <c r="P2391" s="4"/>
    </row>
    <row r="2392" spans="16:16" x14ac:dyDescent="0.35">
      <c r="P2392" s="4"/>
    </row>
    <row r="2393" spans="16:16" x14ac:dyDescent="0.35">
      <c r="P2393" s="4"/>
    </row>
    <row r="2394" spans="16:16" x14ac:dyDescent="0.35">
      <c r="P2394" s="4"/>
    </row>
    <row r="2395" spans="16:16" x14ac:dyDescent="0.35">
      <c r="P2395" s="4"/>
    </row>
    <row r="2396" spans="16:16" x14ac:dyDescent="0.35">
      <c r="P2396" s="4"/>
    </row>
    <row r="2397" spans="16:16" x14ac:dyDescent="0.35">
      <c r="P2397" s="4"/>
    </row>
    <row r="2398" spans="16:16" x14ac:dyDescent="0.35">
      <c r="P2398" s="4"/>
    </row>
    <row r="2399" spans="16:16" x14ac:dyDescent="0.35">
      <c r="P2399" s="4"/>
    </row>
    <row r="2400" spans="16:16" x14ac:dyDescent="0.35">
      <c r="P2400" s="4"/>
    </row>
    <row r="2401" spans="16:16" x14ac:dyDescent="0.35">
      <c r="P2401" s="4"/>
    </row>
    <row r="2402" spans="16:16" x14ac:dyDescent="0.35">
      <c r="P2402" s="4"/>
    </row>
    <row r="2403" spans="16:16" x14ac:dyDescent="0.35">
      <c r="P2403" s="4"/>
    </row>
    <row r="2404" spans="16:16" x14ac:dyDescent="0.35">
      <c r="P2404" s="4"/>
    </row>
    <row r="2405" spans="16:16" x14ac:dyDescent="0.35">
      <c r="P2405" s="4"/>
    </row>
    <row r="2406" spans="16:16" x14ac:dyDescent="0.35">
      <c r="P2406" s="4"/>
    </row>
    <row r="2407" spans="16:16" x14ac:dyDescent="0.35">
      <c r="P2407" s="4"/>
    </row>
    <row r="2408" spans="16:16" x14ac:dyDescent="0.35">
      <c r="P2408" s="4"/>
    </row>
    <row r="2409" spans="16:16" x14ac:dyDescent="0.35">
      <c r="P2409" s="4"/>
    </row>
    <row r="2410" spans="16:16" x14ac:dyDescent="0.35">
      <c r="P2410" s="4"/>
    </row>
    <row r="2411" spans="16:16" x14ac:dyDescent="0.35">
      <c r="P2411" s="4"/>
    </row>
    <row r="2412" spans="16:16" x14ac:dyDescent="0.35">
      <c r="P2412" s="4"/>
    </row>
    <row r="2413" spans="16:16" x14ac:dyDescent="0.35">
      <c r="P2413" s="4"/>
    </row>
    <row r="2414" spans="16:16" x14ac:dyDescent="0.35">
      <c r="P2414" s="4"/>
    </row>
    <row r="2415" spans="16:16" x14ac:dyDescent="0.35">
      <c r="P2415" s="4"/>
    </row>
    <row r="2416" spans="16:16" x14ac:dyDescent="0.35">
      <c r="P2416" s="4"/>
    </row>
    <row r="2417" spans="16:16" x14ac:dyDescent="0.35">
      <c r="P2417" s="4"/>
    </row>
    <row r="2418" spans="16:16" x14ac:dyDescent="0.35">
      <c r="P2418" s="4"/>
    </row>
    <row r="2419" spans="16:16" x14ac:dyDescent="0.35">
      <c r="P2419" s="4"/>
    </row>
    <row r="2420" spans="16:16" x14ac:dyDescent="0.35">
      <c r="P2420" s="4"/>
    </row>
    <row r="2421" spans="16:16" x14ac:dyDescent="0.35">
      <c r="P2421" s="4"/>
    </row>
    <row r="2422" spans="16:16" x14ac:dyDescent="0.35">
      <c r="P2422" s="4"/>
    </row>
    <row r="2423" spans="16:16" x14ac:dyDescent="0.35">
      <c r="P2423" s="4"/>
    </row>
    <row r="2424" spans="16:16" x14ac:dyDescent="0.35">
      <c r="P2424" s="4"/>
    </row>
    <row r="2425" spans="16:16" x14ac:dyDescent="0.35">
      <c r="P2425" s="4"/>
    </row>
    <row r="2426" spans="16:16" x14ac:dyDescent="0.35">
      <c r="P2426" s="4"/>
    </row>
    <row r="2427" spans="16:16" x14ac:dyDescent="0.35">
      <c r="P2427" s="4"/>
    </row>
    <row r="2428" spans="16:16" x14ac:dyDescent="0.35">
      <c r="P2428" s="4"/>
    </row>
    <row r="2429" spans="16:16" x14ac:dyDescent="0.35">
      <c r="P2429" s="4"/>
    </row>
    <row r="2430" spans="16:16" x14ac:dyDescent="0.35">
      <c r="P2430" s="4"/>
    </row>
    <row r="2431" spans="16:16" x14ac:dyDescent="0.35">
      <c r="P2431" s="4"/>
    </row>
    <row r="2432" spans="16:16" x14ac:dyDescent="0.35">
      <c r="P2432" s="4"/>
    </row>
    <row r="2433" spans="16:16" x14ac:dyDescent="0.35">
      <c r="P2433" s="4"/>
    </row>
    <row r="2434" spans="16:16" x14ac:dyDescent="0.35">
      <c r="P2434" s="4"/>
    </row>
    <row r="2435" spans="16:16" x14ac:dyDescent="0.35">
      <c r="P2435" s="4"/>
    </row>
    <row r="2436" spans="16:16" x14ac:dyDescent="0.35">
      <c r="P2436" s="4"/>
    </row>
    <row r="2437" spans="16:16" x14ac:dyDescent="0.35">
      <c r="P2437" s="4"/>
    </row>
    <row r="2438" spans="16:16" x14ac:dyDescent="0.35">
      <c r="P2438" s="4"/>
    </row>
    <row r="2439" spans="16:16" x14ac:dyDescent="0.35">
      <c r="P2439" s="4"/>
    </row>
    <row r="2440" spans="16:16" x14ac:dyDescent="0.35">
      <c r="P2440" s="4"/>
    </row>
    <row r="2441" spans="16:16" x14ac:dyDescent="0.35">
      <c r="P2441" s="4"/>
    </row>
    <row r="2442" spans="16:16" x14ac:dyDescent="0.35">
      <c r="P2442" s="4"/>
    </row>
    <row r="2443" spans="16:16" x14ac:dyDescent="0.35">
      <c r="P2443" s="4"/>
    </row>
    <row r="2444" spans="16:16" x14ac:dyDescent="0.35">
      <c r="P2444" s="4"/>
    </row>
    <row r="2445" spans="16:16" x14ac:dyDescent="0.35">
      <c r="P2445" s="4"/>
    </row>
    <row r="2446" spans="16:16" x14ac:dyDescent="0.35">
      <c r="P2446" s="4"/>
    </row>
    <row r="2447" spans="16:16" x14ac:dyDescent="0.35">
      <c r="P2447" s="4"/>
    </row>
    <row r="2448" spans="16:16" x14ac:dyDescent="0.35">
      <c r="P2448" s="4"/>
    </row>
    <row r="2449" spans="16:16" x14ac:dyDescent="0.35">
      <c r="P2449" s="4"/>
    </row>
    <row r="2450" spans="16:16" x14ac:dyDescent="0.35">
      <c r="P2450" s="4"/>
    </row>
    <row r="2451" spans="16:16" x14ac:dyDescent="0.35">
      <c r="P2451" s="4"/>
    </row>
    <row r="2452" spans="16:16" x14ac:dyDescent="0.35">
      <c r="P2452" s="4"/>
    </row>
    <row r="2453" spans="16:16" x14ac:dyDescent="0.35">
      <c r="P2453" s="4"/>
    </row>
    <row r="2454" spans="16:16" x14ac:dyDescent="0.35">
      <c r="P2454" s="4"/>
    </row>
    <row r="2455" spans="16:16" x14ac:dyDescent="0.35">
      <c r="P2455" s="4"/>
    </row>
    <row r="2456" spans="16:16" x14ac:dyDescent="0.35">
      <c r="P2456" s="4"/>
    </row>
    <row r="2457" spans="16:16" x14ac:dyDescent="0.35">
      <c r="P2457" s="4"/>
    </row>
    <row r="2458" spans="16:16" x14ac:dyDescent="0.35">
      <c r="P2458" s="4"/>
    </row>
    <row r="2459" spans="16:16" x14ac:dyDescent="0.35">
      <c r="P2459" s="4"/>
    </row>
    <row r="2460" spans="16:16" x14ac:dyDescent="0.35">
      <c r="P2460" s="4"/>
    </row>
    <row r="2461" spans="16:16" x14ac:dyDescent="0.35">
      <c r="P2461" s="4"/>
    </row>
    <row r="2462" spans="16:16" x14ac:dyDescent="0.35">
      <c r="P2462" s="4"/>
    </row>
    <row r="2463" spans="16:16" x14ac:dyDescent="0.35">
      <c r="P2463" s="4"/>
    </row>
    <row r="2464" spans="16:16" x14ac:dyDescent="0.35">
      <c r="P2464" s="4"/>
    </row>
    <row r="2465" spans="16:16" x14ac:dyDescent="0.35">
      <c r="P2465" s="4"/>
    </row>
    <row r="2466" spans="16:16" x14ac:dyDescent="0.35">
      <c r="P2466" s="4"/>
    </row>
    <row r="2467" spans="16:16" x14ac:dyDescent="0.35">
      <c r="P2467" s="4"/>
    </row>
    <row r="2468" spans="16:16" x14ac:dyDescent="0.35">
      <c r="P2468" s="4"/>
    </row>
    <row r="2469" spans="16:16" x14ac:dyDescent="0.35">
      <c r="P2469" s="4"/>
    </row>
    <row r="2470" spans="16:16" x14ac:dyDescent="0.35">
      <c r="P2470" s="4"/>
    </row>
    <row r="2471" spans="16:16" x14ac:dyDescent="0.35">
      <c r="P2471" s="4"/>
    </row>
    <row r="2472" spans="16:16" x14ac:dyDescent="0.35">
      <c r="P2472" s="4"/>
    </row>
    <row r="2473" spans="16:16" x14ac:dyDescent="0.35">
      <c r="P2473" s="4"/>
    </row>
    <row r="2474" spans="16:16" x14ac:dyDescent="0.35">
      <c r="P2474" s="4"/>
    </row>
    <row r="2475" spans="16:16" x14ac:dyDescent="0.35">
      <c r="P2475" s="4"/>
    </row>
    <row r="2476" spans="16:16" x14ac:dyDescent="0.35">
      <c r="P2476" s="4"/>
    </row>
    <row r="2477" spans="16:16" x14ac:dyDescent="0.35">
      <c r="P2477" s="4"/>
    </row>
    <row r="2478" spans="16:16" x14ac:dyDescent="0.35">
      <c r="P2478" s="4"/>
    </row>
    <row r="2479" spans="16:16" x14ac:dyDescent="0.35">
      <c r="P2479" s="4"/>
    </row>
    <row r="2480" spans="16:16" x14ac:dyDescent="0.35">
      <c r="P2480" s="4"/>
    </row>
    <row r="2481" spans="16:16" x14ac:dyDescent="0.35">
      <c r="P2481" s="4"/>
    </row>
    <row r="2482" spans="16:16" x14ac:dyDescent="0.35">
      <c r="P2482" s="4"/>
    </row>
    <row r="2483" spans="16:16" x14ac:dyDescent="0.35">
      <c r="P2483" s="4"/>
    </row>
    <row r="2484" spans="16:16" x14ac:dyDescent="0.35">
      <c r="P2484" s="4"/>
    </row>
    <row r="2485" spans="16:16" x14ac:dyDescent="0.35">
      <c r="P2485" s="4"/>
    </row>
    <row r="2486" spans="16:16" x14ac:dyDescent="0.35">
      <c r="P2486" s="4"/>
    </row>
    <row r="2487" spans="16:16" x14ac:dyDescent="0.35">
      <c r="P2487" s="4"/>
    </row>
    <row r="2488" spans="16:16" x14ac:dyDescent="0.35">
      <c r="P2488" s="4"/>
    </row>
    <row r="2489" spans="16:16" x14ac:dyDescent="0.35">
      <c r="P2489" s="4"/>
    </row>
    <row r="2490" spans="16:16" x14ac:dyDescent="0.35">
      <c r="P2490" s="4"/>
    </row>
    <row r="2491" spans="16:16" x14ac:dyDescent="0.35">
      <c r="P2491" s="4"/>
    </row>
    <row r="2492" spans="16:16" x14ac:dyDescent="0.35">
      <c r="P2492" s="4"/>
    </row>
    <row r="2493" spans="16:16" x14ac:dyDescent="0.35">
      <c r="P2493" s="4"/>
    </row>
    <row r="2494" spans="16:16" x14ac:dyDescent="0.35">
      <c r="P2494" s="4"/>
    </row>
    <row r="2495" spans="16:16" x14ac:dyDescent="0.35">
      <c r="P2495" s="4"/>
    </row>
    <row r="2496" spans="16:16" x14ac:dyDescent="0.35">
      <c r="P2496" s="4"/>
    </row>
    <row r="2497" spans="16:16" x14ac:dyDescent="0.35">
      <c r="P2497" s="4"/>
    </row>
    <row r="2498" spans="16:16" x14ac:dyDescent="0.35">
      <c r="P2498" s="4"/>
    </row>
    <row r="2499" spans="16:16" x14ac:dyDescent="0.35">
      <c r="P2499" s="4"/>
    </row>
    <row r="2500" spans="16:16" x14ac:dyDescent="0.35">
      <c r="P2500" s="4"/>
    </row>
    <row r="2501" spans="16:16" x14ac:dyDescent="0.35">
      <c r="P2501" s="4"/>
    </row>
    <row r="2502" spans="16:16" x14ac:dyDescent="0.35">
      <c r="P2502" s="4"/>
    </row>
    <row r="2503" spans="16:16" x14ac:dyDescent="0.35">
      <c r="P2503" s="4"/>
    </row>
    <row r="2504" spans="16:16" x14ac:dyDescent="0.35">
      <c r="P2504" s="4"/>
    </row>
    <row r="2505" spans="16:16" x14ac:dyDescent="0.35">
      <c r="P2505" s="4"/>
    </row>
    <row r="2506" spans="16:16" x14ac:dyDescent="0.35">
      <c r="P2506" s="4"/>
    </row>
    <row r="2507" spans="16:16" x14ac:dyDescent="0.35">
      <c r="P2507" s="4"/>
    </row>
    <row r="2508" spans="16:16" x14ac:dyDescent="0.35">
      <c r="P2508" s="4"/>
    </row>
    <row r="2509" spans="16:16" x14ac:dyDescent="0.35">
      <c r="P2509" s="4"/>
    </row>
    <row r="2510" spans="16:16" x14ac:dyDescent="0.35">
      <c r="P2510" s="4"/>
    </row>
    <row r="2511" spans="16:16" x14ac:dyDescent="0.35">
      <c r="P2511" s="4"/>
    </row>
    <row r="2512" spans="16:16" x14ac:dyDescent="0.35">
      <c r="P2512" s="4"/>
    </row>
    <row r="2513" spans="16:16" x14ac:dyDescent="0.35">
      <c r="P2513" s="4"/>
    </row>
    <row r="2514" spans="16:16" x14ac:dyDescent="0.35">
      <c r="P2514" s="4"/>
    </row>
    <row r="2515" spans="16:16" x14ac:dyDescent="0.35">
      <c r="P2515" s="4"/>
    </row>
    <row r="2516" spans="16:16" x14ac:dyDescent="0.35">
      <c r="P2516" s="4"/>
    </row>
    <row r="2517" spans="16:16" x14ac:dyDescent="0.35">
      <c r="P2517" s="4"/>
    </row>
    <row r="2518" spans="16:16" x14ac:dyDescent="0.35">
      <c r="P2518" s="4"/>
    </row>
    <row r="2519" spans="16:16" x14ac:dyDescent="0.35">
      <c r="P2519" s="4"/>
    </row>
    <row r="2520" spans="16:16" x14ac:dyDescent="0.35">
      <c r="P2520" s="4"/>
    </row>
    <row r="2521" spans="16:16" x14ac:dyDescent="0.35">
      <c r="P2521" s="4"/>
    </row>
    <row r="2522" spans="16:16" x14ac:dyDescent="0.35">
      <c r="P2522" s="4"/>
    </row>
    <row r="2523" spans="16:16" x14ac:dyDescent="0.35">
      <c r="P2523" s="4"/>
    </row>
    <row r="2524" spans="16:16" x14ac:dyDescent="0.35">
      <c r="P2524" s="4"/>
    </row>
    <row r="2525" spans="16:16" x14ac:dyDescent="0.35">
      <c r="P2525" s="4"/>
    </row>
    <row r="2526" spans="16:16" x14ac:dyDescent="0.35">
      <c r="P2526" s="4"/>
    </row>
    <row r="2527" spans="16:16" x14ac:dyDescent="0.35">
      <c r="P2527" s="4"/>
    </row>
    <row r="2528" spans="16:16" x14ac:dyDescent="0.35">
      <c r="P2528" s="4"/>
    </row>
    <row r="2529" spans="16:16" x14ac:dyDescent="0.35">
      <c r="P2529" s="4"/>
    </row>
    <row r="2530" spans="16:16" x14ac:dyDescent="0.35">
      <c r="P2530" s="4"/>
    </row>
    <row r="2531" spans="16:16" x14ac:dyDescent="0.35">
      <c r="P2531" s="4"/>
    </row>
    <row r="2532" spans="16:16" x14ac:dyDescent="0.35">
      <c r="P2532" s="4"/>
    </row>
    <row r="2533" spans="16:16" x14ac:dyDescent="0.35">
      <c r="P2533" s="4"/>
    </row>
    <row r="2534" spans="16:16" x14ac:dyDescent="0.35">
      <c r="P2534" s="4"/>
    </row>
    <row r="2535" spans="16:16" x14ac:dyDescent="0.35">
      <c r="P2535" s="4"/>
    </row>
    <row r="2536" spans="16:16" x14ac:dyDescent="0.35">
      <c r="P2536" s="4"/>
    </row>
    <row r="2537" spans="16:16" x14ac:dyDescent="0.35">
      <c r="P2537" s="4"/>
    </row>
    <row r="2538" spans="16:16" x14ac:dyDescent="0.35">
      <c r="P2538" s="4"/>
    </row>
    <row r="2539" spans="16:16" x14ac:dyDescent="0.35">
      <c r="P2539" s="4"/>
    </row>
    <row r="2540" spans="16:16" x14ac:dyDescent="0.35">
      <c r="P2540" s="4"/>
    </row>
    <row r="2541" spans="16:16" x14ac:dyDescent="0.35">
      <c r="P2541" s="4"/>
    </row>
    <row r="2542" spans="16:16" x14ac:dyDescent="0.35">
      <c r="P2542" s="4"/>
    </row>
    <row r="2543" spans="16:16" x14ac:dyDescent="0.35">
      <c r="P2543" s="4"/>
    </row>
    <row r="2544" spans="16:16" x14ac:dyDescent="0.35">
      <c r="P2544" s="4"/>
    </row>
    <row r="2545" spans="16:16" x14ac:dyDescent="0.35">
      <c r="P2545" s="4"/>
    </row>
    <row r="2546" spans="16:16" x14ac:dyDescent="0.35">
      <c r="P2546" s="4"/>
    </row>
    <row r="2547" spans="16:16" x14ac:dyDescent="0.35">
      <c r="P2547" s="4"/>
    </row>
    <row r="2548" spans="16:16" x14ac:dyDescent="0.35">
      <c r="P2548" s="4"/>
    </row>
    <row r="2549" spans="16:16" x14ac:dyDescent="0.35">
      <c r="P2549" s="4"/>
    </row>
    <row r="2550" spans="16:16" x14ac:dyDescent="0.35">
      <c r="P2550" s="4"/>
    </row>
    <row r="2551" spans="16:16" x14ac:dyDescent="0.35">
      <c r="P2551" s="4"/>
    </row>
    <row r="2552" spans="16:16" x14ac:dyDescent="0.35">
      <c r="P2552" s="4"/>
    </row>
    <row r="2553" spans="16:16" x14ac:dyDescent="0.35">
      <c r="P2553" s="4"/>
    </row>
    <row r="2554" spans="16:16" x14ac:dyDescent="0.35">
      <c r="P2554" s="4"/>
    </row>
    <row r="2555" spans="16:16" x14ac:dyDescent="0.35">
      <c r="P2555" s="4"/>
    </row>
    <row r="2556" spans="16:16" x14ac:dyDescent="0.35">
      <c r="P2556" s="4"/>
    </row>
    <row r="2557" spans="16:16" x14ac:dyDescent="0.35">
      <c r="P2557" s="4"/>
    </row>
    <row r="2558" spans="16:16" x14ac:dyDescent="0.35">
      <c r="P2558" s="4"/>
    </row>
    <row r="2559" spans="16:16" x14ac:dyDescent="0.35">
      <c r="P2559" s="4"/>
    </row>
    <row r="2560" spans="16:16" x14ac:dyDescent="0.35">
      <c r="P2560" s="4"/>
    </row>
    <row r="2561" spans="16:16" x14ac:dyDescent="0.35">
      <c r="P2561" s="4"/>
    </row>
    <row r="2562" spans="16:16" x14ac:dyDescent="0.35">
      <c r="P2562" s="4"/>
    </row>
    <row r="2563" spans="16:16" x14ac:dyDescent="0.35">
      <c r="P2563" s="4"/>
    </row>
    <row r="2564" spans="16:16" x14ac:dyDescent="0.35">
      <c r="P2564" s="4"/>
    </row>
    <row r="2565" spans="16:16" x14ac:dyDescent="0.35">
      <c r="P2565" s="4"/>
    </row>
    <row r="2566" spans="16:16" x14ac:dyDescent="0.35">
      <c r="P2566" s="4"/>
    </row>
    <row r="2567" spans="16:16" x14ac:dyDescent="0.35">
      <c r="P2567" s="4"/>
    </row>
    <row r="2568" spans="16:16" x14ac:dyDescent="0.35">
      <c r="P2568" s="4"/>
    </row>
    <row r="2569" spans="16:16" x14ac:dyDescent="0.35">
      <c r="P2569" s="4"/>
    </row>
    <row r="2570" spans="16:16" x14ac:dyDescent="0.35">
      <c r="P2570" s="4"/>
    </row>
    <row r="2571" spans="16:16" x14ac:dyDescent="0.35">
      <c r="P2571" s="4"/>
    </row>
    <row r="2572" spans="16:16" x14ac:dyDescent="0.35">
      <c r="P2572" s="4"/>
    </row>
    <row r="2573" spans="16:16" x14ac:dyDescent="0.35">
      <c r="P2573" s="4"/>
    </row>
    <row r="2574" spans="16:16" x14ac:dyDescent="0.35">
      <c r="P2574" s="4"/>
    </row>
    <row r="2575" spans="16:16" x14ac:dyDescent="0.35">
      <c r="P2575" s="4"/>
    </row>
    <row r="2576" spans="16:16" x14ac:dyDescent="0.35">
      <c r="P2576" s="4"/>
    </row>
    <row r="2577" spans="16:16" x14ac:dyDescent="0.35">
      <c r="P2577" s="4"/>
    </row>
    <row r="2578" spans="16:16" x14ac:dyDescent="0.35">
      <c r="P2578" s="4"/>
    </row>
    <row r="2579" spans="16:16" x14ac:dyDescent="0.35">
      <c r="P2579" s="4"/>
    </row>
    <row r="2580" spans="16:16" x14ac:dyDescent="0.35">
      <c r="P2580" s="4"/>
    </row>
    <row r="2581" spans="16:16" x14ac:dyDescent="0.35">
      <c r="P2581" s="4"/>
    </row>
    <row r="2582" spans="16:16" x14ac:dyDescent="0.35">
      <c r="P2582" s="4"/>
    </row>
    <row r="2583" spans="16:16" x14ac:dyDescent="0.35">
      <c r="P2583" s="4"/>
    </row>
    <row r="2584" spans="16:16" x14ac:dyDescent="0.35">
      <c r="P2584" s="4"/>
    </row>
    <row r="2585" spans="16:16" x14ac:dyDescent="0.35">
      <c r="P2585" s="4"/>
    </row>
    <row r="2586" spans="16:16" x14ac:dyDescent="0.35">
      <c r="P2586" s="4"/>
    </row>
    <row r="2587" spans="16:16" x14ac:dyDescent="0.35">
      <c r="P2587" s="4"/>
    </row>
    <row r="2588" spans="16:16" x14ac:dyDescent="0.35">
      <c r="P2588" s="4"/>
    </row>
    <row r="2589" spans="16:16" x14ac:dyDescent="0.35">
      <c r="P2589" s="4"/>
    </row>
    <row r="2590" spans="16:16" x14ac:dyDescent="0.35">
      <c r="P2590" s="4"/>
    </row>
    <row r="2591" spans="16:16" x14ac:dyDescent="0.35">
      <c r="P2591" s="4"/>
    </row>
    <row r="2592" spans="16:16" x14ac:dyDescent="0.35">
      <c r="P2592" s="4"/>
    </row>
    <row r="2593" spans="16:16" x14ac:dyDescent="0.35">
      <c r="P2593" s="4"/>
    </row>
    <row r="2594" spans="16:16" x14ac:dyDescent="0.35">
      <c r="P2594" s="4"/>
    </row>
    <row r="2595" spans="16:16" x14ac:dyDescent="0.35">
      <c r="P2595" s="4"/>
    </row>
    <row r="2596" spans="16:16" x14ac:dyDescent="0.35">
      <c r="P2596" s="4"/>
    </row>
    <row r="2597" spans="16:16" x14ac:dyDescent="0.35">
      <c r="P2597" s="4"/>
    </row>
    <row r="2598" spans="16:16" x14ac:dyDescent="0.35">
      <c r="P2598" s="4"/>
    </row>
    <row r="2599" spans="16:16" x14ac:dyDescent="0.35">
      <c r="P2599" s="4"/>
    </row>
    <row r="2600" spans="16:16" x14ac:dyDescent="0.35">
      <c r="P2600" s="4"/>
    </row>
    <row r="2601" spans="16:16" x14ac:dyDescent="0.35">
      <c r="P2601" s="4"/>
    </row>
    <row r="2602" spans="16:16" x14ac:dyDescent="0.35">
      <c r="P2602" s="4"/>
    </row>
    <row r="2603" spans="16:16" x14ac:dyDescent="0.35">
      <c r="P2603" s="4"/>
    </row>
    <row r="2604" spans="16:16" x14ac:dyDescent="0.35">
      <c r="P2604" s="4"/>
    </row>
    <row r="2605" spans="16:16" x14ac:dyDescent="0.35">
      <c r="P2605" s="4"/>
    </row>
    <row r="2606" spans="16:16" x14ac:dyDescent="0.35">
      <c r="P2606" s="4"/>
    </row>
    <row r="2607" spans="16:16" x14ac:dyDescent="0.35">
      <c r="P2607" s="4"/>
    </row>
    <row r="2608" spans="16:16" x14ac:dyDescent="0.35">
      <c r="P2608" s="4"/>
    </row>
    <row r="2609" spans="16:16" x14ac:dyDescent="0.35">
      <c r="P2609" s="4"/>
    </row>
    <row r="2610" spans="16:16" x14ac:dyDescent="0.35">
      <c r="P2610" s="4"/>
    </row>
    <row r="2611" spans="16:16" x14ac:dyDescent="0.35">
      <c r="P2611" s="4"/>
    </row>
    <row r="2612" spans="16:16" x14ac:dyDescent="0.35">
      <c r="P2612" s="4"/>
    </row>
    <row r="2613" spans="16:16" x14ac:dyDescent="0.35">
      <c r="P2613" s="4"/>
    </row>
    <row r="2614" spans="16:16" x14ac:dyDescent="0.35">
      <c r="P2614" s="4"/>
    </row>
    <row r="2615" spans="16:16" x14ac:dyDescent="0.35">
      <c r="P2615" s="4"/>
    </row>
    <row r="2616" spans="16:16" x14ac:dyDescent="0.35">
      <c r="P2616" s="4"/>
    </row>
    <row r="2617" spans="16:16" x14ac:dyDescent="0.35">
      <c r="P2617" s="4"/>
    </row>
    <row r="2618" spans="16:16" x14ac:dyDescent="0.35">
      <c r="P2618" s="4"/>
    </row>
    <row r="2619" spans="16:16" x14ac:dyDescent="0.35">
      <c r="P2619" s="4"/>
    </row>
    <row r="2620" spans="16:16" x14ac:dyDescent="0.35">
      <c r="P2620" s="4"/>
    </row>
    <row r="2621" spans="16:16" x14ac:dyDescent="0.35">
      <c r="P2621" s="4"/>
    </row>
    <row r="2622" spans="16:16" x14ac:dyDescent="0.35">
      <c r="P2622" s="4"/>
    </row>
    <row r="2623" spans="16:16" x14ac:dyDescent="0.35">
      <c r="P2623" s="4"/>
    </row>
    <row r="2624" spans="16:16" x14ac:dyDescent="0.35">
      <c r="P2624" s="4"/>
    </row>
    <row r="2625" spans="16:16" x14ac:dyDescent="0.35">
      <c r="P2625" s="4"/>
    </row>
    <row r="2626" spans="16:16" x14ac:dyDescent="0.35">
      <c r="P2626" s="4"/>
    </row>
    <row r="2627" spans="16:16" x14ac:dyDescent="0.35">
      <c r="P2627" s="4"/>
    </row>
    <row r="2628" spans="16:16" x14ac:dyDescent="0.35">
      <c r="P2628" s="4"/>
    </row>
    <row r="2629" spans="16:16" x14ac:dyDescent="0.35">
      <c r="P2629" s="4"/>
    </row>
    <row r="2630" spans="16:16" x14ac:dyDescent="0.35">
      <c r="P2630" s="4"/>
    </row>
    <row r="2631" spans="16:16" x14ac:dyDescent="0.35">
      <c r="P2631" s="4"/>
    </row>
    <row r="2632" spans="16:16" x14ac:dyDescent="0.35">
      <c r="P2632" s="4"/>
    </row>
    <row r="2633" spans="16:16" x14ac:dyDescent="0.35">
      <c r="P2633" s="4"/>
    </row>
    <row r="2634" spans="16:16" x14ac:dyDescent="0.35">
      <c r="P2634" s="4"/>
    </row>
    <row r="2635" spans="16:16" x14ac:dyDescent="0.35">
      <c r="P2635" s="4"/>
    </row>
    <row r="2636" spans="16:16" x14ac:dyDescent="0.35">
      <c r="P2636" s="4"/>
    </row>
    <row r="2637" spans="16:16" x14ac:dyDescent="0.35">
      <c r="P2637" s="4"/>
    </row>
    <row r="2638" spans="16:16" x14ac:dyDescent="0.35">
      <c r="P2638" s="4"/>
    </row>
    <row r="2639" spans="16:16" x14ac:dyDescent="0.35">
      <c r="P2639" s="4"/>
    </row>
    <row r="2640" spans="16:16" x14ac:dyDescent="0.35">
      <c r="P2640" s="4"/>
    </row>
    <row r="2641" spans="16:16" x14ac:dyDescent="0.35">
      <c r="P2641" s="4"/>
    </row>
    <row r="2642" spans="16:16" x14ac:dyDescent="0.35">
      <c r="P2642" s="4"/>
    </row>
    <row r="2643" spans="16:16" x14ac:dyDescent="0.35">
      <c r="P2643" s="4"/>
    </row>
    <row r="2644" spans="16:16" x14ac:dyDescent="0.35">
      <c r="P2644" s="4"/>
    </row>
    <row r="2645" spans="16:16" x14ac:dyDescent="0.35">
      <c r="P2645" s="4"/>
    </row>
    <row r="2646" spans="16:16" x14ac:dyDescent="0.35">
      <c r="P2646" s="4"/>
    </row>
    <row r="2647" spans="16:16" x14ac:dyDescent="0.35">
      <c r="P2647" s="4"/>
    </row>
    <row r="2648" spans="16:16" x14ac:dyDescent="0.35">
      <c r="P2648" s="4"/>
    </row>
    <row r="2649" spans="16:16" x14ac:dyDescent="0.35">
      <c r="P2649" s="4"/>
    </row>
    <row r="2650" spans="16:16" x14ac:dyDescent="0.35">
      <c r="P2650" s="4"/>
    </row>
    <row r="2651" spans="16:16" x14ac:dyDescent="0.35">
      <c r="P2651" s="4"/>
    </row>
    <row r="2652" spans="16:16" x14ac:dyDescent="0.35">
      <c r="P2652" s="4"/>
    </row>
    <row r="2653" spans="16:16" x14ac:dyDescent="0.35">
      <c r="P2653" s="4"/>
    </row>
    <row r="2654" spans="16:16" x14ac:dyDescent="0.35">
      <c r="P2654" s="4"/>
    </row>
    <row r="2655" spans="16:16" x14ac:dyDescent="0.35">
      <c r="P2655" s="4"/>
    </row>
    <row r="2656" spans="16:16" x14ac:dyDescent="0.35">
      <c r="P2656" s="4"/>
    </row>
    <row r="2657" spans="16:16" x14ac:dyDescent="0.35">
      <c r="P2657" s="4"/>
    </row>
    <row r="2658" spans="16:16" x14ac:dyDescent="0.35">
      <c r="P2658" s="4"/>
    </row>
    <row r="2659" spans="16:16" x14ac:dyDescent="0.35">
      <c r="P2659" s="4"/>
    </row>
    <row r="2660" spans="16:16" x14ac:dyDescent="0.35">
      <c r="P2660" s="4"/>
    </row>
    <row r="2661" spans="16:16" x14ac:dyDescent="0.35">
      <c r="P2661" s="4"/>
    </row>
    <row r="2662" spans="16:16" x14ac:dyDescent="0.35">
      <c r="P2662" s="4"/>
    </row>
    <row r="2663" spans="16:16" x14ac:dyDescent="0.35">
      <c r="P2663" s="4"/>
    </row>
    <row r="2664" spans="16:16" x14ac:dyDescent="0.35">
      <c r="P2664" s="4"/>
    </row>
    <row r="2665" spans="16:16" x14ac:dyDescent="0.35">
      <c r="P2665" s="4"/>
    </row>
    <row r="2666" spans="16:16" x14ac:dyDescent="0.35">
      <c r="P2666" s="4"/>
    </row>
    <row r="2667" spans="16:16" x14ac:dyDescent="0.35">
      <c r="P2667" s="4"/>
    </row>
    <row r="2668" spans="16:16" x14ac:dyDescent="0.35">
      <c r="P2668" s="4"/>
    </row>
    <row r="2669" spans="16:16" x14ac:dyDescent="0.35">
      <c r="P2669" s="4"/>
    </row>
    <row r="2670" spans="16:16" x14ac:dyDescent="0.35">
      <c r="P2670" s="4"/>
    </row>
    <row r="2671" spans="16:16" x14ac:dyDescent="0.35">
      <c r="P267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20F1-48D2-48DC-92DD-8065D1828A03}">
  <dimension ref="A1:F4573"/>
  <sheetViews>
    <sheetView workbookViewId="0">
      <selection activeCell="N7" sqref="N7"/>
    </sheetView>
  </sheetViews>
  <sheetFormatPr baseColWidth="10" defaultRowHeight="14.5" x14ac:dyDescent="0.35"/>
  <cols>
    <col min="1" max="1" width="17.1796875" bestFit="1" customWidth="1"/>
    <col min="2" max="2" width="26.1796875" style="14" bestFit="1" customWidth="1"/>
    <col min="3" max="3" width="4.36328125" bestFit="1" customWidth="1"/>
    <col min="4" max="4" width="5.36328125" bestFit="1" customWidth="1"/>
    <col min="5" max="5" width="17.1796875" bestFit="1" customWidth="1"/>
    <col min="6" max="6" width="15.6328125" bestFit="1" customWidth="1"/>
    <col min="7" max="7" width="7.08984375" customWidth="1"/>
    <col min="8" max="8" width="5.36328125" customWidth="1"/>
    <col min="9" max="9" width="4.1796875" customWidth="1"/>
    <col min="10" max="10" width="4.7265625" customWidth="1"/>
    <col min="11" max="13" width="1.90625" bestFit="1" customWidth="1"/>
    <col min="14" max="103" width="2.81640625" bestFit="1" customWidth="1"/>
    <col min="104" max="771" width="3.81640625" bestFit="1" customWidth="1"/>
    <col min="772" max="772" width="12" bestFit="1" customWidth="1"/>
  </cols>
  <sheetData>
    <row r="1" spans="1:6" x14ac:dyDescent="0.35">
      <c r="A1" s="6" t="s">
        <v>657</v>
      </c>
      <c r="B1" s="14" t="s">
        <v>664</v>
      </c>
      <c r="E1" s="6" t="s">
        <v>657</v>
      </c>
      <c r="F1" t="s">
        <v>670</v>
      </c>
    </row>
    <row r="2" spans="1:6" x14ac:dyDescent="0.35">
      <c r="A2" s="7">
        <v>1</v>
      </c>
      <c r="B2" s="14">
        <v>3.9583333333333331E-2</v>
      </c>
      <c r="E2" s="8" t="s">
        <v>668</v>
      </c>
      <c r="F2">
        <v>99</v>
      </c>
    </row>
    <row r="3" spans="1:6" x14ac:dyDescent="0.35">
      <c r="A3" s="7">
        <v>2</v>
      </c>
      <c r="B3" s="14">
        <v>5.9027777777777776E-2</v>
      </c>
      <c r="E3" s="8" t="s">
        <v>669</v>
      </c>
      <c r="F3">
        <v>668</v>
      </c>
    </row>
    <row r="4" spans="1:6" x14ac:dyDescent="0.35">
      <c r="A4" s="7">
        <v>3</v>
      </c>
      <c r="B4" s="14">
        <v>8.7499999999999994E-2</v>
      </c>
      <c r="E4" s="8" t="s">
        <v>658</v>
      </c>
      <c r="F4">
        <v>767</v>
      </c>
    </row>
    <row r="5" spans="1:6" x14ac:dyDescent="0.35">
      <c r="A5" s="7">
        <v>4</v>
      </c>
      <c r="B5" s="14">
        <v>2.7777777777777776E-2</v>
      </c>
    </row>
    <row r="6" spans="1:6" x14ac:dyDescent="0.35">
      <c r="A6" s="7">
        <v>5</v>
      </c>
      <c r="B6" s="14">
        <v>1.1805555555555555E-2</v>
      </c>
    </row>
    <row r="7" spans="1:6" x14ac:dyDescent="0.35">
      <c r="A7" s="7">
        <v>6</v>
      </c>
      <c r="B7" s="14">
        <v>7.6388888888888886E-3</v>
      </c>
    </row>
    <row r="8" spans="1:6" x14ac:dyDescent="0.35">
      <c r="A8" s="7">
        <v>7</v>
      </c>
      <c r="B8" s="14">
        <v>2.8472222222222218E-2</v>
      </c>
    </row>
    <row r="9" spans="1:6" x14ac:dyDescent="0.35">
      <c r="A9" s="7">
        <v>8</v>
      </c>
      <c r="B9" s="14">
        <v>3.8194444444444448E-2</v>
      </c>
    </row>
    <row r="10" spans="1:6" x14ac:dyDescent="0.35">
      <c r="A10" s="7">
        <v>9</v>
      </c>
      <c r="B10" s="14">
        <v>0.10138888888888889</v>
      </c>
    </row>
    <row r="11" spans="1:6" x14ac:dyDescent="0.35">
      <c r="A11" s="7">
        <v>10</v>
      </c>
      <c r="B11" s="14">
        <v>2.0138888888888887E-2</v>
      </c>
    </row>
    <row r="12" spans="1:6" x14ac:dyDescent="0.35">
      <c r="A12" s="7">
        <v>11</v>
      </c>
      <c r="B12" s="14">
        <v>3.888888888888889E-2</v>
      </c>
    </row>
    <row r="13" spans="1:6" x14ac:dyDescent="0.35">
      <c r="A13" s="7">
        <v>12</v>
      </c>
      <c r="B13" s="14">
        <v>6.597222222222221E-2</v>
      </c>
    </row>
    <row r="14" spans="1:6" x14ac:dyDescent="0.35">
      <c r="A14" s="7">
        <v>13</v>
      </c>
      <c r="B14" s="14">
        <v>4.0972222222222222E-2</v>
      </c>
    </row>
    <row r="15" spans="1:6" x14ac:dyDescent="0.35">
      <c r="A15" s="7">
        <v>14</v>
      </c>
      <c r="B15" s="14">
        <v>0.10694444444444445</v>
      </c>
    </row>
    <row r="16" spans="1:6" x14ac:dyDescent="0.35">
      <c r="A16" s="7">
        <v>15</v>
      </c>
      <c r="B16" s="14">
        <v>7.1527777777777773E-2</v>
      </c>
    </row>
    <row r="17" spans="1:2" x14ac:dyDescent="0.35">
      <c r="A17" s="7">
        <v>16</v>
      </c>
      <c r="B17" s="14">
        <v>2.6388888888888889E-2</v>
      </c>
    </row>
    <row r="18" spans="1:2" x14ac:dyDescent="0.35">
      <c r="A18" s="7">
        <v>17</v>
      </c>
      <c r="B18" s="14">
        <v>0.10972222222222222</v>
      </c>
    </row>
    <row r="19" spans="1:2" x14ac:dyDescent="0.35">
      <c r="A19" s="7">
        <v>18</v>
      </c>
      <c r="B19" s="14">
        <v>9.3055555555555558E-2</v>
      </c>
    </row>
    <row r="20" spans="1:2" x14ac:dyDescent="0.35">
      <c r="A20" s="7">
        <v>19</v>
      </c>
      <c r="B20" s="14">
        <v>3.0555555555555555E-2</v>
      </c>
    </row>
    <row r="21" spans="1:2" x14ac:dyDescent="0.35">
      <c r="A21" s="7">
        <v>20</v>
      </c>
      <c r="B21" s="14">
        <v>4.8611111111111112E-2</v>
      </c>
    </row>
    <row r="22" spans="1:2" x14ac:dyDescent="0.35">
      <c r="A22" s="7">
        <v>21</v>
      </c>
      <c r="B22" s="14">
        <v>0.10555555555555556</v>
      </c>
    </row>
    <row r="23" spans="1:2" x14ac:dyDescent="0.35">
      <c r="A23" s="7">
        <v>22</v>
      </c>
      <c r="B23" s="14">
        <v>8.5416666666666669E-2</v>
      </c>
    </row>
    <row r="24" spans="1:2" x14ac:dyDescent="0.35">
      <c r="A24" s="7">
        <v>23</v>
      </c>
      <c r="B24" s="14">
        <v>4.3749999999999997E-2</v>
      </c>
    </row>
    <row r="25" spans="1:2" x14ac:dyDescent="0.35">
      <c r="A25" s="7">
        <v>24</v>
      </c>
      <c r="B25" s="14">
        <v>0.125</v>
      </c>
    </row>
    <row r="26" spans="1:2" x14ac:dyDescent="0.35">
      <c r="A26" s="7">
        <v>25</v>
      </c>
      <c r="B26" s="14">
        <v>2.4305555555555556E-2</v>
      </c>
    </row>
    <row r="27" spans="1:2" x14ac:dyDescent="0.35">
      <c r="A27" s="7">
        <v>26</v>
      </c>
      <c r="B27" s="14">
        <v>7.5694444444444453E-2</v>
      </c>
    </row>
    <row r="28" spans="1:2" x14ac:dyDescent="0.35">
      <c r="A28" s="7">
        <v>27</v>
      </c>
      <c r="B28" s="14">
        <v>3.8194444444444448E-2</v>
      </c>
    </row>
    <row r="29" spans="1:2" x14ac:dyDescent="0.35">
      <c r="A29" s="7">
        <v>28</v>
      </c>
      <c r="B29" s="14">
        <v>3.888888888888889E-2</v>
      </c>
    </row>
    <row r="30" spans="1:2" x14ac:dyDescent="0.35">
      <c r="A30" s="7">
        <v>29</v>
      </c>
      <c r="B30" s="14">
        <v>4.9305555555555554E-2</v>
      </c>
    </row>
    <row r="31" spans="1:2" x14ac:dyDescent="0.35">
      <c r="A31" s="7">
        <v>30</v>
      </c>
      <c r="B31" s="14">
        <v>4.791666666666667E-2</v>
      </c>
    </row>
    <row r="32" spans="1:2" x14ac:dyDescent="0.35">
      <c r="A32" s="7">
        <v>31</v>
      </c>
      <c r="B32" s="14">
        <v>7.2916666666666657E-2</v>
      </c>
    </row>
    <row r="33" spans="1:2" x14ac:dyDescent="0.35">
      <c r="A33" s="7">
        <v>32</v>
      </c>
      <c r="B33" s="14">
        <v>8.8888888888888892E-2</v>
      </c>
    </row>
    <row r="34" spans="1:2" x14ac:dyDescent="0.35">
      <c r="A34" s="7">
        <v>33</v>
      </c>
      <c r="B34" s="14">
        <v>9.027777777777779E-2</v>
      </c>
    </row>
    <row r="35" spans="1:2" x14ac:dyDescent="0.35">
      <c r="A35" s="7">
        <v>34</v>
      </c>
      <c r="B35" s="14">
        <v>4.5138888888888888E-2</v>
      </c>
    </row>
    <row r="36" spans="1:2" x14ac:dyDescent="0.35">
      <c r="A36" s="7">
        <v>35</v>
      </c>
      <c r="B36" s="14">
        <v>4.5138888888888888E-2</v>
      </c>
    </row>
    <row r="37" spans="1:2" x14ac:dyDescent="0.35">
      <c r="A37" s="7">
        <v>36</v>
      </c>
      <c r="B37" s="14">
        <v>2.6388888888888889E-2</v>
      </c>
    </row>
    <row r="38" spans="1:2" x14ac:dyDescent="0.35">
      <c r="A38" s="7">
        <v>37</v>
      </c>
      <c r="B38" s="14">
        <v>3.2638888888888891E-2</v>
      </c>
    </row>
    <row r="39" spans="1:2" x14ac:dyDescent="0.35">
      <c r="A39" s="7">
        <v>38</v>
      </c>
      <c r="B39" s="14">
        <v>6.8055555555555564E-2</v>
      </c>
    </row>
    <row r="40" spans="1:2" x14ac:dyDescent="0.35">
      <c r="A40" s="7">
        <v>39</v>
      </c>
      <c r="B40" s="14">
        <v>3.9583333333333331E-2</v>
      </c>
    </row>
    <row r="41" spans="1:2" x14ac:dyDescent="0.35">
      <c r="A41" s="7">
        <v>40</v>
      </c>
      <c r="B41" s="14">
        <v>5.4166666666666669E-2</v>
      </c>
    </row>
    <row r="42" spans="1:2" x14ac:dyDescent="0.35">
      <c r="A42" s="7">
        <v>41</v>
      </c>
      <c r="B42" s="14">
        <v>6.1805555555555558E-2</v>
      </c>
    </row>
    <row r="43" spans="1:2" x14ac:dyDescent="0.35">
      <c r="A43" s="7">
        <v>42</v>
      </c>
      <c r="B43" s="14">
        <v>4.7916666666666663E-2</v>
      </c>
    </row>
    <row r="44" spans="1:2" x14ac:dyDescent="0.35">
      <c r="A44" s="7">
        <v>43</v>
      </c>
      <c r="B44" s="14">
        <v>0.10138888888888889</v>
      </c>
    </row>
    <row r="45" spans="1:2" x14ac:dyDescent="0.35">
      <c r="A45" s="7">
        <v>44</v>
      </c>
      <c r="B45" s="14">
        <v>5.9027777777777776E-2</v>
      </c>
    </row>
    <row r="46" spans="1:2" x14ac:dyDescent="0.35">
      <c r="A46" s="7">
        <v>45</v>
      </c>
      <c r="B46" s="14">
        <v>3.2638888888888891E-2</v>
      </c>
    </row>
    <row r="47" spans="1:2" x14ac:dyDescent="0.35">
      <c r="A47" s="7">
        <v>46</v>
      </c>
      <c r="B47" s="14">
        <v>5.9722222222222218E-2</v>
      </c>
    </row>
    <row r="48" spans="1:2" x14ac:dyDescent="0.35">
      <c r="A48" s="7">
        <v>47</v>
      </c>
      <c r="B48" s="14">
        <v>6.0416666666666667E-2</v>
      </c>
    </row>
    <row r="49" spans="1:2" x14ac:dyDescent="0.35">
      <c r="A49" s="7">
        <v>48</v>
      </c>
      <c r="B49" s="14">
        <v>8.611111111111111E-2</v>
      </c>
    </row>
    <row r="50" spans="1:2" x14ac:dyDescent="0.35">
      <c r="A50" s="7">
        <v>49</v>
      </c>
      <c r="B50" s="14">
        <v>5.6250000000000001E-2</v>
      </c>
    </row>
    <row r="51" spans="1:2" x14ac:dyDescent="0.35">
      <c r="A51" s="7">
        <v>50</v>
      </c>
      <c r="B51" s="14">
        <v>1.4583333333333334E-2</v>
      </c>
    </row>
    <row r="52" spans="1:2" x14ac:dyDescent="0.35">
      <c r="A52" s="7">
        <v>51</v>
      </c>
      <c r="B52" s="14">
        <v>0.1138888888888889</v>
      </c>
    </row>
    <row r="53" spans="1:2" x14ac:dyDescent="0.35">
      <c r="A53" s="7">
        <v>52</v>
      </c>
      <c r="B53" s="14">
        <v>4.3055555555555555E-2</v>
      </c>
    </row>
    <row r="54" spans="1:2" x14ac:dyDescent="0.35">
      <c r="A54" s="7">
        <v>53</v>
      </c>
      <c r="B54" s="14">
        <v>7.7777777777777779E-2</v>
      </c>
    </row>
    <row r="55" spans="1:2" x14ac:dyDescent="0.35">
      <c r="A55" s="7">
        <v>54</v>
      </c>
      <c r="B55" s="14">
        <v>0.14097222222222222</v>
      </c>
    </row>
    <row r="56" spans="1:2" x14ac:dyDescent="0.35">
      <c r="A56" s="7">
        <v>55</v>
      </c>
      <c r="B56" s="14">
        <v>6.6666666666666666E-2</v>
      </c>
    </row>
    <row r="57" spans="1:2" x14ac:dyDescent="0.35">
      <c r="A57" s="7">
        <v>56</v>
      </c>
      <c r="B57" s="14">
        <v>5.4166666666666669E-2</v>
      </c>
    </row>
    <row r="58" spans="1:2" x14ac:dyDescent="0.35">
      <c r="A58" s="7">
        <v>57</v>
      </c>
      <c r="B58" s="14">
        <v>4.7222222222222221E-2</v>
      </c>
    </row>
    <row r="59" spans="1:2" x14ac:dyDescent="0.35">
      <c r="A59" s="7">
        <v>58</v>
      </c>
      <c r="B59" s="14">
        <v>5.0694444444444445E-2</v>
      </c>
    </row>
    <row r="60" spans="1:2" x14ac:dyDescent="0.35">
      <c r="A60" s="7">
        <v>59</v>
      </c>
      <c r="B60" s="14">
        <v>3.3333333333333326E-2</v>
      </c>
    </row>
    <row r="61" spans="1:2" x14ac:dyDescent="0.35">
      <c r="A61" s="7">
        <v>60</v>
      </c>
      <c r="B61" s="14">
        <v>2.9861111111111109E-2</v>
      </c>
    </row>
    <row r="62" spans="1:2" x14ac:dyDescent="0.35">
      <c r="A62" s="7">
        <v>61</v>
      </c>
      <c r="B62" s="14">
        <v>0.11041666666666666</v>
      </c>
    </row>
    <row r="63" spans="1:2" x14ac:dyDescent="0.35">
      <c r="A63" s="7">
        <v>62</v>
      </c>
      <c r="B63" s="14">
        <v>0.10763888888888888</v>
      </c>
    </row>
    <row r="64" spans="1:2" x14ac:dyDescent="0.35">
      <c r="A64" s="7">
        <v>63</v>
      </c>
      <c r="B64" s="14">
        <v>2.0833333333333332E-2</v>
      </c>
    </row>
    <row r="65" spans="1:2" x14ac:dyDescent="0.35">
      <c r="A65" s="7">
        <v>64</v>
      </c>
      <c r="B65" s="14">
        <v>5.694444444444445E-2</v>
      </c>
    </row>
    <row r="66" spans="1:2" x14ac:dyDescent="0.35">
      <c r="A66" s="7">
        <v>65</v>
      </c>
      <c r="B66" s="14">
        <v>0.1076388888888889</v>
      </c>
    </row>
    <row r="67" spans="1:2" x14ac:dyDescent="0.35">
      <c r="A67" s="7">
        <v>66</v>
      </c>
      <c r="B67" s="14">
        <v>7.9166666666666663E-2</v>
      </c>
    </row>
    <row r="68" spans="1:2" x14ac:dyDescent="0.35">
      <c r="A68" s="7">
        <v>67</v>
      </c>
      <c r="B68" s="14">
        <v>9.0972222222222218E-2</v>
      </c>
    </row>
    <row r="69" spans="1:2" x14ac:dyDescent="0.35">
      <c r="A69" s="7">
        <v>68</v>
      </c>
      <c r="B69" s="14">
        <v>0.10069444444444445</v>
      </c>
    </row>
    <row r="70" spans="1:2" x14ac:dyDescent="0.35">
      <c r="A70" s="7">
        <v>69</v>
      </c>
      <c r="B70" s="14">
        <v>6.3888888888888884E-2</v>
      </c>
    </row>
    <row r="71" spans="1:2" x14ac:dyDescent="0.35">
      <c r="A71" s="7">
        <v>70</v>
      </c>
      <c r="B71" s="14">
        <v>2.7777777777777776E-2</v>
      </c>
    </row>
    <row r="72" spans="1:2" x14ac:dyDescent="0.35">
      <c r="A72" s="7">
        <v>71</v>
      </c>
      <c r="B72" s="14">
        <v>3.4027777777777782E-2</v>
      </c>
    </row>
    <row r="73" spans="1:2" x14ac:dyDescent="0.35">
      <c r="A73" s="7">
        <v>72</v>
      </c>
      <c r="B73" s="14">
        <v>3.7499999999999999E-2</v>
      </c>
    </row>
    <row r="74" spans="1:2" x14ac:dyDescent="0.35">
      <c r="A74" s="7">
        <v>73</v>
      </c>
      <c r="B74" s="14">
        <v>1.3888888888888888E-2</v>
      </c>
    </row>
    <row r="75" spans="1:2" x14ac:dyDescent="0.35">
      <c r="A75" s="7">
        <v>74</v>
      </c>
      <c r="B75" s="14">
        <v>6.9444444444444448E-2</v>
      </c>
    </row>
    <row r="76" spans="1:2" x14ac:dyDescent="0.35">
      <c r="A76" s="7">
        <v>75</v>
      </c>
      <c r="B76" s="14">
        <v>3.5416666666666666E-2</v>
      </c>
    </row>
    <row r="77" spans="1:2" x14ac:dyDescent="0.35">
      <c r="A77" s="7">
        <v>76</v>
      </c>
      <c r="B77" s="14">
        <v>6.7361111111111108E-2</v>
      </c>
    </row>
    <row r="78" spans="1:2" x14ac:dyDescent="0.35">
      <c r="A78" s="7">
        <v>77</v>
      </c>
      <c r="B78" s="14">
        <v>6.7361111111111108E-2</v>
      </c>
    </row>
    <row r="79" spans="1:2" x14ac:dyDescent="0.35">
      <c r="A79" s="7">
        <v>78</v>
      </c>
      <c r="B79" s="14">
        <v>3.7499999999999999E-2</v>
      </c>
    </row>
    <row r="80" spans="1:2" x14ac:dyDescent="0.35">
      <c r="A80" s="7">
        <v>79</v>
      </c>
      <c r="B80" s="14">
        <v>6.6666666666666666E-2</v>
      </c>
    </row>
    <row r="81" spans="1:2" x14ac:dyDescent="0.35">
      <c r="A81" s="7">
        <v>80</v>
      </c>
      <c r="B81" s="14">
        <v>4.6527777777777779E-2</v>
      </c>
    </row>
    <row r="82" spans="1:2" x14ac:dyDescent="0.35">
      <c r="A82" s="7">
        <v>81</v>
      </c>
      <c r="B82" s="14">
        <v>4.0972222222222222E-2</v>
      </c>
    </row>
    <row r="83" spans="1:2" x14ac:dyDescent="0.35">
      <c r="A83" s="7">
        <v>82</v>
      </c>
      <c r="B83" s="14">
        <v>1.3194444444444444E-2</v>
      </c>
    </row>
    <row r="84" spans="1:2" x14ac:dyDescent="0.35">
      <c r="A84" s="7">
        <v>83</v>
      </c>
      <c r="B84" s="14">
        <v>6.5277777777777782E-2</v>
      </c>
    </row>
    <row r="85" spans="1:2" x14ac:dyDescent="0.35">
      <c r="A85" s="7">
        <v>84</v>
      </c>
      <c r="B85" s="14">
        <v>6.9444444444444441E-3</v>
      </c>
    </row>
    <row r="86" spans="1:2" x14ac:dyDescent="0.35">
      <c r="A86" s="7">
        <v>85</v>
      </c>
      <c r="B86" s="14">
        <v>9.8611111111111108E-2</v>
      </c>
    </row>
    <row r="87" spans="1:2" x14ac:dyDescent="0.35">
      <c r="A87" s="7">
        <v>86</v>
      </c>
      <c r="B87" s="14">
        <v>5.5555555555555558E-3</v>
      </c>
    </row>
    <row r="88" spans="1:2" x14ac:dyDescent="0.35">
      <c r="A88" s="7">
        <v>87</v>
      </c>
      <c r="B88" s="14">
        <v>4.9305555555555561E-2</v>
      </c>
    </row>
    <row r="89" spans="1:2" x14ac:dyDescent="0.35">
      <c r="A89" s="7">
        <v>88</v>
      </c>
      <c r="B89" s="14">
        <v>8.1249999999999989E-2</v>
      </c>
    </row>
    <row r="90" spans="1:2" x14ac:dyDescent="0.35">
      <c r="A90" s="7">
        <v>89</v>
      </c>
      <c r="B90" s="14">
        <v>9.8611111111111108E-2</v>
      </c>
    </row>
    <row r="91" spans="1:2" x14ac:dyDescent="0.35">
      <c r="A91" s="7">
        <v>90</v>
      </c>
      <c r="B91" s="14">
        <v>3.3333333333333333E-2</v>
      </c>
    </row>
    <row r="92" spans="1:2" x14ac:dyDescent="0.35">
      <c r="A92" s="7">
        <v>91</v>
      </c>
      <c r="B92" s="14">
        <v>9.1666666666666674E-2</v>
      </c>
    </row>
    <row r="93" spans="1:2" x14ac:dyDescent="0.35">
      <c r="A93" s="7">
        <v>92</v>
      </c>
      <c r="B93" s="14">
        <v>2.9166666666666667E-2</v>
      </c>
    </row>
    <row r="94" spans="1:2" x14ac:dyDescent="0.35">
      <c r="A94" s="7">
        <v>93</v>
      </c>
      <c r="B94" s="14">
        <v>1.2500000000000001E-2</v>
      </c>
    </row>
    <row r="95" spans="1:2" x14ac:dyDescent="0.35">
      <c r="A95" s="7">
        <v>94</v>
      </c>
      <c r="B95" s="14">
        <v>8.9583333333333334E-2</v>
      </c>
    </row>
    <row r="96" spans="1:2" x14ac:dyDescent="0.35">
      <c r="A96" s="7">
        <v>95</v>
      </c>
      <c r="B96" s="14">
        <v>2.8472222222222222E-2</v>
      </c>
    </row>
    <row r="97" spans="1:2" x14ac:dyDescent="0.35">
      <c r="A97" s="7">
        <v>96</v>
      </c>
      <c r="B97" s="14">
        <v>5.2777777777777778E-2</v>
      </c>
    </row>
    <row r="98" spans="1:2" x14ac:dyDescent="0.35">
      <c r="A98" s="7">
        <v>97</v>
      </c>
      <c r="B98" s="14">
        <v>5.486111111111111E-2</v>
      </c>
    </row>
    <row r="99" spans="1:2" x14ac:dyDescent="0.35">
      <c r="A99" s="7">
        <v>98</v>
      </c>
      <c r="B99" s="14">
        <v>9.7222222222222224E-2</v>
      </c>
    </row>
    <row r="100" spans="1:2" x14ac:dyDescent="0.35">
      <c r="A100" s="7">
        <v>99</v>
      </c>
      <c r="B100" s="14">
        <v>5.9722222222222218E-2</v>
      </c>
    </row>
    <row r="101" spans="1:2" x14ac:dyDescent="0.35">
      <c r="A101" s="7">
        <v>100</v>
      </c>
      <c r="B101" s="14">
        <v>7.1527777777777773E-2</v>
      </c>
    </row>
    <row r="102" spans="1:2" x14ac:dyDescent="0.35">
      <c r="A102" s="7">
        <v>101</v>
      </c>
      <c r="B102" s="14">
        <v>9.3055555555555558E-2</v>
      </c>
    </row>
    <row r="103" spans="1:2" x14ac:dyDescent="0.35">
      <c r="A103" s="7">
        <v>102</v>
      </c>
      <c r="B103" s="14">
        <v>3.1944444444444442E-2</v>
      </c>
    </row>
    <row r="104" spans="1:2" x14ac:dyDescent="0.35">
      <c r="A104" s="7">
        <v>103</v>
      </c>
      <c r="B104" s="14">
        <v>6.8749999999999992E-2</v>
      </c>
    </row>
    <row r="105" spans="1:2" x14ac:dyDescent="0.35">
      <c r="A105" s="7">
        <v>104</v>
      </c>
      <c r="B105" s="14">
        <v>3.8194444444444448E-2</v>
      </c>
    </row>
    <row r="106" spans="1:2" x14ac:dyDescent="0.35">
      <c r="A106" s="7">
        <v>105</v>
      </c>
      <c r="B106" s="14">
        <v>2.9861111111111109E-2</v>
      </c>
    </row>
    <row r="107" spans="1:2" x14ac:dyDescent="0.35">
      <c r="A107" s="7">
        <v>106</v>
      </c>
      <c r="B107" s="14">
        <v>2.013888888888889E-2</v>
      </c>
    </row>
    <row r="108" spans="1:2" x14ac:dyDescent="0.35">
      <c r="A108" s="7">
        <v>107</v>
      </c>
      <c r="B108" s="14">
        <v>9.791666666666668E-2</v>
      </c>
    </row>
    <row r="109" spans="1:2" x14ac:dyDescent="0.35">
      <c r="A109" s="7">
        <v>108</v>
      </c>
      <c r="B109" s="14">
        <v>7.9861111111111105E-2</v>
      </c>
    </row>
    <row r="110" spans="1:2" x14ac:dyDescent="0.35">
      <c r="A110" s="7">
        <v>109</v>
      </c>
      <c r="B110" s="14">
        <v>8.1944444444444445E-2</v>
      </c>
    </row>
    <row r="111" spans="1:2" x14ac:dyDescent="0.35">
      <c r="A111" s="7">
        <v>110</v>
      </c>
      <c r="B111" s="14">
        <v>8.4027777777777785E-2</v>
      </c>
    </row>
    <row r="112" spans="1:2" x14ac:dyDescent="0.35">
      <c r="A112" s="7">
        <v>111</v>
      </c>
      <c r="B112" s="14">
        <v>9.5138888888888884E-2</v>
      </c>
    </row>
    <row r="113" spans="1:2" x14ac:dyDescent="0.35">
      <c r="A113" s="7">
        <v>112</v>
      </c>
      <c r="B113" s="14">
        <v>1.1111111111111112E-2</v>
      </c>
    </row>
    <row r="114" spans="1:2" x14ac:dyDescent="0.35">
      <c r="A114" s="7">
        <v>113</v>
      </c>
      <c r="B114" s="14">
        <v>3.5416666666666666E-2</v>
      </c>
    </row>
    <row r="115" spans="1:2" x14ac:dyDescent="0.35">
      <c r="A115" s="7">
        <v>114</v>
      </c>
      <c r="B115" s="14">
        <v>9.0972222222222232E-2</v>
      </c>
    </row>
    <row r="116" spans="1:2" x14ac:dyDescent="0.35">
      <c r="A116" s="7">
        <v>115</v>
      </c>
      <c r="B116" s="14">
        <v>6.8055555555555564E-2</v>
      </c>
    </row>
    <row r="117" spans="1:2" x14ac:dyDescent="0.35">
      <c r="A117" s="7">
        <v>116</v>
      </c>
      <c r="B117" s="14">
        <v>8.9583333333333334E-2</v>
      </c>
    </row>
    <row r="118" spans="1:2" x14ac:dyDescent="0.35">
      <c r="A118" s="7">
        <v>117</v>
      </c>
      <c r="B118" s="14">
        <v>5.5555555555555558E-3</v>
      </c>
    </row>
    <row r="119" spans="1:2" x14ac:dyDescent="0.35">
      <c r="A119" s="7">
        <v>118</v>
      </c>
      <c r="B119" s="14">
        <v>9.4444444444444442E-2</v>
      </c>
    </row>
    <row r="120" spans="1:2" x14ac:dyDescent="0.35">
      <c r="A120" s="7">
        <v>119</v>
      </c>
      <c r="B120" s="14">
        <v>3.7499999999999999E-2</v>
      </c>
    </row>
    <row r="121" spans="1:2" x14ac:dyDescent="0.35">
      <c r="A121" s="7">
        <v>120</v>
      </c>
      <c r="B121" s="14">
        <v>6.7361111111111108E-2</v>
      </c>
    </row>
    <row r="122" spans="1:2" x14ac:dyDescent="0.35">
      <c r="A122" s="7">
        <v>121</v>
      </c>
      <c r="B122" s="14">
        <v>2.6388888888888889E-2</v>
      </c>
    </row>
    <row r="123" spans="1:2" x14ac:dyDescent="0.35">
      <c r="A123" s="7">
        <v>122</v>
      </c>
      <c r="B123" s="14">
        <v>2.2222222222222223E-2</v>
      </c>
    </row>
    <row r="124" spans="1:2" x14ac:dyDescent="0.35">
      <c r="A124" s="7">
        <v>123</v>
      </c>
      <c r="B124" s="14">
        <v>2.2916666666666665E-2</v>
      </c>
    </row>
    <row r="125" spans="1:2" x14ac:dyDescent="0.35">
      <c r="A125" s="7">
        <v>124</v>
      </c>
      <c r="B125" s="14">
        <v>9.5833333333333326E-2</v>
      </c>
    </row>
    <row r="126" spans="1:2" x14ac:dyDescent="0.35">
      <c r="A126" s="7">
        <v>125</v>
      </c>
      <c r="B126" s="14">
        <v>5.8333333333333334E-2</v>
      </c>
    </row>
    <row r="127" spans="1:2" x14ac:dyDescent="0.35">
      <c r="A127" s="7">
        <v>126</v>
      </c>
      <c r="B127" s="14">
        <v>9.6527777777777768E-2</v>
      </c>
    </row>
    <row r="128" spans="1:2" x14ac:dyDescent="0.35">
      <c r="A128" s="7">
        <v>127</v>
      </c>
      <c r="B128" s="14">
        <v>2.0833333333333332E-2</v>
      </c>
    </row>
    <row r="129" spans="1:2" x14ac:dyDescent="0.35">
      <c r="A129" s="7">
        <v>128</v>
      </c>
      <c r="B129" s="14">
        <v>0.11944444444444444</v>
      </c>
    </row>
    <row r="130" spans="1:2" x14ac:dyDescent="0.35">
      <c r="A130" s="7">
        <v>129</v>
      </c>
      <c r="B130" s="14">
        <v>5.5555555555555552E-2</v>
      </c>
    </row>
    <row r="131" spans="1:2" x14ac:dyDescent="0.35">
      <c r="A131" s="7">
        <v>130</v>
      </c>
      <c r="B131" s="14">
        <v>1.7361111111111112E-2</v>
      </c>
    </row>
    <row r="132" spans="1:2" x14ac:dyDescent="0.35">
      <c r="A132" s="7">
        <v>131</v>
      </c>
      <c r="B132" s="14">
        <v>8.3333333333333329E-2</v>
      </c>
    </row>
    <row r="133" spans="1:2" x14ac:dyDescent="0.35">
      <c r="A133" s="7">
        <v>132</v>
      </c>
      <c r="B133" s="14">
        <v>7.0833333333333331E-2</v>
      </c>
    </row>
    <row r="134" spans="1:2" x14ac:dyDescent="0.35">
      <c r="A134" s="7">
        <v>133</v>
      </c>
      <c r="B134" s="14">
        <v>7.4305555555555555E-2</v>
      </c>
    </row>
    <row r="135" spans="1:2" x14ac:dyDescent="0.35">
      <c r="A135" s="7">
        <v>134</v>
      </c>
      <c r="B135" s="14">
        <v>3.3333333333333333E-2</v>
      </c>
    </row>
    <row r="136" spans="1:2" x14ac:dyDescent="0.35">
      <c r="A136" s="7">
        <v>135</v>
      </c>
      <c r="B136" s="14">
        <v>6.1111111111111116E-2</v>
      </c>
    </row>
    <row r="137" spans="1:2" x14ac:dyDescent="0.35">
      <c r="A137" s="7">
        <v>136</v>
      </c>
      <c r="B137" s="14">
        <v>9.0277777777777769E-3</v>
      </c>
    </row>
    <row r="138" spans="1:2" x14ac:dyDescent="0.35">
      <c r="A138" s="7">
        <v>137</v>
      </c>
      <c r="B138" s="14">
        <v>2.8472222222222222E-2</v>
      </c>
    </row>
    <row r="139" spans="1:2" x14ac:dyDescent="0.35">
      <c r="A139" s="7">
        <v>138</v>
      </c>
      <c r="B139" s="14">
        <v>6.7361111111111108E-2</v>
      </c>
    </row>
    <row r="140" spans="1:2" x14ac:dyDescent="0.35">
      <c r="A140" s="7">
        <v>139</v>
      </c>
      <c r="B140" s="14">
        <v>1.8055555555555554E-2</v>
      </c>
    </row>
    <row r="141" spans="1:2" x14ac:dyDescent="0.35">
      <c r="A141" s="7">
        <v>140</v>
      </c>
      <c r="B141" s="14">
        <v>8.1944444444444445E-2</v>
      </c>
    </row>
    <row r="142" spans="1:2" x14ac:dyDescent="0.35">
      <c r="A142" s="7">
        <v>141</v>
      </c>
      <c r="B142" s="14">
        <v>1.9444444444444445E-2</v>
      </c>
    </row>
    <row r="143" spans="1:2" x14ac:dyDescent="0.35">
      <c r="A143" s="7">
        <v>142</v>
      </c>
      <c r="B143" s="14">
        <v>4.8611111111111112E-2</v>
      </c>
    </row>
    <row r="144" spans="1:2" x14ac:dyDescent="0.35">
      <c r="A144" s="7">
        <v>143</v>
      </c>
      <c r="B144" s="14">
        <v>1.1111111111111112E-2</v>
      </c>
    </row>
    <row r="145" spans="1:2" x14ac:dyDescent="0.35">
      <c r="A145" s="7">
        <v>144</v>
      </c>
      <c r="B145" s="14">
        <v>0.10416666666666667</v>
      </c>
    </row>
    <row r="146" spans="1:2" x14ac:dyDescent="0.35">
      <c r="A146" s="7">
        <v>145</v>
      </c>
      <c r="B146" s="14">
        <v>7.3611111111111113E-2</v>
      </c>
    </row>
    <row r="147" spans="1:2" x14ac:dyDescent="0.35">
      <c r="A147" s="7">
        <v>146</v>
      </c>
      <c r="B147" s="14">
        <v>3.2638888888888891E-2</v>
      </c>
    </row>
    <row r="148" spans="1:2" x14ac:dyDescent="0.35">
      <c r="A148" s="7">
        <v>147</v>
      </c>
      <c r="B148" s="14">
        <v>2.2916666666666665E-2</v>
      </c>
    </row>
    <row r="149" spans="1:2" x14ac:dyDescent="0.35">
      <c r="A149" s="7">
        <v>148</v>
      </c>
      <c r="B149" s="14">
        <v>0.11041666666666666</v>
      </c>
    </row>
    <row r="150" spans="1:2" x14ac:dyDescent="0.35">
      <c r="A150" s="7">
        <v>149</v>
      </c>
      <c r="B150" s="14">
        <v>9.6527777777777768E-2</v>
      </c>
    </row>
    <row r="151" spans="1:2" x14ac:dyDescent="0.35">
      <c r="A151" s="7">
        <v>150</v>
      </c>
      <c r="B151" s="14">
        <v>7.3611111111111113E-2</v>
      </c>
    </row>
    <row r="152" spans="1:2" x14ac:dyDescent="0.35">
      <c r="A152" s="7">
        <v>151</v>
      </c>
      <c r="B152" s="14">
        <v>1.3194444444444443E-2</v>
      </c>
    </row>
    <row r="153" spans="1:2" x14ac:dyDescent="0.35">
      <c r="A153" s="7">
        <v>152</v>
      </c>
      <c r="B153" s="14">
        <v>8.3333333333333332E-3</v>
      </c>
    </row>
    <row r="154" spans="1:2" x14ac:dyDescent="0.35">
      <c r="A154" s="7">
        <v>153</v>
      </c>
      <c r="B154" s="14">
        <v>6.1805555555555551E-2</v>
      </c>
    </row>
    <row r="155" spans="1:2" x14ac:dyDescent="0.35">
      <c r="A155" s="7">
        <v>154</v>
      </c>
      <c r="B155" s="14">
        <v>5.6944444444444436E-2</v>
      </c>
    </row>
    <row r="156" spans="1:2" x14ac:dyDescent="0.35">
      <c r="A156" s="7">
        <v>155</v>
      </c>
      <c r="B156" s="14">
        <v>6.9444444444444448E-2</v>
      </c>
    </row>
    <row r="157" spans="1:2" x14ac:dyDescent="0.35">
      <c r="A157" s="7">
        <v>156</v>
      </c>
      <c r="B157" s="14">
        <v>4.1666666666666666E-3</v>
      </c>
    </row>
    <row r="158" spans="1:2" x14ac:dyDescent="0.35">
      <c r="A158" s="7">
        <v>157</v>
      </c>
      <c r="B158" s="14">
        <v>0.10416666666666667</v>
      </c>
    </row>
    <row r="159" spans="1:2" x14ac:dyDescent="0.35">
      <c r="A159" s="7">
        <v>158</v>
      </c>
      <c r="B159" s="14">
        <v>9.375E-2</v>
      </c>
    </row>
    <row r="160" spans="1:2" x14ac:dyDescent="0.35">
      <c r="A160" s="7">
        <v>159</v>
      </c>
      <c r="B160" s="14">
        <v>5.1388888888888887E-2</v>
      </c>
    </row>
    <row r="161" spans="1:2" x14ac:dyDescent="0.35">
      <c r="A161" s="7">
        <v>160</v>
      </c>
      <c r="B161" s="14">
        <v>4.6527777777777779E-2</v>
      </c>
    </row>
    <row r="162" spans="1:2" x14ac:dyDescent="0.35">
      <c r="A162" s="7">
        <v>161</v>
      </c>
      <c r="B162" s="14">
        <v>3.9583333333333331E-2</v>
      </c>
    </row>
    <row r="163" spans="1:2" x14ac:dyDescent="0.35">
      <c r="A163" s="7">
        <v>162</v>
      </c>
      <c r="B163" s="14">
        <v>1.7361111111111112E-2</v>
      </c>
    </row>
    <row r="164" spans="1:2" x14ac:dyDescent="0.35">
      <c r="A164" s="7">
        <v>163</v>
      </c>
      <c r="B164" s="14">
        <v>4.9305555555555547E-2</v>
      </c>
    </row>
    <row r="165" spans="1:2" x14ac:dyDescent="0.35">
      <c r="A165" s="7">
        <v>164</v>
      </c>
      <c r="B165" s="14">
        <v>7.2916666666666671E-2</v>
      </c>
    </row>
    <row r="166" spans="1:2" x14ac:dyDescent="0.35">
      <c r="A166" s="7">
        <v>165</v>
      </c>
      <c r="B166" s="14">
        <v>3.888888888888889E-2</v>
      </c>
    </row>
    <row r="167" spans="1:2" x14ac:dyDescent="0.35">
      <c r="A167" s="7">
        <v>166</v>
      </c>
      <c r="B167" s="14">
        <v>1.5277777777777777E-2</v>
      </c>
    </row>
    <row r="168" spans="1:2" x14ac:dyDescent="0.35">
      <c r="A168" s="7">
        <v>167</v>
      </c>
      <c r="B168" s="14">
        <v>5.2777777777777785E-2</v>
      </c>
    </row>
    <row r="169" spans="1:2" x14ac:dyDescent="0.35">
      <c r="A169" s="7">
        <v>168</v>
      </c>
      <c r="B169" s="14">
        <v>4.8611111111111112E-3</v>
      </c>
    </row>
    <row r="170" spans="1:2" x14ac:dyDescent="0.35">
      <c r="A170" s="7">
        <v>169</v>
      </c>
      <c r="B170" s="14">
        <v>7.6388888888888881E-2</v>
      </c>
    </row>
    <row r="171" spans="1:2" x14ac:dyDescent="0.35">
      <c r="A171" s="7">
        <v>170</v>
      </c>
      <c r="B171" s="14">
        <v>5.0694444444444445E-2</v>
      </c>
    </row>
    <row r="172" spans="1:2" x14ac:dyDescent="0.35">
      <c r="A172" s="7">
        <v>171</v>
      </c>
      <c r="B172" s="14">
        <v>3.5416666666666666E-2</v>
      </c>
    </row>
    <row r="173" spans="1:2" x14ac:dyDescent="0.35">
      <c r="A173" s="7">
        <v>172</v>
      </c>
      <c r="B173" s="14">
        <v>1.8749999999999999E-2</v>
      </c>
    </row>
    <row r="174" spans="1:2" x14ac:dyDescent="0.35">
      <c r="A174" s="7">
        <v>173</v>
      </c>
      <c r="B174" s="14">
        <v>4.6527777777777772E-2</v>
      </c>
    </row>
    <row r="175" spans="1:2" x14ac:dyDescent="0.35">
      <c r="A175" s="7">
        <v>174</v>
      </c>
      <c r="B175" s="14">
        <v>8.3333333333333332E-3</v>
      </c>
    </row>
    <row r="176" spans="1:2" x14ac:dyDescent="0.35">
      <c r="A176" s="7">
        <v>175</v>
      </c>
      <c r="B176" s="14">
        <v>3.2638888888888891E-2</v>
      </c>
    </row>
    <row r="177" spans="1:2" x14ac:dyDescent="0.35">
      <c r="A177" s="7">
        <v>176</v>
      </c>
      <c r="B177" s="14">
        <v>3.3333333333333333E-2</v>
      </c>
    </row>
    <row r="178" spans="1:2" x14ac:dyDescent="0.35">
      <c r="A178" s="7">
        <v>177</v>
      </c>
      <c r="B178" s="14">
        <v>9.8611111111111122E-2</v>
      </c>
    </row>
    <row r="179" spans="1:2" x14ac:dyDescent="0.35">
      <c r="A179" s="7">
        <v>178</v>
      </c>
      <c r="B179" s="14">
        <v>0.10138888888888889</v>
      </c>
    </row>
    <row r="180" spans="1:2" x14ac:dyDescent="0.35">
      <c r="A180" s="7">
        <v>179</v>
      </c>
      <c r="B180" s="14">
        <v>1.8055555555555554E-2</v>
      </c>
    </row>
    <row r="181" spans="1:2" x14ac:dyDescent="0.35">
      <c r="A181" s="7">
        <v>180</v>
      </c>
      <c r="B181" s="14">
        <v>0.11180555555555556</v>
      </c>
    </row>
    <row r="182" spans="1:2" x14ac:dyDescent="0.35">
      <c r="A182" s="7">
        <v>181</v>
      </c>
      <c r="B182" s="14">
        <v>3.8194444444444448E-2</v>
      </c>
    </row>
    <row r="183" spans="1:2" x14ac:dyDescent="0.35">
      <c r="A183" s="7">
        <v>182</v>
      </c>
      <c r="B183" s="14">
        <v>7.6388888888888886E-3</v>
      </c>
    </row>
    <row r="184" spans="1:2" x14ac:dyDescent="0.35">
      <c r="A184" s="7">
        <v>183</v>
      </c>
      <c r="B184" s="14">
        <v>0.11527777777777778</v>
      </c>
    </row>
    <row r="185" spans="1:2" x14ac:dyDescent="0.35">
      <c r="A185" s="7">
        <v>184</v>
      </c>
      <c r="B185" s="14">
        <v>2.0138888888888887E-2</v>
      </c>
    </row>
    <row r="186" spans="1:2" x14ac:dyDescent="0.35">
      <c r="A186" s="7">
        <v>185</v>
      </c>
      <c r="B186" s="14">
        <v>2.7777777777777776E-2</v>
      </c>
    </row>
    <row r="187" spans="1:2" x14ac:dyDescent="0.35">
      <c r="A187" s="7">
        <v>186</v>
      </c>
      <c r="B187" s="14">
        <v>6.4583333333333326E-2</v>
      </c>
    </row>
    <row r="188" spans="1:2" x14ac:dyDescent="0.35">
      <c r="A188" s="7">
        <v>187</v>
      </c>
      <c r="B188" s="14">
        <v>8.7499999999999994E-2</v>
      </c>
    </row>
    <row r="189" spans="1:2" x14ac:dyDescent="0.35">
      <c r="A189" s="7">
        <v>188</v>
      </c>
      <c r="B189" s="14">
        <v>7.2916666666666671E-2</v>
      </c>
    </row>
    <row r="190" spans="1:2" x14ac:dyDescent="0.35">
      <c r="A190" s="7">
        <v>189</v>
      </c>
      <c r="B190" s="14">
        <v>8.1250000000000003E-2</v>
      </c>
    </row>
    <row r="191" spans="1:2" x14ac:dyDescent="0.35">
      <c r="A191" s="7">
        <v>190</v>
      </c>
      <c r="B191" s="14">
        <v>7.0833333333333331E-2</v>
      </c>
    </row>
    <row r="192" spans="1:2" x14ac:dyDescent="0.35">
      <c r="A192" s="7">
        <v>191</v>
      </c>
      <c r="B192" s="14">
        <v>6.0416666666666674E-2</v>
      </c>
    </row>
    <row r="193" spans="1:2" x14ac:dyDescent="0.35">
      <c r="A193" s="7">
        <v>192</v>
      </c>
      <c r="B193" s="14">
        <v>1.8055555555555554E-2</v>
      </c>
    </row>
    <row r="194" spans="1:2" x14ac:dyDescent="0.35">
      <c r="A194" s="7">
        <v>193</v>
      </c>
      <c r="B194" s="14">
        <v>0.11874999999999999</v>
      </c>
    </row>
    <row r="195" spans="1:2" x14ac:dyDescent="0.35">
      <c r="A195" s="7">
        <v>194</v>
      </c>
      <c r="B195" s="14">
        <v>4.7222222222222221E-2</v>
      </c>
    </row>
    <row r="196" spans="1:2" x14ac:dyDescent="0.35">
      <c r="A196" s="7">
        <v>195</v>
      </c>
      <c r="B196" s="14">
        <v>3.5416666666666666E-2</v>
      </c>
    </row>
    <row r="197" spans="1:2" x14ac:dyDescent="0.35">
      <c r="A197" s="7">
        <v>196</v>
      </c>
      <c r="B197" s="14">
        <v>0.12222222222222223</v>
      </c>
    </row>
    <row r="198" spans="1:2" x14ac:dyDescent="0.35">
      <c r="A198" s="7">
        <v>197</v>
      </c>
      <c r="B198" s="14">
        <v>0.05</v>
      </c>
    </row>
    <row r="199" spans="1:2" x14ac:dyDescent="0.35">
      <c r="A199" s="7">
        <v>198</v>
      </c>
      <c r="B199" s="14">
        <v>2.2916666666666665E-2</v>
      </c>
    </row>
    <row r="200" spans="1:2" x14ac:dyDescent="0.35">
      <c r="A200" s="7">
        <v>199</v>
      </c>
      <c r="B200" s="14">
        <v>9.8611111111111108E-2</v>
      </c>
    </row>
    <row r="201" spans="1:2" x14ac:dyDescent="0.35">
      <c r="A201" s="7">
        <v>200</v>
      </c>
      <c r="B201" s="14">
        <v>4.6527777777777779E-2</v>
      </c>
    </row>
    <row r="202" spans="1:2" x14ac:dyDescent="0.35">
      <c r="A202" s="7">
        <v>201</v>
      </c>
      <c r="B202" s="14">
        <v>4.027777777777778E-2</v>
      </c>
    </row>
    <row r="203" spans="1:2" x14ac:dyDescent="0.35">
      <c r="A203" s="7">
        <v>202</v>
      </c>
      <c r="B203" s="14">
        <v>0.10833333333333334</v>
      </c>
    </row>
    <row r="204" spans="1:2" x14ac:dyDescent="0.35">
      <c r="A204" s="7">
        <v>203</v>
      </c>
      <c r="B204" s="14">
        <v>5.9027777777777776E-2</v>
      </c>
    </row>
    <row r="205" spans="1:2" x14ac:dyDescent="0.35">
      <c r="A205" s="7">
        <v>204</v>
      </c>
      <c r="B205" s="14">
        <v>1.4583333333333334E-2</v>
      </c>
    </row>
    <row r="206" spans="1:2" x14ac:dyDescent="0.35">
      <c r="A206" s="7">
        <v>205</v>
      </c>
      <c r="B206" s="14">
        <v>5.9722222222222218E-2</v>
      </c>
    </row>
    <row r="207" spans="1:2" x14ac:dyDescent="0.35">
      <c r="A207" s="7">
        <v>206</v>
      </c>
      <c r="B207" s="14">
        <v>4.027777777777778E-2</v>
      </c>
    </row>
    <row r="208" spans="1:2" x14ac:dyDescent="0.35">
      <c r="A208" s="7">
        <v>207</v>
      </c>
      <c r="B208" s="14">
        <v>7.7083333333333323E-2</v>
      </c>
    </row>
    <row r="209" spans="1:2" x14ac:dyDescent="0.35">
      <c r="A209" s="7">
        <v>208</v>
      </c>
      <c r="B209" s="14">
        <v>6.9444444444444448E-2</v>
      </c>
    </row>
    <row r="210" spans="1:2" x14ac:dyDescent="0.35">
      <c r="A210" s="7">
        <v>209</v>
      </c>
      <c r="B210" s="14">
        <v>0.11874999999999999</v>
      </c>
    </row>
    <row r="211" spans="1:2" x14ac:dyDescent="0.35">
      <c r="A211" s="7">
        <v>210</v>
      </c>
      <c r="B211" s="14">
        <v>0.10972222222222222</v>
      </c>
    </row>
    <row r="212" spans="1:2" x14ac:dyDescent="0.35">
      <c r="A212" s="7">
        <v>211</v>
      </c>
      <c r="B212" s="14">
        <v>9.3750000000000014E-2</v>
      </c>
    </row>
    <row r="213" spans="1:2" x14ac:dyDescent="0.35">
      <c r="A213" s="7">
        <v>212</v>
      </c>
      <c r="B213" s="14">
        <v>0.1138888888888889</v>
      </c>
    </row>
    <row r="214" spans="1:2" x14ac:dyDescent="0.35">
      <c r="A214" s="7">
        <v>213</v>
      </c>
      <c r="B214" s="14">
        <v>6.9444444444444448E-2</v>
      </c>
    </row>
    <row r="215" spans="1:2" x14ac:dyDescent="0.35">
      <c r="A215" s="7">
        <v>214</v>
      </c>
      <c r="B215" s="14">
        <v>2.6388888888888885E-2</v>
      </c>
    </row>
    <row r="216" spans="1:2" x14ac:dyDescent="0.35">
      <c r="A216" s="7">
        <v>215</v>
      </c>
      <c r="B216" s="14">
        <v>3.1944444444444442E-2</v>
      </c>
    </row>
    <row r="217" spans="1:2" x14ac:dyDescent="0.35">
      <c r="A217" s="7">
        <v>216</v>
      </c>
      <c r="B217" s="14">
        <v>8.3333333333333343E-2</v>
      </c>
    </row>
    <row r="218" spans="1:2" x14ac:dyDescent="0.35">
      <c r="A218" s="7">
        <v>217</v>
      </c>
      <c r="B218" s="14">
        <v>9.0277777777777769E-3</v>
      </c>
    </row>
    <row r="219" spans="1:2" x14ac:dyDescent="0.35">
      <c r="A219" s="7">
        <v>218</v>
      </c>
      <c r="B219" s="14">
        <v>3.1944444444444442E-2</v>
      </c>
    </row>
    <row r="220" spans="1:2" x14ac:dyDescent="0.35">
      <c r="A220" s="7">
        <v>219</v>
      </c>
      <c r="B220" s="14">
        <v>1.5972222222222221E-2</v>
      </c>
    </row>
    <row r="221" spans="1:2" x14ac:dyDescent="0.35">
      <c r="A221" s="7">
        <v>220</v>
      </c>
      <c r="B221" s="14">
        <v>9.0277777777777769E-3</v>
      </c>
    </row>
    <row r="222" spans="1:2" x14ac:dyDescent="0.35">
      <c r="A222" s="7">
        <v>221</v>
      </c>
      <c r="B222" s="14">
        <v>7.5000000000000011E-2</v>
      </c>
    </row>
    <row r="223" spans="1:2" x14ac:dyDescent="0.35">
      <c r="A223" s="7">
        <v>222</v>
      </c>
      <c r="B223" s="14">
        <v>5.9027777777777776E-2</v>
      </c>
    </row>
    <row r="224" spans="1:2" x14ac:dyDescent="0.35">
      <c r="A224" s="7">
        <v>223</v>
      </c>
      <c r="B224" s="14">
        <v>3.6805555555555557E-2</v>
      </c>
    </row>
    <row r="225" spans="1:2" x14ac:dyDescent="0.35">
      <c r="A225" s="7">
        <v>224</v>
      </c>
      <c r="B225" s="14">
        <v>1.3888888888888888E-2</v>
      </c>
    </row>
    <row r="226" spans="1:2" x14ac:dyDescent="0.35">
      <c r="A226" s="7">
        <v>225</v>
      </c>
      <c r="B226" s="14">
        <v>6.5277777777777782E-2</v>
      </c>
    </row>
    <row r="227" spans="1:2" x14ac:dyDescent="0.35">
      <c r="A227" s="7">
        <v>226</v>
      </c>
      <c r="B227" s="14">
        <v>0.10138888888888889</v>
      </c>
    </row>
    <row r="228" spans="1:2" x14ac:dyDescent="0.35">
      <c r="A228" s="7">
        <v>227</v>
      </c>
      <c r="B228" s="14">
        <v>8.2638888888888887E-2</v>
      </c>
    </row>
    <row r="229" spans="1:2" x14ac:dyDescent="0.35">
      <c r="A229" s="7">
        <v>228</v>
      </c>
      <c r="B229" s="14">
        <v>2.4305555555555556E-2</v>
      </c>
    </row>
    <row r="230" spans="1:2" x14ac:dyDescent="0.35">
      <c r="A230" s="7">
        <v>229</v>
      </c>
      <c r="B230" s="14">
        <v>8.1250000000000003E-2</v>
      </c>
    </row>
    <row r="231" spans="1:2" x14ac:dyDescent="0.35">
      <c r="A231" s="7">
        <v>230</v>
      </c>
      <c r="B231" s="14">
        <v>6.3194444444444442E-2</v>
      </c>
    </row>
    <row r="232" spans="1:2" x14ac:dyDescent="0.35">
      <c r="A232" s="7">
        <v>231</v>
      </c>
      <c r="B232" s="14">
        <v>0.10416666666666667</v>
      </c>
    </row>
    <row r="233" spans="1:2" x14ac:dyDescent="0.35">
      <c r="A233" s="7">
        <v>232</v>
      </c>
      <c r="B233" s="14">
        <v>9.6527777777777768E-2</v>
      </c>
    </row>
    <row r="234" spans="1:2" x14ac:dyDescent="0.35">
      <c r="A234" s="7">
        <v>233</v>
      </c>
      <c r="B234" s="14">
        <v>2.1527777777777778E-2</v>
      </c>
    </row>
    <row r="235" spans="1:2" x14ac:dyDescent="0.35">
      <c r="A235" s="7">
        <v>234</v>
      </c>
      <c r="B235" s="14">
        <v>6.8750000000000006E-2</v>
      </c>
    </row>
    <row r="236" spans="1:2" x14ac:dyDescent="0.35">
      <c r="A236" s="7">
        <v>235</v>
      </c>
      <c r="B236" s="14">
        <v>1.7361111111111112E-2</v>
      </c>
    </row>
    <row r="237" spans="1:2" x14ac:dyDescent="0.35">
      <c r="A237" s="7">
        <v>236</v>
      </c>
      <c r="B237" s="14">
        <v>7.013888888888889E-2</v>
      </c>
    </row>
    <row r="238" spans="1:2" x14ac:dyDescent="0.35">
      <c r="A238" s="7">
        <v>237</v>
      </c>
      <c r="B238" s="14">
        <v>2.5694444444444443E-2</v>
      </c>
    </row>
    <row r="239" spans="1:2" x14ac:dyDescent="0.35">
      <c r="A239" s="7">
        <v>238</v>
      </c>
      <c r="B239" s="14">
        <v>3.125E-2</v>
      </c>
    </row>
    <row r="240" spans="1:2" x14ac:dyDescent="0.35">
      <c r="A240" s="7">
        <v>239</v>
      </c>
      <c r="B240" s="14">
        <v>5.0694444444444445E-2</v>
      </c>
    </row>
    <row r="241" spans="1:2" x14ac:dyDescent="0.35">
      <c r="A241" s="7">
        <v>240</v>
      </c>
      <c r="B241" s="14">
        <v>8.9583333333333334E-2</v>
      </c>
    </row>
    <row r="242" spans="1:2" x14ac:dyDescent="0.35">
      <c r="A242" s="7">
        <v>241</v>
      </c>
      <c r="B242" s="14">
        <v>7.6388888888888886E-3</v>
      </c>
    </row>
    <row r="243" spans="1:2" x14ac:dyDescent="0.35">
      <c r="A243" s="7">
        <v>242</v>
      </c>
      <c r="B243" s="14">
        <v>6.8749999999999992E-2</v>
      </c>
    </row>
    <row r="244" spans="1:2" x14ac:dyDescent="0.35">
      <c r="A244" s="7">
        <v>243</v>
      </c>
      <c r="B244" s="14">
        <v>1.5277777777777777E-2</v>
      </c>
    </row>
    <row r="245" spans="1:2" x14ac:dyDescent="0.35">
      <c r="A245" s="7">
        <v>244</v>
      </c>
      <c r="B245" s="14">
        <v>6.1805555555555558E-2</v>
      </c>
    </row>
    <row r="246" spans="1:2" x14ac:dyDescent="0.35">
      <c r="A246" s="7">
        <v>245</v>
      </c>
      <c r="B246" s="14">
        <v>8.0555555555555547E-2</v>
      </c>
    </row>
    <row r="247" spans="1:2" x14ac:dyDescent="0.35">
      <c r="A247" s="7">
        <v>246</v>
      </c>
      <c r="B247" s="14">
        <v>0.10138888888888888</v>
      </c>
    </row>
    <row r="248" spans="1:2" x14ac:dyDescent="0.35">
      <c r="A248" s="7">
        <v>247</v>
      </c>
      <c r="B248" s="14">
        <v>4.0972222222222222E-2</v>
      </c>
    </row>
    <row r="249" spans="1:2" x14ac:dyDescent="0.35">
      <c r="A249" s="7">
        <v>248</v>
      </c>
      <c r="B249" s="14">
        <v>8.3333333333333343E-2</v>
      </c>
    </row>
    <row r="250" spans="1:2" x14ac:dyDescent="0.35">
      <c r="A250" s="7">
        <v>249</v>
      </c>
      <c r="B250" s="14">
        <v>7.5694444444444453E-2</v>
      </c>
    </row>
    <row r="251" spans="1:2" x14ac:dyDescent="0.35">
      <c r="A251" s="7">
        <v>250</v>
      </c>
      <c r="B251" s="14">
        <v>2.013888888888889E-2</v>
      </c>
    </row>
    <row r="252" spans="1:2" x14ac:dyDescent="0.35">
      <c r="A252" s="7">
        <v>251</v>
      </c>
      <c r="B252" s="14">
        <v>8.4722222222222227E-2</v>
      </c>
    </row>
    <row r="253" spans="1:2" x14ac:dyDescent="0.35">
      <c r="A253" s="7">
        <v>252</v>
      </c>
      <c r="B253" s="14">
        <v>5.8333333333333334E-2</v>
      </c>
    </row>
    <row r="254" spans="1:2" x14ac:dyDescent="0.35">
      <c r="A254" s="7">
        <v>253</v>
      </c>
      <c r="B254" s="14">
        <v>3.8194444444444448E-2</v>
      </c>
    </row>
    <row r="255" spans="1:2" x14ac:dyDescent="0.35">
      <c r="A255" s="7">
        <v>254</v>
      </c>
      <c r="B255" s="14">
        <v>9.791666666666668E-2</v>
      </c>
    </row>
    <row r="256" spans="1:2" x14ac:dyDescent="0.35">
      <c r="A256" s="7">
        <v>255</v>
      </c>
      <c r="B256" s="14">
        <v>2.5694444444444443E-2</v>
      </c>
    </row>
    <row r="257" spans="1:2" x14ac:dyDescent="0.35">
      <c r="A257" s="7">
        <v>256</v>
      </c>
      <c r="B257" s="14">
        <v>1.1111111111111112E-2</v>
      </c>
    </row>
    <row r="258" spans="1:2" x14ac:dyDescent="0.35">
      <c r="A258" s="7">
        <v>257</v>
      </c>
      <c r="B258" s="14">
        <v>1.9444444444444445E-2</v>
      </c>
    </row>
    <row r="259" spans="1:2" x14ac:dyDescent="0.35">
      <c r="A259" s="7">
        <v>258</v>
      </c>
      <c r="B259" s="14">
        <v>7.2916666666666671E-2</v>
      </c>
    </row>
    <row r="260" spans="1:2" x14ac:dyDescent="0.35">
      <c r="A260" s="7">
        <v>259</v>
      </c>
      <c r="B260" s="14">
        <v>7.6388888888888886E-3</v>
      </c>
    </row>
    <row r="261" spans="1:2" x14ac:dyDescent="0.35">
      <c r="A261" s="7">
        <v>260</v>
      </c>
      <c r="B261" s="14">
        <v>3.4027777777777775E-2</v>
      </c>
    </row>
    <row r="262" spans="1:2" x14ac:dyDescent="0.35">
      <c r="A262" s="7">
        <v>261</v>
      </c>
      <c r="B262" s="14">
        <v>3.8194444444444448E-2</v>
      </c>
    </row>
    <row r="263" spans="1:2" x14ac:dyDescent="0.35">
      <c r="A263" s="7">
        <v>262</v>
      </c>
      <c r="B263" s="14">
        <v>3.3333333333333333E-2</v>
      </c>
    </row>
    <row r="264" spans="1:2" x14ac:dyDescent="0.35">
      <c r="A264" s="7">
        <v>263</v>
      </c>
      <c r="B264" s="14">
        <v>0.10347222222222223</v>
      </c>
    </row>
    <row r="265" spans="1:2" x14ac:dyDescent="0.35">
      <c r="A265" s="7">
        <v>264</v>
      </c>
      <c r="B265" s="14">
        <v>8.1249999999999989E-2</v>
      </c>
    </row>
    <row r="266" spans="1:2" x14ac:dyDescent="0.35">
      <c r="A266" s="7">
        <v>265</v>
      </c>
      <c r="B266" s="14">
        <v>9.375E-2</v>
      </c>
    </row>
    <row r="267" spans="1:2" x14ac:dyDescent="0.35">
      <c r="A267" s="7">
        <v>266</v>
      </c>
      <c r="B267" s="14">
        <v>7.3611111111111113E-2</v>
      </c>
    </row>
    <row r="268" spans="1:2" x14ac:dyDescent="0.35">
      <c r="A268" s="7">
        <v>267</v>
      </c>
      <c r="B268" s="14">
        <v>6.6666666666666666E-2</v>
      </c>
    </row>
    <row r="269" spans="1:2" x14ac:dyDescent="0.35">
      <c r="A269" s="7">
        <v>268</v>
      </c>
      <c r="B269" s="14">
        <v>5.7638888888888892E-2</v>
      </c>
    </row>
    <row r="270" spans="1:2" x14ac:dyDescent="0.35">
      <c r="A270" s="7">
        <v>269</v>
      </c>
      <c r="B270" s="14">
        <v>7.013888888888889E-2</v>
      </c>
    </row>
    <row r="271" spans="1:2" x14ac:dyDescent="0.35">
      <c r="A271" s="7">
        <v>270</v>
      </c>
      <c r="B271" s="14">
        <v>1.8055555555555554E-2</v>
      </c>
    </row>
    <row r="272" spans="1:2" x14ac:dyDescent="0.35">
      <c r="A272" s="7">
        <v>271</v>
      </c>
      <c r="B272" s="14">
        <v>3.8194444444444448E-2</v>
      </c>
    </row>
    <row r="273" spans="1:2" x14ac:dyDescent="0.35">
      <c r="A273" s="7">
        <v>272</v>
      </c>
      <c r="B273" s="14">
        <v>5.7638888888888892E-2</v>
      </c>
    </row>
    <row r="274" spans="1:2" x14ac:dyDescent="0.35">
      <c r="A274" s="7">
        <v>273</v>
      </c>
      <c r="B274" s="14">
        <v>4.6527777777777779E-2</v>
      </c>
    </row>
    <row r="275" spans="1:2" x14ac:dyDescent="0.35">
      <c r="A275" s="7">
        <v>274</v>
      </c>
      <c r="B275" s="14">
        <v>5.2083333333333329E-2</v>
      </c>
    </row>
    <row r="276" spans="1:2" x14ac:dyDescent="0.35">
      <c r="A276" s="7">
        <v>275</v>
      </c>
      <c r="B276" s="14">
        <v>8.4722222222222227E-2</v>
      </c>
    </row>
    <row r="277" spans="1:2" x14ac:dyDescent="0.35">
      <c r="A277" s="7">
        <v>276</v>
      </c>
      <c r="B277" s="14">
        <v>5.9027777777777776E-2</v>
      </c>
    </row>
    <row r="278" spans="1:2" x14ac:dyDescent="0.35">
      <c r="A278" s="7">
        <v>277</v>
      </c>
      <c r="B278" s="14">
        <v>2.013888888888889E-2</v>
      </c>
    </row>
    <row r="279" spans="1:2" x14ac:dyDescent="0.35">
      <c r="A279" s="7">
        <v>278</v>
      </c>
      <c r="B279" s="14">
        <v>4.2361111111111113E-2</v>
      </c>
    </row>
    <row r="280" spans="1:2" x14ac:dyDescent="0.35">
      <c r="A280" s="7">
        <v>279</v>
      </c>
      <c r="B280" s="14">
        <v>9.8611111111111108E-2</v>
      </c>
    </row>
    <row r="281" spans="1:2" x14ac:dyDescent="0.35">
      <c r="A281" s="7">
        <v>280</v>
      </c>
      <c r="B281" s="14">
        <v>5.9722222222222218E-2</v>
      </c>
    </row>
    <row r="282" spans="1:2" x14ac:dyDescent="0.35">
      <c r="A282" s="7">
        <v>281</v>
      </c>
      <c r="B282" s="14">
        <v>6.2500000000000003E-3</v>
      </c>
    </row>
    <row r="283" spans="1:2" x14ac:dyDescent="0.35">
      <c r="A283" s="7">
        <v>282</v>
      </c>
      <c r="B283" s="14">
        <v>7.9166666666666663E-2</v>
      </c>
    </row>
    <row r="284" spans="1:2" x14ac:dyDescent="0.35">
      <c r="A284" s="7">
        <v>283</v>
      </c>
      <c r="B284" s="14">
        <v>4.1666666666666666E-3</v>
      </c>
    </row>
    <row r="285" spans="1:2" x14ac:dyDescent="0.35">
      <c r="A285" s="7">
        <v>284</v>
      </c>
      <c r="B285" s="14">
        <v>0.13541666666666666</v>
      </c>
    </row>
    <row r="286" spans="1:2" x14ac:dyDescent="0.35">
      <c r="A286" s="7">
        <v>285</v>
      </c>
      <c r="B286" s="14">
        <v>8.3333333333333332E-3</v>
      </c>
    </row>
    <row r="287" spans="1:2" x14ac:dyDescent="0.35">
      <c r="A287" s="7">
        <v>286</v>
      </c>
      <c r="B287" s="14">
        <v>1.7361111111111112E-2</v>
      </c>
    </row>
    <row r="288" spans="1:2" x14ac:dyDescent="0.35">
      <c r="A288" s="7">
        <v>287</v>
      </c>
      <c r="B288" s="14">
        <v>8.4027777777777771E-2</v>
      </c>
    </row>
    <row r="289" spans="1:2" x14ac:dyDescent="0.35">
      <c r="A289" s="7">
        <v>288</v>
      </c>
      <c r="B289" s="14">
        <v>2.6388888888888889E-2</v>
      </c>
    </row>
    <row r="290" spans="1:2" x14ac:dyDescent="0.35">
      <c r="A290" s="7">
        <v>289</v>
      </c>
      <c r="B290" s="14">
        <v>4.7222222222222221E-2</v>
      </c>
    </row>
    <row r="291" spans="1:2" x14ac:dyDescent="0.35">
      <c r="A291" s="7">
        <v>290</v>
      </c>
      <c r="B291" s="14">
        <v>3.9583333333333331E-2</v>
      </c>
    </row>
    <row r="292" spans="1:2" x14ac:dyDescent="0.35">
      <c r="A292" s="7">
        <v>291</v>
      </c>
      <c r="B292" s="14">
        <v>6.597222222222221E-2</v>
      </c>
    </row>
    <row r="293" spans="1:2" x14ac:dyDescent="0.35">
      <c r="A293" s="7">
        <v>292</v>
      </c>
      <c r="B293" s="14">
        <v>1.5972222222222221E-2</v>
      </c>
    </row>
    <row r="294" spans="1:2" x14ac:dyDescent="0.35">
      <c r="A294" s="7">
        <v>293</v>
      </c>
      <c r="B294" s="14">
        <v>8.3333333333333343E-2</v>
      </c>
    </row>
    <row r="295" spans="1:2" x14ac:dyDescent="0.35">
      <c r="A295" s="7">
        <v>294</v>
      </c>
      <c r="B295" s="14">
        <v>5.9722222222222218E-2</v>
      </c>
    </row>
    <row r="296" spans="1:2" x14ac:dyDescent="0.35">
      <c r="A296" s="7">
        <v>295</v>
      </c>
      <c r="B296" s="14">
        <v>0.12291666666666667</v>
      </c>
    </row>
    <row r="297" spans="1:2" x14ac:dyDescent="0.35">
      <c r="A297" s="7">
        <v>296</v>
      </c>
      <c r="B297" s="14">
        <v>3.1944444444444442E-2</v>
      </c>
    </row>
    <row r="298" spans="1:2" x14ac:dyDescent="0.35">
      <c r="A298" s="7">
        <v>297</v>
      </c>
      <c r="B298" s="14">
        <v>7.7777777777777779E-2</v>
      </c>
    </row>
    <row r="299" spans="1:2" x14ac:dyDescent="0.35">
      <c r="A299" s="7">
        <v>298</v>
      </c>
      <c r="B299" s="14">
        <v>9.7916666666666652E-2</v>
      </c>
    </row>
    <row r="300" spans="1:2" x14ac:dyDescent="0.35">
      <c r="A300" s="7">
        <v>299</v>
      </c>
      <c r="B300" s="14">
        <v>7.8472222222222221E-2</v>
      </c>
    </row>
    <row r="301" spans="1:2" x14ac:dyDescent="0.35">
      <c r="A301" s="7">
        <v>300</v>
      </c>
      <c r="B301" s="14">
        <v>8.1944444444444445E-2</v>
      </c>
    </row>
    <row r="302" spans="1:2" x14ac:dyDescent="0.35">
      <c r="A302" s="7">
        <v>301</v>
      </c>
      <c r="B302" s="14">
        <v>0.12708333333333333</v>
      </c>
    </row>
    <row r="303" spans="1:2" x14ac:dyDescent="0.35">
      <c r="A303" s="7">
        <v>302</v>
      </c>
      <c r="B303" s="14">
        <v>1.0416666666666666E-2</v>
      </c>
    </row>
    <row r="304" spans="1:2" x14ac:dyDescent="0.35">
      <c r="A304" s="7">
        <v>303</v>
      </c>
      <c r="B304" s="14">
        <v>6.3888888888888884E-2</v>
      </c>
    </row>
    <row r="305" spans="1:2" x14ac:dyDescent="0.35">
      <c r="A305" s="7">
        <v>304</v>
      </c>
      <c r="B305" s="14">
        <v>5.9027777777777776E-2</v>
      </c>
    </row>
    <row r="306" spans="1:2" x14ac:dyDescent="0.35">
      <c r="A306" s="7">
        <v>305</v>
      </c>
      <c r="B306" s="14">
        <v>4.5138888888888888E-2</v>
      </c>
    </row>
    <row r="307" spans="1:2" x14ac:dyDescent="0.35">
      <c r="A307" s="7">
        <v>306</v>
      </c>
      <c r="B307" s="14">
        <v>1.4583333333333334E-2</v>
      </c>
    </row>
    <row r="308" spans="1:2" x14ac:dyDescent="0.35">
      <c r="A308" s="7">
        <v>307</v>
      </c>
      <c r="B308" s="14">
        <v>2.7083333333333334E-2</v>
      </c>
    </row>
    <row r="309" spans="1:2" x14ac:dyDescent="0.35">
      <c r="A309" s="7">
        <v>308</v>
      </c>
      <c r="B309" s="14">
        <v>0.12916666666666665</v>
      </c>
    </row>
    <row r="310" spans="1:2" x14ac:dyDescent="0.35">
      <c r="A310" s="7">
        <v>309</v>
      </c>
      <c r="B310" s="14">
        <v>8.5416666666666669E-2</v>
      </c>
    </row>
    <row r="311" spans="1:2" x14ac:dyDescent="0.35">
      <c r="A311" s="7">
        <v>310</v>
      </c>
      <c r="B311" s="14">
        <v>6.7361111111111108E-2</v>
      </c>
    </row>
    <row r="312" spans="1:2" x14ac:dyDescent="0.35">
      <c r="A312" s="7">
        <v>311</v>
      </c>
      <c r="B312" s="14">
        <v>5.1388888888888887E-2</v>
      </c>
    </row>
    <row r="313" spans="1:2" x14ac:dyDescent="0.35">
      <c r="A313" s="7">
        <v>312</v>
      </c>
      <c r="B313" s="14">
        <v>3.8194444444444448E-2</v>
      </c>
    </row>
    <row r="314" spans="1:2" x14ac:dyDescent="0.35">
      <c r="A314" s="7">
        <v>313</v>
      </c>
      <c r="B314" s="14">
        <v>7.3611111111111113E-2</v>
      </c>
    </row>
    <row r="315" spans="1:2" x14ac:dyDescent="0.35">
      <c r="A315" s="7">
        <v>314</v>
      </c>
      <c r="B315" s="14">
        <v>3.472222222222222E-3</v>
      </c>
    </row>
    <row r="316" spans="1:2" x14ac:dyDescent="0.35">
      <c r="A316" s="7">
        <v>315</v>
      </c>
      <c r="B316" s="14">
        <v>8.7499999999999994E-2</v>
      </c>
    </row>
    <row r="317" spans="1:2" x14ac:dyDescent="0.35">
      <c r="A317" s="7">
        <v>316</v>
      </c>
      <c r="B317" s="14">
        <v>0.10972222222222221</v>
      </c>
    </row>
    <row r="318" spans="1:2" x14ac:dyDescent="0.35">
      <c r="A318" s="7">
        <v>317</v>
      </c>
      <c r="B318" s="14">
        <v>6.1111111111111109E-2</v>
      </c>
    </row>
    <row r="319" spans="1:2" x14ac:dyDescent="0.35">
      <c r="A319" s="7">
        <v>318</v>
      </c>
      <c r="B319" s="14">
        <v>2.7083333333333334E-2</v>
      </c>
    </row>
    <row r="320" spans="1:2" x14ac:dyDescent="0.35">
      <c r="A320" s="7">
        <v>319</v>
      </c>
      <c r="B320" s="14">
        <v>8.7500000000000008E-2</v>
      </c>
    </row>
    <row r="321" spans="1:2" x14ac:dyDescent="0.35">
      <c r="A321" s="7">
        <v>320</v>
      </c>
      <c r="B321" s="14">
        <v>9.0277777777777776E-2</v>
      </c>
    </row>
    <row r="322" spans="1:2" x14ac:dyDescent="0.35">
      <c r="A322" s="7">
        <v>321</v>
      </c>
      <c r="B322" s="14">
        <v>6.5972222222222224E-2</v>
      </c>
    </row>
    <row r="323" spans="1:2" x14ac:dyDescent="0.35">
      <c r="A323" s="7">
        <v>322</v>
      </c>
      <c r="B323" s="14">
        <v>4.1666666666666664E-2</v>
      </c>
    </row>
    <row r="324" spans="1:2" x14ac:dyDescent="0.35">
      <c r="A324" s="7">
        <v>323</v>
      </c>
      <c r="B324" s="14">
        <v>8.4722222222222213E-2</v>
      </c>
    </row>
    <row r="325" spans="1:2" x14ac:dyDescent="0.35">
      <c r="A325" s="7">
        <v>324</v>
      </c>
      <c r="B325" s="14">
        <v>6.25E-2</v>
      </c>
    </row>
    <row r="326" spans="1:2" x14ac:dyDescent="0.35">
      <c r="A326" s="7">
        <v>325</v>
      </c>
      <c r="B326" s="14">
        <v>4.9305555555555554E-2</v>
      </c>
    </row>
    <row r="327" spans="1:2" x14ac:dyDescent="0.35">
      <c r="A327" s="7">
        <v>326</v>
      </c>
      <c r="B327" s="14">
        <v>6.3194444444444442E-2</v>
      </c>
    </row>
    <row r="328" spans="1:2" x14ac:dyDescent="0.35">
      <c r="A328" s="7">
        <v>327</v>
      </c>
      <c r="B328" s="14">
        <v>5.1388888888888887E-2</v>
      </c>
    </row>
    <row r="329" spans="1:2" x14ac:dyDescent="0.35">
      <c r="A329" s="7">
        <v>328</v>
      </c>
      <c r="B329" s="14">
        <v>1.4583333333333334E-2</v>
      </c>
    </row>
    <row r="330" spans="1:2" x14ac:dyDescent="0.35">
      <c r="A330" s="7">
        <v>329</v>
      </c>
      <c r="B330" s="14">
        <v>9.6527777777777782E-2</v>
      </c>
    </row>
    <row r="331" spans="1:2" x14ac:dyDescent="0.35">
      <c r="A331" s="7">
        <v>330</v>
      </c>
      <c r="B331" s="14">
        <v>9.7222222222222224E-2</v>
      </c>
    </row>
    <row r="332" spans="1:2" x14ac:dyDescent="0.35">
      <c r="A332" s="7">
        <v>331</v>
      </c>
      <c r="B332" s="14">
        <v>8.4027777777777785E-2</v>
      </c>
    </row>
    <row r="333" spans="1:2" x14ac:dyDescent="0.35">
      <c r="A333" s="7">
        <v>332</v>
      </c>
      <c r="B333" s="14">
        <v>1.1805555555555555E-2</v>
      </c>
    </row>
    <row r="334" spans="1:2" x14ac:dyDescent="0.35">
      <c r="A334" s="7">
        <v>333</v>
      </c>
      <c r="B334" s="14">
        <v>4.2361111111111113E-2</v>
      </c>
    </row>
    <row r="335" spans="1:2" x14ac:dyDescent="0.35">
      <c r="A335" s="7">
        <v>334</v>
      </c>
      <c r="B335" s="14">
        <v>0.10833333333333334</v>
      </c>
    </row>
    <row r="336" spans="1:2" x14ac:dyDescent="0.35">
      <c r="A336" s="7">
        <v>335</v>
      </c>
      <c r="B336" s="14">
        <v>4.7916666666666663E-2</v>
      </c>
    </row>
    <row r="337" spans="1:2" x14ac:dyDescent="0.35">
      <c r="A337" s="7">
        <v>336</v>
      </c>
      <c r="B337" s="14">
        <v>4.5138888888888888E-2</v>
      </c>
    </row>
    <row r="338" spans="1:2" x14ac:dyDescent="0.35">
      <c r="A338" s="7">
        <v>337</v>
      </c>
      <c r="B338" s="14">
        <v>4.027777777777778E-2</v>
      </c>
    </row>
    <row r="339" spans="1:2" x14ac:dyDescent="0.35">
      <c r="A339" s="7">
        <v>338</v>
      </c>
      <c r="B339" s="14">
        <v>9.9305555555555564E-2</v>
      </c>
    </row>
    <row r="340" spans="1:2" x14ac:dyDescent="0.35">
      <c r="A340" s="7">
        <v>339</v>
      </c>
      <c r="B340" s="14">
        <v>3.1944444444444442E-2</v>
      </c>
    </row>
    <row r="341" spans="1:2" x14ac:dyDescent="0.35">
      <c r="A341" s="7">
        <v>340</v>
      </c>
      <c r="B341" s="14">
        <v>6.3194444444444442E-2</v>
      </c>
    </row>
    <row r="342" spans="1:2" x14ac:dyDescent="0.35">
      <c r="A342" s="7">
        <v>341</v>
      </c>
      <c r="B342" s="14">
        <v>6.1111111111111109E-2</v>
      </c>
    </row>
    <row r="343" spans="1:2" x14ac:dyDescent="0.35">
      <c r="A343" s="7">
        <v>342</v>
      </c>
      <c r="B343" s="14">
        <v>3.7499999999999999E-2</v>
      </c>
    </row>
    <row r="344" spans="1:2" x14ac:dyDescent="0.35">
      <c r="A344" s="7">
        <v>343</v>
      </c>
      <c r="B344" s="14">
        <v>7.013888888888889E-2</v>
      </c>
    </row>
    <row r="345" spans="1:2" x14ac:dyDescent="0.35">
      <c r="A345" s="7">
        <v>344</v>
      </c>
      <c r="B345" s="14">
        <v>5.9722222222222225E-2</v>
      </c>
    </row>
    <row r="346" spans="1:2" x14ac:dyDescent="0.35">
      <c r="A346" s="7">
        <v>345</v>
      </c>
      <c r="B346" s="14">
        <v>1.2500000000000001E-2</v>
      </c>
    </row>
    <row r="347" spans="1:2" x14ac:dyDescent="0.35">
      <c r="A347" s="7">
        <v>346</v>
      </c>
      <c r="B347" s="14">
        <v>1.5277777777777777E-2</v>
      </c>
    </row>
    <row r="348" spans="1:2" x14ac:dyDescent="0.35">
      <c r="A348" s="7">
        <v>347</v>
      </c>
      <c r="B348" s="14">
        <v>3.0555555555555555E-2</v>
      </c>
    </row>
    <row r="349" spans="1:2" x14ac:dyDescent="0.35">
      <c r="A349" s="7">
        <v>348</v>
      </c>
      <c r="B349" s="14">
        <v>6.1111111111111109E-2</v>
      </c>
    </row>
    <row r="350" spans="1:2" x14ac:dyDescent="0.35">
      <c r="A350" s="7">
        <v>349</v>
      </c>
      <c r="B350" s="14">
        <v>5.9027777777777776E-2</v>
      </c>
    </row>
    <row r="351" spans="1:2" x14ac:dyDescent="0.35">
      <c r="A351" s="7">
        <v>350</v>
      </c>
      <c r="B351" s="14">
        <v>7.5694444444444439E-2</v>
      </c>
    </row>
    <row r="352" spans="1:2" x14ac:dyDescent="0.35">
      <c r="A352" s="7">
        <v>351</v>
      </c>
      <c r="B352" s="14">
        <v>1.7361111111111112E-2</v>
      </c>
    </row>
    <row r="353" spans="1:2" x14ac:dyDescent="0.35">
      <c r="A353" s="7">
        <v>352</v>
      </c>
      <c r="B353" s="14">
        <v>4.8611111111111112E-3</v>
      </c>
    </row>
    <row r="354" spans="1:2" x14ac:dyDescent="0.35">
      <c r="A354" s="7">
        <v>353</v>
      </c>
      <c r="B354" s="14">
        <v>8.8888888888888878E-2</v>
      </c>
    </row>
    <row r="355" spans="1:2" x14ac:dyDescent="0.35">
      <c r="A355" s="7">
        <v>354</v>
      </c>
      <c r="B355" s="14">
        <v>9.5138888888888884E-2</v>
      </c>
    </row>
    <row r="356" spans="1:2" x14ac:dyDescent="0.35">
      <c r="A356" s="7">
        <v>355</v>
      </c>
      <c r="B356" s="14">
        <v>4.8611111111111112E-3</v>
      </c>
    </row>
    <row r="357" spans="1:2" x14ac:dyDescent="0.35">
      <c r="A357" s="7">
        <v>356</v>
      </c>
      <c r="B357" s="14">
        <v>4.8611111111111112E-3</v>
      </c>
    </row>
    <row r="358" spans="1:2" x14ac:dyDescent="0.35">
      <c r="A358" s="7">
        <v>357</v>
      </c>
      <c r="B358" s="14">
        <v>6.6666666666666666E-2</v>
      </c>
    </row>
    <row r="359" spans="1:2" x14ac:dyDescent="0.35">
      <c r="A359" s="7">
        <v>358</v>
      </c>
      <c r="B359" s="14">
        <v>0.10555555555555556</v>
      </c>
    </row>
    <row r="360" spans="1:2" x14ac:dyDescent="0.35">
      <c r="A360" s="7">
        <v>359</v>
      </c>
      <c r="B360" s="14">
        <v>0.10069444444444445</v>
      </c>
    </row>
    <row r="361" spans="1:2" x14ac:dyDescent="0.35">
      <c r="A361" s="7">
        <v>360</v>
      </c>
      <c r="B361" s="14">
        <v>0.11041666666666666</v>
      </c>
    </row>
    <row r="362" spans="1:2" x14ac:dyDescent="0.35">
      <c r="A362" s="7">
        <v>361</v>
      </c>
      <c r="B362" s="14">
        <v>7.7777777777777779E-2</v>
      </c>
    </row>
    <row r="363" spans="1:2" x14ac:dyDescent="0.35">
      <c r="A363" s="7">
        <v>362</v>
      </c>
      <c r="B363" s="14">
        <v>8.5416666666666669E-2</v>
      </c>
    </row>
    <row r="364" spans="1:2" x14ac:dyDescent="0.35">
      <c r="A364" s="7">
        <v>363</v>
      </c>
      <c r="B364" s="14">
        <v>0.10347222222222223</v>
      </c>
    </row>
    <row r="365" spans="1:2" x14ac:dyDescent="0.35">
      <c r="A365" s="7">
        <v>364</v>
      </c>
      <c r="B365" s="14">
        <v>7.7777777777777779E-2</v>
      </c>
    </row>
    <row r="366" spans="1:2" x14ac:dyDescent="0.35">
      <c r="A366" s="7">
        <v>365</v>
      </c>
      <c r="B366" s="14">
        <v>1.7361111111111112E-2</v>
      </c>
    </row>
    <row r="367" spans="1:2" x14ac:dyDescent="0.35">
      <c r="A367" s="7">
        <v>366</v>
      </c>
      <c r="B367" s="14">
        <v>6.2499999999999993E-2</v>
      </c>
    </row>
    <row r="368" spans="1:2" x14ac:dyDescent="0.35">
      <c r="A368" s="7">
        <v>367</v>
      </c>
      <c r="B368" s="14">
        <v>5.0694444444444445E-2</v>
      </c>
    </row>
    <row r="369" spans="1:2" x14ac:dyDescent="0.35">
      <c r="A369" s="7">
        <v>368</v>
      </c>
      <c r="B369" s="14">
        <v>5.9027777777777776E-2</v>
      </c>
    </row>
    <row r="370" spans="1:2" x14ac:dyDescent="0.35">
      <c r="A370" s="7">
        <v>369</v>
      </c>
      <c r="B370" s="14">
        <v>2.9166666666666667E-2</v>
      </c>
    </row>
    <row r="371" spans="1:2" x14ac:dyDescent="0.35">
      <c r="A371" s="7">
        <v>370</v>
      </c>
      <c r="B371" s="14">
        <v>2.2916666666666665E-2</v>
      </c>
    </row>
    <row r="372" spans="1:2" x14ac:dyDescent="0.35">
      <c r="A372" s="7">
        <v>371</v>
      </c>
      <c r="B372" s="14">
        <v>3.4027777777777782E-2</v>
      </c>
    </row>
    <row r="373" spans="1:2" x14ac:dyDescent="0.35">
      <c r="A373" s="7">
        <v>372</v>
      </c>
      <c r="B373" s="14">
        <v>1.5277777777777777E-2</v>
      </c>
    </row>
    <row r="374" spans="1:2" x14ac:dyDescent="0.35">
      <c r="A374" s="7">
        <v>373</v>
      </c>
      <c r="B374" s="14">
        <v>8.0555555555555561E-2</v>
      </c>
    </row>
    <row r="375" spans="1:2" x14ac:dyDescent="0.35">
      <c r="A375" s="7">
        <v>374</v>
      </c>
      <c r="B375" s="14">
        <v>6.2500000000000003E-3</v>
      </c>
    </row>
    <row r="376" spans="1:2" x14ac:dyDescent="0.35">
      <c r="A376" s="7">
        <v>375</v>
      </c>
      <c r="B376" s="14">
        <v>1.8749999999999999E-2</v>
      </c>
    </row>
    <row r="377" spans="1:2" x14ac:dyDescent="0.35">
      <c r="A377" s="7">
        <v>376</v>
      </c>
      <c r="B377" s="14">
        <v>3.472222222222222E-3</v>
      </c>
    </row>
    <row r="378" spans="1:2" x14ac:dyDescent="0.35">
      <c r="A378" s="7">
        <v>377</v>
      </c>
      <c r="B378" s="14">
        <v>3.1944444444444442E-2</v>
      </c>
    </row>
    <row r="379" spans="1:2" x14ac:dyDescent="0.35">
      <c r="A379" s="7">
        <v>378</v>
      </c>
      <c r="B379" s="14">
        <v>1.4583333333333334E-2</v>
      </c>
    </row>
    <row r="380" spans="1:2" x14ac:dyDescent="0.35">
      <c r="A380" s="7">
        <v>379</v>
      </c>
      <c r="B380" s="14">
        <v>4.1666666666666666E-3</v>
      </c>
    </row>
    <row r="381" spans="1:2" x14ac:dyDescent="0.35">
      <c r="A381" s="7">
        <v>380</v>
      </c>
      <c r="B381" s="14">
        <v>6.458333333333334E-2</v>
      </c>
    </row>
    <row r="382" spans="1:2" x14ac:dyDescent="0.35">
      <c r="A382" s="7">
        <v>381</v>
      </c>
      <c r="B382" s="14">
        <v>3.2638888888888891E-2</v>
      </c>
    </row>
    <row r="383" spans="1:2" x14ac:dyDescent="0.35">
      <c r="A383" s="7">
        <v>382</v>
      </c>
      <c r="B383" s="14">
        <v>3.7499999999999999E-2</v>
      </c>
    </row>
    <row r="384" spans="1:2" x14ac:dyDescent="0.35">
      <c r="A384" s="7">
        <v>383</v>
      </c>
      <c r="B384" s="14">
        <v>6.2500000000000003E-3</v>
      </c>
    </row>
    <row r="385" spans="1:2" x14ac:dyDescent="0.35">
      <c r="A385" s="7">
        <v>384</v>
      </c>
      <c r="B385" s="14">
        <v>7.6388888888888895E-2</v>
      </c>
    </row>
    <row r="386" spans="1:2" x14ac:dyDescent="0.35">
      <c r="A386" s="7">
        <v>385</v>
      </c>
      <c r="B386" s="14">
        <v>1.5277777777777777E-2</v>
      </c>
    </row>
    <row r="387" spans="1:2" x14ac:dyDescent="0.35">
      <c r="A387" s="7">
        <v>386</v>
      </c>
      <c r="B387" s="14">
        <v>2.7777777777777776E-2</v>
      </c>
    </row>
    <row r="388" spans="1:2" x14ac:dyDescent="0.35">
      <c r="A388" s="7">
        <v>387</v>
      </c>
      <c r="B388" s="14">
        <v>1.2500000000000001E-2</v>
      </c>
    </row>
    <row r="389" spans="1:2" x14ac:dyDescent="0.35">
      <c r="A389" s="7">
        <v>388</v>
      </c>
      <c r="B389" s="14">
        <v>0.11874999999999999</v>
      </c>
    </row>
    <row r="390" spans="1:2" x14ac:dyDescent="0.35">
      <c r="A390" s="7">
        <v>389</v>
      </c>
      <c r="B390" s="14">
        <v>1.6666666666666666E-2</v>
      </c>
    </row>
    <row r="391" spans="1:2" x14ac:dyDescent="0.35">
      <c r="A391" s="7">
        <v>390</v>
      </c>
      <c r="B391" s="14">
        <v>6.4583333333333326E-2</v>
      </c>
    </row>
    <row r="392" spans="1:2" x14ac:dyDescent="0.35">
      <c r="A392" s="7">
        <v>391</v>
      </c>
      <c r="B392" s="14">
        <v>2.4305555555555556E-2</v>
      </c>
    </row>
    <row r="393" spans="1:2" x14ac:dyDescent="0.35">
      <c r="A393" s="7">
        <v>392</v>
      </c>
      <c r="B393" s="14">
        <v>3.7499999999999999E-2</v>
      </c>
    </row>
    <row r="394" spans="1:2" x14ac:dyDescent="0.35">
      <c r="A394" s="7">
        <v>393</v>
      </c>
      <c r="B394" s="14">
        <v>7.5694444444444439E-2</v>
      </c>
    </row>
    <row r="395" spans="1:2" x14ac:dyDescent="0.35">
      <c r="A395" s="7">
        <v>394</v>
      </c>
      <c r="B395" s="14">
        <v>3.2638888888888891E-2</v>
      </c>
    </row>
    <row r="396" spans="1:2" x14ac:dyDescent="0.35">
      <c r="A396" s="7">
        <v>395</v>
      </c>
      <c r="B396" s="14">
        <v>5.5555555555555558E-3</v>
      </c>
    </row>
    <row r="397" spans="1:2" x14ac:dyDescent="0.35">
      <c r="A397" s="7">
        <v>396</v>
      </c>
      <c r="B397" s="14">
        <v>3.9583333333333331E-2</v>
      </c>
    </row>
    <row r="398" spans="1:2" x14ac:dyDescent="0.35">
      <c r="A398" s="7">
        <v>397</v>
      </c>
      <c r="B398" s="14">
        <v>4.7916666666666663E-2</v>
      </c>
    </row>
    <row r="399" spans="1:2" x14ac:dyDescent="0.35">
      <c r="A399" s="7">
        <v>398</v>
      </c>
      <c r="B399" s="14">
        <v>4.9305555555555561E-2</v>
      </c>
    </row>
    <row r="400" spans="1:2" x14ac:dyDescent="0.35">
      <c r="A400" s="7">
        <v>399</v>
      </c>
      <c r="B400" s="14">
        <v>6.3194444444444442E-2</v>
      </c>
    </row>
    <row r="401" spans="1:2" x14ac:dyDescent="0.35">
      <c r="A401" s="7">
        <v>400</v>
      </c>
      <c r="B401" s="14">
        <v>5.486111111111111E-2</v>
      </c>
    </row>
    <row r="402" spans="1:2" x14ac:dyDescent="0.35">
      <c r="A402" s="7">
        <v>401</v>
      </c>
      <c r="B402" s="14">
        <v>1.3888888888888888E-2</v>
      </c>
    </row>
    <row r="403" spans="1:2" x14ac:dyDescent="0.35">
      <c r="A403" s="7">
        <v>402</v>
      </c>
      <c r="B403" s="14">
        <v>4.5833333333333337E-2</v>
      </c>
    </row>
    <row r="404" spans="1:2" x14ac:dyDescent="0.35">
      <c r="A404" s="7">
        <v>403</v>
      </c>
      <c r="B404" s="14">
        <v>5.9027777777777776E-2</v>
      </c>
    </row>
    <row r="405" spans="1:2" x14ac:dyDescent="0.35">
      <c r="A405" s="7">
        <v>404</v>
      </c>
      <c r="B405" s="14">
        <v>7.0833333333333331E-2</v>
      </c>
    </row>
    <row r="406" spans="1:2" x14ac:dyDescent="0.35">
      <c r="A406" s="7">
        <v>405</v>
      </c>
      <c r="B406" s="14">
        <v>6.805555555555555E-2</v>
      </c>
    </row>
    <row r="407" spans="1:2" x14ac:dyDescent="0.35">
      <c r="A407" s="7">
        <v>406</v>
      </c>
      <c r="B407" s="14">
        <v>8.1250000000000003E-2</v>
      </c>
    </row>
    <row r="408" spans="1:2" x14ac:dyDescent="0.35">
      <c r="A408" s="7">
        <v>407</v>
      </c>
      <c r="B408" s="14">
        <v>3.4722222222222224E-2</v>
      </c>
    </row>
    <row r="409" spans="1:2" x14ac:dyDescent="0.35">
      <c r="A409" s="7">
        <v>408</v>
      </c>
      <c r="B409" s="14">
        <v>7.3611111111111113E-2</v>
      </c>
    </row>
    <row r="410" spans="1:2" x14ac:dyDescent="0.35">
      <c r="A410" s="7">
        <v>409</v>
      </c>
      <c r="B410" s="14">
        <v>0.11319444444444444</v>
      </c>
    </row>
    <row r="411" spans="1:2" x14ac:dyDescent="0.35">
      <c r="A411" s="7">
        <v>410</v>
      </c>
      <c r="B411" s="14">
        <v>6.3194444444444442E-2</v>
      </c>
    </row>
    <row r="412" spans="1:2" x14ac:dyDescent="0.35">
      <c r="A412" s="7">
        <v>411</v>
      </c>
      <c r="B412" s="14">
        <v>5.4166666666666662E-2</v>
      </c>
    </row>
    <row r="413" spans="1:2" x14ac:dyDescent="0.35">
      <c r="A413" s="7">
        <v>412</v>
      </c>
      <c r="B413" s="14">
        <v>3.9583333333333331E-2</v>
      </c>
    </row>
    <row r="414" spans="1:2" x14ac:dyDescent="0.35">
      <c r="A414" s="7">
        <v>413</v>
      </c>
      <c r="B414" s="14">
        <v>8.3333333333333332E-3</v>
      </c>
    </row>
    <row r="415" spans="1:2" x14ac:dyDescent="0.35">
      <c r="A415" s="7">
        <v>414</v>
      </c>
      <c r="B415" s="14">
        <v>2.6388888888888889E-2</v>
      </c>
    </row>
    <row r="416" spans="1:2" x14ac:dyDescent="0.35">
      <c r="A416" s="7">
        <v>415</v>
      </c>
      <c r="B416" s="14">
        <v>6.0416666666666667E-2</v>
      </c>
    </row>
    <row r="417" spans="1:2" x14ac:dyDescent="0.35">
      <c r="A417" s="7">
        <v>416</v>
      </c>
      <c r="B417" s="14">
        <v>6.2500000000000003E-3</v>
      </c>
    </row>
    <row r="418" spans="1:2" x14ac:dyDescent="0.35">
      <c r="A418" s="7">
        <v>417</v>
      </c>
      <c r="B418" s="14">
        <v>6.25E-2</v>
      </c>
    </row>
    <row r="419" spans="1:2" x14ac:dyDescent="0.35">
      <c r="A419" s="7">
        <v>418</v>
      </c>
      <c r="B419" s="14">
        <v>6.9444444444444448E-2</v>
      </c>
    </row>
    <row r="420" spans="1:2" x14ac:dyDescent="0.35">
      <c r="A420" s="7">
        <v>419</v>
      </c>
      <c r="B420" s="14">
        <v>4.4444444444444439E-2</v>
      </c>
    </row>
    <row r="421" spans="1:2" x14ac:dyDescent="0.35">
      <c r="A421" s="7">
        <v>420</v>
      </c>
      <c r="B421" s="14">
        <v>7.2916666666666657E-2</v>
      </c>
    </row>
    <row r="422" spans="1:2" x14ac:dyDescent="0.35">
      <c r="A422" s="7">
        <v>421</v>
      </c>
      <c r="B422" s="14">
        <v>4.9305555555555561E-2</v>
      </c>
    </row>
    <row r="423" spans="1:2" x14ac:dyDescent="0.35">
      <c r="A423" s="7">
        <v>422</v>
      </c>
      <c r="B423" s="14">
        <v>2.361111111111111E-2</v>
      </c>
    </row>
    <row r="424" spans="1:2" x14ac:dyDescent="0.35">
      <c r="A424" s="7">
        <v>423</v>
      </c>
      <c r="B424" s="14">
        <v>2.1527777777777778E-2</v>
      </c>
    </row>
    <row r="425" spans="1:2" x14ac:dyDescent="0.35">
      <c r="A425" s="7">
        <v>424</v>
      </c>
      <c r="B425" s="14">
        <v>6.1111111111111116E-2</v>
      </c>
    </row>
    <row r="426" spans="1:2" x14ac:dyDescent="0.35">
      <c r="A426" s="7">
        <v>425</v>
      </c>
      <c r="B426" s="14">
        <v>1.9444444444444445E-2</v>
      </c>
    </row>
    <row r="427" spans="1:2" x14ac:dyDescent="0.35">
      <c r="A427" s="7">
        <v>426</v>
      </c>
      <c r="B427" s="14">
        <v>8.0555555555555547E-2</v>
      </c>
    </row>
    <row r="428" spans="1:2" x14ac:dyDescent="0.35">
      <c r="A428" s="7">
        <v>427</v>
      </c>
      <c r="B428" s="14">
        <v>0.11527777777777777</v>
      </c>
    </row>
    <row r="429" spans="1:2" x14ac:dyDescent="0.35">
      <c r="A429" s="7">
        <v>428</v>
      </c>
      <c r="B429" s="14">
        <v>0.12430555555555556</v>
      </c>
    </row>
    <row r="430" spans="1:2" x14ac:dyDescent="0.35">
      <c r="A430" s="7">
        <v>429</v>
      </c>
      <c r="B430" s="14">
        <v>1.8749999999999999E-2</v>
      </c>
    </row>
    <row r="431" spans="1:2" x14ac:dyDescent="0.35">
      <c r="A431" s="7">
        <v>430</v>
      </c>
      <c r="B431" s="14">
        <v>3.4027777777777775E-2</v>
      </c>
    </row>
    <row r="432" spans="1:2" x14ac:dyDescent="0.35">
      <c r="A432" s="7">
        <v>431</v>
      </c>
      <c r="B432" s="14">
        <v>1.3888888888888888E-2</v>
      </c>
    </row>
    <row r="433" spans="1:2" x14ac:dyDescent="0.35">
      <c r="A433" s="7">
        <v>432</v>
      </c>
      <c r="B433" s="14">
        <v>5.1388888888888887E-2</v>
      </c>
    </row>
    <row r="434" spans="1:2" x14ac:dyDescent="0.35">
      <c r="A434" s="7">
        <v>433</v>
      </c>
      <c r="B434" s="14">
        <v>5.1388888888888887E-2</v>
      </c>
    </row>
    <row r="435" spans="1:2" x14ac:dyDescent="0.35">
      <c r="A435" s="7">
        <v>434</v>
      </c>
      <c r="B435" s="14">
        <v>4.0277777777777773E-2</v>
      </c>
    </row>
    <row r="436" spans="1:2" x14ac:dyDescent="0.35">
      <c r="A436" s="7">
        <v>435</v>
      </c>
      <c r="B436" s="14">
        <v>7.7083333333333337E-2</v>
      </c>
    </row>
    <row r="437" spans="1:2" x14ac:dyDescent="0.35">
      <c r="A437" s="7">
        <v>436</v>
      </c>
      <c r="B437" s="14">
        <v>3.125E-2</v>
      </c>
    </row>
    <row r="438" spans="1:2" x14ac:dyDescent="0.35">
      <c r="A438" s="7">
        <v>437</v>
      </c>
      <c r="B438" s="14">
        <v>3.5416666666666666E-2</v>
      </c>
    </row>
    <row r="439" spans="1:2" x14ac:dyDescent="0.35">
      <c r="A439" s="7">
        <v>438</v>
      </c>
      <c r="B439" s="14">
        <v>3.5416666666666666E-2</v>
      </c>
    </row>
    <row r="440" spans="1:2" x14ac:dyDescent="0.35">
      <c r="A440" s="7">
        <v>439</v>
      </c>
      <c r="B440" s="14">
        <v>4.4444444444444446E-2</v>
      </c>
    </row>
    <row r="441" spans="1:2" x14ac:dyDescent="0.35">
      <c r="A441" s="7">
        <v>440</v>
      </c>
      <c r="B441" s="14">
        <v>3.125E-2</v>
      </c>
    </row>
    <row r="442" spans="1:2" x14ac:dyDescent="0.35">
      <c r="A442" s="7">
        <v>441</v>
      </c>
      <c r="B442" s="14">
        <v>6.25E-2</v>
      </c>
    </row>
    <row r="443" spans="1:2" x14ac:dyDescent="0.35">
      <c r="A443" s="7">
        <v>442</v>
      </c>
      <c r="B443" s="14">
        <v>9.0972222222222218E-2</v>
      </c>
    </row>
    <row r="444" spans="1:2" x14ac:dyDescent="0.35">
      <c r="A444" s="7">
        <v>443</v>
      </c>
      <c r="B444" s="14">
        <v>0.10763888888888888</v>
      </c>
    </row>
    <row r="445" spans="1:2" x14ac:dyDescent="0.35">
      <c r="A445" s="7">
        <v>444</v>
      </c>
      <c r="B445" s="14">
        <v>5.6249999999999994E-2</v>
      </c>
    </row>
    <row r="446" spans="1:2" x14ac:dyDescent="0.35">
      <c r="A446" s="7">
        <v>445</v>
      </c>
      <c r="B446" s="14">
        <v>1.8055555555555554E-2</v>
      </c>
    </row>
    <row r="447" spans="1:2" x14ac:dyDescent="0.35">
      <c r="A447" s="7">
        <v>446</v>
      </c>
      <c r="B447" s="14">
        <v>5.5555555555555558E-3</v>
      </c>
    </row>
    <row r="448" spans="1:2" x14ac:dyDescent="0.35">
      <c r="A448" s="7">
        <v>447</v>
      </c>
      <c r="B448" s="14">
        <v>5.9722222222222218E-2</v>
      </c>
    </row>
    <row r="449" spans="1:2" x14ac:dyDescent="0.35">
      <c r="A449" s="7">
        <v>448</v>
      </c>
      <c r="B449" s="14">
        <v>4.583333333333333E-2</v>
      </c>
    </row>
    <row r="450" spans="1:2" x14ac:dyDescent="0.35">
      <c r="A450" s="7">
        <v>449</v>
      </c>
      <c r="B450" s="14">
        <v>2.2916666666666665E-2</v>
      </c>
    </row>
    <row r="451" spans="1:2" x14ac:dyDescent="0.35">
      <c r="A451" s="7">
        <v>450</v>
      </c>
      <c r="B451" s="14">
        <v>2.361111111111111E-2</v>
      </c>
    </row>
    <row r="452" spans="1:2" x14ac:dyDescent="0.35">
      <c r="A452" s="7">
        <v>451</v>
      </c>
      <c r="B452" s="14">
        <v>7.1527777777777773E-2</v>
      </c>
    </row>
    <row r="453" spans="1:2" x14ac:dyDescent="0.35">
      <c r="A453" s="7">
        <v>452</v>
      </c>
      <c r="B453" s="14">
        <v>8.5416666666666669E-2</v>
      </c>
    </row>
    <row r="454" spans="1:2" x14ac:dyDescent="0.35">
      <c r="A454" s="7">
        <v>453</v>
      </c>
      <c r="B454" s="14">
        <v>6.9444444444444448E-2</v>
      </c>
    </row>
    <row r="455" spans="1:2" x14ac:dyDescent="0.35">
      <c r="A455" s="7">
        <v>454</v>
      </c>
      <c r="B455" s="14">
        <v>0.10625000000000001</v>
      </c>
    </row>
    <row r="456" spans="1:2" x14ac:dyDescent="0.35">
      <c r="A456" s="7">
        <v>455</v>
      </c>
      <c r="B456" s="14">
        <v>7.6388888888888886E-3</v>
      </c>
    </row>
    <row r="457" spans="1:2" x14ac:dyDescent="0.35">
      <c r="A457" s="7">
        <v>456</v>
      </c>
      <c r="B457" s="14">
        <v>4.9305555555555561E-2</v>
      </c>
    </row>
    <row r="458" spans="1:2" x14ac:dyDescent="0.35">
      <c r="A458" s="7">
        <v>457</v>
      </c>
      <c r="B458" s="14">
        <v>4.027777777777778E-2</v>
      </c>
    </row>
    <row r="459" spans="1:2" x14ac:dyDescent="0.35">
      <c r="A459" s="7">
        <v>458</v>
      </c>
      <c r="B459" s="14">
        <v>6.1805555555555558E-2</v>
      </c>
    </row>
    <row r="460" spans="1:2" x14ac:dyDescent="0.35">
      <c r="A460" s="7">
        <v>459</v>
      </c>
      <c r="B460" s="14">
        <v>2.0833333333333332E-2</v>
      </c>
    </row>
    <row r="461" spans="1:2" x14ac:dyDescent="0.35">
      <c r="A461" s="7">
        <v>460</v>
      </c>
      <c r="B461" s="14">
        <v>8.611111111111111E-2</v>
      </c>
    </row>
    <row r="462" spans="1:2" x14ac:dyDescent="0.35">
      <c r="A462" s="7">
        <v>461</v>
      </c>
      <c r="B462" s="14">
        <v>4.5833333333333337E-2</v>
      </c>
    </row>
    <row r="463" spans="1:2" x14ac:dyDescent="0.35">
      <c r="A463" s="7">
        <v>462</v>
      </c>
      <c r="B463" s="14">
        <v>7.6388888888888886E-3</v>
      </c>
    </row>
    <row r="464" spans="1:2" x14ac:dyDescent="0.35">
      <c r="A464" s="7">
        <v>463</v>
      </c>
      <c r="B464" s="14">
        <v>9.7222222222222224E-3</v>
      </c>
    </row>
    <row r="465" spans="1:2" x14ac:dyDescent="0.35">
      <c r="A465" s="7">
        <v>464</v>
      </c>
      <c r="B465" s="14">
        <v>5.8333333333333334E-2</v>
      </c>
    </row>
    <row r="466" spans="1:2" x14ac:dyDescent="0.35">
      <c r="A466" s="7">
        <v>465</v>
      </c>
      <c r="B466" s="14">
        <v>4.1666666666666664E-2</v>
      </c>
    </row>
    <row r="467" spans="1:2" x14ac:dyDescent="0.35">
      <c r="A467" s="7">
        <v>466</v>
      </c>
      <c r="B467" s="14">
        <v>0.10069444444444445</v>
      </c>
    </row>
    <row r="468" spans="1:2" x14ac:dyDescent="0.35">
      <c r="A468" s="7">
        <v>467</v>
      </c>
      <c r="B468" s="14">
        <v>0.05</v>
      </c>
    </row>
    <row r="469" spans="1:2" x14ac:dyDescent="0.35">
      <c r="A469" s="7">
        <v>468</v>
      </c>
      <c r="B469" s="14">
        <v>4.3749999999999997E-2</v>
      </c>
    </row>
    <row r="470" spans="1:2" x14ac:dyDescent="0.35">
      <c r="A470" s="7">
        <v>469</v>
      </c>
      <c r="B470" s="14">
        <v>4.583333333333333E-2</v>
      </c>
    </row>
    <row r="471" spans="1:2" x14ac:dyDescent="0.35">
      <c r="A471" s="7">
        <v>470</v>
      </c>
      <c r="B471" s="14">
        <v>0.05</v>
      </c>
    </row>
    <row r="472" spans="1:2" x14ac:dyDescent="0.35">
      <c r="A472" s="7">
        <v>471</v>
      </c>
      <c r="B472" s="14">
        <v>3.9583333333333331E-2</v>
      </c>
    </row>
    <row r="473" spans="1:2" x14ac:dyDescent="0.35">
      <c r="A473" s="7">
        <v>472</v>
      </c>
      <c r="B473" s="14">
        <v>5.0694444444444445E-2</v>
      </c>
    </row>
    <row r="474" spans="1:2" x14ac:dyDescent="0.35">
      <c r="A474" s="7">
        <v>473</v>
      </c>
      <c r="B474" s="14">
        <v>4.2361111111111113E-2</v>
      </c>
    </row>
    <row r="475" spans="1:2" x14ac:dyDescent="0.35">
      <c r="A475" s="7">
        <v>474</v>
      </c>
      <c r="B475" s="14">
        <v>0.11180555555555555</v>
      </c>
    </row>
    <row r="476" spans="1:2" x14ac:dyDescent="0.35">
      <c r="A476" s="7">
        <v>475</v>
      </c>
      <c r="B476" s="14">
        <v>2.4305555555555556E-2</v>
      </c>
    </row>
    <row r="477" spans="1:2" x14ac:dyDescent="0.35">
      <c r="A477" s="7">
        <v>476</v>
      </c>
      <c r="B477" s="14">
        <v>7.9861111111111119E-2</v>
      </c>
    </row>
    <row r="478" spans="1:2" x14ac:dyDescent="0.35">
      <c r="A478" s="7">
        <v>477</v>
      </c>
      <c r="B478" s="14">
        <v>7.9861111111111105E-2</v>
      </c>
    </row>
    <row r="479" spans="1:2" x14ac:dyDescent="0.35">
      <c r="A479" s="7">
        <v>478</v>
      </c>
      <c r="B479" s="14">
        <v>6.25E-2</v>
      </c>
    </row>
    <row r="480" spans="1:2" x14ac:dyDescent="0.35">
      <c r="A480" s="7">
        <v>479</v>
      </c>
      <c r="B480" s="14">
        <v>5.7638888888888892E-2</v>
      </c>
    </row>
    <row r="481" spans="1:2" x14ac:dyDescent="0.35">
      <c r="A481" s="7">
        <v>480</v>
      </c>
      <c r="B481" s="14">
        <v>4.5138888888888888E-2</v>
      </c>
    </row>
    <row r="482" spans="1:2" x14ac:dyDescent="0.35">
      <c r="A482" s="7">
        <v>481</v>
      </c>
      <c r="B482" s="14">
        <v>4.027777777777778E-2</v>
      </c>
    </row>
    <row r="483" spans="1:2" x14ac:dyDescent="0.35">
      <c r="A483" s="7">
        <v>482</v>
      </c>
      <c r="B483" s="14">
        <v>1.4583333333333334E-2</v>
      </c>
    </row>
    <row r="484" spans="1:2" x14ac:dyDescent="0.35">
      <c r="A484" s="7">
        <v>483</v>
      </c>
      <c r="B484" s="14">
        <v>3.6805555555555557E-2</v>
      </c>
    </row>
    <row r="485" spans="1:2" x14ac:dyDescent="0.35">
      <c r="A485" s="7">
        <v>484</v>
      </c>
      <c r="B485" s="14">
        <v>2.361111111111111E-2</v>
      </c>
    </row>
    <row r="486" spans="1:2" x14ac:dyDescent="0.35">
      <c r="A486" s="7">
        <v>485</v>
      </c>
      <c r="B486" s="14">
        <v>5.486111111111111E-2</v>
      </c>
    </row>
    <row r="487" spans="1:2" x14ac:dyDescent="0.35">
      <c r="A487" s="7">
        <v>486</v>
      </c>
      <c r="B487" s="14">
        <v>4.0972222222222215E-2</v>
      </c>
    </row>
    <row r="488" spans="1:2" x14ac:dyDescent="0.35">
      <c r="A488" s="7">
        <v>487</v>
      </c>
      <c r="B488" s="14">
        <v>6.3888888888888898E-2</v>
      </c>
    </row>
    <row r="489" spans="1:2" x14ac:dyDescent="0.35">
      <c r="A489" s="7">
        <v>488</v>
      </c>
      <c r="B489" s="14">
        <v>8.6111111111111097E-2</v>
      </c>
    </row>
    <row r="490" spans="1:2" x14ac:dyDescent="0.35">
      <c r="A490" s="7">
        <v>489</v>
      </c>
      <c r="B490" s="14">
        <v>2.361111111111111E-2</v>
      </c>
    </row>
    <row r="491" spans="1:2" x14ac:dyDescent="0.35">
      <c r="A491" s="7">
        <v>490</v>
      </c>
      <c r="B491" s="14">
        <v>9.0972222222222232E-2</v>
      </c>
    </row>
    <row r="492" spans="1:2" x14ac:dyDescent="0.35">
      <c r="A492" s="7">
        <v>491</v>
      </c>
      <c r="B492" s="14">
        <v>2.8472222222222222E-2</v>
      </c>
    </row>
    <row r="493" spans="1:2" x14ac:dyDescent="0.35">
      <c r="A493" s="7">
        <v>492</v>
      </c>
      <c r="B493" s="14">
        <v>3.4027777777777775E-2</v>
      </c>
    </row>
    <row r="494" spans="1:2" x14ac:dyDescent="0.35">
      <c r="A494" s="7">
        <v>493</v>
      </c>
      <c r="B494" s="14">
        <v>5.5555555555555558E-3</v>
      </c>
    </row>
    <row r="495" spans="1:2" x14ac:dyDescent="0.35">
      <c r="A495" s="7">
        <v>494</v>
      </c>
      <c r="B495" s="14">
        <v>2.1527777777777778E-2</v>
      </c>
    </row>
    <row r="496" spans="1:2" x14ac:dyDescent="0.35">
      <c r="A496" s="7">
        <v>495</v>
      </c>
      <c r="B496" s="14">
        <v>7.0833333333333331E-2</v>
      </c>
    </row>
    <row r="497" spans="1:2" x14ac:dyDescent="0.35">
      <c r="A497" s="7">
        <v>496</v>
      </c>
      <c r="B497" s="14">
        <v>9.2361111111111102E-2</v>
      </c>
    </row>
    <row r="498" spans="1:2" x14ac:dyDescent="0.35">
      <c r="A498" s="7">
        <v>497</v>
      </c>
      <c r="B498" s="14">
        <v>2.6388888888888889E-2</v>
      </c>
    </row>
    <row r="499" spans="1:2" x14ac:dyDescent="0.35">
      <c r="A499" s="7">
        <v>498</v>
      </c>
      <c r="B499" s="14">
        <v>2.2222222222222223E-2</v>
      </c>
    </row>
    <row r="500" spans="1:2" x14ac:dyDescent="0.35">
      <c r="A500" s="7">
        <v>499</v>
      </c>
      <c r="B500" s="14">
        <v>9.0277777777777776E-2</v>
      </c>
    </row>
    <row r="501" spans="1:2" x14ac:dyDescent="0.35">
      <c r="A501" s="7">
        <v>500</v>
      </c>
      <c r="B501" s="14">
        <v>2.9166666666666667E-2</v>
      </c>
    </row>
    <row r="502" spans="1:2" x14ac:dyDescent="0.35">
      <c r="A502" s="7">
        <v>501</v>
      </c>
      <c r="B502" s="14">
        <v>2.7083333333333334E-2</v>
      </c>
    </row>
    <row r="503" spans="1:2" x14ac:dyDescent="0.35">
      <c r="A503" s="7">
        <v>502</v>
      </c>
      <c r="B503" s="14">
        <v>5.0694444444444445E-2</v>
      </c>
    </row>
    <row r="504" spans="1:2" x14ac:dyDescent="0.35">
      <c r="A504" s="7">
        <v>503</v>
      </c>
      <c r="B504" s="14">
        <v>5.9027777777777776E-2</v>
      </c>
    </row>
    <row r="505" spans="1:2" x14ac:dyDescent="0.35">
      <c r="A505" s="7">
        <v>504</v>
      </c>
      <c r="B505" s="14">
        <v>1.3194444444444444E-2</v>
      </c>
    </row>
    <row r="506" spans="1:2" x14ac:dyDescent="0.35">
      <c r="A506" s="7">
        <v>505</v>
      </c>
      <c r="B506" s="14">
        <v>7.9861111111111105E-2</v>
      </c>
    </row>
    <row r="507" spans="1:2" x14ac:dyDescent="0.35">
      <c r="A507" s="7">
        <v>506</v>
      </c>
      <c r="B507" s="14">
        <v>3.472222222222222E-3</v>
      </c>
    </row>
    <row r="508" spans="1:2" x14ac:dyDescent="0.35">
      <c r="A508" s="7">
        <v>507</v>
      </c>
      <c r="B508" s="14">
        <v>4.791666666666667E-2</v>
      </c>
    </row>
    <row r="509" spans="1:2" x14ac:dyDescent="0.35">
      <c r="A509" s="7">
        <v>508</v>
      </c>
      <c r="B509" s="14">
        <v>2.361111111111111E-2</v>
      </c>
    </row>
    <row r="510" spans="1:2" x14ac:dyDescent="0.35">
      <c r="A510" s="7">
        <v>509</v>
      </c>
      <c r="B510" s="14">
        <v>3.2638888888888891E-2</v>
      </c>
    </row>
    <row r="511" spans="1:2" x14ac:dyDescent="0.35">
      <c r="A511" s="7">
        <v>510</v>
      </c>
      <c r="B511" s="14">
        <v>3.3333333333333333E-2</v>
      </c>
    </row>
    <row r="512" spans="1:2" x14ac:dyDescent="0.35">
      <c r="A512" s="7">
        <v>511</v>
      </c>
      <c r="B512" s="14">
        <v>2.6388888888888889E-2</v>
      </c>
    </row>
    <row r="513" spans="1:2" x14ac:dyDescent="0.35">
      <c r="A513" s="7">
        <v>512</v>
      </c>
      <c r="B513" s="14">
        <v>4.0972222222222222E-2</v>
      </c>
    </row>
    <row r="514" spans="1:2" x14ac:dyDescent="0.35">
      <c r="A514" s="7">
        <v>513</v>
      </c>
      <c r="B514" s="14">
        <v>3.888888888888889E-2</v>
      </c>
    </row>
    <row r="515" spans="1:2" x14ac:dyDescent="0.35">
      <c r="A515" s="7">
        <v>514</v>
      </c>
      <c r="B515" s="14">
        <v>7.7777777777777779E-2</v>
      </c>
    </row>
    <row r="516" spans="1:2" x14ac:dyDescent="0.35">
      <c r="A516" s="7">
        <v>515</v>
      </c>
      <c r="B516" s="14">
        <v>9.0277777777777769E-3</v>
      </c>
    </row>
    <row r="517" spans="1:2" x14ac:dyDescent="0.35">
      <c r="A517" s="7">
        <v>516</v>
      </c>
      <c r="B517" s="14">
        <v>6.7361111111111122E-2</v>
      </c>
    </row>
    <row r="518" spans="1:2" x14ac:dyDescent="0.35">
      <c r="A518" s="7">
        <v>517</v>
      </c>
      <c r="B518" s="14">
        <v>4.5138888888888888E-2</v>
      </c>
    </row>
    <row r="519" spans="1:2" x14ac:dyDescent="0.35">
      <c r="A519" s="7">
        <v>518</v>
      </c>
      <c r="B519" s="14">
        <v>3.6805555555555557E-2</v>
      </c>
    </row>
    <row r="520" spans="1:2" x14ac:dyDescent="0.35">
      <c r="A520" s="7">
        <v>519</v>
      </c>
      <c r="B520" s="14">
        <v>0.10833333333333334</v>
      </c>
    </row>
    <row r="521" spans="1:2" x14ac:dyDescent="0.35">
      <c r="A521" s="7">
        <v>520</v>
      </c>
      <c r="B521" s="14">
        <v>8.4027777777777785E-2</v>
      </c>
    </row>
    <row r="522" spans="1:2" x14ac:dyDescent="0.35">
      <c r="A522" s="7">
        <v>521</v>
      </c>
      <c r="B522" s="14">
        <v>6.3194444444444442E-2</v>
      </c>
    </row>
    <row r="523" spans="1:2" x14ac:dyDescent="0.35">
      <c r="A523" s="7">
        <v>522</v>
      </c>
      <c r="B523" s="14">
        <v>3.2638888888888891E-2</v>
      </c>
    </row>
    <row r="524" spans="1:2" x14ac:dyDescent="0.35">
      <c r="A524" s="7">
        <v>523</v>
      </c>
      <c r="B524" s="14">
        <v>3.5416666666666666E-2</v>
      </c>
    </row>
    <row r="525" spans="1:2" x14ac:dyDescent="0.35">
      <c r="A525" s="7">
        <v>524</v>
      </c>
      <c r="B525" s="14">
        <v>4.2361111111111106E-2</v>
      </c>
    </row>
    <row r="526" spans="1:2" x14ac:dyDescent="0.35">
      <c r="A526" s="7">
        <v>525</v>
      </c>
      <c r="B526" s="14">
        <v>5.347222222222222E-2</v>
      </c>
    </row>
    <row r="527" spans="1:2" x14ac:dyDescent="0.35">
      <c r="A527" s="7">
        <v>526</v>
      </c>
      <c r="B527" s="14">
        <v>1.5277777777777777E-2</v>
      </c>
    </row>
    <row r="528" spans="1:2" x14ac:dyDescent="0.35">
      <c r="A528" s="7">
        <v>527</v>
      </c>
      <c r="B528" s="14">
        <v>2.1527777777777778E-2</v>
      </c>
    </row>
    <row r="529" spans="1:2" x14ac:dyDescent="0.35">
      <c r="A529" s="7">
        <v>528</v>
      </c>
      <c r="B529" s="14">
        <v>8.4027777777777785E-2</v>
      </c>
    </row>
    <row r="530" spans="1:2" x14ac:dyDescent="0.35">
      <c r="A530" s="7">
        <v>529</v>
      </c>
      <c r="B530" s="14">
        <v>0.10902777777777778</v>
      </c>
    </row>
    <row r="531" spans="1:2" x14ac:dyDescent="0.35">
      <c r="A531" s="7">
        <v>530</v>
      </c>
      <c r="B531" s="14">
        <v>7.3611111111111113E-2</v>
      </c>
    </row>
    <row r="532" spans="1:2" x14ac:dyDescent="0.35">
      <c r="A532" s="7">
        <v>531</v>
      </c>
      <c r="B532" s="14">
        <v>0.13819444444444445</v>
      </c>
    </row>
    <row r="533" spans="1:2" x14ac:dyDescent="0.35">
      <c r="A533" s="7">
        <v>532</v>
      </c>
      <c r="B533" s="14">
        <v>4.0972222222222215E-2</v>
      </c>
    </row>
    <row r="534" spans="1:2" x14ac:dyDescent="0.35">
      <c r="A534" s="7">
        <v>533</v>
      </c>
      <c r="B534" s="14">
        <v>3.3333333333333333E-2</v>
      </c>
    </row>
    <row r="535" spans="1:2" x14ac:dyDescent="0.35">
      <c r="A535" s="7">
        <v>534</v>
      </c>
      <c r="B535" s="14">
        <v>5.2777777777777785E-2</v>
      </c>
    </row>
    <row r="536" spans="1:2" x14ac:dyDescent="0.35">
      <c r="A536" s="7">
        <v>535</v>
      </c>
      <c r="B536" s="14">
        <v>7.8472222222222221E-2</v>
      </c>
    </row>
    <row r="537" spans="1:2" x14ac:dyDescent="0.35">
      <c r="A537" s="7">
        <v>536</v>
      </c>
      <c r="B537" s="14">
        <v>0.10555555555555556</v>
      </c>
    </row>
    <row r="538" spans="1:2" x14ac:dyDescent="0.35">
      <c r="A538" s="7">
        <v>537</v>
      </c>
      <c r="B538" s="14">
        <v>1.4583333333333334E-2</v>
      </c>
    </row>
    <row r="539" spans="1:2" x14ac:dyDescent="0.35">
      <c r="A539" s="7">
        <v>538</v>
      </c>
      <c r="B539" s="14">
        <v>0.13750000000000001</v>
      </c>
    </row>
    <row r="540" spans="1:2" x14ac:dyDescent="0.35">
      <c r="A540" s="7">
        <v>539</v>
      </c>
      <c r="B540" s="14">
        <v>8.9583333333333334E-2</v>
      </c>
    </row>
    <row r="541" spans="1:2" x14ac:dyDescent="0.35">
      <c r="A541" s="7">
        <v>540</v>
      </c>
      <c r="B541" s="14">
        <v>5.694444444444445E-2</v>
      </c>
    </row>
    <row r="542" spans="1:2" x14ac:dyDescent="0.35">
      <c r="A542" s="7">
        <v>541</v>
      </c>
      <c r="B542" s="14">
        <v>8.611111111111111E-2</v>
      </c>
    </row>
    <row r="543" spans="1:2" x14ac:dyDescent="0.35">
      <c r="A543" s="7">
        <v>542</v>
      </c>
      <c r="B543" s="14">
        <v>7.9861111111111105E-2</v>
      </c>
    </row>
    <row r="544" spans="1:2" x14ac:dyDescent="0.35">
      <c r="A544" s="7">
        <v>543</v>
      </c>
      <c r="B544" s="14">
        <v>5.1388888888888887E-2</v>
      </c>
    </row>
    <row r="545" spans="1:2" x14ac:dyDescent="0.35">
      <c r="A545" s="7">
        <v>544</v>
      </c>
      <c r="B545" s="14">
        <v>3.3333333333333333E-2</v>
      </c>
    </row>
    <row r="546" spans="1:2" x14ac:dyDescent="0.35">
      <c r="A546" s="7">
        <v>545</v>
      </c>
      <c r="B546" s="14">
        <v>6.8750000000000006E-2</v>
      </c>
    </row>
    <row r="547" spans="1:2" x14ac:dyDescent="0.35">
      <c r="A547" s="7">
        <v>546</v>
      </c>
      <c r="B547" s="14">
        <v>6.3194444444444442E-2</v>
      </c>
    </row>
    <row r="548" spans="1:2" x14ac:dyDescent="0.35">
      <c r="A548" s="7">
        <v>547</v>
      </c>
      <c r="B548" s="14">
        <v>6.7361111111111108E-2</v>
      </c>
    </row>
    <row r="549" spans="1:2" x14ac:dyDescent="0.35">
      <c r="A549" s="7">
        <v>548</v>
      </c>
      <c r="B549" s="14">
        <v>7.3611111111111113E-2</v>
      </c>
    </row>
    <row r="550" spans="1:2" x14ac:dyDescent="0.35">
      <c r="A550" s="7">
        <v>549</v>
      </c>
      <c r="B550" s="14">
        <v>6.8055555555555564E-2</v>
      </c>
    </row>
    <row r="551" spans="1:2" x14ac:dyDescent="0.35">
      <c r="A551" s="7">
        <v>550</v>
      </c>
      <c r="B551" s="14">
        <v>3.9583333333333331E-2</v>
      </c>
    </row>
    <row r="552" spans="1:2" x14ac:dyDescent="0.35">
      <c r="A552" s="7">
        <v>551</v>
      </c>
      <c r="B552" s="14">
        <v>8.5416666666666669E-2</v>
      </c>
    </row>
    <row r="553" spans="1:2" x14ac:dyDescent="0.35">
      <c r="A553" s="7">
        <v>552</v>
      </c>
      <c r="B553" s="14">
        <v>7.9861111111111105E-2</v>
      </c>
    </row>
    <row r="554" spans="1:2" x14ac:dyDescent="0.35">
      <c r="A554" s="7">
        <v>553</v>
      </c>
      <c r="B554" s="14">
        <v>0.12361111111111112</v>
      </c>
    </row>
    <row r="555" spans="1:2" x14ac:dyDescent="0.35">
      <c r="A555" s="7">
        <v>554</v>
      </c>
      <c r="B555" s="14">
        <v>4.9305555555555561E-2</v>
      </c>
    </row>
    <row r="556" spans="1:2" x14ac:dyDescent="0.35">
      <c r="A556" s="7">
        <v>555</v>
      </c>
      <c r="B556" s="14">
        <v>3.1944444444444442E-2</v>
      </c>
    </row>
    <row r="557" spans="1:2" x14ac:dyDescent="0.35">
      <c r="A557" s="7">
        <v>556</v>
      </c>
      <c r="B557" s="14">
        <v>4.5833333333333337E-2</v>
      </c>
    </row>
    <row r="558" spans="1:2" x14ac:dyDescent="0.35">
      <c r="A558" s="7">
        <v>557</v>
      </c>
      <c r="B558" s="14">
        <v>7.4305555555555555E-2</v>
      </c>
    </row>
    <row r="559" spans="1:2" x14ac:dyDescent="0.35">
      <c r="A559" s="7">
        <v>558</v>
      </c>
      <c r="B559" s="14">
        <v>0.11597222222222223</v>
      </c>
    </row>
    <row r="560" spans="1:2" x14ac:dyDescent="0.35">
      <c r="A560" s="7">
        <v>559</v>
      </c>
      <c r="B560" s="14">
        <v>2.8472222222222222E-2</v>
      </c>
    </row>
    <row r="561" spans="1:2" x14ac:dyDescent="0.35">
      <c r="A561" s="7">
        <v>560</v>
      </c>
      <c r="B561" s="14">
        <v>3.3333333333333333E-2</v>
      </c>
    </row>
    <row r="562" spans="1:2" x14ac:dyDescent="0.35">
      <c r="A562" s="7">
        <v>561</v>
      </c>
      <c r="B562" s="14">
        <v>4.4444444444444446E-2</v>
      </c>
    </row>
    <row r="563" spans="1:2" x14ac:dyDescent="0.35">
      <c r="A563" s="7">
        <v>562</v>
      </c>
      <c r="B563" s="14">
        <v>7.7777777777777779E-2</v>
      </c>
    </row>
    <row r="564" spans="1:2" x14ac:dyDescent="0.35">
      <c r="A564" s="7">
        <v>563</v>
      </c>
      <c r="B564" s="14">
        <v>2.5694444444444443E-2</v>
      </c>
    </row>
    <row r="565" spans="1:2" x14ac:dyDescent="0.35">
      <c r="A565" s="7">
        <v>564</v>
      </c>
      <c r="B565" s="14">
        <v>3.7499999999999999E-2</v>
      </c>
    </row>
    <row r="566" spans="1:2" x14ac:dyDescent="0.35">
      <c r="A566" s="7">
        <v>565</v>
      </c>
      <c r="B566" s="14">
        <v>6.8055555555555564E-2</v>
      </c>
    </row>
    <row r="567" spans="1:2" x14ac:dyDescent="0.35">
      <c r="A567" s="7">
        <v>566</v>
      </c>
      <c r="B567" s="14">
        <v>3.888888888888889E-2</v>
      </c>
    </row>
    <row r="568" spans="1:2" x14ac:dyDescent="0.35">
      <c r="A568" s="7">
        <v>567</v>
      </c>
      <c r="B568" s="14">
        <v>7.0833333333333331E-2</v>
      </c>
    </row>
    <row r="569" spans="1:2" x14ac:dyDescent="0.35">
      <c r="A569" s="7">
        <v>568</v>
      </c>
      <c r="B569" s="14">
        <v>5.8333333333333334E-2</v>
      </c>
    </row>
    <row r="570" spans="1:2" x14ac:dyDescent="0.35">
      <c r="A570" s="7">
        <v>569</v>
      </c>
      <c r="B570" s="14">
        <v>4.0277777777777773E-2</v>
      </c>
    </row>
    <row r="571" spans="1:2" x14ac:dyDescent="0.35">
      <c r="A571" s="7">
        <v>570</v>
      </c>
      <c r="B571" s="14">
        <v>3.1944444444444442E-2</v>
      </c>
    </row>
    <row r="572" spans="1:2" x14ac:dyDescent="0.35">
      <c r="A572" s="7">
        <v>571</v>
      </c>
      <c r="B572" s="14">
        <v>1.8055555555555554E-2</v>
      </c>
    </row>
    <row r="573" spans="1:2" x14ac:dyDescent="0.35">
      <c r="A573" s="7">
        <v>572</v>
      </c>
      <c r="B573" s="14">
        <v>3.0555555555555555E-2</v>
      </c>
    </row>
    <row r="574" spans="1:2" x14ac:dyDescent="0.35">
      <c r="A574" s="7">
        <v>573</v>
      </c>
      <c r="B574" s="14">
        <v>4.7916666666666663E-2</v>
      </c>
    </row>
    <row r="575" spans="1:2" x14ac:dyDescent="0.35">
      <c r="A575" s="7">
        <v>574</v>
      </c>
      <c r="B575" s="14">
        <v>0.11666666666666665</v>
      </c>
    </row>
    <row r="576" spans="1:2" x14ac:dyDescent="0.35">
      <c r="A576" s="7">
        <v>575</v>
      </c>
      <c r="B576" s="14">
        <v>3.0555555555555555E-2</v>
      </c>
    </row>
    <row r="577" spans="1:2" x14ac:dyDescent="0.35">
      <c r="A577" s="7">
        <v>576</v>
      </c>
      <c r="B577" s="14">
        <v>7.9861111111111105E-2</v>
      </c>
    </row>
    <row r="578" spans="1:2" x14ac:dyDescent="0.35">
      <c r="A578" s="7">
        <v>577</v>
      </c>
      <c r="B578" s="14">
        <v>1.7361111111111112E-2</v>
      </c>
    </row>
    <row r="579" spans="1:2" x14ac:dyDescent="0.35">
      <c r="A579" s="7">
        <v>578</v>
      </c>
      <c r="B579" s="14">
        <v>3.0555555555555555E-2</v>
      </c>
    </row>
    <row r="580" spans="1:2" x14ac:dyDescent="0.35">
      <c r="A580" s="7">
        <v>579</v>
      </c>
      <c r="B580" s="14">
        <v>3.3333333333333333E-2</v>
      </c>
    </row>
    <row r="581" spans="1:2" x14ac:dyDescent="0.35">
      <c r="A581" s="7">
        <v>580</v>
      </c>
      <c r="B581" s="14">
        <v>2.0833333333333332E-2</v>
      </c>
    </row>
    <row r="582" spans="1:2" x14ac:dyDescent="0.35">
      <c r="A582" s="7">
        <v>581</v>
      </c>
      <c r="B582" s="14">
        <v>3.8194444444444441E-2</v>
      </c>
    </row>
    <row r="583" spans="1:2" x14ac:dyDescent="0.35">
      <c r="A583" s="7">
        <v>582</v>
      </c>
      <c r="B583" s="14">
        <v>2.9166666666666667E-2</v>
      </c>
    </row>
    <row r="584" spans="1:2" x14ac:dyDescent="0.35">
      <c r="A584" s="7">
        <v>583</v>
      </c>
      <c r="B584" s="14">
        <v>7.2916666666666671E-2</v>
      </c>
    </row>
    <row r="585" spans="1:2" x14ac:dyDescent="0.35">
      <c r="A585" s="7">
        <v>584</v>
      </c>
      <c r="B585" s="14">
        <v>7.9166666666666663E-2</v>
      </c>
    </row>
    <row r="586" spans="1:2" x14ac:dyDescent="0.35">
      <c r="A586" s="7">
        <v>585</v>
      </c>
      <c r="B586" s="14">
        <v>6.5972222222222224E-2</v>
      </c>
    </row>
    <row r="587" spans="1:2" x14ac:dyDescent="0.35">
      <c r="A587" s="7">
        <v>586</v>
      </c>
      <c r="B587" s="14">
        <v>6.3888888888888884E-2</v>
      </c>
    </row>
    <row r="588" spans="1:2" x14ac:dyDescent="0.35">
      <c r="A588" s="7">
        <v>587</v>
      </c>
      <c r="B588" s="14">
        <v>2.9861111111111113E-2</v>
      </c>
    </row>
    <row r="589" spans="1:2" x14ac:dyDescent="0.35">
      <c r="A589" s="7">
        <v>588</v>
      </c>
      <c r="B589" s="14">
        <v>2.5694444444444443E-2</v>
      </c>
    </row>
    <row r="590" spans="1:2" x14ac:dyDescent="0.35">
      <c r="A590" s="7">
        <v>589</v>
      </c>
      <c r="B590" s="14">
        <v>8.3333333333333329E-2</v>
      </c>
    </row>
    <row r="591" spans="1:2" x14ac:dyDescent="0.35">
      <c r="A591" s="7">
        <v>590</v>
      </c>
      <c r="B591" s="14">
        <v>4.4444444444444446E-2</v>
      </c>
    </row>
    <row r="592" spans="1:2" x14ac:dyDescent="0.35">
      <c r="A592" s="7">
        <v>591</v>
      </c>
      <c r="B592" s="14">
        <v>3.5416666666666666E-2</v>
      </c>
    </row>
    <row r="593" spans="1:2" x14ac:dyDescent="0.35">
      <c r="A593" s="7">
        <v>592</v>
      </c>
      <c r="B593" s="14">
        <v>7.013888888888889E-2</v>
      </c>
    </row>
    <row r="594" spans="1:2" x14ac:dyDescent="0.35">
      <c r="A594" s="7">
        <v>593</v>
      </c>
      <c r="B594" s="14">
        <v>3.3333333333333333E-2</v>
      </c>
    </row>
    <row r="595" spans="1:2" x14ac:dyDescent="0.35">
      <c r="A595" s="7">
        <v>594</v>
      </c>
      <c r="B595" s="14">
        <v>6.805555555555555E-2</v>
      </c>
    </row>
    <row r="596" spans="1:2" x14ac:dyDescent="0.35">
      <c r="A596" s="7">
        <v>595</v>
      </c>
      <c r="B596" s="14">
        <v>3.4027777777777775E-2</v>
      </c>
    </row>
    <row r="597" spans="1:2" x14ac:dyDescent="0.35">
      <c r="A597" s="7">
        <v>596</v>
      </c>
      <c r="B597" s="14">
        <v>0.10972222222222223</v>
      </c>
    </row>
    <row r="598" spans="1:2" x14ac:dyDescent="0.35">
      <c r="A598" s="7">
        <v>597</v>
      </c>
      <c r="B598" s="14">
        <v>9.7916666666666666E-2</v>
      </c>
    </row>
    <row r="599" spans="1:2" x14ac:dyDescent="0.35">
      <c r="A599" s="7">
        <v>598</v>
      </c>
      <c r="B599" s="14">
        <v>5.6249999999999994E-2</v>
      </c>
    </row>
    <row r="600" spans="1:2" x14ac:dyDescent="0.35">
      <c r="A600" s="7">
        <v>599</v>
      </c>
      <c r="B600" s="14">
        <v>7.4999999999999997E-2</v>
      </c>
    </row>
    <row r="601" spans="1:2" x14ac:dyDescent="0.35">
      <c r="A601" s="7">
        <v>600</v>
      </c>
      <c r="B601" s="14">
        <v>4.5138888888888888E-2</v>
      </c>
    </row>
    <row r="602" spans="1:2" x14ac:dyDescent="0.35">
      <c r="A602" s="7">
        <v>601</v>
      </c>
      <c r="B602" s="14">
        <v>7.9861111111111119E-2</v>
      </c>
    </row>
    <row r="603" spans="1:2" x14ac:dyDescent="0.35">
      <c r="A603" s="7">
        <v>602</v>
      </c>
      <c r="B603" s="14">
        <v>0.11249999999999999</v>
      </c>
    </row>
    <row r="604" spans="1:2" x14ac:dyDescent="0.35">
      <c r="A604" s="7">
        <v>603</v>
      </c>
      <c r="B604" s="14">
        <v>1.1805555555555555E-2</v>
      </c>
    </row>
    <row r="605" spans="1:2" x14ac:dyDescent="0.35">
      <c r="A605" s="7">
        <v>604</v>
      </c>
      <c r="B605" s="14">
        <v>2.9166666666666667E-2</v>
      </c>
    </row>
    <row r="606" spans="1:2" x14ac:dyDescent="0.35">
      <c r="A606" s="7">
        <v>605</v>
      </c>
      <c r="B606" s="14">
        <v>0.12222222222222223</v>
      </c>
    </row>
    <row r="607" spans="1:2" x14ac:dyDescent="0.35">
      <c r="A607" s="7">
        <v>606</v>
      </c>
      <c r="B607" s="14">
        <v>0.10069444444444445</v>
      </c>
    </row>
    <row r="608" spans="1:2" x14ac:dyDescent="0.35">
      <c r="A608" s="7">
        <v>607</v>
      </c>
      <c r="B608" s="14">
        <v>4.7916666666666663E-2</v>
      </c>
    </row>
    <row r="609" spans="1:2" x14ac:dyDescent="0.35">
      <c r="A609" s="7">
        <v>608</v>
      </c>
      <c r="B609" s="14">
        <v>3.125E-2</v>
      </c>
    </row>
    <row r="610" spans="1:2" x14ac:dyDescent="0.35">
      <c r="A610" s="7">
        <v>609</v>
      </c>
      <c r="B610" s="14">
        <v>1.8749999999999999E-2</v>
      </c>
    </row>
    <row r="611" spans="1:2" x14ac:dyDescent="0.35">
      <c r="A611" s="7">
        <v>610</v>
      </c>
      <c r="B611" s="14">
        <v>3.2638888888888891E-2</v>
      </c>
    </row>
    <row r="612" spans="1:2" x14ac:dyDescent="0.35">
      <c r="A612" s="7">
        <v>611</v>
      </c>
      <c r="B612" s="14">
        <v>5.7638888888888892E-2</v>
      </c>
    </row>
    <row r="613" spans="1:2" x14ac:dyDescent="0.35">
      <c r="A613" s="7">
        <v>612</v>
      </c>
      <c r="B613" s="14">
        <v>8.958333333333332E-2</v>
      </c>
    </row>
    <row r="614" spans="1:2" x14ac:dyDescent="0.35">
      <c r="A614" s="7">
        <v>613</v>
      </c>
      <c r="B614" s="14">
        <v>0.10555555555555554</v>
      </c>
    </row>
    <row r="615" spans="1:2" x14ac:dyDescent="0.35">
      <c r="A615" s="7">
        <v>614</v>
      </c>
      <c r="B615" s="14">
        <v>3.4722222222222224E-2</v>
      </c>
    </row>
    <row r="616" spans="1:2" x14ac:dyDescent="0.35">
      <c r="A616" s="7">
        <v>615</v>
      </c>
      <c r="B616" s="14">
        <v>0.10833333333333334</v>
      </c>
    </row>
    <row r="617" spans="1:2" x14ac:dyDescent="0.35">
      <c r="A617" s="7">
        <v>616</v>
      </c>
      <c r="B617" s="14">
        <v>3.2638888888888884E-2</v>
      </c>
    </row>
    <row r="618" spans="1:2" x14ac:dyDescent="0.35">
      <c r="A618" s="7">
        <v>617</v>
      </c>
      <c r="B618" s="14">
        <v>3.5416666666666666E-2</v>
      </c>
    </row>
    <row r="619" spans="1:2" x14ac:dyDescent="0.35">
      <c r="A619" s="7">
        <v>618</v>
      </c>
      <c r="B619" s="14">
        <v>8.1944444444444445E-2</v>
      </c>
    </row>
    <row r="620" spans="1:2" x14ac:dyDescent="0.35">
      <c r="A620" s="7">
        <v>619</v>
      </c>
      <c r="B620" s="14">
        <v>6.6666666666666666E-2</v>
      </c>
    </row>
    <row r="621" spans="1:2" x14ac:dyDescent="0.35">
      <c r="A621" s="7">
        <v>620</v>
      </c>
      <c r="B621" s="14">
        <v>2.7777777777777776E-2</v>
      </c>
    </row>
    <row r="622" spans="1:2" x14ac:dyDescent="0.35">
      <c r="A622" s="7">
        <v>621</v>
      </c>
      <c r="B622" s="14">
        <v>5.5555555555555558E-3</v>
      </c>
    </row>
    <row r="623" spans="1:2" x14ac:dyDescent="0.35">
      <c r="A623" s="7">
        <v>622</v>
      </c>
      <c r="B623" s="14">
        <v>5.4166666666666669E-2</v>
      </c>
    </row>
    <row r="624" spans="1:2" x14ac:dyDescent="0.35">
      <c r="A624" s="7">
        <v>623</v>
      </c>
      <c r="B624" s="14">
        <v>0.10069444444444445</v>
      </c>
    </row>
    <row r="625" spans="1:2" x14ac:dyDescent="0.35">
      <c r="A625" s="7">
        <v>624</v>
      </c>
      <c r="B625" s="14">
        <v>5.486111111111111E-2</v>
      </c>
    </row>
    <row r="626" spans="1:2" x14ac:dyDescent="0.35">
      <c r="A626" s="7">
        <v>625</v>
      </c>
      <c r="B626" s="14">
        <v>6.7361111111111108E-2</v>
      </c>
    </row>
    <row r="627" spans="1:2" x14ac:dyDescent="0.35">
      <c r="A627" s="7">
        <v>626</v>
      </c>
      <c r="B627" s="14">
        <v>4.027777777777778E-2</v>
      </c>
    </row>
    <row r="628" spans="1:2" x14ac:dyDescent="0.35">
      <c r="A628" s="7">
        <v>627</v>
      </c>
      <c r="B628" s="14">
        <v>2.5694444444444443E-2</v>
      </c>
    </row>
    <row r="629" spans="1:2" x14ac:dyDescent="0.35">
      <c r="A629" s="7">
        <v>628</v>
      </c>
      <c r="B629" s="14">
        <v>2.9861111111111109E-2</v>
      </c>
    </row>
    <row r="630" spans="1:2" x14ac:dyDescent="0.35">
      <c r="A630" s="7">
        <v>629</v>
      </c>
      <c r="B630" s="14">
        <v>5.8333333333333334E-2</v>
      </c>
    </row>
    <row r="631" spans="1:2" x14ac:dyDescent="0.35">
      <c r="A631" s="7">
        <v>630</v>
      </c>
      <c r="B631" s="14">
        <v>5.2083333333333336E-2</v>
      </c>
    </row>
    <row r="632" spans="1:2" x14ac:dyDescent="0.35">
      <c r="A632" s="7">
        <v>631</v>
      </c>
      <c r="B632" s="14">
        <v>3.1944444444444442E-2</v>
      </c>
    </row>
    <row r="633" spans="1:2" x14ac:dyDescent="0.35">
      <c r="A633" s="7">
        <v>632</v>
      </c>
      <c r="B633" s="14">
        <v>6.1111111111111116E-2</v>
      </c>
    </row>
    <row r="634" spans="1:2" x14ac:dyDescent="0.35">
      <c r="A634" s="7">
        <v>633</v>
      </c>
      <c r="B634" s="14">
        <v>0.10347222222222222</v>
      </c>
    </row>
    <row r="635" spans="1:2" x14ac:dyDescent="0.35">
      <c r="A635" s="7">
        <v>634</v>
      </c>
      <c r="B635" s="14">
        <v>0.10902777777777778</v>
      </c>
    </row>
    <row r="636" spans="1:2" x14ac:dyDescent="0.35">
      <c r="A636" s="7">
        <v>635</v>
      </c>
      <c r="B636" s="14">
        <v>1.7361111111111112E-2</v>
      </c>
    </row>
    <row r="637" spans="1:2" x14ac:dyDescent="0.35">
      <c r="A637" s="7">
        <v>636</v>
      </c>
      <c r="B637" s="14">
        <v>0.10486111111111111</v>
      </c>
    </row>
    <row r="638" spans="1:2" x14ac:dyDescent="0.35">
      <c r="A638" s="7">
        <v>637</v>
      </c>
      <c r="B638" s="14">
        <v>4.2361111111111113E-2</v>
      </c>
    </row>
    <row r="639" spans="1:2" x14ac:dyDescent="0.35">
      <c r="A639" s="7">
        <v>638</v>
      </c>
      <c r="B639" s="14">
        <v>3.0555555555555555E-2</v>
      </c>
    </row>
    <row r="640" spans="1:2" x14ac:dyDescent="0.35">
      <c r="A640" s="7">
        <v>639</v>
      </c>
      <c r="B640" s="14">
        <v>9.4444444444444442E-2</v>
      </c>
    </row>
    <row r="641" spans="1:2" x14ac:dyDescent="0.35">
      <c r="A641" s="7">
        <v>640</v>
      </c>
      <c r="B641" s="14">
        <v>5.2083333333333336E-2</v>
      </c>
    </row>
    <row r="642" spans="1:2" x14ac:dyDescent="0.35">
      <c r="A642" s="7">
        <v>641</v>
      </c>
      <c r="B642" s="14">
        <v>5.1388888888888887E-2</v>
      </c>
    </row>
    <row r="643" spans="1:2" x14ac:dyDescent="0.35">
      <c r="A643" s="7">
        <v>642</v>
      </c>
      <c r="B643" s="14">
        <v>5.6249999999999994E-2</v>
      </c>
    </row>
    <row r="644" spans="1:2" x14ac:dyDescent="0.35">
      <c r="A644" s="7">
        <v>643</v>
      </c>
      <c r="B644" s="14">
        <v>1.2500000000000001E-2</v>
      </c>
    </row>
    <row r="645" spans="1:2" x14ac:dyDescent="0.35">
      <c r="A645" s="7">
        <v>644</v>
      </c>
      <c r="B645" s="14">
        <v>3.5416666666666666E-2</v>
      </c>
    </row>
    <row r="646" spans="1:2" x14ac:dyDescent="0.35">
      <c r="A646" s="7">
        <v>645</v>
      </c>
      <c r="B646" s="14">
        <v>6.7361111111111108E-2</v>
      </c>
    </row>
    <row r="647" spans="1:2" x14ac:dyDescent="0.35">
      <c r="A647" s="7">
        <v>646</v>
      </c>
      <c r="B647" s="14">
        <v>2.5000000000000001E-2</v>
      </c>
    </row>
    <row r="648" spans="1:2" x14ac:dyDescent="0.35">
      <c r="A648" s="7">
        <v>647</v>
      </c>
      <c r="B648" s="14">
        <v>2.7083333333333331E-2</v>
      </c>
    </row>
    <row r="649" spans="1:2" x14ac:dyDescent="0.35">
      <c r="A649" s="7">
        <v>648</v>
      </c>
      <c r="B649" s="14">
        <v>3.2638888888888891E-2</v>
      </c>
    </row>
    <row r="650" spans="1:2" x14ac:dyDescent="0.35">
      <c r="A650" s="7">
        <v>649</v>
      </c>
      <c r="B650" s="14">
        <v>7.5694444444444453E-2</v>
      </c>
    </row>
    <row r="651" spans="1:2" x14ac:dyDescent="0.35">
      <c r="A651" s="7">
        <v>650</v>
      </c>
      <c r="B651" s="14">
        <v>5.2777777777777778E-2</v>
      </c>
    </row>
    <row r="652" spans="1:2" x14ac:dyDescent="0.35">
      <c r="A652" s="7">
        <v>651</v>
      </c>
      <c r="B652" s="14">
        <v>6.1111111111111116E-2</v>
      </c>
    </row>
    <row r="653" spans="1:2" x14ac:dyDescent="0.35">
      <c r="A653" s="7">
        <v>652</v>
      </c>
      <c r="B653" s="14">
        <v>3.4722222222222224E-2</v>
      </c>
    </row>
    <row r="654" spans="1:2" x14ac:dyDescent="0.35">
      <c r="A654" s="7">
        <v>653</v>
      </c>
      <c r="B654" s="14">
        <v>0.10416666666666666</v>
      </c>
    </row>
    <row r="655" spans="1:2" x14ac:dyDescent="0.35">
      <c r="A655" s="7">
        <v>654</v>
      </c>
      <c r="B655" s="14">
        <v>3.0555555555555555E-2</v>
      </c>
    </row>
    <row r="656" spans="1:2" x14ac:dyDescent="0.35">
      <c r="A656" s="7">
        <v>655</v>
      </c>
      <c r="B656" s="14">
        <v>2.5000000000000001E-2</v>
      </c>
    </row>
    <row r="657" spans="1:2" x14ac:dyDescent="0.35">
      <c r="A657" s="7">
        <v>656</v>
      </c>
      <c r="B657" s="14">
        <v>7.6388888888888895E-2</v>
      </c>
    </row>
    <row r="658" spans="1:2" x14ac:dyDescent="0.35">
      <c r="A658" s="7">
        <v>657</v>
      </c>
      <c r="B658" s="14">
        <v>9.3055555555555558E-2</v>
      </c>
    </row>
    <row r="659" spans="1:2" x14ac:dyDescent="0.35">
      <c r="A659" s="7">
        <v>658</v>
      </c>
      <c r="B659" s="14">
        <v>3.3333333333333333E-2</v>
      </c>
    </row>
    <row r="660" spans="1:2" x14ac:dyDescent="0.35">
      <c r="A660" s="7">
        <v>659</v>
      </c>
      <c r="B660" s="14">
        <v>2.1527777777777778E-2</v>
      </c>
    </row>
    <row r="661" spans="1:2" x14ac:dyDescent="0.35">
      <c r="A661" s="7">
        <v>660</v>
      </c>
      <c r="B661" s="14">
        <v>3.125E-2</v>
      </c>
    </row>
    <row r="662" spans="1:2" x14ac:dyDescent="0.35">
      <c r="A662" s="7">
        <v>661</v>
      </c>
      <c r="B662" s="14">
        <v>9.375E-2</v>
      </c>
    </row>
    <row r="663" spans="1:2" x14ac:dyDescent="0.35">
      <c r="A663" s="7">
        <v>662</v>
      </c>
      <c r="B663" s="14">
        <v>5.9027777777777776E-2</v>
      </c>
    </row>
    <row r="664" spans="1:2" x14ac:dyDescent="0.35">
      <c r="A664" s="7">
        <v>663</v>
      </c>
      <c r="B664" s="14">
        <v>6.0416666666666667E-2</v>
      </c>
    </row>
    <row r="665" spans="1:2" x14ac:dyDescent="0.35">
      <c r="A665" s="7">
        <v>664</v>
      </c>
      <c r="B665" s="14">
        <v>6.8750000000000006E-2</v>
      </c>
    </row>
    <row r="666" spans="1:2" x14ac:dyDescent="0.35">
      <c r="A666" s="7">
        <v>665</v>
      </c>
      <c r="B666" s="14">
        <v>2.7777777777777776E-2</v>
      </c>
    </row>
    <row r="667" spans="1:2" x14ac:dyDescent="0.35">
      <c r="A667" s="7">
        <v>666</v>
      </c>
      <c r="B667" s="14">
        <v>1.8749999999999999E-2</v>
      </c>
    </row>
    <row r="668" spans="1:2" x14ac:dyDescent="0.35">
      <c r="A668" s="7">
        <v>667</v>
      </c>
      <c r="B668" s="14">
        <v>8.3333333333333332E-3</v>
      </c>
    </row>
    <row r="669" spans="1:2" x14ac:dyDescent="0.35">
      <c r="A669" s="7">
        <v>668</v>
      </c>
      <c r="B669" s="14">
        <v>7.9861111111111105E-2</v>
      </c>
    </row>
    <row r="670" spans="1:2" x14ac:dyDescent="0.35">
      <c r="A670" s="7">
        <v>669</v>
      </c>
      <c r="B670" s="14">
        <v>4.7916666666666663E-2</v>
      </c>
    </row>
    <row r="671" spans="1:2" x14ac:dyDescent="0.35">
      <c r="A671" s="7">
        <v>670</v>
      </c>
      <c r="B671" s="14">
        <v>5.2083333333333329E-2</v>
      </c>
    </row>
    <row r="672" spans="1:2" x14ac:dyDescent="0.35">
      <c r="A672" s="7">
        <v>671</v>
      </c>
      <c r="B672" s="14">
        <v>6.5972222222222224E-2</v>
      </c>
    </row>
    <row r="673" spans="1:2" x14ac:dyDescent="0.35">
      <c r="A673" s="7">
        <v>672</v>
      </c>
      <c r="B673" s="14">
        <v>5.4166666666666669E-2</v>
      </c>
    </row>
    <row r="674" spans="1:2" x14ac:dyDescent="0.35">
      <c r="A674" s="7">
        <v>673</v>
      </c>
      <c r="B674" s="14">
        <v>6.4583333333333326E-2</v>
      </c>
    </row>
    <row r="675" spans="1:2" x14ac:dyDescent="0.35">
      <c r="A675" s="7">
        <v>674</v>
      </c>
      <c r="B675" s="14">
        <v>4.5138888888888888E-2</v>
      </c>
    </row>
    <row r="676" spans="1:2" x14ac:dyDescent="0.35">
      <c r="A676" s="7">
        <v>675</v>
      </c>
      <c r="B676" s="14">
        <v>8.4027777777777785E-2</v>
      </c>
    </row>
    <row r="677" spans="1:2" x14ac:dyDescent="0.35">
      <c r="A677" s="7">
        <v>676</v>
      </c>
      <c r="B677" s="14">
        <v>8.4027777777777771E-2</v>
      </c>
    </row>
    <row r="678" spans="1:2" x14ac:dyDescent="0.35">
      <c r="A678" s="7">
        <v>677</v>
      </c>
      <c r="B678" s="14">
        <v>0.10277777777777777</v>
      </c>
    </row>
    <row r="679" spans="1:2" x14ac:dyDescent="0.35">
      <c r="A679" s="7">
        <v>678</v>
      </c>
      <c r="B679" s="14">
        <v>8.4027777777777785E-2</v>
      </c>
    </row>
    <row r="680" spans="1:2" x14ac:dyDescent="0.35">
      <c r="A680" s="7">
        <v>679</v>
      </c>
      <c r="B680" s="14">
        <v>7.3611111111111099E-2</v>
      </c>
    </row>
    <row r="681" spans="1:2" x14ac:dyDescent="0.35">
      <c r="A681" s="7">
        <v>680</v>
      </c>
      <c r="B681" s="14">
        <v>7.7083333333333337E-2</v>
      </c>
    </row>
    <row r="682" spans="1:2" x14ac:dyDescent="0.35">
      <c r="A682" s="7">
        <v>681</v>
      </c>
      <c r="B682" s="14">
        <v>4.5138888888888888E-2</v>
      </c>
    </row>
    <row r="683" spans="1:2" x14ac:dyDescent="0.35">
      <c r="A683" s="7">
        <v>682</v>
      </c>
      <c r="B683" s="14">
        <v>2.9861111111111113E-2</v>
      </c>
    </row>
    <row r="684" spans="1:2" x14ac:dyDescent="0.35">
      <c r="A684" s="7">
        <v>683</v>
      </c>
      <c r="B684" s="14">
        <v>5.694444444444445E-2</v>
      </c>
    </row>
    <row r="685" spans="1:2" x14ac:dyDescent="0.35">
      <c r="A685" s="7">
        <v>684</v>
      </c>
      <c r="B685" s="14">
        <v>7.6388888888888895E-2</v>
      </c>
    </row>
    <row r="686" spans="1:2" x14ac:dyDescent="0.35">
      <c r="A686" s="7">
        <v>685</v>
      </c>
      <c r="B686" s="14">
        <v>1.1805555555555555E-2</v>
      </c>
    </row>
    <row r="687" spans="1:2" x14ac:dyDescent="0.35">
      <c r="A687" s="7">
        <v>686</v>
      </c>
      <c r="B687" s="14">
        <v>4.0277777777777773E-2</v>
      </c>
    </row>
    <row r="688" spans="1:2" x14ac:dyDescent="0.35">
      <c r="A688" s="7">
        <v>687</v>
      </c>
      <c r="B688" s="14">
        <v>2.013888888888889E-2</v>
      </c>
    </row>
    <row r="689" spans="1:2" x14ac:dyDescent="0.35">
      <c r="A689" s="7">
        <v>688</v>
      </c>
      <c r="B689" s="14">
        <v>9.7222222222222224E-3</v>
      </c>
    </row>
    <row r="690" spans="1:2" x14ac:dyDescent="0.35">
      <c r="A690" s="7">
        <v>689</v>
      </c>
      <c r="B690" s="14">
        <v>2.0138888888888887E-2</v>
      </c>
    </row>
    <row r="691" spans="1:2" x14ac:dyDescent="0.35">
      <c r="A691" s="7">
        <v>690</v>
      </c>
      <c r="B691" s="14">
        <v>9.930555555555555E-2</v>
      </c>
    </row>
    <row r="692" spans="1:2" x14ac:dyDescent="0.35">
      <c r="A692" s="7">
        <v>691</v>
      </c>
      <c r="B692" s="14">
        <v>2.361111111111111E-2</v>
      </c>
    </row>
    <row r="693" spans="1:2" x14ac:dyDescent="0.35">
      <c r="A693" s="7">
        <v>692</v>
      </c>
      <c r="B693" s="14">
        <v>6.9444444444444434E-2</v>
      </c>
    </row>
    <row r="694" spans="1:2" x14ac:dyDescent="0.35">
      <c r="A694" s="7">
        <v>693</v>
      </c>
      <c r="B694" s="14">
        <v>3.0555555555555555E-2</v>
      </c>
    </row>
    <row r="695" spans="1:2" x14ac:dyDescent="0.35">
      <c r="A695" s="7">
        <v>694</v>
      </c>
      <c r="B695" s="14">
        <v>8.8888888888888878E-2</v>
      </c>
    </row>
    <row r="696" spans="1:2" x14ac:dyDescent="0.35">
      <c r="A696" s="7">
        <v>695</v>
      </c>
      <c r="B696" s="14">
        <v>2.5694444444444443E-2</v>
      </c>
    </row>
    <row r="697" spans="1:2" x14ac:dyDescent="0.35">
      <c r="A697" s="7">
        <v>696</v>
      </c>
      <c r="B697" s="14">
        <v>1.5972222222222221E-2</v>
      </c>
    </row>
    <row r="698" spans="1:2" x14ac:dyDescent="0.35">
      <c r="A698" s="7">
        <v>697</v>
      </c>
      <c r="B698" s="14">
        <v>7.4305555555555555E-2</v>
      </c>
    </row>
    <row r="699" spans="1:2" x14ac:dyDescent="0.35">
      <c r="A699" s="7">
        <v>698</v>
      </c>
      <c r="B699" s="14">
        <v>7.013888888888889E-2</v>
      </c>
    </row>
    <row r="700" spans="1:2" x14ac:dyDescent="0.35">
      <c r="A700" s="7">
        <v>699</v>
      </c>
      <c r="B700" s="14">
        <v>7.6388888888888886E-3</v>
      </c>
    </row>
    <row r="701" spans="1:2" x14ac:dyDescent="0.35">
      <c r="A701" s="7">
        <v>700</v>
      </c>
      <c r="B701" s="14">
        <v>5.9722222222222225E-2</v>
      </c>
    </row>
    <row r="702" spans="1:2" x14ac:dyDescent="0.35">
      <c r="A702" s="7">
        <v>701</v>
      </c>
      <c r="B702" s="14">
        <v>6.7361111111111122E-2</v>
      </c>
    </row>
    <row r="703" spans="1:2" x14ac:dyDescent="0.35">
      <c r="A703" s="7">
        <v>702</v>
      </c>
      <c r="B703" s="14">
        <v>0.1076388888888889</v>
      </c>
    </row>
    <row r="704" spans="1:2" x14ac:dyDescent="0.35">
      <c r="A704" s="7">
        <v>703</v>
      </c>
      <c r="B704" s="14">
        <v>2.013888888888889E-2</v>
      </c>
    </row>
    <row r="705" spans="1:2" x14ac:dyDescent="0.35">
      <c r="A705" s="7">
        <v>704</v>
      </c>
      <c r="B705" s="14">
        <v>2.6388888888888889E-2</v>
      </c>
    </row>
    <row r="706" spans="1:2" x14ac:dyDescent="0.35">
      <c r="A706" s="7">
        <v>705</v>
      </c>
      <c r="B706" s="14">
        <v>2.2916666666666669E-2</v>
      </c>
    </row>
    <row r="707" spans="1:2" x14ac:dyDescent="0.35">
      <c r="A707" s="7">
        <v>706</v>
      </c>
      <c r="B707" s="14">
        <v>2.2916666666666665E-2</v>
      </c>
    </row>
    <row r="708" spans="1:2" x14ac:dyDescent="0.35">
      <c r="A708" s="7">
        <v>707</v>
      </c>
      <c r="B708" s="14">
        <v>9.5138888888888884E-2</v>
      </c>
    </row>
    <row r="709" spans="1:2" x14ac:dyDescent="0.35">
      <c r="A709" s="7">
        <v>708</v>
      </c>
      <c r="B709" s="14">
        <v>1.6666666666666666E-2</v>
      </c>
    </row>
    <row r="710" spans="1:2" x14ac:dyDescent="0.35">
      <c r="A710" s="7">
        <v>709</v>
      </c>
      <c r="B710" s="14">
        <v>6.8055555555555564E-2</v>
      </c>
    </row>
    <row r="711" spans="1:2" x14ac:dyDescent="0.35">
      <c r="A711" s="7">
        <v>710</v>
      </c>
      <c r="B711" s="14">
        <v>9.7222222222222238E-2</v>
      </c>
    </row>
    <row r="712" spans="1:2" x14ac:dyDescent="0.35">
      <c r="A712" s="7">
        <v>711</v>
      </c>
      <c r="B712" s="14">
        <v>4.0972222222222222E-2</v>
      </c>
    </row>
    <row r="713" spans="1:2" x14ac:dyDescent="0.35">
      <c r="A713" s="7">
        <v>712</v>
      </c>
      <c r="B713" s="14">
        <v>3.4027777777777775E-2</v>
      </c>
    </row>
    <row r="714" spans="1:2" x14ac:dyDescent="0.35">
      <c r="A714" s="7">
        <v>713</v>
      </c>
      <c r="B714" s="14">
        <v>8.6805555555555552E-2</v>
      </c>
    </row>
    <row r="715" spans="1:2" x14ac:dyDescent="0.35">
      <c r="A715" s="7">
        <v>714</v>
      </c>
      <c r="B715" s="14">
        <v>4.3749999999999997E-2</v>
      </c>
    </row>
    <row r="716" spans="1:2" x14ac:dyDescent="0.35">
      <c r="A716" s="7">
        <v>715</v>
      </c>
      <c r="B716" s="14">
        <v>9.4444444444444442E-2</v>
      </c>
    </row>
    <row r="717" spans="1:2" x14ac:dyDescent="0.35">
      <c r="A717" s="7">
        <v>716</v>
      </c>
      <c r="B717" s="14">
        <v>6.25E-2</v>
      </c>
    </row>
    <row r="718" spans="1:2" x14ac:dyDescent="0.35">
      <c r="A718" s="7">
        <v>717</v>
      </c>
      <c r="B718" s="14">
        <v>0.05</v>
      </c>
    </row>
    <row r="719" spans="1:2" x14ac:dyDescent="0.35">
      <c r="A719" s="7">
        <v>718</v>
      </c>
      <c r="B719" s="14">
        <v>4.027777777777778E-2</v>
      </c>
    </row>
    <row r="720" spans="1:2" x14ac:dyDescent="0.35">
      <c r="A720" s="7">
        <v>719</v>
      </c>
      <c r="B720" s="14">
        <v>4.8611111111111105E-2</v>
      </c>
    </row>
    <row r="721" spans="1:2" x14ac:dyDescent="0.35">
      <c r="A721" s="7">
        <v>720</v>
      </c>
      <c r="B721" s="14">
        <v>9.2361111111111116E-2</v>
      </c>
    </row>
    <row r="722" spans="1:2" x14ac:dyDescent="0.35">
      <c r="A722" s="7">
        <v>721</v>
      </c>
      <c r="B722" s="14">
        <v>9.2361111111111116E-2</v>
      </c>
    </row>
    <row r="723" spans="1:2" x14ac:dyDescent="0.35">
      <c r="A723" s="7">
        <v>722</v>
      </c>
      <c r="B723" s="14">
        <v>4.0972222222222222E-2</v>
      </c>
    </row>
    <row r="724" spans="1:2" x14ac:dyDescent="0.35">
      <c r="A724" s="7">
        <v>723</v>
      </c>
      <c r="B724" s="14">
        <v>2.1527777777777778E-2</v>
      </c>
    </row>
    <row r="725" spans="1:2" x14ac:dyDescent="0.35">
      <c r="A725" s="7">
        <v>724</v>
      </c>
      <c r="B725" s="14">
        <v>3.888888888888889E-2</v>
      </c>
    </row>
    <row r="726" spans="1:2" x14ac:dyDescent="0.35">
      <c r="A726" s="7">
        <v>725</v>
      </c>
      <c r="B726" s="14">
        <v>5.9027777777777776E-2</v>
      </c>
    </row>
    <row r="727" spans="1:2" x14ac:dyDescent="0.35">
      <c r="A727" s="7">
        <v>726</v>
      </c>
      <c r="B727" s="14">
        <v>5.1388888888888887E-2</v>
      </c>
    </row>
    <row r="728" spans="1:2" x14ac:dyDescent="0.35">
      <c r="A728" s="7">
        <v>727</v>
      </c>
      <c r="B728" s="14">
        <v>1.4583333333333334E-2</v>
      </c>
    </row>
    <row r="729" spans="1:2" x14ac:dyDescent="0.35">
      <c r="A729" s="7">
        <v>728</v>
      </c>
      <c r="B729" s="14">
        <v>0.05</v>
      </c>
    </row>
    <row r="730" spans="1:2" x14ac:dyDescent="0.35">
      <c r="A730" s="7">
        <v>729</v>
      </c>
      <c r="B730" s="14">
        <v>4.5138888888888888E-2</v>
      </c>
    </row>
    <row r="731" spans="1:2" x14ac:dyDescent="0.35">
      <c r="A731" s="7">
        <v>730</v>
      </c>
      <c r="B731" s="14">
        <v>5.486111111111111E-2</v>
      </c>
    </row>
    <row r="732" spans="1:2" x14ac:dyDescent="0.35">
      <c r="A732" s="7">
        <v>731</v>
      </c>
      <c r="B732" s="14">
        <v>3.2638888888888891E-2</v>
      </c>
    </row>
    <row r="733" spans="1:2" x14ac:dyDescent="0.35">
      <c r="A733" s="7">
        <v>732</v>
      </c>
      <c r="B733" s="14">
        <v>8.4027777777777785E-2</v>
      </c>
    </row>
    <row r="734" spans="1:2" x14ac:dyDescent="0.35">
      <c r="A734" s="7">
        <v>733</v>
      </c>
      <c r="B734" s="14">
        <v>5.1388888888888887E-2</v>
      </c>
    </row>
    <row r="735" spans="1:2" x14ac:dyDescent="0.35">
      <c r="A735" s="7">
        <v>734</v>
      </c>
      <c r="B735" s="14">
        <v>3.6111111111111108E-2</v>
      </c>
    </row>
    <row r="736" spans="1:2" x14ac:dyDescent="0.35">
      <c r="A736" s="7">
        <v>735</v>
      </c>
      <c r="B736" s="14">
        <v>6.041666666666666E-2</v>
      </c>
    </row>
    <row r="737" spans="1:2" x14ac:dyDescent="0.35">
      <c r="A737" s="7">
        <v>736</v>
      </c>
      <c r="B737" s="14">
        <v>6.3888888888888884E-2</v>
      </c>
    </row>
    <row r="738" spans="1:2" x14ac:dyDescent="0.35">
      <c r="A738" s="7">
        <v>737</v>
      </c>
      <c r="B738" s="14">
        <v>1.5277777777777777E-2</v>
      </c>
    </row>
    <row r="739" spans="1:2" x14ac:dyDescent="0.35">
      <c r="A739" s="7">
        <v>738</v>
      </c>
      <c r="B739" s="14">
        <v>6.5277777777777768E-2</v>
      </c>
    </row>
    <row r="740" spans="1:2" x14ac:dyDescent="0.35">
      <c r="A740" s="7">
        <v>739</v>
      </c>
      <c r="B740" s="14">
        <v>3.7499999999999999E-2</v>
      </c>
    </row>
    <row r="741" spans="1:2" x14ac:dyDescent="0.35">
      <c r="A741" s="7">
        <v>740</v>
      </c>
      <c r="B741" s="14">
        <v>7.8472222222222221E-2</v>
      </c>
    </row>
    <row r="742" spans="1:2" x14ac:dyDescent="0.35">
      <c r="A742" s="7">
        <v>741</v>
      </c>
      <c r="B742" s="14">
        <v>0.11458333333333333</v>
      </c>
    </row>
    <row r="743" spans="1:2" x14ac:dyDescent="0.35">
      <c r="A743" s="7">
        <v>742</v>
      </c>
      <c r="B743" s="14">
        <v>0.10069444444444445</v>
      </c>
    </row>
    <row r="744" spans="1:2" x14ac:dyDescent="0.35">
      <c r="A744" s="7">
        <v>743</v>
      </c>
      <c r="B744" s="14">
        <v>9.9305555555555564E-2</v>
      </c>
    </row>
    <row r="745" spans="1:2" x14ac:dyDescent="0.35">
      <c r="A745" s="7">
        <v>744</v>
      </c>
      <c r="B745" s="14">
        <v>4.6527777777777779E-2</v>
      </c>
    </row>
    <row r="746" spans="1:2" x14ac:dyDescent="0.35">
      <c r="A746" s="7">
        <v>745</v>
      </c>
      <c r="B746" s="14">
        <v>5.0694444444444445E-2</v>
      </c>
    </row>
    <row r="747" spans="1:2" x14ac:dyDescent="0.35">
      <c r="A747" s="7">
        <v>746</v>
      </c>
      <c r="B747" s="14">
        <v>5.3472222222222227E-2</v>
      </c>
    </row>
    <row r="748" spans="1:2" x14ac:dyDescent="0.35">
      <c r="A748" s="7">
        <v>747</v>
      </c>
      <c r="B748" s="14">
        <v>1.9444444444444445E-2</v>
      </c>
    </row>
    <row r="749" spans="1:2" x14ac:dyDescent="0.35">
      <c r="A749" s="7">
        <v>748</v>
      </c>
      <c r="B749" s="14">
        <v>2.5694444444444443E-2</v>
      </c>
    </row>
    <row r="750" spans="1:2" x14ac:dyDescent="0.35">
      <c r="A750" s="7">
        <v>749</v>
      </c>
      <c r="B750" s="14">
        <v>5.5555555555555558E-3</v>
      </c>
    </row>
    <row r="751" spans="1:2" x14ac:dyDescent="0.35">
      <c r="A751" s="7">
        <v>750</v>
      </c>
      <c r="B751" s="14">
        <v>5.9722222222222225E-2</v>
      </c>
    </row>
    <row r="752" spans="1:2" x14ac:dyDescent="0.35">
      <c r="A752" s="7">
        <v>751</v>
      </c>
      <c r="B752" s="14">
        <v>6.0416666666666667E-2</v>
      </c>
    </row>
    <row r="753" spans="1:2" x14ac:dyDescent="0.35">
      <c r="A753" s="7">
        <v>752</v>
      </c>
      <c r="B753" s="14">
        <v>2.0833333333333332E-2</v>
      </c>
    </row>
    <row r="754" spans="1:2" x14ac:dyDescent="0.35">
      <c r="A754" s="7">
        <v>753</v>
      </c>
      <c r="B754" s="14">
        <v>8.8888888888888878E-2</v>
      </c>
    </row>
    <row r="755" spans="1:2" x14ac:dyDescent="0.35">
      <c r="A755" s="7">
        <v>754</v>
      </c>
      <c r="B755" s="14">
        <v>6.1805555555555551E-2</v>
      </c>
    </row>
    <row r="756" spans="1:2" x14ac:dyDescent="0.35">
      <c r="A756" s="7">
        <v>755</v>
      </c>
      <c r="B756" s="14">
        <v>7.5694444444444439E-2</v>
      </c>
    </row>
    <row r="757" spans="1:2" x14ac:dyDescent="0.35">
      <c r="A757" s="7">
        <v>756</v>
      </c>
      <c r="B757" s="14">
        <v>2.361111111111111E-2</v>
      </c>
    </row>
    <row r="758" spans="1:2" x14ac:dyDescent="0.35">
      <c r="A758" s="7">
        <v>757</v>
      </c>
      <c r="B758" s="14">
        <v>2.7777777777777776E-2</v>
      </c>
    </row>
    <row r="759" spans="1:2" x14ac:dyDescent="0.35">
      <c r="A759" s="7">
        <v>758</v>
      </c>
      <c r="B759" s="14">
        <v>2.8472222222222225E-2</v>
      </c>
    </row>
    <row r="760" spans="1:2" x14ac:dyDescent="0.35">
      <c r="A760" s="7">
        <v>759</v>
      </c>
      <c r="B760" s="14">
        <v>0.13611111111111113</v>
      </c>
    </row>
    <row r="761" spans="1:2" x14ac:dyDescent="0.35">
      <c r="A761" s="7">
        <v>760</v>
      </c>
      <c r="B761" s="14">
        <v>1.3888888888888888E-2</v>
      </c>
    </row>
    <row r="762" spans="1:2" x14ac:dyDescent="0.35">
      <c r="A762" s="7">
        <v>761</v>
      </c>
      <c r="B762" s="14">
        <v>7.0833333333333331E-2</v>
      </c>
    </row>
    <row r="763" spans="1:2" x14ac:dyDescent="0.35">
      <c r="A763" s="7">
        <v>762</v>
      </c>
      <c r="B763" s="14">
        <v>2.0138888888888887E-2</v>
      </c>
    </row>
    <row r="764" spans="1:2" x14ac:dyDescent="0.35">
      <c r="A764" s="7">
        <v>763</v>
      </c>
      <c r="B764" s="14">
        <v>2.2222222222222223E-2</v>
      </c>
    </row>
    <row r="765" spans="1:2" x14ac:dyDescent="0.35">
      <c r="A765" s="7">
        <v>764</v>
      </c>
      <c r="B765" s="14">
        <v>7.7777777777777779E-2</v>
      </c>
    </row>
    <row r="766" spans="1:2" x14ac:dyDescent="0.35">
      <c r="A766" s="7">
        <v>765</v>
      </c>
      <c r="B766" s="14">
        <v>0.1138888888888889</v>
      </c>
    </row>
    <row r="767" spans="1:2" x14ac:dyDescent="0.35">
      <c r="A767" s="7">
        <v>766</v>
      </c>
      <c r="B767" s="14">
        <v>9.3055555555555558E-2</v>
      </c>
    </row>
    <row r="768" spans="1:2" x14ac:dyDescent="0.35">
      <c r="A768" s="7">
        <v>767</v>
      </c>
      <c r="B768" s="14">
        <v>5.9027777777777776E-2</v>
      </c>
    </row>
    <row r="769" spans="1:2" x14ac:dyDescent="0.35">
      <c r="A769" s="7" t="s">
        <v>658</v>
      </c>
      <c r="B769" s="14">
        <v>42.056944444444476</v>
      </c>
    </row>
    <row r="770" spans="1:2" x14ac:dyDescent="0.35">
      <c r="B770"/>
    </row>
    <row r="771" spans="1:2" x14ac:dyDescent="0.35">
      <c r="B771"/>
    </row>
    <row r="772" spans="1:2" x14ac:dyDescent="0.35">
      <c r="B772"/>
    </row>
    <row r="773" spans="1:2" x14ac:dyDescent="0.35">
      <c r="B773"/>
    </row>
    <row r="774" spans="1:2" x14ac:dyDescent="0.35">
      <c r="B774"/>
    </row>
    <row r="775" spans="1:2" x14ac:dyDescent="0.35">
      <c r="B775"/>
    </row>
    <row r="776" spans="1:2" x14ac:dyDescent="0.35">
      <c r="B776"/>
    </row>
    <row r="777" spans="1:2" x14ac:dyDescent="0.35">
      <c r="B777"/>
    </row>
    <row r="778" spans="1:2" x14ac:dyDescent="0.35">
      <c r="B778"/>
    </row>
    <row r="779" spans="1:2" x14ac:dyDescent="0.35">
      <c r="B779"/>
    </row>
    <row r="780" spans="1:2" x14ac:dyDescent="0.35">
      <c r="B780"/>
    </row>
    <row r="781" spans="1:2" x14ac:dyDescent="0.35">
      <c r="B781"/>
    </row>
    <row r="782" spans="1:2" x14ac:dyDescent="0.35">
      <c r="B782"/>
    </row>
    <row r="783" spans="1:2" x14ac:dyDescent="0.35">
      <c r="B783"/>
    </row>
    <row r="784" spans="1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  <row r="910" spans="2:2" x14ac:dyDescent="0.35">
      <c r="B910"/>
    </row>
    <row r="911" spans="2:2" x14ac:dyDescent="0.35">
      <c r="B911"/>
    </row>
    <row r="912" spans="2:2" x14ac:dyDescent="0.35">
      <c r="B912"/>
    </row>
    <row r="913" spans="2:2" x14ac:dyDescent="0.35">
      <c r="B913"/>
    </row>
    <row r="914" spans="2:2" x14ac:dyDescent="0.35">
      <c r="B914"/>
    </row>
    <row r="915" spans="2:2" x14ac:dyDescent="0.35">
      <c r="B915"/>
    </row>
    <row r="916" spans="2:2" x14ac:dyDescent="0.35">
      <c r="B916"/>
    </row>
    <row r="917" spans="2:2" x14ac:dyDescent="0.35">
      <c r="B917"/>
    </row>
    <row r="918" spans="2:2" x14ac:dyDescent="0.35">
      <c r="B918"/>
    </row>
    <row r="919" spans="2:2" x14ac:dyDescent="0.35">
      <c r="B919"/>
    </row>
    <row r="920" spans="2:2" x14ac:dyDescent="0.35">
      <c r="B920"/>
    </row>
    <row r="921" spans="2:2" x14ac:dyDescent="0.35">
      <c r="B921"/>
    </row>
    <row r="922" spans="2:2" x14ac:dyDescent="0.35">
      <c r="B922"/>
    </row>
    <row r="923" spans="2:2" x14ac:dyDescent="0.35">
      <c r="B923"/>
    </row>
    <row r="924" spans="2:2" x14ac:dyDescent="0.35">
      <c r="B924"/>
    </row>
    <row r="925" spans="2:2" x14ac:dyDescent="0.35">
      <c r="B925"/>
    </row>
    <row r="926" spans="2:2" x14ac:dyDescent="0.35">
      <c r="B926"/>
    </row>
    <row r="927" spans="2:2" x14ac:dyDescent="0.35">
      <c r="B927"/>
    </row>
    <row r="928" spans="2:2" x14ac:dyDescent="0.35">
      <c r="B928"/>
    </row>
    <row r="929" spans="2:2" x14ac:dyDescent="0.35">
      <c r="B929"/>
    </row>
    <row r="930" spans="2:2" x14ac:dyDescent="0.35">
      <c r="B930"/>
    </row>
    <row r="931" spans="2:2" x14ac:dyDescent="0.35">
      <c r="B931"/>
    </row>
    <row r="932" spans="2:2" x14ac:dyDescent="0.35">
      <c r="B932"/>
    </row>
    <row r="933" spans="2:2" x14ac:dyDescent="0.35">
      <c r="B933"/>
    </row>
    <row r="934" spans="2:2" x14ac:dyDescent="0.35">
      <c r="B934"/>
    </row>
    <row r="935" spans="2:2" x14ac:dyDescent="0.35">
      <c r="B935"/>
    </row>
    <row r="936" spans="2:2" x14ac:dyDescent="0.35">
      <c r="B936"/>
    </row>
    <row r="937" spans="2:2" x14ac:dyDescent="0.35">
      <c r="B937"/>
    </row>
    <row r="938" spans="2:2" x14ac:dyDescent="0.35">
      <c r="B938"/>
    </row>
    <row r="939" spans="2:2" x14ac:dyDescent="0.35">
      <c r="B939"/>
    </row>
    <row r="940" spans="2:2" x14ac:dyDescent="0.35">
      <c r="B940"/>
    </row>
    <row r="941" spans="2:2" x14ac:dyDescent="0.35">
      <c r="B941"/>
    </row>
    <row r="942" spans="2:2" x14ac:dyDescent="0.35">
      <c r="B942"/>
    </row>
    <row r="943" spans="2:2" x14ac:dyDescent="0.35">
      <c r="B943"/>
    </row>
    <row r="944" spans="2:2" x14ac:dyDescent="0.35">
      <c r="B944"/>
    </row>
    <row r="945" spans="2:2" x14ac:dyDescent="0.35">
      <c r="B945"/>
    </row>
    <row r="946" spans="2:2" x14ac:dyDescent="0.35">
      <c r="B946"/>
    </row>
    <row r="947" spans="2:2" x14ac:dyDescent="0.35">
      <c r="B947"/>
    </row>
    <row r="948" spans="2:2" x14ac:dyDescent="0.35">
      <c r="B948"/>
    </row>
    <row r="949" spans="2:2" x14ac:dyDescent="0.35">
      <c r="B949"/>
    </row>
    <row r="950" spans="2:2" x14ac:dyDescent="0.35">
      <c r="B950"/>
    </row>
    <row r="951" spans="2:2" x14ac:dyDescent="0.35">
      <c r="B951"/>
    </row>
    <row r="952" spans="2:2" x14ac:dyDescent="0.35">
      <c r="B952"/>
    </row>
    <row r="953" spans="2:2" x14ac:dyDescent="0.35">
      <c r="B953"/>
    </row>
    <row r="954" spans="2:2" x14ac:dyDescent="0.35">
      <c r="B954"/>
    </row>
    <row r="955" spans="2:2" x14ac:dyDescent="0.35">
      <c r="B955"/>
    </row>
    <row r="956" spans="2:2" x14ac:dyDescent="0.35">
      <c r="B956"/>
    </row>
    <row r="957" spans="2:2" x14ac:dyDescent="0.35">
      <c r="B957"/>
    </row>
    <row r="958" spans="2:2" x14ac:dyDescent="0.35">
      <c r="B958"/>
    </row>
    <row r="959" spans="2:2" x14ac:dyDescent="0.35">
      <c r="B959"/>
    </row>
    <row r="960" spans="2:2" x14ac:dyDescent="0.35">
      <c r="B960"/>
    </row>
    <row r="961" spans="2:2" x14ac:dyDescent="0.35">
      <c r="B961"/>
    </row>
    <row r="962" spans="2:2" x14ac:dyDescent="0.35">
      <c r="B962"/>
    </row>
    <row r="963" spans="2:2" x14ac:dyDescent="0.35">
      <c r="B963"/>
    </row>
    <row r="964" spans="2:2" x14ac:dyDescent="0.35">
      <c r="B964"/>
    </row>
    <row r="965" spans="2:2" x14ac:dyDescent="0.35">
      <c r="B965"/>
    </row>
    <row r="966" spans="2:2" x14ac:dyDescent="0.35">
      <c r="B966"/>
    </row>
    <row r="967" spans="2:2" x14ac:dyDescent="0.35">
      <c r="B967"/>
    </row>
    <row r="968" spans="2:2" x14ac:dyDescent="0.35">
      <c r="B968"/>
    </row>
    <row r="969" spans="2:2" x14ac:dyDescent="0.35">
      <c r="B969"/>
    </row>
    <row r="970" spans="2:2" x14ac:dyDescent="0.35">
      <c r="B970"/>
    </row>
    <row r="971" spans="2:2" x14ac:dyDescent="0.35">
      <c r="B971"/>
    </row>
    <row r="972" spans="2:2" x14ac:dyDescent="0.35">
      <c r="B972"/>
    </row>
    <row r="973" spans="2:2" x14ac:dyDescent="0.35">
      <c r="B973"/>
    </row>
    <row r="974" spans="2:2" x14ac:dyDescent="0.35">
      <c r="B974"/>
    </row>
    <row r="975" spans="2:2" x14ac:dyDescent="0.35">
      <c r="B975"/>
    </row>
    <row r="976" spans="2:2" x14ac:dyDescent="0.35">
      <c r="B976"/>
    </row>
    <row r="977" spans="2:2" x14ac:dyDescent="0.35">
      <c r="B977"/>
    </row>
    <row r="978" spans="2:2" x14ac:dyDescent="0.35">
      <c r="B978"/>
    </row>
    <row r="979" spans="2:2" x14ac:dyDescent="0.35">
      <c r="B979"/>
    </row>
    <row r="980" spans="2:2" x14ac:dyDescent="0.35">
      <c r="B980"/>
    </row>
    <row r="981" spans="2:2" x14ac:dyDescent="0.35">
      <c r="B981"/>
    </row>
    <row r="982" spans="2:2" x14ac:dyDescent="0.35">
      <c r="B982"/>
    </row>
    <row r="983" spans="2:2" x14ac:dyDescent="0.35">
      <c r="B983"/>
    </row>
    <row r="984" spans="2:2" x14ac:dyDescent="0.35">
      <c r="B984"/>
    </row>
    <row r="985" spans="2:2" x14ac:dyDescent="0.35">
      <c r="B985"/>
    </row>
    <row r="986" spans="2:2" x14ac:dyDescent="0.35">
      <c r="B986"/>
    </row>
    <row r="987" spans="2:2" x14ac:dyDescent="0.35">
      <c r="B987"/>
    </row>
    <row r="988" spans="2:2" x14ac:dyDescent="0.35">
      <c r="B988"/>
    </row>
    <row r="989" spans="2:2" x14ac:dyDescent="0.35">
      <c r="B989"/>
    </row>
    <row r="990" spans="2:2" x14ac:dyDescent="0.35">
      <c r="B990"/>
    </row>
    <row r="991" spans="2:2" x14ac:dyDescent="0.35">
      <c r="B991"/>
    </row>
    <row r="992" spans="2:2" x14ac:dyDescent="0.35">
      <c r="B992"/>
    </row>
    <row r="993" spans="2:2" x14ac:dyDescent="0.35">
      <c r="B993"/>
    </row>
    <row r="994" spans="2:2" x14ac:dyDescent="0.35">
      <c r="B994"/>
    </row>
    <row r="995" spans="2:2" x14ac:dyDescent="0.35">
      <c r="B995"/>
    </row>
    <row r="996" spans="2:2" x14ac:dyDescent="0.35">
      <c r="B996"/>
    </row>
    <row r="997" spans="2:2" x14ac:dyDescent="0.35">
      <c r="B997"/>
    </row>
    <row r="998" spans="2:2" x14ac:dyDescent="0.35">
      <c r="B998"/>
    </row>
    <row r="999" spans="2:2" x14ac:dyDescent="0.35">
      <c r="B999"/>
    </row>
    <row r="1000" spans="2:2" x14ac:dyDescent="0.35">
      <c r="B1000"/>
    </row>
    <row r="1001" spans="2:2" x14ac:dyDescent="0.35">
      <c r="B1001"/>
    </row>
    <row r="1002" spans="2:2" x14ac:dyDescent="0.35">
      <c r="B1002"/>
    </row>
    <row r="1003" spans="2:2" x14ac:dyDescent="0.35">
      <c r="B1003"/>
    </row>
    <row r="1004" spans="2:2" x14ac:dyDescent="0.35">
      <c r="B1004"/>
    </row>
    <row r="1005" spans="2:2" x14ac:dyDescent="0.35">
      <c r="B1005"/>
    </row>
    <row r="1006" spans="2:2" x14ac:dyDescent="0.35">
      <c r="B1006"/>
    </row>
    <row r="1007" spans="2:2" x14ac:dyDescent="0.35">
      <c r="B1007"/>
    </row>
    <row r="1008" spans="2:2" x14ac:dyDescent="0.35">
      <c r="B1008"/>
    </row>
    <row r="1009" spans="2:2" x14ac:dyDescent="0.35">
      <c r="B1009"/>
    </row>
    <row r="1010" spans="2:2" x14ac:dyDescent="0.35">
      <c r="B1010"/>
    </row>
    <row r="1011" spans="2:2" x14ac:dyDescent="0.35">
      <c r="B1011"/>
    </row>
    <row r="1012" spans="2:2" x14ac:dyDescent="0.35">
      <c r="B1012"/>
    </row>
    <row r="1013" spans="2:2" x14ac:dyDescent="0.35">
      <c r="B1013"/>
    </row>
    <row r="1014" spans="2:2" x14ac:dyDescent="0.35">
      <c r="B1014"/>
    </row>
    <row r="1015" spans="2:2" x14ac:dyDescent="0.35">
      <c r="B1015"/>
    </row>
    <row r="1016" spans="2:2" x14ac:dyDescent="0.35">
      <c r="B1016"/>
    </row>
    <row r="1017" spans="2:2" x14ac:dyDescent="0.35">
      <c r="B1017"/>
    </row>
    <row r="1018" spans="2:2" x14ac:dyDescent="0.35">
      <c r="B1018"/>
    </row>
    <row r="1019" spans="2:2" x14ac:dyDescent="0.35">
      <c r="B1019"/>
    </row>
    <row r="1020" spans="2:2" x14ac:dyDescent="0.35">
      <c r="B1020"/>
    </row>
    <row r="1021" spans="2:2" x14ac:dyDescent="0.35">
      <c r="B1021"/>
    </row>
    <row r="1022" spans="2:2" x14ac:dyDescent="0.35">
      <c r="B1022"/>
    </row>
    <row r="1023" spans="2:2" x14ac:dyDescent="0.35">
      <c r="B1023"/>
    </row>
    <row r="1024" spans="2:2" x14ac:dyDescent="0.35">
      <c r="B1024"/>
    </row>
    <row r="1025" spans="2:2" x14ac:dyDescent="0.35">
      <c r="B1025"/>
    </row>
    <row r="1026" spans="2:2" x14ac:dyDescent="0.35">
      <c r="B1026"/>
    </row>
    <row r="1027" spans="2:2" x14ac:dyDescent="0.35">
      <c r="B1027"/>
    </row>
    <row r="1028" spans="2:2" x14ac:dyDescent="0.35">
      <c r="B1028"/>
    </row>
    <row r="1029" spans="2:2" x14ac:dyDescent="0.35">
      <c r="B1029"/>
    </row>
    <row r="1030" spans="2:2" x14ac:dyDescent="0.35">
      <c r="B1030"/>
    </row>
    <row r="1031" spans="2:2" x14ac:dyDescent="0.35">
      <c r="B1031"/>
    </row>
    <row r="1032" spans="2:2" x14ac:dyDescent="0.35">
      <c r="B1032"/>
    </row>
    <row r="1033" spans="2:2" x14ac:dyDescent="0.35">
      <c r="B1033"/>
    </row>
    <row r="1034" spans="2:2" x14ac:dyDescent="0.35">
      <c r="B1034"/>
    </row>
    <row r="1035" spans="2:2" x14ac:dyDescent="0.35">
      <c r="B1035"/>
    </row>
    <row r="1036" spans="2:2" x14ac:dyDescent="0.35">
      <c r="B1036"/>
    </row>
    <row r="1037" spans="2:2" x14ac:dyDescent="0.35">
      <c r="B1037"/>
    </row>
    <row r="1038" spans="2:2" x14ac:dyDescent="0.35">
      <c r="B1038"/>
    </row>
    <row r="1039" spans="2:2" x14ac:dyDescent="0.35">
      <c r="B1039"/>
    </row>
    <row r="1040" spans="2:2" x14ac:dyDescent="0.35">
      <c r="B1040"/>
    </row>
    <row r="1041" spans="2:2" x14ac:dyDescent="0.35">
      <c r="B1041"/>
    </row>
    <row r="1042" spans="2:2" x14ac:dyDescent="0.35">
      <c r="B1042"/>
    </row>
    <row r="1043" spans="2:2" x14ac:dyDescent="0.35">
      <c r="B1043"/>
    </row>
    <row r="1044" spans="2:2" x14ac:dyDescent="0.35">
      <c r="B1044"/>
    </row>
    <row r="1045" spans="2:2" x14ac:dyDescent="0.35">
      <c r="B1045"/>
    </row>
    <row r="1046" spans="2:2" x14ac:dyDescent="0.35">
      <c r="B1046"/>
    </row>
    <row r="1047" spans="2:2" x14ac:dyDescent="0.35">
      <c r="B1047"/>
    </row>
    <row r="1048" spans="2:2" x14ac:dyDescent="0.35">
      <c r="B1048"/>
    </row>
    <row r="1049" spans="2:2" x14ac:dyDescent="0.35">
      <c r="B1049"/>
    </row>
    <row r="1050" spans="2:2" x14ac:dyDescent="0.35">
      <c r="B1050"/>
    </row>
    <row r="1051" spans="2:2" x14ac:dyDescent="0.35">
      <c r="B1051"/>
    </row>
    <row r="1052" spans="2:2" x14ac:dyDescent="0.35">
      <c r="B1052"/>
    </row>
    <row r="1053" spans="2:2" x14ac:dyDescent="0.35">
      <c r="B1053"/>
    </row>
    <row r="1054" spans="2:2" x14ac:dyDescent="0.35">
      <c r="B1054"/>
    </row>
    <row r="1055" spans="2:2" x14ac:dyDescent="0.35">
      <c r="B1055"/>
    </row>
    <row r="1056" spans="2:2" x14ac:dyDescent="0.35">
      <c r="B1056"/>
    </row>
    <row r="1057" spans="2:2" x14ac:dyDescent="0.35">
      <c r="B1057"/>
    </row>
    <row r="1058" spans="2:2" x14ac:dyDescent="0.35">
      <c r="B1058"/>
    </row>
    <row r="1059" spans="2:2" x14ac:dyDescent="0.35">
      <c r="B1059"/>
    </row>
    <row r="1060" spans="2:2" x14ac:dyDescent="0.35">
      <c r="B1060"/>
    </row>
    <row r="1061" spans="2:2" x14ac:dyDescent="0.35">
      <c r="B1061"/>
    </row>
    <row r="1062" spans="2:2" x14ac:dyDescent="0.35">
      <c r="B1062"/>
    </row>
    <row r="1063" spans="2:2" x14ac:dyDescent="0.35">
      <c r="B1063"/>
    </row>
    <row r="1064" spans="2:2" x14ac:dyDescent="0.35">
      <c r="B1064"/>
    </row>
    <row r="1065" spans="2:2" x14ac:dyDescent="0.35">
      <c r="B1065"/>
    </row>
    <row r="1066" spans="2:2" x14ac:dyDescent="0.35">
      <c r="B1066"/>
    </row>
    <row r="1067" spans="2:2" x14ac:dyDescent="0.35">
      <c r="B1067"/>
    </row>
    <row r="1068" spans="2:2" x14ac:dyDescent="0.35">
      <c r="B1068"/>
    </row>
    <row r="1069" spans="2:2" x14ac:dyDescent="0.35">
      <c r="B1069"/>
    </row>
    <row r="1070" spans="2:2" x14ac:dyDescent="0.35">
      <c r="B1070"/>
    </row>
    <row r="1071" spans="2:2" x14ac:dyDescent="0.35">
      <c r="B1071"/>
    </row>
    <row r="1072" spans="2:2" x14ac:dyDescent="0.35">
      <c r="B1072"/>
    </row>
    <row r="1073" spans="2:2" x14ac:dyDescent="0.35">
      <c r="B1073"/>
    </row>
    <row r="1074" spans="2:2" x14ac:dyDescent="0.35">
      <c r="B1074"/>
    </row>
    <row r="1075" spans="2:2" x14ac:dyDescent="0.35">
      <c r="B1075"/>
    </row>
    <row r="1076" spans="2:2" x14ac:dyDescent="0.35">
      <c r="B1076"/>
    </row>
    <row r="1077" spans="2:2" x14ac:dyDescent="0.35">
      <c r="B1077"/>
    </row>
    <row r="1078" spans="2:2" x14ac:dyDescent="0.35">
      <c r="B1078"/>
    </row>
    <row r="1079" spans="2:2" x14ac:dyDescent="0.35">
      <c r="B1079"/>
    </row>
    <row r="1080" spans="2:2" x14ac:dyDescent="0.35">
      <c r="B1080"/>
    </row>
    <row r="1081" spans="2:2" x14ac:dyDescent="0.35">
      <c r="B1081"/>
    </row>
    <row r="1082" spans="2:2" x14ac:dyDescent="0.35">
      <c r="B1082"/>
    </row>
    <row r="1083" spans="2:2" x14ac:dyDescent="0.35">
      <c r="B1083"/>
    </row>
    <row r="1084" spans="2:2" x14ac:dyDescent="0.35">
      <c r="B1084"/>
    </row>
    <row r="1085" spans="2:2" x14ac:dyDescent="0.35">
      <c r="B1085"/>
    </row>
    <row r="1086" spans="2:2" x14ac:dyDescent="0.35">
      <c r="B1086"/>
    </row>
    <row r="1087" spans="2:2" x14ac:dyDescent="0.35">
      <c r="B1087"/>
    </row>
    <row r="1088" spans="2:2" x14ac:dyDescent="0.35">
      <c r="B1088"/>
    </row>
    <row r="1089" spans="2:2" x14ac:dyDescent="0.35">
      <c r="B1089"/>
    </row>
    <row r="1090" spans="2:2" x14ac:dyDescent="0.35">
      <c r="B1090"/>
    </row>
    <row r="1091" spans="2:2" x14ac:dyDescent="0.35">
      <c r="B1091"/>
    </row>
    <row r="1092" spans="2:2" x14ac:dyDescent="0.35">
      <c r="B1092"/>
    </row>
    <row r="1093" spans="2:2" x14ac:dyDescent="0.35">
      <c r="B1093"/>
    </row>
    <row r="1094" spans="2:2" x14ac:dyDescent="0.35">
      <c r="B1094"/>
    </row>
    <row r="1095" spans="2:2" x14ac:dyDescent="0.35">
      <c r="B1095"/>
    </row>
    <row r="1096" spans="2:2" x14ac:dyDescent="0.35">
      <c r="B1096"/>
    </row>
    <row r="1097" spans="2:2" x14ac:dyDescent="0.35">
      <c r="B1097"/>
    </row>
    <row r="1098" spans="2:2" x14ac:dyDescent="0.35">
      <c r="B1098"/>
    </row>
    <row r="1099" spans="2:2" x14ac:dyDescent="0.35">
      <c r="B1099"/>
    </row>
    <row r="1100" spans="2:2" x14ac:dyDescent="0.35">
      <c r="B1100"/>
    </row>
    <row r="1101" spans="2:2" x14ac:dyDescent="0.35">
      <c r="B1101"/>
    </row>
    <row r="1102" spans="2:2" x14ac:dyDescent="0.35">
      <c r="B1102"/>
    </row>
    <row r="1103" spans="2:2" x14ac:dyDescent="0.35">
      <c r="B1103"/>
    </row>
    <row r="1104" spans="2:2" x14ac:dyDescent="0.35">
      <c r="B1104"/>
    </row>
    <row r="1105" spans="2:2" x14ac:dyDescent="0.35">
      <c r="B1105"/>
    </row>
    <row r="1106" spans="2:2" x14ac:dyDescent="0.35">
      <c r="B1106"/>
    </row>
    <row r="1107" spans="2:2" x14ac:dyDescent="0.35">
      <c r="B1107"/>
    </row>
    <row r="1108" spans="2:2" x14ac:dyDescent="0.35">
      <c r="B1108"/>
    </row>
    <row r="1109" spans="2:2" x14ac:dyDescent="0.35">
      <c r="B1109"/>
    </row>
    <row r="1110" spans="2:2" x14ac:dyDescent="0.35">
      <c r="B1110"/>
    </row>
    <row r="1111" spans="2:2" x14ac:dyDescent="0.35">
      <c r="B1111"/>
    </row>
    <row r="1112" spans="2:2" x14ac:dyDescent="0.35">
      <c r="B1112"/>
    </row>
    <row r="1113" spans="2:2" x14ac:dyDescent="0.35">
      <c r="B1113"/>
    </row>
    <row r="1114" spans="2:2" x14ac:dyDescent="0.35">
      <c r="B1114"/>
    </row>
    <row r="1115" spans="2:2" x14ac:dyDescent="0.35">
      <c r="B1115"/>
    </row>
    <row r="1116" spans="2:2" x14ac:dyDescent="0.35">
      <c r="B1116"/>
    </row>
    <row r="1117" spans="2:2" x14ac:dyDescent="0.35">
      <c r="B1117"/>
    </row>
    <row r="1118" spans="2:2" x14ac:dyDescent="0.35">
      <c r="B1118"/>
    </row>
    <row r="1119" spans="2:2" x14ac:dyDescent="0.35">
      <c r="B1119"/>
    </row>
    <row r="1120" spans="2:2" x14ac:dyDescent="0.35">
      <c r="B1120"/>
    </row>
    <row r="1121" spans="2:2" x14ac:dyDescent="0.35">
      <c r="B1121"/>
    </row>
    <row r="1122" spans="2:2" x14ac:dyDescent="0.35">
      <c r="B1122"/>
    </row>
    <row r="1123" spans="2:2" x14ac:dyDescent="0.35">
      <c r="B1123"/>
    </row>
    <row r="1124" spans="2:2" x14ac:dyDescent="0.35">
      <c r="B1124"/>
    </row>
    <row r="1125" spans="2:2" x14ac:dyDescent="0.35">
      <c r="B1125"/>
    </row>
    <row r="1126" spans="2:2" x14ac:dyDescent="0.35">
      <c r="B1126"/>
    </row>
    <row r="1127" spans="2:2" x14ac:dyDescent="0.35">
      <c r="B1127"/>
    </row>
    <row r="1128" spans="2:2" x14ac:dyDescent="0.35">
      <c r="B1128"/>
    </row>
    <row r="1129" spans="2:2" x14ac:dyDescent="0.35">
      <c r="B1129"/>
    </row>
    <row r="1130" spans="2:2" x14ac:dyDescent="0.35">
      <c r="B1130"/>
    </row>
    <row r="1131" spans="2:2" x14ac:dyDescent="0.35">
      <c r="B1131"/>
    </row>
    <row r="1132" spans="2:2" x14ac:dyDescent="0.35">
      <c r="B1132"/>
    </row>
    <row r="1133" spans="2:2" x14ac:dyDescent="0.35">
      <c r="B1133"/>
    </row>
    <row r="1134" spans="2:2" x14ac:dyDescent="0.35">
      <c r="B1134"/>
    </row>
    <row r="1135" spans="2:2" x14ac:dyDescent="0.35">
      <c r="B1135"/>
    </row>
    <row r="1136" spans="2:2" x14ac:dyDescent="0.35">
      <c r="B1136"/>
    </row>
    <row r="1137" spans="2:2" x14ac:dyDescent="0.35">
      <c r="B1137"/>
    </row>
    <row r="1138" spans="2:2" x14ac:dyDescent="0.35">
      <c r="B1138"/>
    </row>
    <row r="1139" spans="2:2" x14ac:dyDescent="0.35">
      <c r="B1139"/>
    </row>
    <row r="1140" spans="2:2" x14ac:dyDescent="0.35">
      <c r="B1140"/>
    </row>
    <row r="1141" spans="2:2" x14ac:dyDescent="0.35">
      <c r="B1141"/>
    </row>
    <row r="1142" spans="2:2" x14ac:dyDescent="0.35">
      <c r="B1142"/>
    </row>
    <row r="1143" spans="2:2" x14ac:dyDescent="0.35">
      <c r="B1143"/>
    </row>
    <row r="1144" spans="2:2" x14ac:dyDescent="0.35">
      <c r="B1144"/>
    </row>
    <row r="1145" spans="2:2" x14ac:dyDescent="0.35">
      <c r="B1145"/>
    </row>
    <row r="1146" spans="2:2" x14ac:dyDescent="0.35">
      <c r="B1146"/>
    </row>
    <row r="1147" spans="2:2" x14ac:dyDescent="0.35">
      <c r="B1147"/>
    </row>
    <row r="1148" spans="2:2" x14ac:dyDescent="0.35">
      <c r="B1148"/>
    </row>
    <row r="1149" spans="2:2" x14ac:dyDescent="0.35">
      <c r="B1149"/>
    </row>
    <row r="1150" spans="2:2" x14ac:dyDescent="0.35">
      <c r="B1150"/>
    </row>
    <row r="1151" spans="2:2" x14ac:dyDescent="0.35">
      <c r="B1151"/>
    </row>
    <row r="1152" spans="2:2" x14ac:dyDescent="0.35">
      <c r="B1152"/>
    </row>
    <row r="1153" spans="2:2" x14ac:dyDescent="0.35">
      <c r="B1153"/>
    </row>
    <row r="1154" spans="2:2" x14ac:dyDescent="0.35">
      <c r="B1154"/>
    </row>
    <row r="1155" spans="2:2" x14ac:dyDescent="0.35">
      <c r="B1155"/>
    </row>
    <row r="1156" spans="2:2" x14ac:dyDescent="0.35">
      <c r="B1156"/>
    </row>
    <row r="1157" spans="2:2" x14ac:dyDescent="0.35">
      <c r="B1157"/>
    </row>
    <row r="1158" spans="2:2" x14ac:dyDescent="0.35">
      <c r="B1158"/>
    </row>
    <row r="1159" spans="2:2" x14ac:dyDescent="0.35">
      <c r="B1159"/>
    </row>
    <row r="1160" spans="2:2" x14ac:dyDescent="0.35">
      <c r="B1160"/>
    </row>
    <row r="1161" spans="2:2" x14ac:dyDescent="0.35">
      <c r="B1161"/>
    </row>
    <row r="1162" spans="2:2" x14ac:dyDescent="0.35">
      <c r="B1162"/>
    </row>
    <row r="1163" spans="2:2" x14ac:dyDescent="0.35">
      <c r="B1163"/>
    </row>
    <row r="1164" spans="2:2" x14ac:dyDescent="0.35">
      <c r="B1164"/>
    </row>
    <row r="1165" spans="2:2" x14ac:dyDescent="0.35">
      <c r="B1165"/>
    </row>
    <row r="1166" spans="2:2" x14ac:dyDescent="0.35">
      <c r="B1166"/>
    </row>
    <row r="1167" spans="2:2" x14ac:dyDescent="0.35">
      <c r="B1167"/>
    </row>
    <row r="1168" spans="2:2" x14ac:dyDescent="0.35">
      <c r="B1168"/>
    </row>
    <row r="1169" spans="2:2" x14ac:dyDescent="0.35">
      <c r="B1169"/>
    </row>
    <row r="1170" spans="2:2" x14ac:dyDescent="0.35">
      <c r="B1170"/>
    </row>
    <row r="1171" spans="2:2" x14ac:dyDescent="0.35">
      <c r="B1171"/>
    </row>
    <row r="1172" spans="2:2" x14ac:dyDescent="0.35">
      <c r="B1172"/>
    </row>
    <row r="1173" spans="2:2" x14ac:dyDescent="0.35">
      <c r="B1173"/>
    </row>
    <row r="1174" spans="2:2" x14ac:dyDescent="0.35">
      <c r="B1174"/>
    </row>
    <row r="1175" spans="2:2" x14ac:dyDescent="0.35">
      <c r="B1175"/>
    </row>
    <row r="1176" spans="2:2" x14ac:dyDescent="0.35">
      <c r="B1176"/>
    </row>
    <row r="1177" spans="2:2" x14ac:dyDescent="0.35">
      <c r="B1177"/>
    </row>
    <row r="1178" spans="2:2" x14ac:dyDescent="0.35">
      <c r="B1178"/>
    </row>
    <row r="1179" spans="2:2" x14ac:dyDescent="0.35">
      <c r="B1179"/>
    </row>
    <row r="1180" spans="2:2" x14ac:dyDescent="0.35">
      <c r="B1180"/>
    </row>
    <row r="1181" spans="2:2" x14ac:dyDescent="0.35">
      <c r="B1181"/>
    </row>
    <row r="1182" spans="2:2" x14ac:dyDescent="0.35">
      <c r="B1182"/>
    </row>
    <row r="1183" spans="2:2" x14ac:dyDescent="0.35">
      <c r="B1183"/>
    </row>
    <row r="1184" spans="2:2" x14ac:dyDescent="0.35">
      <c r="B1184"/>
    </row>
    <row r="1185" spans="2:2" x14ac:dyDescent="0.35">
      <c r="B1185"/>
    </row>
    <row r="1186" spans="2:2" x14ac:dyDescent="0.35">
      <c r="B1186"/>
    </row>
    <row r="1187" spans="2:2" x14ac:dyDescent="0.35">
      <c r="B1187"/>
    </row>
    <row r="1188" spans="2:2" x14ac:dyDescent="0.35">
      <c r="B1188"/>
    </row>
    <row r="1189" spans="2:2" x14ac:dyDescent="0.35">
      <c r="B1189"/>
    </row>
    <row r="1190" spans="2:2" x14ac:dyDescent="0.35">
      <c r="B1190"/>
    </row>
    <row r="1191" spans="2:2" x14ac:dyDescent="0.35">
      <c r="B1191"/>
    </row>
    <row r="1192" spans="2:2" x14ac:dyDescent="0.35">
      <c r="B1192"/>
    </row>
    <row r="1193" spans="2:2" x14ac:dyDescent="0.35">
      <c r="B1193"/>
    </row>
    <row r="1194" spans="2:2" x14ac:dyDescent="0.35">
      <c r="B1194"/>
    </row>
    <row r="1195" spans="2:2" x14ac:dyDescent="0.35">
      <c r="B1195"/>
    </row>
    <row r="1196" spans="2:2" x14ac:dyDescent="0.35">
      <c r="B1196"/>
    </row>
    <row r="1197" spans="2:2" x14ac:dyDescent="0.35">
      <c r="B1197"/>
    </row>
    <row r="1198" spans="2:2" x14ac:dyDescent="0.35">
      <c r="B1198"/>
    </row>
    <row r="1199" spans="2:2" x14ac:dyDescent="0.35">
      <c r="B1199"/>
    </row>
    <row r="1200" spans="2:2" x14ac:dyDescent="0.35">
      <c r="B1200"/>
    </row>
    <row r="1201" spans="2:2" x14ac:dyDescent="0.35">
      <c r="B1201"/>
    </row>
    <row r="1202" spans="2:2" x14ac:dyDescent="0.35">
      <c r="B1202"/>
    </row>
    <row r="1203" spans="2:2" x14ac:dyDescent="0.35">
      <c r="B1203"/>
    </row>
    <row r="1204" spans="2:2" x14ac:dyDescent="0.35">
      <c r="B1204"/>
    </row>
    <row r="1205" spans="2:2" x14ac:dyDescent="0.35">
      <c r="B1205"/>
    </row>
    <row r="1206" spans="2:2" x14ac:dyDescent="0.35">
      <c r="B1206"/>
    </row>
    <row r="1207" spans="2:2" x14ac:dyDescent="0.35">
      <c r="B1207"/>
    </row>
    <row r="1208" spans="2:2" x14ac:dyDescent="0.35">
      <c r="B1208"/>
    </row>
    <row r="1209" spans="2:2" x14ac:dyDescent="0.35">
      <c r="B1209"/>
    </row>
    <row r="1210" spans="2:2" x14ac:dyDescent="0.35">
      <c r="B1210"/>
    </row>
    <row r="1211" spans="2:2" x14ac:dyDescent="0.35">
      <c r="B1211"/>
    </row>
    <row r="1212" spans="2:2" x14ac:dyDescent="0.35">
      <c r="B1212"/>
    </row>
    <row r="1213" spans="2:2" x14ac:dyDescent="0.35">
      <c r="B1213"/>
    </row>
    <row r="1214" spans="2:2" x14ac:dyDescent="0.35">
      <c r="B1214"/>
    </row>
    <row r="1215" spans="2:2" x14ac:dyDescent="0.35">
      <c r="B1215"/>
    </row>
    <row r="1216" spans="2:2" x14ac:dyDescent="0.35">
      <c r="B1216"/>
    </row>
    <row r="1217" spans="2:2" x14ac:dyDescent="0.35">
      <c r="B1217"/>
    </row>
    <row r="1218" spans="2:2" x14ac:dyDescent="0.35">
      <c r="B1218"/>
    </row>
    <row r="1219" spans="2:2" x14ac:dyDescent="0.35">
      <c r="B1219"/>
    </row>
    <row r="1220" spans="2:2" x14ac:dyDescent="0.35">
      <c r="B1220"/>
    </row>
    <row r="1221" spans="2:2" x14ac:dyDescent="0.35">
      <c r="B1221"/>
    </row>
    <row r="1222" spans="2:2" x14ac:dyDescent="0.35">
      <c r="B1222"/>
    </row>
    <row r="1223" spans="2:2" x14ac:dyDescent="0.35">
      <c r="B1223"/>
    </row>
    <row r="1224" spans="2:2" x14ac:dyDescent="0.35">
      <c r="B1224"/>
    </row>
    <row r="1225" spans="2:2" x14ac:dyDescent="0.35">
      <c r="B1225"/>
    </row>
    <row r="1226" spans="2:2" x14ac:dyDescent="0.35">
      <c r="B1226"/>
    </row>
    <row r="1227" spans="2:2" x14ac:dyDescent="0.35">
      <c r="B1227"/>
    </row>
    <row r="1228" spans="2:2" x14ac:dyDescent="0.35">
      <c r="B1228"/>
    </row>
    <row r="1229" spans="2:2" x14ac:dyDescent="0.35">
      <c r="B1229"/>
    </row>
    <row r="1230" spans="2:2" x14ac:dyDescent="0.35">
      <c r="B1230"/>
    </row>
    <row r="1231" spans="2:2" x14ac:dyDescent="0.35">
      <c r="B1231"/>
    </row>
    <row r="1232" spans="2:2" x14ac:dyDescent="0.35">
      <c r="B1232"/>
    </row>
    <row r="1233" spans="2:2" x14ac:dyDescent="0.35">
      <c r="B1233"/>
    </row>
    <row r="1234" spans="2:2" x14ac:dyDescent="0.35">
      <c r="B1234"/>
    </row>
    <row r="1235" spans="2:2" x14ac:dyDescent="0.35">
      <c r="B1235"/>
    </row>
    <row r="1236" spans="2:2" x14ac:dyDescent="0.35">
      <c r="B1236"/>
    </row>
    <row r="1237" spans="2:2" x14ac:dyDescent="0.35">
      <c r="B1237"/>
    </row>
    <row r="1238" spans="2:2" x14ac:dyDescent="0.35">
      <c r="B1238"/>
    </row>
    <row r="1239" spans="2:2" x14ac:dyDescent="0.35">
      <c r="B1239"/>
    </row>
    <row r="1240" spans="2:2" x14ac:dyDescent="0.35">
      <c r="B1240"/>
    </row>
    <row r="1241" spans="2:2" x14ac:dyDescent="0.35">
      <c r="B1241"/>
    </row>
    <row r="1242" spans="2:2" x14ac:dyDescent="0.35">
      <c r="B1242"/>
    </row>
    <row r="1243" spans="2:2" x14ac:dyDescent="0.35">
      <c r="B1243"/>
    </row>
    <row r="1244" spans="2:2" x14ac:dyDescent="0.35">
      <c r="B1244"/>
    </row>
    <row r="1245" spans="2:2" x14ac:dyDescent="0.35">
      <c r="B1245"/>
    </row>
    <row r="1246" spans="2:2" x14ac:dyDescent="0.35">
      <c r="B1246"/>
    </row>
    <row r="1247" spans="2:2" x14ac:dyDescent="0.35">
      <c r="B1247"/>
    </row>
    <row r="1248" spans="2:2" x14ac:dyDescent="0.35">
      <c r="B1248"/>
    </row>
    <row r="1249" spans="2:2" x14ac:dyDescent="0.35">
      <c r="B1249"/>
    </row>
    <row r="1250" spans="2:2" x14ac:dyDescent="0.35">
      <c r="B1250"/>
    </row>
    <row r="1251" spans="2:2" x14ac:dyDescent="0.35">
      <c r="B1251"/>
    </row>
    <row r="1252" spans="2:2" x14ac:dyDescent="0.35">
      <c r="B1252"/>
    </row>
    <row r="1253" spans="2:2" x14ac:dyDescent="0.35">
      <c r="B1253"/>
    </row>
    <row r="1254" spans="2:2" x14ac:dyDescent="0.35">
      <c r="B1254"/>
    </row>
    <row r="1255" spans="2:2" x14ac:dyDescent="0.35">
      <c r="B1255"/>
    </row>
    <row r="1256" spans="2:2" x14ac:dyDescent="0.35">
      <c r="B1256"/>
    </row>
    <row r="1257" spans="2:2" x14ac:dyDescent="0.35">
      <c r="B1257"/>
    </row>
    <row r="1258" spans="2:2" x14ac:dyDescent="0.35">
      <c r="B1258"/>
    </row>
    <row r="1259" spans="2:2" x14ac:dyDescent="0.35">
      <c r="B1259"/>
    </row>
    <row r="1260" spans="2:2" x14ac:dyDescent="0.35">
      <c r="B1260"/>
    </row>
    <row r="1261" spans="2:2" x14ac:dyDescent="0.35">
      <c r="B1261"/>
    </row>
    <row r="1262" spans="2:2" x14ac:dyDescent="0.35">
      <c r="B1262"/>
    </row>
    <row r="1263" spans="2:2" x14ac:dyDescent="0.35">
      <c r="B1263"/>
    </row>
    <row r="1264" spans="2:2" x14ac:dyDescent="0.35">
      <c r="B1264"/>
    </row>
    <row r="1265" spans="2:2" x14ac:dyDescent="0.35">
      <c r="B1265"/>
    </row>
    <row r="1266" spans="2:2" x14ac:dyDescent="0.35">
      <c r="B1266"/>
    </row>
    <row r="1267" spans="2:2" x14ac:dyDescent="0.35">
      <c r="B1267"/>
    </row>
    <row r="1268" spans="2:2" x14ac:dyDescent="0.35">
      <c r="B1268"/>
    </row>
    <row r="1269" spans="2:2" x14ac:dyDescent="0.35">
      <c r="B1269"/>
    </row>
    <row r="1270" spans="2:2" x14ac:dyDescent="0.35">
      <c r="B1270"/>
    </row>
    <row r="1271" spans="2:2" x14ac:dyDescent="0.35">
      <c r="B1271"/>
    </row>
    <row r="1272" spans="2:2" x14ac:dyDescent="0.35">
      <c r="B1272"/>
    </row>
    <row r="1273" spans="2:2" x14ac:dyDescent="0.35">
      <c r="B1273"/>
    </row>
    <row r="1274" spans="2:2" x14ac:dyDescent="0.35">
      <c r="B1274"/>
    </row>
    <row r="1275" spans="2:2" x14ac:dyDescent="0.35">
      <c r="B1275"/>
    </row>
    <row r="1276" spans="2:2" x14ac:dyDescent="0.35">
      <c r="B1276"/>
    </row>
    <row r="1277" spans="2:2" x14ac:dyDescent="0.35">
      <c r="B1277"/>
    </row>
    <row r="1278" spans="2:2" x14ac:dyDescent="0.35">
      <c r="B1278"/>
    </row>
    <row r="1279" spans="2:2" x14ac:dyDescent="0.35">
      <c r="B1279"/>
    </row>
    <row r="1280" spans="2:2" x14ac:dyDescent="0.35">
      <c r="B1280"/>
    </row>
    <row r="1281" spans="2:2" x14ac:dyDescent="0.35">
      <c r="B1281"/>
    </row>
    <row r="1282" spans="2:2" x14ac:dyDescent="0.35">
      <c r="B1282"/>
    </row>
    <row r="1283" spans="2:2" x14ac:dyDescent="0.35">
      <c r="B1283"/>
    </row>
    <row r="1284" spans="2:2" x14ac:dyDescent="0.35">
      <c r="B1284"/>
    </row>
    <row r="1285" spans="2:2" x14ac:dyDescent="0.35">
      <c r="B1285"/>
    </row>
    <row r="1286" spans="2:2" x14ac:dyDescent="0.35">
      <c r="B1286"/>
    </row>
    <row r="1287" spans="2:2" x14ac:dyDescent="0.35">
      <c r="B1287"/>
    </row>
    <row r="1288" spans="2:2" x14ac:dyDescent="0.35">
      <c r="B1288"/>
    </row>
    <row r="1289" spans="2:2" x14ac:dyDescent="0.35">
      <c r="B1289"/>
    </row>
    <row r="1290" spans="2:2" x14ac:dyDescent="0.35">
      <c r="B1290"/>
    </row>
    <row r="1291" spans="2:2" x14ac:dyDescent="0.35">
      <c r="B1291"/>
    </row>
    <row r="1292" spans="2:2" x14ac:dyDescent="0.35">
      <c r="B1292"/>
    </row>
    <row r="1293" spans="2:2" x14ac:dyDescent="0.35">
      <c r="B1293"/>
    </row>
    <row r="1294" spans="2:2" x14ac:dyDescent="0.35">
      <c r="B1294"/>
    </row>
    <row r="1295" spans="2:2" x14ac:dyDescent="0.35">
      <c r="B1295"/>
    </row>
    <row r="1296" spans="2:2" x14ac:dyDescent="0.35">
      <c r="B1296"/>
    </row>
    <row r="1297" spans="2:2" x14ac:dyDescent="0.35">
      <c r="B1297"/>
    </row>
    <row r="1298" spans="2:2" x14ac:dyDescent="0.35">
      <c r="B1298"/>
    </row>
    <row r="1299" spans="2:2" x14ac:dyDescent="0.35">
      <c r="B1299"/>
    </row>
    <row r="1300" spans="2:2" x14ac:dyDescent="0.35">
      <c r="B1300"/>
    </row>
    <row r="1301" spans="2:2" x14ac:dyDescent="0.35">
      <c r="B1301"/>
    </row>
    <row r="1302" spans="2:2" x14ac:dyDescent="0.35">
      <c r="B1302"/>
    </row>
    <row r="1303" spans="2:2" x14ac:dyDescent="0.35">
      <c r="B1303"/>
    </row>
    <row r="1304" spans="2:2" x14ac:dyDescent="0.35">
      <c r="B1304"/>
    </row>
    <row r="1305" spans="2:2" x14ac:dyDescent="0.35">
      <c r="B1305"/>
    </row>
    <row r="1306" spans="2:2" x14ac:dyDescent="0.35">
      <c r="B1306"/>
    </row>
    <row r="1307" spans="2:2" x14ac:dyDescent="0.35">
      <c r="B1307"/>
    </row>
    <row r="1308" spans="2:2" x14ac:dyDescent="0.35">
      <c r="B1308"/>
    </row>
    <row r="1309" spans="2:2" x14ac:dyDescent="0.35">
      <c r="B1309"/>
    </row>
    <row r="1310" spans="2:2" x14ac:dyDescent="0.35">
      <c r="B1310"/>
    </row>
    <row r="1311" spans="2:2" x14ac:dyDescent="0.35">
      <c r="B1311"/>
    </row>
    <row r="1312" spans="2:2" x14ac:dyDescent="0.35">
      <c r="B1312"/>
    </row>
    <row r="1313" spans="2:2" x14ac:dyDescent="0.35">
      <c r="B1313"/>
    </row>
    <row r="1314" spans="2:2" x14ac:dyDescent="0.35">
      <c r="B1314"/>
    </row>
    <row r="1315" spans="2:2" x14ac:dyDescent="0.35">
      <c r="B1315"/>
    </row>
    <row r="1316" spans="2:2" x14ac:dyDescent="0.35">
      <c r="B1316"/>
    </row>
    <row r="1317" spans="2:2" x14ac:dyDescent="0.35">
      <c r="B1317"/>
    </row>
    <row r="1318" spans="2:2" x14ac:dyDescent="0.35">
      <c r="B1318"/>
    </row>
    <row r="1319" spans="2:2" x14ac:dyDescent="0.35">
      <c r="B1319"/>
    </row>
    <row r="1320" spans="2:2" x14ac:dyDescent="0.35">
      <c r="B1320"/>
    </row>
    <row r="1321" spans="2:2" x14ac:dyDescent="0.35">
      <c r="B1321"/>
    </row>
    <row r="1322" spans="2:2" x14ac:dyDescent="0.35">
      <c r="B1322"/>
    </row>
    <row r="1323" spans="2:2" x14ac:dyDescent="0.35">
      <c r="B1323"/>
    </row>
    <row r="1324" spans="2:2" x14ac:dyDescent="0.35">
      <c r="B1324"/>
    </row>
    <row r="1325" spans="2:2" x14ac:dyDescent="0.35">
      <c r="B1325"/>
    </row>
    <row r="1326" spans="2:2" x14ac:dyDescent="0.35">
      <c r="B1326"/>
    </row>
    <row r="1327" spans="2:2" x14ac:dyDescent="0.35">
      <c r="B1327"/>
    </row>
    <row r="1328" spans="2:2" x14ac:dyDescent="0.35">
      <c r="B1328"/>
    </row>
    <row r="1329" spans="2:2" x14ac:dyDescent="0.35">
      <c r="B1329"/>
    </row>
    <row r="1330" spans="2:2" x14ac:dyDescent="0.35">
      <c r="B1330"/>
    </row>
    <row r="1331" spans="2:2" x14ac:dyDescent="0.35">
      <c r="B1331"/>
    </row>
    <row r="1332" spans="2:2" x14ac:dyDescent="0.35">
      <c r="B1332"/>
    </row>
    <row r="1333" spans="2:2" x14ac:dyDescent="0.35">
      <c r="B1333"/>
    </row>
    <row r="1334" spans="2:2" x14ac:dyDescent="0.35">
      <c r="B1334"/>
    </row>
    <row r="1335" spans="2:2" x14ac:dyDescent="0.35">
      <c r="B1335"/>
    </row>
    <row r="1336" spans="2:2" x14ac:dyDescent="0.35">
      <c r="B1336"/>
    </row>
    <row r="1337" spans="2:2" x14ac:dyDescent="0.35">
      <c r="B1337"/>
    </row>
    <row r="1338" spans="2:2" x14ac:dyDescent="0.35">
      <c r="B1338"/>
    </row>
    <row r="1339" spans="2:2" x14ac:dyDescent="0.35">
      <c r="B1339"/>
    </row>
    <row r="1340" spans="2:2" x14ac:dyDescent="0.35">
      <c r="B1340"/>
    </row>
    <row r="1341" spans="2:2" x14ac:dyDescent="0.35">
      <c r="B1341"/>
    </row>
    <row r="1342" spans="2:2" x14ac:dyDescent="0.35">
      <c r="B1342"/>
    </row>
    <row r="1343" spans="2:2" x14ac:dyDescent="0.35">
      <c r="B1343"/>
    </row>
    <row r="1344" spans="2:2" x14ac:dyDescent="0.35">
      <c r="B1344"/>
    </row>
    <row r="1345" spans="2:2" x14ac:dyDescent="0.35">
      <c r="B1345"/>
    </row>
    <row r="1346" spans="2:2" x14ac:dyDescent="0.35">
      <c r="B1346"/>
    </row>
    <row r="1347" spans="2:2" x14ac:dyDescent="0.35">
      <c r="B1347"/>
    </row>
    <row r="1348" spans="2:2" x14ac:dyDescent="0.35">
      <c r="B1348"/>
    </row>
    <row r="1349" spans="2:2" x14ac:dyDescent="0.35">
      <c r="B1349"/>
    </row>
    <row r="1350" spans="2:2" x14ac:dyDescent="0.35">
      <c r="B1350"/>
    </row>
    <row r="1351" spans="2:2" x14ac:dyDescent="0.35">
      <c r="B1351"/>
    </row>
    <row r="1352" spans="2:2" x14ac:dyDescent="0.35">
      <c r="B1352"/>
    </row>
    <row r="1353" spans="2:2" x14ac:dyDescent="0.35">
      <c r="B1353"/>
    </row>
    <row r="1354" spans="2:2" x14ac:dyDescent="0.35">
      <c r="B1354"/>
    </row>
    <row r="1355" spans="2:2" x14ac:dyDescent="0.35">
      <c r="B1355"/>
    </row>
    <row r="1356" spans="2:2" x14ac:dyDescent="0.35">
      <c r="B1356"/>
    </row>
    <row r="1357" spans="2:2" x14ac:dyDescent="0.35">
      <c r="B1357"/>
    </row>
    <row r="1358" spans="2:2" x14ac:dyDescent="0.35">
      <c r="B1358"/>
    </row>
    <row r="1359" spans="2:2" x14ac:dyDescent="0.35">
      <c r="B1359"/>
    </row>
    <row r="1360" spans="2:2" x14ac:dyDescent="0.35">
      <c r="B1360"/>
    </row>
    <row r="1361" spans="2:2" x14ac:dyDescent="0.35">
      <c r="B1361"/>
    </row>
    <row r="1362" spans="2:2" x14ac:dyDescent="0.35">
      <c r="B1362"/>
    </row>
    <row r="1363" spans="2:2" x14ac:dyDescent="0.35">
      <c r="B1363"/>
    </row>
    <row r="1364" spans="2:2" x14ac:dyDescent="0.35">
      <c r="B1364"/>
    </row>
    <row r="1365" spans="2:2" x14ac:dyDescent="0.35">
      <c r="B1365"/>
    </row>
    <row r="1366" spans="2:2" x14ac:dyDescent="0.35">
      <c r="B1366"/>
    </row>
    <row r="1367" spans="2:2" x14ac:dyDescent="0.35">
      <c r="B1367"/>
    </row>
    <row r="1368" spans="2:2" x14ac:dyDescent="0.35">
      <c r="B1368"/>
    </row>
    <row r="1369" spans="2:2" x14ac:dyDescent="0.35">
      <c r="B1369"/>
    </row>
    <row r="1370" spans="2:2" x14ac:dyDescent="0.35">
      <c r="B1370"/>
    </row>
    <row r="1371" spans="2:2" x14ac:dyDescent="0.35">
      <c r="B1371"/>
    </row>
    <row r="1372" spans="2:2" x14ac:dyDescent="0.35">
      <c r="B1372"/>
    </row>
    <row r="1373" spans="2:2" x14ac:dyDescent="0.35">
      <c r="B1373"/>
    </row>
    <row r="1374" spans="2:2" x14ac:dyDescent="0.35">
      <c r="B1374"/>
    </row>
    <row r="1375" spans="2:2" x14ac:dyDescent="0.35">
      <c r="B1375"/>
    </row>
    <row r="1376" spans="2:2" x14ac:dyDescent="0.35">
      <c r="B1376"/>
    </row>
    <row r="1377" spans="2:2" x14ac:dyDescent="0.35">
      <c r="B1377"/>
    </row>
    <row r="1378" spans="2:2" x14ac:dyDescent="0.35">
      <c r="B1378"/>
    </row>
    <row r="1379" spans="2:2" x14ac:dyDescent="0.35">
      <c r="B1379"/>
    </row>
    <row r="1380" spans="2:2" x14ac:dyDescent="0.35">
      <c r="B1380"/>
    </row>
    <row r="1381" spans="2:2" x14ac:dyDescent="0.35">
      <c r="B1381"/>
    </row>
    <row r="1382" spans="2:2" x14ac:dyDescent="0.35">
      <c r="B1382"/>
    </row>
    <row r="1383" spans="2:2" x14ac:dyDescent="0.35">
      <c r="B1383"/>
    </row>
    <row r="1384" spans="2:2" x14ac:dyDescent="0.35">
      <c r="B1384"/>
    </row>
    <row r="1385" spans="2:2" x14ac:dyDescent="0.35">
      <c r="B1385"/>
    </row>
    <row r="1386" spans="2:2" x14ac:dyDescent="0.35">
      <c r="B1386"/>
    </row>
    <row r="1387" spans="2:2" x14ac:dyDescent="0.35">
      <c r="B1387"/>
    </row>
    <row r="1388" spans="2:2" x14ac:dyDescent="0.35">
      <c r="B1388"/>
    </row>
    <row r="1389" spans="2:2" x14ac:dyDescent="0.35">
      <c r="B1389"/>
    </row>
    <row r="1390" spans="2:2" x14ac:dyDescent="0.35">
      <c r="B1390"/>
    </row>
    <row r="1391" spans="2:2" x14ac:dyDescent="0.35">
      <c r="B1391"/>
    </row>
    <row r="1392" spans="2:2" x14ac:dyDescent="0.35">
      <c r="B1392"/>
    </row>
    <row r="1393" spans="2:2" x14ac:dyDescent="0.35">
      <c r="B1393"/>
    </row>
    <row r="1394" spans="2:2" x14ac:dyDescent="0.35">
      <c r="B1394"/>
    </row>
    <row r="1395" spans="2:2" x14ac:dyDescent="0.35">
      <c r="B1395"/>
    </row>
    <row r="1396" spans="2:2" x14ac:dyDescent="0.35">
      <c r="B1396"/>
    </row>
    <row r="1397" spans="2:2" x14ac:dyDescent="0.35">
      <c r="B1397"/>
    </row>
    <row r="1398" spans="2:2" x14ac:dyDescent="0.35">
      <c r="B1398"/>
    </row>
    <row r="1399" spans="2:2" x14ac:dyDescent="0.35">
      <c r="B1399"/>
    </row>
    <row r="1400" spans="2:2" x14ac:dyDescent="0.35">
      <c r="B1400"/>
    </row>
    <row r="1401" spans="2:2" x14ac:dyDescent="0.35">
      <c r="B1401"/>
    </row>
    <row r="1402" spans="2:2" x14ac:dyDescent="0.35">
      <c r="B1402"/>
    </row>
    <row r="1403" spans="2:2" x14ac:dyDescent="0.35">
      <c r="B1403"/>
    </row>
    <row r="1404" spans="2:2" x14ac:dyDescent="0.35">
      <c r="B1404"/>
    </row>
    <row r="1405" spans="2:2" x14ac:dyDescent="0.35">
      <c r="B1405"/>
    </row>
    <row r="1406" spans="2:2" x14ac:dyDescent="0.35">
      <c r="B1406"/>
    </row>
    <row r="1407" spans="2:2" x14ac:dyDescent="0.35">
      <c r="B1407"/>
    </row>
    <row r="1408" spans="2:2" x14ac:dyDescent="0.35">
      <c r="B1408"/>
    </row>
    <row r="1409" spans="2:2" x14ac:dyDescent="0.35">
      <c r="B1409"/>
    </row>
    <row r="1410" spans="2:2" x14ac:dyDescent="0.35">
      <c r="B1410"/>
    </row>
    <row r="1411" spans="2:2" x14ac:dyDescent="0.35">
      <c r="B1411"/>
    </row>
    <row r="1412" spans="2:2" x14ac:dyDescent="0.35">
      <c r="B1412"/>
    </row>
    <row r="1413" spans="2:2" x14ac:dyDescent="0.35">
      <c r="B1413"/>
    </row>
    <row r="1414" spans="2:2" x14ac:dyDescent="0.35">
      <c r="B1414"/>
    </row>
    <row r="1415" spans="2:2" x14ac:dyDescent="0.35">
      <c r="B1415"/>
    </row>
    <row r="1416" spans="2:2" x14ac:dyDescent="0.35">
      <c r="B1416"/>
    </row>
    <row r="1417" spans="2:2" x14ac:dyDescent="0.35">
      <c r="B1417"/>
    </row>
    <row r="1418" spans="2:2" x14ac:dyDescent="0.35">
      <c r="B1418"/>
    </row>
    <row r="1419" spans="2:2" x14ac:dyDescent="0.35">
      <c r="B1419"/>
    </row>
    <row r="1420" spans="2:2" x14ac:dyDescent="0.35">
      <c r="B1420"/>
    </row>
    <row r="1421" spans="2:2" x14ac:dyDescent="0.35">
      <c r="B1421"/>
    </row>
    <row r="1422" spans="2:2" x14ac:dyDescent="0.35">
      <c r="B1422"/>
    </row>
    <row r="1423" spans="2:2" x14ac:dyDescent="0.35">
      <c r="B1423"/>
    </row>
    <row r="1424" spans="2:2" x14ac:dyDescent="0.35">
      <c r="B1424"/>
    </row>
    <row r="1425" spans="2:2" x14ac:dyDescent="0.35">
      <c r="B1425"/>
    </row>
    <row r="1426" spans="2:2" x14ac:dyDescent="0.35">
      <c r="B1426"/>
    </row>
    <row r="1427" spans="2:2" x14ac:dyDescent="0.35">
      <c r="B1427"/>
    </row>
    <row r="1428" spans="2:2" x14ac:dyDescent="0.35">
      <c r="B1428"/>
    </row>
    <row r="1429" spans="2:2" x14ac:dyDescent="0.35">
      <c r="B1429"/>
    </row>
    <row r="1430" spans="2:2" x14ac:dyDescent="0.35">
      <c r="B1430"/>
    </row>
    <row r="1431" spans="2:2" x14ac:dyDescent="0.35">
      <c r="B1431"/>
    </row>
    <row r="1432" spans="2:2" x14ac:dyDescent="0.35">
      <c r="B1432"/>
    </row>
    <row r="1433" spans="2:2" x14ac:dyDescent="0.35">
      <c r="B1433"/>
    </row>
    <row r="1434" spans="2:2" x14ac:dyDescent="0.35">
      <c r="B1434"/>
    </row>
    <row r="1435" spans="2:2" x14ac:dyDescent="0.35">
      <c r="B1435"/>
    </row>
    <row r="1436" spans="2:2" x14ac:dyDescent="0.35">
      <c r="B1436"/>
    </row>
    <row r="1437" spans="2:2" x14ac:dyDescent="0.35">
      <c r="B1437"/>
    </row>
    <row r="1438" spans="2:2" x14ac:dyDescent="0.35">
      <c r="B1438"/>
    </row>
    <row r="1439" spans="2:2" x14ac:dyDescent="0.35">
      <c r="B1439"/>
    </row>
    <row r="1440" spans="2:2" x14ac:dyDescent="0.35">
      <c r="B1440"/>
    </row>
    <row r="1441" spans="2:2" x14ac:dyDescent="0.35">
      <c r="B1441"/>
    </row>
    <row r="1442" spans="2:2" x14ac:dyDescent="0.35">
      <c r="B1442"/>
    </row>
    <row r="1443" spans="2:2" x14ac:dyDescent="0.35">
      <c r="B1443"/>
    </row>
    <row r="1444" spans="2:2" x14ac:dyDescent="0.35">
      <c r="B1444"/>
    </row>
    <row r="1445" spans="2:2" x14ac:dyDescent="0.35">
      <c r="B1445"/>
    </row>
    <row r="1446" spans="2:2" x14ac:dyDescent="0.35">
      <c r="B1446"/>
    </row>
    <row r="1447" spans="2:2" x14ac:dyDescent="0.35">
      <c r="B1447"/>
    </row>
    <row r="1448" spans="2:2" x14ac:dyDescent="0.35">
      <c r="B1448"/>
    </row>
    <row r="1449" spans="2:2" x14ac:dyDescent="0.35">
      <c r="B1449"/>
    </row>
    <row r="1450" spans="2:2" x14ac:dyDescent="0.35">
      <c r="B1450"/>
    </row>
    <row r="1451" spans="2:2" x14ac:dyDescent="0.35">
      <c r="B1451"/>
    </row>
    <row r="1452" spans="2:2" x14ac:dyDescent="0.35">
      <c r="B1452"/>
    </row>
    <row r="1453" spans="2:2" x14ac:dyDescent="0.35">
      <c r="B1453"/>
    </row>
    <row r="1454" spans="2:2" x14ac:dyDescent="0.35">
      <c r="B1454"/>
    </row>
    <row r="1455" spans="2:2" x14ac:dyDescent="0.35">
      <c r="B1455"/>
    </row>
    <row r="1456" spans="2:2" x14ac:dyDescent="0.35">
      <c r="B1456"/>
    </row>
    <row r="1457" spans="2:2" x14ac:dyDescent="0.35">
      <c r="B1457"/>
    </row>
    <row r="1458" spans="2:2" x14ac:dyDescent="0.35">
      <c r="B1458"/>
    </row>
    <row r="1459" spans="2:2" x14ac:dyDescent="0.35">
      <c r="B1459"/>
    </row>
    <row r="1460" spans="2:2" x14ac:dyDescent="0.35">
      <c r="B1460"/>
    </row>
    <row r="1461" spans="2:2" x14ac:dyDescent="0.35">
      <c r="B1461"/>
    </row>
    <row r="1462" spans="2:2" x14ac:dyDescent="0.35">
      <c r="B1462"/>
    </row>
    <row r="1463" spans="2:2" x14ac:dyDescent="0.35">
      <c r="B1463"/>
    </row>
    <row r="1464" spans="2:2" x14ac:dyDescent="0.35">
      <c r="B1464"/>
    </row>
    <row r="1465" spans="2:2" x14ac:dyDescent="0.35">
      <c r="B1465"/>
    </row>
    <row r="1466" spans="2:2" x14ac:dyDescent="0.35">
      <c r="B1466"/>
    </row>
    <row r="1467" spans="2:2" x14ac:dyDescent="0.35">
      <c r="B1467"/>
    </row>
    <row r="1468" spans="2:2" x14ac:dyDescent="0.35">
      <c r="B1468"/>
    </row>
    <row r="1469" spans="2:2" x14ac:dyDescent="0.35">
      <c r="B1469"/>
    </row>
    <row r="1470" spans="2:2" x14ac:dyDescent="0.35">
      <c r="B1470"/>
    </row>
    <row r="1471" spans="2:2" x14ac:dyDescent="0.35">
      <c r="B1471"/>
    </row>
    <row r="1472" spans="2:2" x14ac:dyDescent="0.35">
      <c r="B1472"/>
    </row>
    <row r="1473" spans="2:2" x14ac:dyDescent="0.35">
      <c r="B1473"/>
    </row>
    <row r="1474" spans="2:2" x14ac:dyDescent="0.35">
      <c r="B1474"/>
    </row>
    <row r="1475" spans="2:2" x14ac:dyDescent="0.35">
      <c r="B1475"/>
    </row>
    <row r="1476" spans="2:2" x14ac:dyDescent="0.35">
      <c r="B1476"/>
    </row>
    <row r="1477" spans="2:2" x14ac:dyDescent="0.35">
      <c r="B1477"/>
    </row>
    <row r="1478" spans="2:2" x14ac:dyDescent="0.35">
      <c r="B1478"/>
    </row>
    <row r="1479" spans="2:2" x14ac:dyDescent="0.35">
      <c r="B1479"/>
    </row>
    <row r="1480" spans="2:2" x14ac:dyDescent="0.35">
      <c r="B1480"/>
    </row>
    <row r="1481" spans="2:2" x14ac:dyDescent="0.35">
      <c r="B1481"/>
    </row>
    <row r="1482" spans="2:2" x14ac:dyDescent="0.35">
      <c r="B1482"/>
    </row>
    <row r="1483" spans="2:2" x14ac:dyDescent="0.35">
      <c r="B1483"/>
    </row>
    <row r="1484" spans="2:2" x14ac:dyDescent="0.35">
      <c r="B1484"/>
    </row>
    <row r="1485" spans="2:2" x14ac:dyDescent="0.35">
      <c r="B1485"/>
    </row>
    <row r="1486" spans="2:2" x14ac:dyDescent="0.35">
      <c r="B1486"/>
    </row>
    <row r="1487" spans="2:2" x14ac:dyDescent="0.35">
      <c r="B1487"/>
    </row>
    <row r="1488" spans="2:2" x14ac:dyDescent="0.35">
      <c r="B1488"/>
    </row>
    <row r="1489" spans="2:2" x14ac:dyDescent="0.35">
      <c r="B1489"/>
    </row>
    <row r="1490" spans="2:2" x14ac:dyDescent="0.35">
      <c r="B1490"/>
    </row>
    <row r="1491" spans="2:2" x14ac:dyDescent="0.35">
      <c r="B1491"/>
    </row>
    <row r="1492" spans="2:2" x14ac:dyDescent="0.35">
      <c r="B1492"/>
    </row>
    <row r="1493" spans="2:2" x14ac:dyDescent="0.35">
      <c r="B1493"/>
    </row>
    <row r="1494" spans="2:2" x14ac:dyDescent="0.35">
      <c r="B1494"/>
    </row>
    <row r="1495" spans="2:2" x14ac:dyDescent="0.35">
      <c r="B1495"/>
    </row>
    <row r="1496" spans="2:2" x14ac:dyDescent="0.35">
      <c r="B1496"/>
    </row>
    <row r="1497" spans="2:2" x14ac:dyDescent="0.35">
      <c r="B1497"/>
    </row>
    <row r="1498" spans="2:2" x14ac:dyDescent="0.35">
      <c r="B1498"/>
    </row>
    <row r="1499" spans="2:2" x14ac:dyDescent="0.35">
      <c r="B1499"/>
    </row>
    <row r="1500" spans="2:2" x14ac:dyDescent="0.35">
      <c r="B1500"/>
    </row>
    <row r="1501" spans="2:2" x14ac:dyDescent="0.35">
      <c r="B1501"/>
    </row>
    <row r="1502" spans="2:2" x14ac:dyDescent="0.35">
      <c r="B1502"/>
    </row>
    <row r="1503" spans="2:2" x14ac:dyDescent="0.35">
      <c r="B1503"/>
    </row>
    <row r="1504" spans="2:2" x14ac:dyDescent="0.35">
      <c r="B1504"/>
    </row>
    <row r="1505" spans="2:2" x14ac:dyDescent="0.35">
      <c r="B1505"/>
    </row>
    <row r="1506" spans="2:2" x14ac:dyDescent="0.35">
      <c r="B1506"/>
    </row>
    <row r="1507" spans="2:2" x14ac:dyDescent="0.35">
      <c r="B1507"/>
    </row>
    <row r="1508" spans="2:2" x14ac:dyDescent="0.35">
      <c r="B1508"/>
    </row>
    <row r="1509" spans="2:2" x14ac:dyDescent="0.35">
      <c r="B1509"/>
    </row>
    <row r="1510" spans="2:2" x14ac:dyDescent="0.35">
      <c r="B1510"/>
    </row>
    <row r="1511" spans="2:2" x14ac:dyDescent="0.35">
      <c r="B1511"/>
    </row>
    <row r="1512" spans="2:2" x14ac:dyDescent="0.35">
      <c r="B1512"/>
    </row>
    <row r="1513" spans="2:2" x14ac:dyDescent="0.35">
      <c r="B1513"/>
    </row>
    <row r="1514" spans="2:2" x14ac:dyDescent="0.35">
      <c r="B1514"/>
    </row>
    <row r="1515" spans="2:2" x14ac:dyDescent="0.35">
      <c r="B1515"/>
    </row>
    <row r="1516" spans="2:2" x14ac:dyDescent="0.35">
      <c r="B1516"/>
    </row>
    <row r="1517" spans="2:2" x14ac:dyDescent="0.35">
      <c r="B1517"/>
    </row>
    <row r="1518" spans="2:2" x14ac:dyDescent="0.35">
      <c r="B1518"/>
    </row>
    <row r="1519" spans="2:2" x14ac:dyDescent="0.35">
      <c r="B1519"/>
    </row>
    <row r="1520" spans="2:2" x14ac:dyDescent="0.35">
      <c r="B1520"/>
    </row>
    <row r="1521" spans="2:2" x14ac:dyDescent="0.35">
      <c r="B1521"/>
    </row>
    <row r="1522" spans="2:2" x14ac:dyDescent="0.35">
      <c r="B1522"/>
    </row>
    <row r="1523" spans="2:2" x14ac:dyDescent="0.35">
      <c r="B1523"/>
    </row>
    <row r="1524" spans="2:2" x14ac:dyDescent="0.35">
      <c r="B1524"/>
    </row>
    <row r="1525" spans="2:2" x14ac:dyDescent="0.35">
      <c r="B1525"/>
    </row>
    <row r="1526" spans="2:2" x14ac:dyDescent="0.35">
      <c r="B1526"/>
    </row>
    <row r="1527" spans="2:2" x14ac:dyDescent="0.35">
      <c r="B1527"/>
    </row>
    <row r="1528" spans="2:2" x14ac:dyDescent="0.35">
      <c r="B1528"/>
    </row>
    <row r="1529" spans="2:2" x14ac:dyDescent="0.35">
      <c r="B1529"/>
    </row>
    <row r="1530" spans="2:2" x14ac:dyDescent="0.35">
      <c r="B1530"/>
    </row>
    <row r="1531" spans="2:2" x14ac:dyDescent="0.35">
      <c r="B1531"/>
    </row>
    <row r="1532" spans="2:2" x14ac:dyDescent="0.35">
      <c r="B1532"/>
    </row>
    <row r="1533" spans="2:2" x14ac:dyDescent="0.35">
      <c r="B1533"/>
    </row>
    <row r="1534" spans="2:2" x14ac:dyDescent="0.35">
      <c r="B1534"/>
    </row>
    <row r="1535" spans="2:2" x14ac:dyDescent="0.35">
      <c r="B1535"/>
    </row>
    <row r="1536" spans="2:2" x14ac:dyDescent="0.35">
      <c r="B1536"/>
    </row>
    <row r="1537" spans="2:2" x14ac:dyDescent="0.35">
      <c r="B1537"/>
    </row>
    <row r="1538" spans="2:2" x14ac:dyDescent="0.35">
      <c r="B1538"/>
    </row>
    <row r="1539" spans="2:2" x14ac:dyDescent="0.35">
      <c r="B1539"/>
    </row>
    <row r="1540" spans="2:2" x14ac:dyDescent="0.35">
      <c r="B1540"/>
    </row>
    <row r="1541" spans="2:2" x14ac:dyDescent="0.35">
      <c r="B1541"/>
    </row>
    <row r="1542" spans="2:2" x14ac:dyDescent="0.35">
      <c r="B1542"/>
    </row>
    <row r="1543" spans="2:2" x14ac:dyDescent="0.35">
      <c r="B1543"/>
    </row>
    <row r="1544" spans="2:2" x14ac:dyDescent="0.35">
      <c r="B1544"/>
    </row>
    <row r="1545" spans="2:2" x14ac:dyDescent="0.35">
      <c r="B1545"/>
    </row>
    <row r="1546" spans="2:2" x14ac:dyDescent="0.35">
      <c r="B1546"/>
    </row>
    <row r="1547" spans="2:2" x14ac:dyDescent="0.35">
      <c r="B1547"/>
    </row>
    <row r="1548" spans="2:2" x14ac:dyDescent="0.35">
      <c r="B1548"/>
    </row>
    <row r="1549" spans="2:2" x14ac:dyDescent="0.35">
      <c r="B1549"/>
    </row>
    <row r="1550" spans="2:2" x14ac:dyDescent="0.35">
      <c r="B1550"/>
    </row>
    <row r="1551" spans="2:2" x14ac:dyDescent="0.35">
      <c r="B1551"/>
    </row>
    <row r="1552" spans="2:2" x14ac:dyDescent="0.35">
      <c r="B1552"/>
    </row>
    <row r="1553" spans="2:2" x14ac:dyDescent="0.35">
      <c r="B1553"/>
    </row>
    <row r="1554" spans="2:2" x14ac:dyDescent="0.35">
      <c r="B1554"/>
    </row>
    <row r="1555" spans="2:2" x14ac:dyDescent="0.35">
      <c r="B1555"/>
    </row>
    <row r="1556" spans="2:2" x14ac:dyDescent="0.35">
      <c r="B1556"/>
    </row>
    <row r="1557" spans="2:2" x14ac:dyDescent="0.35">
      <c r="B1557"/>
    </row>
    <row r="1558" spans="2:2" x14ac:dyDescent="0.35">
      <c r="B1558"/>
    </row>
    <row r="1559" spans="2:2" x14ac:dyDescent="0.35">
      <c r="B1559"/>
    </row>
    <row r="1560" spans="2:2" x14ac:dyDescent="0.35">
      <c r="B1560"/>
    </row>
    <row r="1561" spans="2:2" x14ac:dyDescent="0.35">
      <c r="B1561"/>
    </row>
    <row r="1562" spans="2:2" x14ac:dyDescent="0.35">
      <c r="B1562"/>
    </row>
    <row r="1563" spans="2:2" x14ac:dyDescent="0.35">
      <c r="B1563"/>
    </row>
    <row r="1564" spans="2:2" x14ac:dyDescent="0.35">
      <c r="B1564"/>
    </row>
    <row r="1565" spans="2:2" x14ac:dyDescent="0.35">
      <c r="B1565"/>
    </row>
    <row r="1566" spans="2:2" x14ac:dyDescent="0.35">
      <c r="B1566"/>
    </row>
    <row r="1567" spans="2:2" x14ac:dyDescent="0.35">
      <c r="B1567"/>
    </row>
    <row r="1568" spans="2:2" x14ac:dyDescent="0.35">
      <c r="B1568"/>
    </row>
    <row r="1569" spans="2:2" x14ac:dyDescent="0.35">
      <c r="B1569"/>
    </row>
    <row r="1570" spans="2:2" x14ac:dyDescent="0.35">
      <c r="B1570"/>
    </row>
    <row r="1571" spans="2:2" x14ac:dyDescent="0.35">
      <c r="B1571"/>
    </row>
    <row r="1572" spans="2:2" x14ac:dyDescent="0.35">
      <c r="B1572"/>
    </row>
    <row r="1573" spans="2:2" x14ac:dyDescent="0.35">
      <c r="B1573"/>
    </row>
    <row r="1574" spans="2:2" x14ac:dyDescent="0.35">
      <c r="B1574"/>
    </row>
    <row r="1575" spans="2:2" x14ac:dyDescent="0.35">
      <c r="B1575"/>
    </row>
    <row r="1576" spans="2:2" x14ac:dyDescent="0.35">
      <c r="B1576"/>
    </row>
    <row r="1577" spans="2:2" x14ac:dyDescent="0.35">
      <c r="B1577"/>
    </row>
    <row r="1578" spans="2:2" x14ac:dyDescent="0.35">
      <c r="B1578"/>
    </row>
    <row r="1579" spans="2:2" x14ac:dyDescent="0.35">
      <c r="B1579"/>
    </row>
    <row r="1580" spans="2:2" x14ac:dyDescent="0.35">
      <c r="B1580"/>
    </row>
    <row r="1581" spans="2:2" x14ac:dyDescent="0.35">
      <c r="B1581"/>
    </row>
    <row r="1582" spans="2:2" x14ac:dyDescent="0.35">
      <c r="B1582"/>
    </row>
    <row r="1583" spans="2:2" x14ac:dyDescent="0.35">
      <c r="B1583"/>
    </row>
    <row r="1584" spans="2:2" x14ac:dyDescent="0.35">
      <c r="B1584"/>
    </row>
    <row r="1585" spans="2:2" x14ac:dyDescent="0.35">
      <c r="B1585"/>
    </row>
    <row r="1586" spans="2:2" x14ac:dyDescent="0.35">
      <c r="B1586"/>
    </row>
    <row r="1587" spans="2:2" x14ac:dyDescent="0.35">
      <c r="B1587"/>
    </row>
    <row r="1588" spans="2:2" x14ac:dyDescent="0.35">
      <c r="B1588"/>
    </row>
    <row r="1589" spans="2:2" x14ac:dyDescent="0.35">
      <c r="B1589"/>
    </row>
    <row r="1590" spans="2:2" x14ac:dyDescent="0.35">
      <c r="B1590"/>
    </row>
    <row r="1591" spans="2:2" x14ac:dyDescent="0.35">
      <c r="B1591"/>
    </row>
    <row r="1592" spans="2:2" x14ac:dyDescent="0.35">
      <c r="B1592"/>
    </row>
    <row r="1593" spans="2:2" x14ac:dyDescent="0.35">
      <c r="B1593"/>
    </row>
    <row r="1594" spans="2:2" x14ac:dyDescent="0.35">
      <c r="B1594"/>
    </row>
    <row r="1595" spans="2:2" x14ac:dyDescent="0.35">
      <c r="B1595"/>
    </row>
    <row r="1596" spans="2:2" x14ac:dyDescent="0.35">
      <c r="B1596"/>
    </row>
    <row r="1597" spans="2:2" x14ac:dyDescent="0.35">
      <c r="B1597"/>
    </row>
    <row r="1598" spans="2:2" x14ac:dyDescent="0.35">
      <c r="B1598"/>
    </row>
    <row r="1599" spans="2:2" x14ac:dyDescent="0.35">
      <c r="B1599"/>
    </row>
    <row r="1600" spans="2:2" x14ac:dyDescent="0.35">
      <c r="B1600"/>
    </row>
    <row r="1601" spans="2:2" x14ac:dyDescent="0.35">
      <c r="B1601"/>
    </row>
    <row r="1602" spans="2:2" x14ac:dyDescent="0.35">
      <c r="B1602"/>
    </row>
    <row r="1603" spans="2:2" x14ac:dyDescent="0.35">
      <c r="B1603"/>
    </row>
    <row r="1604" spans="2:2" x14ac:dyDescent="0.35">
      <c r="B1604"/>
    </row>
    <row r="1605" spans="2:2" x14ac:dyDescent="0.35">
      <c r="B1605"/>
    </row>
    <row r="1606" spans="2:2" x14ac:dyDescent="0.35">
      <c r="B1606"/>
    </row>
    <row r="1607" spans="2:2" x14ac:dyDescent="0.35">
      <c r="B1607"/>
    </row>
    <row r="1608" spans="2:2" x14ac:dyDescent="0.35">
      <c r="B1608"/>
    </row>
    <row r="1609" spans="2:2" x14ac:dyDescent="0.35">
      <c r="B1609"/>
    </row>
    <row r="1610" spans="2:2" x14ac:dyDescent="0.35">
      <c r="B1610"/>
    </row>
    <row r="1611" spans="2:2" x14ac:dyDescent="0.35">
      <c r="B1611"/>
    </row>
    <row r="1612" spans="2:2" x14ac:dyDescent="0.35">
      <c r="B1612"/>
    </row>
    <row r="1613" spans="2:2" x14ac:dyDescent="0.35">
      <c r="B1613"/>
    </row>
    <row r="1614" spans="2:2" x14ac:dyDescent="0.35">
      <c r="B1614"/>
    </row>
    <row r="1615" spans="2:2" x14ac:dyDescent="0.35">
      <c r="B1615"/>
    </row>
    <row r="1616" spans="2:2" x14ac:dyDescent="0.35">
      <c r="B1616"/>
    </row>
    <row r="1617" spans="2:2" x14ac:dyDescent="0.35">
      <c r="B1617"/>
    </row>
    <row r="1618" spans="2:2" x14ac:dyDescent="0.35">
      <c r="B1618"/>
    </row>
    <row r="1619" spans="2:2" x14ac:dyDescent="0.35">
      <c r="B1619"/>
    </row>
    <row r="1620" spans="2:2" x14ac:dyDescent="0.35">
      <c r="B1620"/>
    </row>
    <row r="1621" spans="2:2" x14ac:dyDescent="0.35">
      <c r="B1621"/>
    </row>
    <row r="1622" spans="2:2" x14ac:dyDescent="0.35">
      <c r="B1622"/>
    </row>
    <row r="1623" spans="2:2" x14ac:dyDescent="0.35">
      <c r="B1623"/>
    </row>
    <row r="1624" spans="2:2" x14ac:dyDescent="0.35">
      <c r="B1624"/>
    </row>
    <row r="1625" spans="2:2" x14ac:dyDescent="0.35">
      <c r="B1625"/>
    </row>
    <row r="1626" spans="2:2" x14ac:dyDescent="0.35">
      <c r="B1626"/>
    </row>
    <row r="1627" spans="2:2" x14ac:dyDescent="0.35">
      <c r="B1627"/>
    </row>
    <row r="1628" spans="2:2" x14ac:dyDescent="0.35">
      <c r="B1628"/>
    </row>
    <row r="1629" spans="2:2" x14ac:dyDescent="0.35">
      <c r="B1629"/>
    </row>
    <row r="1630" spans="2:2" x14ac:dyDescent="0.35">
      <c r="B1630"/>
    </row>
    <row r="1631" spans="2:2" x14ac:dyDescent="0.35">
      <c r="B1631"/>
    </row>
    <row r="1632" spans="2:2" x14ac:dyDescent="0.35">
      <c r="B1632"/>
    </row>
    <row r="1633" spans="2:2" x14ac:dyDescent="0.35">
      <c r="B1633"/>
    </row>
    <row r="1634" spans="2:2" x14ac:dyDescent="0.35">
      <c r="B1634"/>
    </row>
    <row r="1635" spans="2:2" x14ac:dyDescent="0.35">
      <c r="B1635"/>
    </row>
    <row r="1636" spans="2:2" x14ac:dyDescent="0.35">
      <c r="B1636"/>
    </row>
    <row r="1637" spans="2:2" x14ac:dyDescent="0.35">
      <c r="B1637"/>
    </row>
    <row r="1638" spans="2:2" x14ac:dyDescent="0.35">
      <c r="B1638"/>
    </row>
    <row r="1639" spans="2:2" x14ac:dyDescent="0.35">
      <c r="B1639"/>
    </row>
    <row r="1640" spans="2:2" x14ac:dyDescent="0.35">
      <c r="B1640"/>
    </row>
    <row r="1641" spans="2:2" x14ac:dyDescent="0.35">
      <c r="B1641"/>
    </row>
    <row r="1642" spans="2:2" x14ac:dyDescent="0.35">
      <c r="B1642"/>
    </row>
    <row r="1643" spans="2:2" x14ac:dyDescent="0.35">
      <c r="B1643"/>
    </row>
    <row r="1644" spans="2:2" x14ac:dyDescent="0.35">
      <c r="B1644"/>
    </row>
    <row r="1645" spans="2:2" x14ac:dyDescent="0.35">
      <c r="B1645"/>
    </row>
    <row r="1646" spans="2:2" x14ac:dyDescent="0.35">
      <c r="B1646"/>
    </row>
    <row r="1647" spans="2:2" x14ac:dyDescent="0.35">
      <c r="B1647"/>
    </row>
    <row r="1648" spans="2:2" x14ac:dyDescent="0.35">
      <c r="B1648"/>
    </row>
    <row r="1649" spans="2:2" x14ac:dyDescent="0.35">
      <c r="B1649"/>
    </row>
    <row r="1650" spans="2:2" x14ac:dyDescent="0.35">
      <c r="B1650"/>
    </row>
    <row r="1651" spans="2:2" x14ac:dyDescent="0.35">
      <c r="B1651"/>
    </row>
    <row r="1652" spans="2:2" x14ac:dyDescent="0.35">
      <c r="B1652"/>
    </row>
    <row r="1653" spans="2:2" x14ac:dyDescent="0.35">
      <c r="B1653"/>
    </row>
    <row r="1654" spans="2:2" x14ac:dyDescent="0.35">
      <c r="B1654"/>
    </row>
    <row r="1655" spans="2:2" x14ac:dyDescent="0.35">
      <c r="B1655"/>
    </row>
    <row r="1656" spans="2:2" x14ac:dyDescent="0.35">
      <c r="B1656"/>
    </row>
    <row r="1657" spans="2:2" x14ac:dyDescent="0.35">
      <c r="B1657"/>
    </row>
    <row r="1658" spans="2:2" x14ac:dyDescent="0.35">
      <c r="B1658"/>
    </row>
    <row r="1659" spans="2:2" x14ac:dyDescent="0.35">
      <c r="B1659"/>
    </row>
    <row r="1660" spans="2:2" x14ac:dyDescent="0.35">
      <c r="B1660"/>
    </row>
    <row r="1661" spans="2:2" x14ac:dyDescent="0.35">
      <c r="B1661"/>
    </row>
    <row r="1662" spans="2:2" x14ac:dyDescent="0.35">
      <c r="B1662"/>
    </row>
    <row r="1663" spans="2:2" x14ac:dyDescent="0.35">
      <c r="B1663"/>
    </row>
    <row r="1664" spans="2:2" x14ac:dyDescent="0.35">
      <c r="B1664"/>
    </row>
    <row r="1665" spans="2:2" x14ac:dyDescent="0.35">
      <c r="B1665"/>
    </row>
    <row r="1666" spans="2:2" x14ac:dyDescent="0.35">
      <c r="B1666"/>
    </row>
    <row r="1667" spans="2:2" x14ac:dyDescent="0.35">
      <c r="B1667"/>
    </row>
    <row r="1668" spans="2:2" x14ac:dyDescent="0.35">
      <c r="B1668"/>
    </row>
    <row r="1669" spans="2:2" x14ac:dyDescent="0.35">
      <c r="B1669"/>
    </row>
    <row r="1670" spans="2:2" x14ac:dyDescent="0.35">
      <c r="B1670"/>
    </row>
    <row r="1671" spans="2:2" x14ac:dyDescent="0.35">
      <c r="B1671"/>
    </row>
    <row r="1672" spans="2:2" x14ac:dyDescent="0.35">
      <c r="B1672"/>
    </row>
    <row r="1673" spans="2:2" x14ac:dyDescent="0.35">
      <c r="B1673"/>
    </row>
    <row r="1674" spans="2:2" x14ac:dyDescent="0.35">
      <c r="B1674"/>
    </row>
    <row r="1675" spans="2:2" x14ac:dyDescent="0.35">
      <c r="B1675"/>
    </row>
    <row r="1676" spans="2:2" x14ac:dyDescent="0.35">
      <c r="B1676"/>
    </row>
    <row r="1677" spans="2:2" x14ac:dyDescent="0.35">
      <c r="B1677"/>
    </row>
    <row r="1678" spans="2:2" x14ac:dyDescent="0.35">
      <c r="B1678"/>
    </row>
    <row r="1679" spans="2:2" x14ac:dyDescent="0.35">
      <c r="B1679"/>
    </row>
    <row r="1680" spans="2:2" x14ac:dyDescent="0.35">
      <c r="B1680"/>
    </row>
    <row r="1681" spans="2:2" x14ac:dyDescent="0.35">
      <c r="B1681"/>
    </row>
    <row r="1682" spans="2:2" x14ac:dyDescent="0.35">
      <c r="B1682"/>
    </row>
    <row r="1683" spans="2:2" x14ac:dyDescent="0.35">
      <c r="B1683"/>
    </row>
    <row r="1684" spans="2:2" x14ac:dyDescent="0.35">
      <c r="B1684"/>
    </row>
    <row r="1685" spans="2:2" x14ac:dyDescent="0.35">
      <c r="B1685"/>
    </row>
    <row r="1686" spans="2:2" x14ac:dyDescent="0.35">
      <c r="B1686"/>
    </row>
    <row r="1687" spans="2:2" x14ac:dyDescent="0.35">
      <c r="B1687"/>
    </row>
    <row r="1688" spans="2:2" x14ac:dyDescent="0.35">
      <c r="B1688"/>
    </row>
    <row r="1689" spans="2:2" x14ac:dyDescent="0.35">
      <c r="B1689"/>
    </row>
    <row r="1690" spans="2:2" x14ac:dyDescent="0.35">
      <c r="B1690"/>
    </row>
    <row r="1691" spans="2:2" x14ac:dyDescent="0.35">
      <c r="B1691"/>
    </row>
    <row r="1692" spans="2:2" x14ac:dyDescent="0.35">
      <c r="B1692"/>
    </row>
    <row r="1693" spans="2:2" x14ac:dyDescent="0.35">
      <c r="B1693"/>
    </row>
    <row r="1694" spans="2:2" x14ac:dyDescent="0.35">
      <c r="B1694"/>
    </row>
    <row r="1695" spans="2:2" x14ac:dyDescent="0.35">
      <c r="B1695"/>
    </row>
    <row r="1696" spans="2:2" x14ac:dyDescent="0.35">
      <c r="B1696"/>
    </row>
    <row r="1697" spans="2:2" x14ac:dyDescent="0.35">
      <c r="B1697"/>
    </row>
    <row r="1698" spans="2:2" x14ac:dyDescent="0.35">
      <c r="B1698"/>
    </row>
    <row r="1699" spans="2:2" x14ac:dyDescent="0.35">
      <c r="B1699"/>
    </row>
    <row r="1700" spans="2:2" x14ac:dyDescent="0.35">
      <c r="B1700"/>
    </row>
    <row r="1701" spans="2:2" x14ac:dyDescent="0.35">
      <c r="B1701"/>
    </row>
    <row r="1702" spans="2:2" x14ac:dyDescent="0.35">
      <c r="B1702"/>
    </row>
    <row r="1703" spans="2:2" x14ac:dyDescent="0.35">
      <c r="B1703"/>
    </row>
    <row r="1704" spans="2:2" x14ac:dyDescent="0.35">
      <c r="B1704"/>
    </row>
    <row r="1705" spans="2:2" x14ac:dyDescent="0.35">
      <c r="B1705"/>
    </row>
    <row r="1706" spans="2:2" x14ac:dyDescent="0.35">
      <c r="B1706"/>
    </row>
    <row r="1707" spans="2:2" x14ac:dyDescent="0.35">
      <c r="B1707"/>
    </row>
    <row r="1708" spans="2:2" x14ac:dyDescent="0.35">
      <c r="B1708"/>
    </row>
    <row r="1709" spans="2:2" x14ac:dyDescent="0.35">
      <c r="B1709"/>
    </row>
    <row r="1710" spans="2:2" x14ac:dyDescent="0.35">
      <c r="B1710"/>
    </row>
    <row r="1711" spans="2:2" x14ac:dyDescent="0.35">
      <c r="B1711"/>
    </row>
    <row r="1712" spans="2:2" x14ac:dyDescent="0.35">
      <c r="B1712"/>
    </row>
    <row r="1713" spans="2:2" x14ac:dyDescent="0.35">
      <c r="B1713"/>
    </row>
    <row r="1714" spans="2:2" x14ac:dyDescent="0.35">
      <c r="B1714"/>
    </row>
    <row r="1715" spans="2:2" x14ac:dyDescent="0.35">
      <c r="B1715"/>
    </row>
    <row r="1716" spans="2:2" x14ac:dyDescent="0.35">
      <c r="B1716"/>
    </row>
    <row r="1717" spans="2:2" x14ac:dyDescent="0.35">
      <c r="B1717"/>
    </row>
    <row r="1718" spans="2:2" x14ac:dyDescent="0.35">
      <c r="B1718"/>
    </row>
    <row r="1719" spans="2:2" x14ac:dyDescent="0.35">
      <c r="B1719"/>
    </row>
    <row r="1720" spans="2:2" x14ac:dyDescent="0.35">
      <c r="B1720"/>
    </row>
    <row r="1721" spans="2:2" x14ac:dyDescent="0.35">
      <c r="B1721"/>
    </row>
    <row r="1722" spans="2:2" x14ac:dyDescent="0.35">
      <c r="B1722"/>
    </row>
    <row r="1723" spans="2:2" x14ac:dyDescent="0.35">
      <c r="B1723"/>
    </row>
    <row r="1724" spans="2:2" x14ac:dyDescent="0.35">
      <c r="B1724"/>
    </row>
    <row r="1725" spans="2:2" x14ac:dyDescent="0.35">
      <c r="B1725"/>
    </row>
    <row r="1726" spans="2:2" x14ac:dyDescent="0.35">
      <c r="B1726"/>
    </row>
    <row r="1727" spans="2:2" x14ac:dyDescent="0.35">
      <c r="B1727"/>
    </row>
    <row r="1728" spans="2:2" x14ac:dyDescent="0.35">
      <c r="B1728"/>
    </row>
    <row r="1729" spans="2:2" x14ac:dyDescent="0.35">
      <c r="B1729"/>
    </row>
    <row r="1730" spans="2:2" x14ac:dyDescent="0.35">
      <c r="B1730"/>
    </row>
    <row r="1731" spans="2:2" x14ac:dyDescent="0.35">
      <c r="B1731"/>
    </row>
    <row r="1732" spans="2:2" x14ac:dyDescent="0.35">
      <c r="B1732"/>
    </row>
    <row r="1733" spans="2:2" x14ac:dyDescent="0.35">
      <c r="B1733"/>
    </row>
    <row r="1734" spans="2:2" x14ac:dyDescent="0.35">
      <c r="B1734"/>
    </row>
    <row r="1735" spans="2:2" x14ac:dyDescent="0.35">
      <c r="B1735"/>
    </row>
    <row r="1736" spans="2:2" x14ac:dyDescent="0.35">
      <c r="B1736"/>
    </row>
    <row r="1737" spans="2:2" x14ac:dyDescent="0.35">
      <c r="B1737"/>
    </row>
    <row r="1738" spans="2:2" x14ac:dyDescent="0.35">
      <c r="B1738"/>
    </row>
    <row r="1739" spans="2:2" x14ac:dyDescent="0.35">
      <c r="B1739"/>
    </row>
    <row r="1740" spans="2:2" x14ac:dyDescent="0.35">
      <c r="B1740"/>
    </row>
    <row r="1741" spans="2:2" x14ac:dyDescent="0.35">
      <c r="B1741"/>
    </row>
    <row r="1742" spans="2:2" x14ac:dyDescent="0.35">
      <c r="B1742"/>
    </row>
    <row r="1743" spans="2:2" x14ac:dyDescent="0.35">
      <c r="B1743"/>
    </row>
    <row r="1744" spans="2:2" x14ac:dyDescent="0.35">
      <c r="B1744"/>
    </row>
    <row r="1745" spans="2:2" x14ac:dyDescent="0.35">
      <c r="B1745"/>
    </row>
    <row r="1746" spans="2:2" x14ac:dyDescent="0.35">
      <c r="B1746"/>
    </row>
    <row r="1747" spans="2:2" x14ac:dyDescent="0.35">
      <c r="B1747"/>
    </row>
    <row r="1748" spans="2:2" x14ac:dyDescent="0.35">
      <c r="B1748"/>
    </row>
    <row r="1749" spans="2:2" x14ac:dyDescent="0.35">
      <c r="B1749"/>
    </row>
    <row r="1750" spans="2:2" x14ac:dyDescent="0.35">
      <c r="B1750"/>
    </row>
    <row r="1751" spans="2:2" x14ac:dyDescent="0.35">
      <c r="B1751"/>
    </row>
    <row r="1752" spans="2:2" x14ac:dyDescent="0.35">
      <c r="B1752"/>
    </row>
    <row r="1753" spans="2:2" x14ac:dyDescent="0.35">
      <c r="B1753"/>
    </row>
    <row r="1754" spans="2:2" x14ac:dyDescent="0.35">
      <c r="B1754"/>
    </row>
    <row r="1755" spans="2:2" x14ac:dyDescent="0.35">
      <c r="B1755"/>
    </row>
    <row r="1756" spans="2:2" x14ac:dyDescent="0.35">
      <c r="B1756"/>
    </row>
    <row r="1757" spans="2:2" x14ac:dyDescent="0.35">
      <c r="B1757"/>
    </row>
    <row r="1758" spans="2:2" x14ac:dyDescent="0.35">
      <c r="B1758"/>
    </row>
    <row r="1759" spans="2:2" x14ac:dyDescent="0.35">
      <c r="B1759"/>
    </row>
    <row r="1760" spans="2:2" x14ac:dyDescent="0.35">
      <c r="B1760"/>
    </row>
    <row r="1761" spans="2:2" x14ac:dyDescent="0.35">
      <c r="B1761"/>
    </row>
    <row r="1762" spans="2:2" x14ac:dyDescent="0.35">
      <c r="B1762"/>
    </row>
    <row r="1763" spans="2:2" x14ac:dyDescent="0.35">
      <c r="B1763"/>
    </row>
    <row r="1764" spans="2:2" x14ac:dyDescent="0.35">
      <c r="B1764"/>
    </row>
    <row r="1765" spans="2:2" x14ac:dyDescent="0.35">
      <c r="B1765"/>
    </row>
    <row r="1766" spans="2:2" x14ac:dyDescent="0.35">
      <c r="B1766"/>
    </row>
    <row r="1767" spans="2:2" x14ac:dyDescent="0.35">
      <c r="B1767"/>
    </row>
    <row r="1768" spans="2:2" x14ac:dyDescent="0.35">
      <c r="B1768"/>
    </row>
    <row r="1769" spans="2:2" x14ac:dyDescent="0.35">
      <c r="B1769"/>
    </row>
    <row r="1770" spans="2:2" x14ac:dyDescent="0.35">
      <c r="B1770"/>
    </row>
    <row r="1771" spans="2:2" x14ac:dyDescent="0.35">
      <c r="B1771"/>
    </row>
    <row r="1772" spans="2:2" x14ac:dyDescent="0.35">
      <c r="B1772"/>
    </row>
    <row r="1773" spans="2:2" x14ac:dyDescent="0.35">
      <c r="B1773"/>
    </row>
    <row r="1774" spans="2:2" x14ac:dyDescent="0.35">
      <c r="B1774"/>
    </row>
    <row r="1775" spans="2:2" x14ac:dyDescent="0.35">
      <c r="B1775"/>
    </row>
    <row r="1776" spans="2:2" x14ac:dyDescent="0.35">
      <c r="B1776"/>
    </row>
    <row r="1777" spans="2:2" x14ac:dyDescent="0.35">
      <c r="B1777"/>
    </row>
    <row r="1778" spans="2:2" x14ac:dyDescent="0.35">
      <c r="B1778"/>
    </row>
    <row r="1779" spans="2:2" x14ac:dyDescent="0.35">
      <c r="B1779"/>
    </row>
    <row r="1780" spans="2:2" x14ac:dyDescent="0.35">
      <c r="B1780"/>
    </row>
    <row r="1781" spans="2:2" x14ac:dyDescent="0.35">
      <c r="B1781"/>
    </row>
    <row r="1782" spans="2:2" x14ac:dyDescent="0.35">
      <c r="B1782"/>
    </row>
    <row r="1783" spans="2:2" x14ac:dyDescent="0.35">
      <c r="B1783"/>
    </row>
    <row r="1784" spans="2:2" x14ac:dyDescent="0.35">
      <c r="B1784"/>
    </row>
    <row r="1785" spans="2:2" x14ac:dyDescent="0.35">
      <c r="B1785"/>
    </row>
    <row r="1786" spans="2:2" x14ac:dyDescent="0.35">
      <c r="B1786"/>
    </row>
    <row r="1787" spans="2:2" x14ac:dyDescent="0.35">
      <c r="B1787"/>
    </row>
    <row r="1788" spans="2:2" x14ac:dyDescent="0.35">
      <c r="B1788"/>
    </row>
    <row r="1789" spans="2:2" x14ac:dyDescent="0.35">
      <c r="B1789"/>
    </row>
    <row r="1790" spans="2:2" x14ac:dyDescent="0.35">
      <c r="B1790"/>
    </row>
    <row r="1791" spans="2:2" x14ac:dyDescent="0.35">
      <c r="B1791"/>
    </row>
    <row r="1792" spans="2:2" x14ac:dyDescent="0.35">
      <c r="B1792"/>
    </row>
    <row r="1793" spans="2:2" x14ac:dyDescent="0.35">
      <c r="B1793"/>
    </row>
    <row r="1794" spans="2:2" x14ac:dyDescent="0.35">
      <c r="B1794"/>
    </row>
    <row r="1795" spans="2:2" x14ac:dyDescent="0.35">
      <c r="B1795"/>
    </row>
    <row r="1796" spans="2:2" x14ac:dyDescent="0.35">
      <c r="B1796"/>
    </row>
    <row r="1797" spans="2:2" x14ac:dyDescent="0.35">
      <c r="B1797"/>
    </row>
    <row r="1798" spans="2:2" x14ac:dyDescent="0.35">
      <c r="B1798"/>
    </row>
    <row r="1799" spans="2:2" x14ac:dyDescent="0.35">
      <c r="B1799"/>
    </row>
    <row r="1800" spans="2:2" x14ac:dyDescent="0.35">
      <c r="B1800"/>
    </row>
    <row r="1801" spans="2:2" x14ac:dyDescent="0.35">
      <c r="B1801"/>
    </row>
    <row r="1802" spans="2:2" x14ac:dyDescent="0.35">
      <c r="B1802"/>
    </row>
    <row r="1803" spans="2:2" x14ac:dyDescent="0.35">
      <c r="B1803"/>
    </row>
    <row r="1804" spans="2:2" x14ac:dyDescent="0.35">
      <c r="B1804"/>
    </row>
    <row r="1805" spans="2:2" x14ac:dyDescent="0.35">
      <c r="B1805"/>
    </row>
    <row r="1806" spans="2:2" x14ac:dyDescent="0.35">
      <c r="B1806"/>
    </row>
    <row r="1807" spans="2:2" x14ac:dyDescent="0.35">
      <c r="B1807"/>
    </row>
    <row r="1808" spans="2:2" x14ac:dyDescent="0.35">
      <c r="B1808"/>
    </row>
    <row r="1809" spans="2:2" x14ac:dyDescent="0.35">
      <c r="B1809"/>
    </row>
    <row r="1810" spans="2:2" x14ac:dyDescent="0.35">
      <c r="B1810"/>
    </row>
    <row r="1811" spans="2:2" x14ac:dyDescent="0.35">
      <c r="B1811"/>
    </row>
    <row r="1812" spans="2:2" x14ac:dyDescent="0.35">
      <c r="B1812"/>
    </row>
    <row r="1813" spans="2:2" x14ac:dyDescent="0.35">
      <c r="B1813"/>
    </row>
    <row r="1814" spans="2:2" x14ac:dyDescent="0.35">
      <c r="B1814"/>
    </row>
    <row r="1815" spans="2:2" x14ac:dyDescent="0.35">
      <c r="B1815"/>
    </row>
    <row r="1816" spans="2:2" x14ac:dyDescent="0.35">
      <c r="B1816"/>
    </row>
    <row r="1817" spans="2:2" x14ac:dyDescent="0.35">
      <c r="B1817"/>
    </row>
    <row r="1818" spans="2:2" x14ac:dyDescent="0.35">
      <c r="B1818"/>
    </row>
    <row r="1819" spans="2:2" x14ac:dyDescent="0.35">
      <c r="B1819"/>
    </row>
    <row r="1820" spans="2:2" x14ac:dyDescent="0.35">
      <c r="B1820"/>
    </row>
    <row r="1821" spans="2:2" x14ac:dyDescent="0.35">
      <c r="B1821"/>
    </row>
    <row r="1822" spans="2:2" x14ac:dyDescent="0.35">
      <c r="B1822"/>
    </row>
    <row r="1823" spans="2:2" x14ac:dyDescent="0.35">
      <c r="B1823"/>
    </row>
    <row r="1824" spans="2:2" x14ac:dyDescent="0.35">
      <c r="B1824"/>
    </row>
    <row r="1825" spans="2:2" x14ac:dyDescent="0.35">
      <c r="B1825"/>
    </row>
    <row r="1826" spans="2:2" x14ac:dyDescent="0.35">
      <c r="B1826"/>
    </row>
    <row r="1827" spans="2:2" x14ac:dyDescent="0.35">
      <c r="B1827"/>
    </row>
    <row r="1828" spans="2:2" x14ac:dyDescent="0.35">
      <c r="B1828"/>
    </row>
    <row r="1829" spans="2:2" x14ac:dyDescent="0.35">
      <c r="B1829"/>
    </row>
    <row r="1830" spans="2:2" x14ac:dyDescent="0.35">
      <c r="B1830"/>
    </row>
    <row r="1831" spans="2:2" x14ac:dyDescent="0.35">
      <c r="B1831"/>
    </row>
    <row r="1832" spans="2:2" x14ac:dyDescent="0.35">
      <c r="B1832"/>
    </row>
    <row r="1833" spans="2:2" x14ac:dyDescent="0.35">
      <c r="B1833"/>
    </row>
    <row r="1834" spans="2:2" x14ac:dyDescent="0.35">
      <c r="B1834"/>
    </row>
    <row r="1835" spans="2:2" x14ac:dyDescent="0.35">
      <c r="B1835"/>
    </row>
    <row r="1836" spans="2:2" x14ac:dyDescent="0.35">
      <c r="B1836"/>
    </row>
    <row r="1837" spans="2:2" x14ac:dyDescent="0.35">
      <c r="B1837"/>
    </row>
    <row r="1838" spans="2:2" x14ac:dyDescent="0.35">
      <c r="B1838"/>
    </row>
    <row r="1839" spans="2:2" x14ac:dyDescent="0.35">
      <c r="B1839"/>
    </row>
    <row r="1840" spans="2:2" x14ac:dyDescent="0.35">
      <c r="B1840"/>
    </row>
    <row r="1841" spans="2:2" x14ac:dyDescent="0.35">
      <c r="B1841"/>
    </row>
    <row r="1842" spans="2:2" x14ac:dyDescent="0.35">
      <c r="B1842"/>
    </row>
    <row r="1843" spans="2:2" x14ac:dyDescent="0.35">
      <c r="B1843"/>
    </row>
    <row r="1844" spans="2:2" x14ac:dyDescent="0.35">
      <c r="B1844"/>
    </row>
    <row r="1845" spans="2:2" x14ac:dyDescent="0.35">
      <c r="B1845"/>
    </row>
    <row r="1846" spans="2:2" x14ac:dyDescent="0.35">
      <c r="B1846"/>
    </row>
    <row r="1847" spans="2:2" x14ac:dyDescent="0.35">
      <c r="B1847"/>
    </row>
    <row r="1848" spans="2:2" x14ac:dyDescent="0.35">
      <c r="B1848"/>
    </row>
    <row r="1849" spans="2:2" x14ac:dyDescent="0.35">
      <c r="B1849"/>
    </row>
    <row r="1850" spans="2:2" x14ac:dyDescent="0.35">
      <c r="B1850"/>
    </row>
    <row r="1851" spans="2:2" x14ac:dyDescent="0.35">
      <c r="B1851"/>
    </row>
    <row r="1852" spans="2:2" x14ac:dyDescent="0.35">
      <c r="B1852"/>
    </row>
    <row r="1853" spans="2:2" x14ac:dyDescent="0.35">
      <c r="B1853"/>
    </row>
    <row r="1854" spans="2:2" x14ac:dyDescent="0.35">
      <c r="B1854"/>
    </row>
    <row r="1855" spans="2:2" x14ac:dyDescent="0.35">
      <c r="B1855"/>
    </row>
    <row r="1856" spans="2:2" x14ac:dyDescent="0.35">
      <c r="B1856"/>
    </row>
    <row r="1857" spans="2:2" x14ac:dyDescent="0.35">
      <c r="B1857"/>
    </row>
    <row r="1858" spans="2:2" x14ac:dyDescent="0.35">
      <c r="B1858"/>
    </row>
    <row r="1859" spans="2:2" x14ac:dyDescent="0.35">
      <c r="B1859"/>
    </row>
    <row r="1860" spans="2:2" x14ac:dyDescent="0.35">
      <c r="B1860"/>
    </row>
    <row r="1861" spans="2:2" x14ac:dyDescent="0.35">
      <c r="B1861"/>
    </row>
    <row r="1862" spans="2:2" x14ac:dyDescent="0.35">
      <c r="B1862"/>
    </row>
    <row r="1863" spans="2:2" x14ac:dyDescent="0.35">
      <c r="B1863"/>
    </row>
    <row r="1864" spans="2:2" x14ac:dyDescent="0.35">
      <c r="B1864"/>
    </row>
    <row r="1865" spans="2:2" x14ac:dyDescent="0.35">
      <c r="B1865"/>
    </row>
    <row r="1866" spans="2:2" x14ac:dyDescent="0.35">
      <c r="B1866"/>
    </row>
    <row r="1867" spans="2:2" x14ac:dyDescent="0.35">
      <c r="B1867"/>
    </row>
    <row r="1868" spans="2:2" x14ac:dyDescent="0.35">
      <c r="B1868"/>
    </row>
    <row r="1869" spans="2:2" x14ac:dyDescent="0.35">
      <c r="B1869"/>
    </row>
    <row r="1870" spans="2:2" x14ac:dyDescent="0.35">
      <c r="B1870"/>
    </row>
    <row r="1871" spans="2:2" x14ac:dyDescent="0.35">
      <c r="B1871"/>
    </row>
    <row r="1872" spans="2:2" x14ac:dyDescent="0.35">
      <c r="B1872"/>
    </row>
    <row r="1873" spans="2:2" x14ac:dyDescent="0.35">
      <c r="B1873"/>
    </row>
    <row r="1874" spans="2:2" x14ac:dyDescent="0.35">
      <c r="B1874"/>
    </row>
    <row r="1875" spans="2:2" x14ac:dyDescent="0.35">
      <c r="B1875"/>
    </row>
    <row r="1876" spans="2:2" x14ac:dyDescent="0.35">
      <c r="B1876"/>
    </row>
    <row r="1877" spans="2:2" x14ac:dyDescent="0.35">
      <c r="B1877"/>
    </row>
    <row r="1878" spans="2:2" x14ac:dyDescent="0.35">
      <c r="B1878"/>
    </row>
    <row r="1879" spans="2:2" x14ac:dyDescent="0.35">
      <c r="B1879"/>
    </row>
    <row r="1880" spans="2:2" x14ac:dyDescent="0.35">
      <c r="B1880"/>
    </row>
    <row r="1881" spans="2:2" x14ac:dyDescent="0.35">
      <c r="B1881"/>
    </row>
    <row r="1882" spans="2:2" x14ac:dyDescent="0.35">
      <c r="B1882"/>
    </row>
    <row r="1883" spans="2:2" x14ac:dyDescent="0.35">
      <c r="B1883"/>
    </row>
    <row r="1884" spans="2:2" x14ac:dyDescent="0.35">
      <c r="B1884"/>
    </row>
    <row r="1885" spans="2:2" x14ac:dyDescent="0.35">
      <c r="B1885"/>
    </row>
    <row r="1886" spans="2:2" x14ac:dyDescent="0.35">
      <c r="B1886"/>
    </row>
    <row r="1887" spans="2:2" x14ac:dyDescent="0.35">
      <c r="B1887"/>
    </row>
    <row r="1888" spans="2:2" x14ac:dyDescent="0.35">
      <c r="B1888"/>
    </row>
    <row r="1889" spans="2:2" x14ac:dyDescent="0.35">
      <c r="B1889"/>
    </row>
    <row r="1890" spans="2:2" x14ac:dyDescent="0.35">
      <c r="B1890"/>
    </row>
    <row r="1891" spans="2:2" x14ac:dyDescent="0.35">
      <c r="B1891"/>
    </row>
    <row r="1892" spans="2:2" x14ac:dyDescent="0.35">
      <c r="B1892"/>
    </row>
    <row r="1893" spans="2:2" x14ac:dyDescent="0.35">
      <c r="B1893"/>
    </row>
    <row r="1894" spans="2:2" x14ac:dyDescent="0.35">
      <c r="B1894"/>
    </row>
    <row r="1895" spans="2:2" x14ac:dyDescent="0.35">
      <c r="B1895"/>
    </row>
    <row r="1896" spans="2:2" x14ac:dyDescent="0.35">
      <c r="B1896"/>
    </row>
    <row r="1897" spans="2:2" x14ac:dyDescent="0.35">
      <c r="B1897"/>
    </row>
    <row r="1898" spans="2:2" x14ac:dyDescent="0.35">
      <c r="B1898"/>
    </row>
    <row r="1899" spans="2:2" x14ac:dyDescent="0.35">
      <c r="B1899"/>
    </row>
    <row r="1900" spans="2:2" x14ac:dyDescent="0.35">
      <c r="B1900"/>
    </row>
    <row r="1901" spans="2:2" x14ac:dyDescent="0.35">
      <c r="B1901"/>
    </row>
    <row r="1902" spans="2:2" x14ac:dyDescent="0.35">
      <c r="B1902"/>
    </row>
    <row r="1903" spans="2:2" x14ac:dyDescent="0.35">
      <c r="B1903"/>
    </row>
    <row r="1904" spans="2:2" x14ac:dyDescent="0.35">
      <c r="B1904"/>
    </row>
    <row r="1905" spans="2:2" x14ac:dyDescent="0.35">
      <c r="B1905"/>
    </row>
    <row r="1906" spans="2:2" x14ac:dyDescent="0.35">
      <c r="B1906"/>
    </row>
    <row r="1907" spans="2:2" x14ac:dyDescent="0.35">
      <c r="B1907"/>
    </row>
    <row r="1908" spans="2:2" x14ac:dyDescent="0.35">
      <c r="B1908"/>
    </row>
    <row r="1909" spans="2:2" x14ac:dyDescent="0.35">
      <c r="B1909"/>
    </row>
    <row r="1910" spans="2:2" x14ac:dyDescent="0.35">
      <c r="B1910"/>
    </row>
    <row r="1911" spans="2:2" x14ac:dyDescent="0.35">
      <c r="B1911"/>
    </row>
    <row r="1912" spans="2:2" x14ac:dyDescent="0.35">
      <c r="B1912"/>
    </row>
    <row r="1913" spans="2:2" x14ac:dyDescent="0.35">
      <c r="B1913"/>
    </row>
    <row r="1914" spans="2:2" x14ac:dyDescent="0.35">
      <c r="B1914"/>
    </row>
    <row r="1915" spans="2:2" x14ac:dyDescent="0.35">
      <c r="B1915"/>
    </row>
    <row r="1916" spans="2:2" x14ac:dyDescent="0.35">
      <c r="B1916"/>
    </row>
    <row r="1917" spans="2:2" x14ac:dyDescent="0.35">
      <c r="B1917"/>
    </row>
    <row r="1918" spans="2:2" x14ac:dyDescent="0.35">
      <c r="B1918"/>
    </row>
    <row r="1919" spans="2:2" x14ac:dyDescent="0.35">
      <c r="B1919"/>
    </row>
    <row r="1920" spans="2:2" x14ac:dyDescent="0.35">
      <c r="B1920"/>
    </row>
    <row r="1921" spans="2:2" x14ac:dyDescent="0.35">
      <c r="B1921"/>
    </row>
    <row r="1922" spans="2:2" x14ac:dyDescent="0.35">
      <c r="B1922"/>
    </row>
    <row r="1923" spans="2:2" x14ac:dyDescent="0.35">
      <c r="B1923"/>
    </row>
    <row r="1924" spans="2:2" x14ac:dyDescent="0.35">
      <c r="B1924"/>
    </row>
    <row r="1925" spans="2:2" x14ac:dyDescent="0.35">
      <c r="B1925"/>
    </row>
    <row r="1926" spans="2:2" x14ac:dyDescent="0.35">
      <c r="B1926"/>
    </row>
    <row r="1927" spans="2:2" x14ac:dyDescent="0.35">
      <c r="B1927"/>
    </row>
    <row r="1928" spans="2:2" x14ac:dyDescent="0.35">
      <c r="B1928"/>
    </row>
    <row r="1929" spans="2:2" x14ac:dyDescent="0.35">
      <c r="B1929"/>
    </row>
    <row r="1930" spans="2:2" x14ac:dyDescent="0.35">
      <c r="B1930"/>
    </row>
    <row r="1931" spans="2:2" x14ac:dyDescent="0.35">
      <c r="B1931"/>
    </row>
    <row r="1932" spans="2:2" x14ac:dyDescent="0.35">
      <c r="B1932"/>
    </row>
    <row r="1933" spans="2:2" x14ac:dyDescent="0.35">
      <c r="B1933"/>
    </row>
    <row r="1934" spans="2:2" x14ac:dyDescent="0.35">
      <c r="B1934"/>
    </row>
    <row r="1935" spans="2:2" x14ac:dyDescent="0.35">
      <c r="B1935"/>
    </row>
    <row r="1936" spans="2:2" x14ac:dyDescent="0.35">
      <c r="B1936"/>
    </row>
    <row r="1937" spans="2:2" x14ac:dyDescent="0.35">
      <c r="B1937"/>
    </row>
    <row r="1938" spans="2:2" x14ac:dyDescent="0.35">
      <c r="B1938"/>
    </row>
    <row r="1939" spans="2:2" x14ac:dyDescent="0.35">
      <c r="B1939"/>
    </row>
    <row r="1940" spans="2:2" x14ac:dyDescent="0.35">
      <c r="B1940"/>
    </row>
    <row r="1941" spans="2:2" x14ac:dyDescent="0.35">
      <c r="B1941"/>
    </row>
    <row r="1942" spans="2:2" x14ac:dyDescent="0.35">
      <c r="B1942"/>
    </row>
    <row r="1943" spans="2:2" x14ac:dyDescent="0.35">
      <c r="B1943"/>
    </row>
    <row r="1944" spans="2:2" x14ac:dyDescent="0.35">
      <c r="B1944"/>
    </row>
    <row r="1945" spans="2:2" x14ac:dyDescent="0.35">
      <c r="B1945"/>
    </row>
    <row r="1946" spans="2:2" x14ac:dyDescent="0.35">
      <c r="B1946"/>
    </row>
    <row r="1947" spans="2:2" x14ac:dyDescent="0.35">
      <c r="B1947"/>
    </row>
    <row r="1948" spans="2:2" x14ac:dyDescent="0.35">
      <c r="B1948"/>
    </row>
    <row r="1949" spans="2:2" x14ac:dyDescent="0.35">
      <c r="B1949"/>
    </row>
    <row r="1950" spans="2:2" x14ac:dyDescent="0.35">
      <c r="B1950"/>
    </row>
    <row r="1951" spans="2:2" x14ac:dyDescent="0.35">
      <c r="B1951"/>
    </row>
    <row r="1952" spans="2:2" x14ac:dyDescent="0.35">
      <c r="B1952"/>
    </row>
    <row r="1953" spans="2:2" x14ac:dyDescent="0.35">
      <c r="B1953"/>
    </row>
    <row r="1954" spans="2:2" x14ac:dyDescent="0.35">
      <c r="B1954"/>
    </row>
    <row r="1955" spans="2:2" x14ac:dyDescent="0.35">
      <c r="B1955"/>
    </row>
    <row r="1956" spans="2:2" x14ac:dyDescent="0.35">
      <c r="B1956"/>
    </row>
    <row r="1957" spans="2:2" x14ac:dyDescent="0.35">
      <c r="B1957"/>
    </row>
    <row r="1958" spans="2:2" x14ac:dyDescent="0.35">
      <c r="B1958"/>
    </row>
    <row r="1959" spans="2:2" x14ac:dyDescent="0.35">
      <c r="B1959"/>
    </row>
    <row r="1960" spans="2:2" x14ac:dyDescent="0.35">
      <c r="B1960"/>
    </row>
    <row r="1961" spans="2:2" x14ac:dyDescent="0.35">
      <c r="B1961"/>
    </row>
    <row r="1962" spans="2:2" x14ac:dyDescent="0.35">
      <c r="B1962"/>
    </row>
    <row r="1963" spans="2:2" x14ac:dyDescent="0.35">
      <c r="B1963"/>
    </row>
    <row r="1964" spans="2:2" x14ac:dyDescent="0.35">
      <c r="B1964"/>
    </row>
    <row r="1965" spans="2:2" x14ac:dyDescent="0.35">
      <c r="B1965"/>
    </row>
    <row r="1966" spans="2:2" x14ac:dyDescent="0.35">
      <c r="B1966"/>
    </row>
    <row r="1967" spans="2:2" x14ac:dyDescent="0.35">
      <c r="B1967"/>
    </row>
    <row r="1968" spans="2:2" x14ac:dyDescent="0.35">
      <c r="B1968"/>
    </row>
    <row r="1969" spans="2:2" x14ac:dyDescent="0.35">
      <c r="B1969"/>
    </row>
    <row r="1970" spans="2:2" x14ac:dyDescent="0.35">
      <c r="B1970"/>
    </row>
    <row r="1971" spans="2:2" x14ac:dyDescent="0.35">
      <c r="B1971"/>
    </row>
    <row r="1972" spans="2:2" x14ac:dyDescent="0.35">
      <c r="B1972"/>
    </row>
    <row r="1973" spans="2:2" x14ac:dyDescent="0.35">
      <c r="B1973"/>
    </row>
    <row r="1974" spans="2:2" x14ac:dyDescent="0.35">
      <c r="B1974"/>
    </row>
    <row r="1975" spans="2:2" x14ac:dyDescent="0.35">
      <c r="B1975"/>
    </row>
    <row r="1976" spans="2:2" x14ac:dyDescent="0.35">
      <c r="B1976"/>
    </row>
    <row r="1977" spans="2:2" x14ac:dyDescent="0.35">
      <c r="B1977"/>
    </row>
    <row r="1978" spans="2:2" x14ac:dyDescent="0.35">
      <c r="B1978"/>
    </row>
    <row r="1979" spans="2:2" x14ac:dyDescent="0.35">
      <c r="B1979"/>
    </row>
    <row r="1980" spans="2:2" x14ac:dyDescent="0.35">
      <c r="B1980"/>
    </row>
    <row r="1981" spans="2:2" x14ac:dyDescent="0.35">
      <c r="B1981"/>
    </row>
    <row r="1982" spans="2:2" x14ac:dyDescent="0.35">
      <c r="B1982"/>
    </row>
    <row r="1983" spans="2:2" x14ac:dyDescent="0.35">
      <c r="B1983"/>
    </row>
    <row r="1984" spans="2:2" x14ac:dyDescent="0.35">
      <c r="B1984"/>
    </row>
    <row r="1985" spans="2:2" x14ac:dyDescent="0.35">
      <c r="B1985"/>
    </row>
    <row r="1986" spans="2:2" x14ac:dyDescent="0.35">
      <c r="B1986"/>
    </row>
    <row r="1987" spans="2:2" x14ac:dyDescent="0.35">
      <c r="B1987"/>
    </row>
    <row r="1988" spans="2:2" x14ac:dyDescent="0.35">
      <c r="B1988"/>
    </row>
    <row r="1989" spans="2:2" x14ac:dyDescent="0.35">
      <c r="B1989"/>
    </row>
    <row r="1990" spans="2:2" x14ac:dyDescent="0.35">
      <c r="B1990"/>
    </row>
    <row r="1991" spans="2:2" x14ac:dyDescent="0.35">
      <c r="B1991"/>
    </row>
    <row r="1992" spans="2:2" x14ac:dyDescent="0.35">
      <c r="B1992"/>
    </row>
    <row r="1993" spans="2:2" x14ac:dyDescent="0.35">
      <c r="B1993"/>
    </row>
    <row r="1994" spans="2:2" x14ac:dyDescent="0.35">
      <c r="B1994"/>
    </row>
    <row r="1995" spans="2:2" x14ac:dyDescent="0.35">
      <c r="B1995"/>
    </row>
    <row r="1996" spans="2:2" x14ac:dyDescent="0.35">
      <c r="B1996"/>
    </row>
    <row r="1997" spans="2:2" x14ac:dyDescent="0.35">
      <c r="B1997"/>
    </row>
    <row r="1998" spans="2:2" x14ac:dyDescent="0.35">
      <c r="B1998"/>
    </row>
    <row r="1999" spans="2:2" x14ac:dyDescent="0.35">
      <c r="B1999"/>
    </row>
    <row r="2000" spans="2:2" x14ac:dyDescent="0.35">
      <c r="B2000"/>
    </row>
    <row r="2001" spans="2:2" x14ac:dyDescent="0.35">
      <c r="B2001"/>
    </row>
    <row r="2002" spans="2:2" x14ac:dyDescent="0.35">
      <c r="B2002"/>
    </row>
    <row r="2003" spans="2:2" x14ac:dyDescent="0.35">
      <c r="B2003"/>
    </row>
    <row r="2004" spans="2:2" x14ac:dyDescent="0.35">
      <c r="B2004"/>
    </row>
    <row r="2005" spans="2:2" x14ac:dyDescent="0.35">
      <c r="B2005"/>
    </row>
    <row r="2006" spans="2:2" x14ac:dyDescent="0.35">
      <c r="B2006"/>
    </row>
    <row r="2007" spans="2:2" x14ac:dyDescent="0.35">
      <c r="B2007"/>
    </row>
    <row r="2008" spans="2:2" x14ac:dyDescent="0.35">
      <c r="B2008"/>
    </row>
    <row r="2009" spans="2:2" x14ac:dyDescent="0.35">
      <c r="B2009"/>
    </row>
    <row r="2010" spans="2:2" x14ac:dyDescent="0.35">
      <c r="B2010"/>
    </row>
    <row r="2011" spans="2:2" x14ac:dyDescent="0.35">
      <c r="B2011"/>
    </row>
    <row r="2012" spans="2:2" x14ac:dyDescent="0.35">
      <c r="B2012"/>
    </row>
    <row r="2013" spans="2:2" x14ac:dyDescent="0.35">
      <c r="B2013"/>
    </row>
    <row r="2014" spans="2:2" x14ac:dyDescent="0.35">
      <c r="B2014"/>
    </row>
    <row r="2015" spans="2:2" x14ac:dyDescent="0.35">
      <c r="B2015"/>
    </row>
    <row r="2016" spans="2:2" x14ac:dyDescent="0.35">
      <c r="B2016"/>
    </row>
    <row r="2017" spans="2:2" x14ac:dyDescent="0.35">
      <c r="B2017"/>
    </row>
    <row r="2018" spans="2:2" x14ac:dyDescent="0.35">
      <c r="B2018"/>
    </row>
    <row r="2019" spans="2:2" x14ac:dyDescent="0.35">
      <c r="B2019"/>
    </row>
    <row r="2020" spans="2:2" x14ac:dyDescent="0.35">
      <c r="B2020"/>
    </row>
    <row r="2021" spans="2:2" x14ac:dyDescent="0.35">
      <c r="B2021"/>
    </row>
    <row r="2022" spans="2:2" x14ac:dyDescent="0.35">
      <c r="B2022"/>
    </row>
    <row r="2023" spans="2:2" x14ac:dyDescent="0.35">
      <c r="B2023"/>
    </row>
    <row r="2024" spans="2:2" x14ac:dyDescent="0.35">
      <c r="B2024"/>
    </row>
    <row r="2025" spans="2:2" x14ac:dyDescent="0.35">
      <c r="B2025"/>
    </row>
    <row r="2026" spans="2:2" x14ac:dyDescent="0.35">
      <c r="B2026"/>
    </row>
    <row r="2027" spans="2:2" x14ac:dyDescent="0.35">
      <c r="B2027"/>
    </row>
    <row r="2028" spans="2:2" x14ac:dyDescent="0.35">
      <c r="B2028"/>
    </row>
    <row r="2029" spans="2:2" x14ac:dyDescent="0.35">
      <c r="B2029"/>
    </row>
    <row r="2030" spans="2:2" x14ac:dyDescent="0.35">
      <c r="B2030"/>
    </row>
    <row r="2031" spans="2:2" x14ac:dyDescent="0.35">
      <c r="B2031"/>
    </row>
    <row r="2032" spans="2:2" x14ac:dyDescent="0.35">
      <c r="B2032"/>
    </row>
    <row r="2033" spans="2:2" x14ac:dyDescent="0.35">
      <c r="B2033"/>
    </row>
    <row r="2034" spans="2:2" x14ac:dyDescent="0.35">
      <c r="B2034"/>
    </row>
    <row r="2035" spans="2:2" x14ac:dyDescent="0.35">
      <c r="B2035"/>
    </row>
    <row r="2036" spans="2:2" x14ac:dyDescent="0.35">
      <c r="B2036"/>
    </row>
    <row r="2037" spans="2:2" x14ac:dyDescent="0.35">
      <c r="B2037"/>
    </row>
    <row r="2038" spans="2:2" x14ac:dyDescent="0.35">
      <c r="B2038"/>
    </row>
    <row r="2039" spans="2:2" x14ac:dyDescent="0.35">
      <c r="B2039"/>
    </row>
    <row r="2040" spans="2:2" x14ac:dyDescent="0.35">
      <c r="B2040"/>
    </row>
    <row r="2041" spans="2:2" x14ac:dyDescent="0.35">
      <c r="B2041"/>
    </row>
    <row r="2042" spans="2:2" x14ac:dyDescent="0.35">
      <c r="B2042"/>
    </row>
    <row r="2043" spans="2:2" x14ac:dyDescent="0.35">
      <c r="B2043"/>
    </row>
    <row r="2044" spans="2:2" x14ac:dyDescent="0.35">
      <c r="B2044"/>
    </row>
    <row r="2045" spans="2:2" x14ac:dyDescent="0.35">
      <c r="B2045"/>
    </row>
    <row r="2046" spans="2:2" x14ac:dyDescent="0.35">
      <c r="B2046"/>
    </row>
    <row r="2047" spans="2:2" x14ac:dyDescent="0.35">
      <c r="B2047"/>
    </row>
    <row r="2048" spans="2:2" x14ac:dyDescent="0.35">
      <c r="B2048"/>
    </row>
    <row r="2049" spans="2:2" x14ac:dyDescent="0.35">
      <c r="B2049"/>
    </row>
    <row r="2050" spans="2:2" x14ac:dyDescent="0.35">
      <c r="B2050"/>
    </row>
    <row r="2051" spans="2:2" x14ac:dyDescent="0.35">
      <c r="B2051"/>
    </row>
    <row r="2052" spans="2:2" x14ac:dyDescent="0.35">
      <c r="B2052"/>
    </row>
    <row r="2053" spans="2:2" x14ac:dyDescent="0.35">
      <c r="B2053"/>
    </row>
    <row r="2054" spans="2:2" x14ac:dyDescent="0.35">
      <c r="B2054"/>
    </row>
    <row r="2055" spans="2:2" x14ac:dyDescent="0.35">
      <c r="B2055"/>
    </row>
    <row r="2056" spans="2:2" x14ac:dyDescent="0.35">
      <c r="B2056"/>
    </row>
    <row r="2057" spans="2:2" x14ac:dyDescent="0.35">
      <c r="B2057"/>
    </row>
    <row r="2058" spans="2:2" x14ac:dyDescent="0.35">
      <c r="B2058"/>
    </row>
    <row r="2059" spans="2:2" x14ac:dyDescent="0.35">
      <c r="B2059"/>
    </row>
    <row r="2060" spans="2:2" x14ac:dyDescent="0.35">
      <c r="B2060"/>
    </row>
    <row r="2061" spans="2:2" x14ac:dyDescent="0.35">
      <c r="B2061"/>
    </row>
    <row r="2062" spans="2:2" x14ac:dyDescent="0.35">
      <c r="B2062"/>
    </row>
    <row r="2063" spans="2:2" x14ac:dyDescent="0.35">
      <c r="B2063"/>
    </row>
    <row r="2064" spans="2:2" x14ac:dyDescent="0.35">
      <c r="B2064"/>
    </row>
    <row r="2065" spans="2:2" x14ac:dyDescent="0.35">
      <c r="B2065"/>
    </row>
    <row r="2066" spans="2:2" x14ac:dyDescent="0.35">
      <c r="B2066"/>
    </row>
    <row r="2067" spans="2:2" x14ac:dyDescent="0.35">
      <c r="B2067"/>
    </row>
    <row r="2068" spans="2:2" x14ac:dyDescent="0.35">
      <c r="B2068"/>
    </row>
    <row r="2069" spans="2:2" x14ac:dyDescent="0.35">
      <c r="B2069"/>
    </row>
    <row r="2070" spans="2:2" x14ac:dyDescent="0.35">
      <c r="B2070"/>
    </row>
    <row r="2071" spans="2:2" x14ac:dyDescent="0.35">
      <c r="B2071"/>
    </row>
    <row r="2072" spans="2:2" x14ac:dyDescent="0.35">
      <c r="B2072"/>
    </row>
    <row r="2073" spans="2:2" x14ac:dyDescent="0.35">
      <c r="B2073"/>
    </row>
    <row r="2074" spans="2:2" x14ac:dyDescent="0.35">
      <c r="B2074"/>
    </row>
    <row r="2075" spans="2:2" x14ac:dyDescent="0.35">
      <c r="B2075"/>
    </row>
    <row r="2076" spans="2:2" x14ac:dyDescent="0.35">
      <c r="B2076"/>
    </row>
    <row r="2077" spans="2:2" x14ac:dyDescent="0.35">
      <c r="B2077"/>
    </row>
    <row r="2078" spans="2:2" x14ac:dyDescent="0.35">
      <c r="B2078"/>
    </row>
    <row r="2079" spans="2:2" x14ac:dyDescent="0.35">
      <c r="B2079"/>
    </row>
    <row r="2080" spans="2:2" x14ac:dyDescent="0.35">
      <c r="B2080"/>
    </row>
    <row r="2081" spans="2:2" x14ac:dyDescent="0.35">
      <c r="B2081"/>
    </row>
    <row r="2082" spans="2:2" x14ac:dyDescent="0.35">
      <c r="B2082"/>
    </row>
    <row r="2083" spans="2:2" x14ac:dyDescent="0.35">
      <c r="B2083"/>
    </row>
    <row r="2084" spans="2:2" x14ac:dyDescent="0.35">
      <c r="B2084"/>
    </row>
    <row r="2085" spans="2:2" x14ac:dyDescent="0.35">
      <c r="B2085"/>
    </row>
    <row r="2086" spans="2:2" x14ac:dyDescent="0.35">
      <c r="B2086"/>
    </row>
    <row r="2087" spans="2:2" x14ac:dyDescent="0.35">
      <c r="B2087"/>
    </row>
    <row r="2088" spans="2:2" x14ac:dyDescent="0.35">
      <c r="B2088"/>
    </row>
    <row r="2089" spans="2:2" x14ac:dyDescent="0.35">
      <c r="B2089"/>
    </row>
    <row r="2090" spans="2:2" x14ac:dyDescent="0.35">
      <c r="B2090"/>
    </row>
    <row r="2091" spans="2:2" x14ac:dyDescent="0.35">
      <c r="B2091"/>
    </row>
    <row r="2092" spans="2:2" x14ac:dyDescent="0.35">
      <c r="B2092"/>
    </row>
    <row r="2093" spans="2:2" x14ac:dyDescent="0.35">
      <c r="B2093"/>
    </row>
    <row r="2094" spans="2:2" x14ac:dyDescent="0.35">
      <c r="B2094"/>
    </row>
    <row r="2095" spans="2:2" x14ac:dyDescent="0.35">
      <c r="B2095"/>
    </row>
    <row r="2096" spans="2:2" x14ac:dyDescent="0.35">
      <c r="B2096"/>
    </row>
    <row r="2097" spans="2:2" x14ac:dyDescent="0.35">
      <c r="B2097"/>
    </row>
    <row r="2098" spans="2:2" x14ac:dyDescent="0.35">
      <c r="B2098"/>
    </row>
    <row r="2099" spans="2:2" x14ac:dyDescent="0.35">
      <c r="B2099"/>
    </row>
    <row r="2100" spans="2:2" x14ac:dyDescent="0.35">
      <c r="B2100"/>
    </row>
    <row r="2101" spans="2:2" x14ac:dyDescent="0.35">
      <c r="B2101"/>
    </row>
    <row r="2102" spans="2:2" x14ac:dyDescent="0.35">
      <c r="B2102"/>
    </row>
    <row r="2103" spans="2:2" x14ac:dyDescent="0.35">
      <c r="B2103"/>
    </row>
    <row r="2104" spans="2:2" x14ac:dyDescent="0.35">
      <c r="B2104"/>
    </row>
    <row r="2105" spans="2:2" x14ac:dyDescent="0.35">
      <c r="B2105"/>
    </row>
    <row r="2106" spans="2:2" x14ac:dyDescent="0.35">
      <c r="B2106"/>
    </row>
    <row r="2107" spans="2:2" x14ac:dyDescent="0.35">
      <c r="B2107"/>
    </row>
    <row r="2108" spans="2:2" x14ac:dyDescent="0.35">
      <c r="B2108"/>
    </row>
    <row r="2109" spans="2:2" x14ac:dyDescent="0.35">
      <c r="B2109"/>
    </row>
    <row r="2110" spans="2:2" x14ac:dyDescent="0.35">
      <c r="B2110"/>
    </row>
    <row r="2111" spans="2:2" x14ac:dyDescent="0.35">
      <c r="B2111"/>
    </row>
    <row r="2112" spans="2:2" x14ac:dyDescent="0.35">
      <c r="B2112"/>
    </row>
    <row r="2113" spans="2:2" x14ac:dyDescent="0.35">
      <c r="B2113"/>
    </row>
    <row r="2114" spans="2:2" x14ac:dyDescent="0.35">
      <c r="B2114"/>
    </row>
    <row r="2115" spans="2:2" x14ac:dyDescent="0.35">
      <c r="B2115"/>
    </row>
    <row r="2116" spans="2:2" x14ac:dyDescent="0.35">
      <c r="B2116"/>
    </row>
    <row r="2117" spans="2:2" x14ac:dyDescent="0.35">
      <c r="B2117"/>
    </row>
    <row r="2118" spans="2:2" x14ac:dyDescent="0.35">
      <c r="B2118"/>
    </row>
    <row r="2119" spans="2:2" x14ac:dyDescent="0.35">
      <c r="B2119"/>
    </row>
    <row r="2120" spans="2:2" x14ac:dyDescent="0.35">
      <c r="B2120"/>
    </row>
    <row r="2121" spans="2:2" x14ac:dyDescent="0.35">
      <c r="B2121"/>
    </row>
    <row r="2122" spans="2:2" x14ac:dyDescent="0.35">
      <c r="B2122"/>
    </row>
    <row r="2123" spans="2:2" x14ac:dyDescent="0.35">
      <c r="B2123"/>
    </row>
    <row r="2124" spans="2:2" x14ac:dyDescent="0.35">
      <c r="B2124"/>
    </row>
    <row r="2125" spans="2:2" x14ac:dyDescent="0.35">
      <c r="B2125"/>
    </row>
    <row r="2126" spans="2:2" x14ac:dyDescent="0.35">
      <c r="B2126"/>
    </row>
    <row r="2127" spans="2:2" x14ac:dyDescent="0.35">
      <c r="B2127"/>
    </row>
    <row r="2128" spans="2:2" x14ac:dyDescent="0.35">
      <c r="B2128"/>
    </row>
    <row r="2129" spans="2:2" x14ac:dyDescent="0.35">
      <c r="B2129"/>
    </row>
    <row r="2130" spans="2:2" x14ac:dyDescent="0.35">
      <c r="B2130"/>
    </row>
    <row r="2131" spans="2:2" x14ac:dyDescent="0.35">
      <c r="B2131"/>
    </row>
    <row r="2132" spans="2:2" x14ac:dyDescent="0.35">
      <c r="B2132"/>
    </row>
    <row r="2133" spans="2:2" x14ac:dyDescent="0.35">
      <c r="B2133"/>
    </row>
    <row r="2134" spans="2:2" x14ac:dyDescent="0.35">
      <c r="B2134"/>
    </row>
    <row r="2135" spans="2:2" x14ac:dyDescent="0.35">
      <c r="B2135"/>
    </row>
    <row r="2136" spans="2:2" x14ac:dyDescent="0.35">
      <c r="B2136"/>
    </row>
    <row r="2137" spans="2:2" x14ac:dyDescent="0.35">
      <c r="B2137"/>
    </row>
    <row r="2138" spans="2:2" x14ac:dyDescent="0.35">
      <c r="B2138"/>
    </row>
    <row r="2139" spans="2:2" x14ac:dyDescent="0.35">
      <c r="B2139"/>
    </row>
    <row r="2140" spans="2:2" x14ac:dyDescent="0.35">
      <c r="B2140"/>
    </row>
    <row r="2141" spans="2:2" x14ac:dyDescent="0.35">
      <c r="B2141"/>
    </row>
    <row r="2142" spans="2:2" x14ac:dyDescent="0.35">
      <c r="B2142"/>
    </row>
    <row r="2143" spans="2:2" x14ac:dyDescent="0.35">
      <c r="B2143"/>
    </row>
    <row r="2144" spans="2:2" x14ac:dyDescent="0.35">
      <c r="B2144"/>
    </row>
    <row r="2145" spans="2:2" x14ac:dyDescent="0.35">
      <c r="B2145"/>
    </row>
    <row r="2146" spans="2:2" x14ac:dyDescent="0.35">
      <c r="B2146"/>
    </row>
    <row r="2147" spans="2:2" x14ac:dyDescent="0.35">
      <c r="B2147"/>
    </row>
    <row r="2148" spans="2:2" x14ac:dyDescent="0.35">
      <c r="B2148"/>
    </row>
    <row r="2149" spans="2:2" x14ac:dyDescent="0.35">
      <c r="B2149"/>
    </row>
    <row r="2150" spans="2:2" x14ac:dyDescent="0.35">
      <c r="B2150"/>
    </row>
    <row r="2151" spans="2:2" x14ac:dyDescent="0.35">
      <c r="B2151"/>
    </row>
    <row r="2152" spans="2:2" x14ac:dyDescent="0.35">
      <c r="B2152"/>
    </row>
    <row r="2153" spans="2:2" x14ac:dyDescent="0.35">
      <c r="B2153"/>
    </row>
    <row r="2154" spans="2:2" x14ac:dyDescent="0.35">
      <c r="B2154"/>
    </row>
    <row r="2155" spans="2:2" x14ac:dyDescent="0.35">
      <c r="B2155"/>
    </row>
    <row r="2156" spans="2:2" x14ac:dyDescent="0.35">
      <c r="B2156"/>
    </row>
    <row r="2157" spans="2:2" x14ac:dyDescent="0.35">
      <c r="B2157"/>
    </row>
    <row r="2158" spans="2:2" x14ac:dyDescent="0.35">
      <c r="B2158"/>
    </row>
    <row r="2159" spans="2:2" x14ac:dyDescent="0.35">
      <c r="B2159"/>
    </row>
    <row r="2160" spans="2:2" x14ac:dyDescent="0.35">
      <c r="B2160"/>
    </row>
    <row r="2161" spans="2:2" x14ac:dyDescent="0.35">
      <c r="B2161"/>
    </row>
    <row r="2162" spans="2:2" x14ac:dyDescent="0.35">
      <c r="B2162"/>
    </row>
    <row r="2163" spans="2:2" x14ac:dyDescent="0.35">
      <c r="B2163"/>
    </row>
    <row r="2164" spans="2:2" x14ac:dyDescent="0.35">
      <c r="B2164"/>
    </row>
    <row r="2165" spans="2:2" x14ac:dyDescent="0.35">
      <c r="B2165"/>
    </row>
    <row r="2166" spans="2:2" x14ac:dyDescent="0.35">
      <c r="B2166"/>
    </row>
    <row r="2167" spans="2:2" x14ac:dyDescent="0.35">
      <c r="B2167"/>
    </row>
    <row r="2168" spans="2:2" x14ac:dyDescent="0.35">
      <c r="B2168"/>
    </row>
    <row r="2169" spans="2:2" x14ac:dyDescent="0.35">
      <c r="B2169"/>
    </row>
    <row r="2170" spans="2:2" x14ac:dyDescent="0.35">
      <c r="B2170"/>
    </row>
    <row r="2171" spans="2:2" x14ac:dyDescent="0.35">
      <c r="B2171"/>
    </row>
    <row r="2172" spans="2:2" x14ac:dyDescent="0.35">
      <c r="B2172"/>
    </row>
    <row r="2173" spans="2:2" x14ac:dyDescent="0.35">
      <c r="B2173"/>
    </row>
    <row r="2174" spans="2:2" x14ac:dyDescent="0.35">
      <c r="B2174"/>
    </row>
    <row r="2175" spans="2:2" x14ac:dyDescent="0.35">
      <c r="B2175"/>
    </row>
    <row r="2176" spans="2:2" x14ac:dyDescent="0.35">
      <c r="B2176"/>
    </row>
    <row r="2177" spans="2:2" x14ac:dyDescent="0.35">
      <c r="B2177"/>
    </row>
    <row r="2178" spans="2:2" x14ac:dyDescent="0.35">
      <c r="B2178"/>
    </row>
    <row r="2179" spans="2:2" x14ac:dyDescent="0.35">
      <c r="B2179"/>
    </row>
    <row r="2180" spans="2:2" x14ac:dyDescent="0.35">
      <c r="B2180"/>
    </row>
    <row r="2181" spans="2:2" x14ac:dyDescent="0.35">
      <c r="B2181"/>
    </row>
    <row r="2182" spans="2:2" x14ac:dyDescent="0.35">
      <c r="B2182"/>
    </row>
    <row r="2183" spans="2:2" x14ac:dyDescent="0.35">
      <c r="B2183"/>
    </row>
    <row r="2184" spans="2:2" x14ac:dyDescent="0.35">
      <c r="B2184"/>
    </row>
    <row r="2185" spans="2:2" x14ac:dyDescent="0.35">
      <c r="B2185"/>
    </row>
    <row r="2186" spans="2:2" x14ac:dyDescent="0.35">
      <c r="B2186"/>
    </row>
    <row r="2187" spans="2:2" x14ac:dyDescent="0.35">
      <c r="B2187"/>
    </row>
    <row r="2188" spans="2:2" x14ac:dyDescent="0.35">
      <c r="B2188"/>
    </row>
    <row r="2189" spans="2:2" x14ac:dyDescent="0.35">
      <c r="B2189"/>
    </row>
    <row r="2190" spans="2:2" x14ac:dyDescent="0.35">
      <c r="B2190"/>
    </row>
    <row r="2191" spans="2:2" x14ac:dyDescent="0.35">
      <c r="B2191"/>
    </row>
    <row r="2192" spans="2:2" x14ac:dyDescent="0.35">
      <c r="B2192"/>
    </row>
    <row r="2193" spans="2:2" x14ac:dyDescent="0.35">
      <c r="B2193"/>
    </row>
    <row r="2194" spans="2:2" x14ac:dyDescent="0.35">
      <c r="B2194"/>
    </row>
    <row r="2195" spans="2:2" x14ac:dyDescent="0.35">
      <c r="B2195"/>
    </row>
    <row r="2196" spans="2:2" x14ac:dyDescent="0.35">
      <c r="B2196"/>
    </row>
    <row r="2197" spans="2:2" x14ac:dyDescent="0.35">
      <c r="B2197"/>
    </row>
    <row r="2198" spans="2:2" x14ac:dyDescent="0.35">
      <c r="B2198"/>
    </row>
    <row r="2199" spans="2:2" x14ac:dyDescent="0.35">
      <c r="B2199"/>
    </row>
    <row r="2200" spans="2:2" x14ac:dyDescent="0.35">
      <c r="B2200"/>
    </row>
    <row r="2201" spans="2:2" x14ac:dyDescent="0.35">
      <c r="B2201"/>
    </row>
    <row r="2202" spans="2:2" x14ac:dyDescent="0.35">
      <c r="B2202"/>
    </row>
    <row r="2203" spans="2:2" x14ac:dyDescent="0.35">
      <c r="B2203"/>
    </row>
    <row r="2204" spans="2:2" x14ac:dyDescent="0.35">
      <c r="B2204"/>
    </row>
    <row r="2205" spans="2:2" x14ac:dyDescent="0.35">
      <c r="B2205"/>
    </row>
    <row r="2206" spans="2:2" x14ac:dyDescent="0.35">
      <c r="B2206"/>
    </row>
    <row r="2207" spans="2:2" x14ac:dyDescent="0.35">
      <c r="B2207"/>
    </row>
    <row r="2208" spans="2:2" x14ac:dyDescent="0.35">
      <c r="B2208"/>
    </row>
    <row r="2209" spans="2:2" x14ac:dyDescent="0.35">
      <c r="B2209"/>
    </row>
    <row r="2210" spans="2:2" x14ac:dyDescent="0.35">
      <c r="B2210"/>
    </row>
    <row r="2211" spans="2:2" x14ac:dyDescent="0.35">
      <c r="B2211"/>
    </row>
    <row r="2212" spans="2:2" x14ac:dyDescent="0.35">
      <c r="B2212"/>
    </row>
    <row r="2213" spans="2:2" x14ac:dyDescent="0.35">
      <c r="B2213"/>
    </row>
    <row r="2214" spans="2:2" x14ac:dyDescent="0.35">
      <c r="B2214"/>
    </row>
    <row r="2215" spans="2:2" x14ac:dyDescent="0.35">
      <c r="B2215"/>
    </row>
    <row r="2216" spans="2:2" x14ac:dyDescent="0.35">
      <c r="B2216"/>
    </row>
    <row r="2217" spans="2:2" x14ac:dyDescent="0.35">
      <c r="B2217"/>
    </row>
    <row r="2218" spans="2:2" x14ac:dyDescent="0.35">
      <c r="B2218"/>
    </row>
    <row r="2219" spans="2:2" x14ac:dyDescent="0.35">
      <c r="B2219"/>
    </row>
    <row r="2220" spans="2:2" x14ac:dyDescent="0.35">
      <c r="B2220"/>
    </row>
    <row r="2221" spans="2:2" x14ac:dyDescent="0.35">
      <c r="B2221"/>
    </row>
    <row r="2222" spans="2:2" x14ac:dyDescent="0.35">
      <c r="B2222"/>
    </row>
    <row r="2223" spans="2:2" x14ac:dyDescent="0.35">
      <c r="B2223"/>
    </row>
    <row r="2224" spans="2:2" x14ac:dyDescent="0.35">
      <c r="B2224"/>
    </row>
    <row r="2225" spans="2:2" x14ac:dyDescent="0.35">
      <c r="B2225"/>
    </row>
    <row r="2226" spans="2:2" x14ac:dyDescent="0.35">
      <c r="B2226"/>
    </row>
    <row r="2227" spans="2:2" x14ac:dyDescent="0.35">
      <c r="B2227"/>
    </row>
    <row r="2228" spans="2:2" x14ac:dyDescent="0.35">
      <c r="B2228"/>
    </row>
    <row r="2229" spans="2:2" x14ac:dyDescent="0.35">
      <c r="B2229"/>
    </row>
    <row r="2230" spans="2:2" x14ac:dyDescent="0.35">
      <c r="B2230"/>
    </row>
    <row r="2231" spans="2:2" x14ac:dyDescent="0.35">
      <c r="B2231"/>
    </row>
    <row r="2232" spans="2:2" x14ac:dyDescent="0.35">
      <c r="B2232"/>
    </row>
    <row r="2233" spans="2:2" x14ac:dyDescent="0.35">
      <c r="B2233"/>
    </row>
    <row r="2234" spans="2:2" x14ac:dyDescent="0.35">
      <c r="B2234"/>
    </row>
    <row r="2235" spans="2:2" x14ac:dyDescent="0.35">
      <c r="B2235"/>
    </row>
    <row r="2236" spans="2:2" x14ac:dyDescent="0.35">
      <c r="B2236"/>
    </row>
    <row r="2237" spans="2:2" x14ac:dyDescent="0.35">
      <c r="B2237"/>
    </row>
    <row r="2238" spans="2:2" x14ac:dyDescent="0.35">
      <c r="B2238"/>
    </row>
    <row r="2239" spans="2:2" x14ac:dyDescent="0.35">
      <c r="B2239"/>
    </row>
    <row r="2240" spans="2:2" x14ac:dyDescent="0.35">
      <c r="B2240"/>
    </row>
    <row r="2241" spans="2:2" x14ac:dyDescent="0.35">
      <c r="B2241"/>
    </row>
    <row r="2242" spans="2:2" x14ac:dyDescent="0.35">
      <c r="B2242"/>
    </row>
    <row r="2243" spans="2:2" x14ac:dyDescent="0.35">
      <c r="B2243"/>
    </row>
    <row r="2244" spans="2:2" x14ac:dyDescent="0.35">
      <c r="B2244"/>
    </row>
    <row r="2245" spans="2:2" x14ac:dyDescent="0.35">
      <c r="B2245"/>
    </row>
    <row r="2246" spans="2:2" x14ac:dyDescent="0.35">
      <c r="B2246"/>
    </row>
    <row r="2247" spans="2:2" x14ac:dyDescent="0.35">
      <c r="B2247"/>
    </row>
    <row r="2248" spans="2:2" x14ac:dyDescent="0.35">
      <c r="B2248"/>
    </row>
    <row r="2249" spans="2:2" x14ac:dyDescent="0.35">
      <c r="B2249"/>
    </row>
    <row r="2250" spans="2:2" x14ac:dyDescent="0.35">
      <c r="B2250"/>
    </row>
    <row r="2251" spans="2:2" x14ac:dyDescent="0.35">
      <c r="B2251"/>
    </row>
    <row r="2252" spans="2:2" x14ac:dyDescent="0.35">
      <c r="B2252"/>
    </row>
    <row r="2253" spans="2:2" x14ac:dyDescent="0.35">
      <c r="B2253"/>
    </row>
    <row r="2254" spans="2:2" x14ac:dyDescent="0.35">
      <c r="B2254"/>
    </row>
    <row r="2255" spans="2:2" x14ac:dyDescent="0.35">
      <c r="B2255"/>
    </row>
    <row r="2256" spans="2:2" x14ac:dyDescent="0.35">
      <c r="B2256"/>
    </row>
    <row r="2257" spans="2:2" x14ac:dyDescent="0.35">
      <c r="B2257"/>
    </row>
    <row r="2258" spans="2:2" x14ac:dyDescent="0.35">
      <c r="B2258"/>
    </row>
    <row r="2259" spans="2:2" x14ac:dyDescent="0.35">
      <c r="B2259"/>
    </row>
    <row r="2260" spans="2:2" x14ac:dyDescent="0.35">
      <c r="B2260"/>
    </row>
    <row r="2261" spans="2:2" x14ac:dyDescent="0.35">
      <c r="B2261"/>
    </row>
    <row r="2262" spans="2:2" x14ac:dyDescent="0.35">
      <c r="B2262"/>
    </row>
    <row r="2263" spans="2:2" x14ac:dyDescent="0.35">
      <c r="B2263"/>
    </row>
    <row r="2264" spans="2:2" x14ac:dyDescent="0.35">
      <c r="B2264"/>
    </row>
    <row r="2265" spans="2:2" x14ac:dyDescent="0.35">
      <c r="B2265"/>
    </row>
    <row r="2266" spans="2:2" x14ac:dyDescent="0.35">
      <c r="B2266"/>
    </row>
    <row r="2267" spans="2:2" x14ac:dyDescent="0.35">
      <c r="B2267"/>
    </row>
    <row r="2268" spans="2:2" x14ac:dyDescent="0.35">
      <c r="B2268"/>
    </row>
    <row r="2269" spans="2:2" x14ac:dyDescent="0.35">
      <c r="B2269"/>
    </row>
    <row r="2270" spans="2:2" x14ac:dyDescent="0.35">
      <c r="B2270"/>
    </row>
    <row r="2271" spans="2:2" x14ac:dyDescent="0.35">
      <c r="B2271"/>
    </row>
    <row r="2272" spans="2:2" x14ac:dyDescent="0.35">
      <c r="B2272"/>
    </row>
    <row r="2273" spans="2:2" x14ac:dyDescent="0.35">
      <c r="B2273"/>
    </row>
    <row r="2274" spans="2:2" x14ac:dyDescent="0.35">
      <c r="B2274"/>
    </row>
    <row r="2275" spans="2:2" x14ac:dyDescent="0.35">
      <c r="B2275"/>
    </row>
    <row r="2276" spans="2:2" x14ac:dyDescent="0.35">
      <c r="B2276"/>
    </row>
    <row r="2277" spans="2:2" x14ac:dyDescent="0.35">
      <c r="B2277"/>
    </row>
    <row r="2278" spans="2:2" x14ac:dyDescent="0.35">
      <c r="B2278"/>
    </row>
    <row r="2279" spans="2:2" x14ac:dyDescent="0.35">
      <c r="B2279"/>
    </row>
    <row r="2280" spans="2:2" x14ac:dyDescent="0.35">
      <c r="B2280"/>
    </row>
    <row r="2281" spans="2:2" x14ac:dyDescent="0.35">
      <c r="B2281"/>
    </row>
    <row r="2282" spans="2:2" x14ac:dyDescent="0.35">
      <c r="B2282"/>
    </row>
    <row r="2283" spans="2:2" x14ac:dyDescent="0.35">
      <c r="B2283"/>
    </row>
    <row r="2284" spans="2:2" x14ac:dyDescent="0.35">
      <c r="B2284"/>
    </row>
    <row r="2285" spans="2:2" x14ac:dyDescent="0.35">
      <c r="B2285"/>
    </row>
    <row r="2286" spans="2:2" x14ac:dyDescent="0.35">
      <c r="B2286"/>
    </row>
    <row r="2287" spans="2:2" x14ac:dyDescent="0.35">
      <c r="B2287"/>
    </row>
    <row r="2288" spans="2:2" x14ac:dyDescent="0.35">
      <c r="B2288"/>
    </row>
    <row r="2289" spans="2:2" x14ac:dyDescent="0.35">
      <c r="B2289"/>
    </row>
    <row r="2290" spans="2:2" x14ac:dyDescent="0.35">
      <c r="B2290"/>
    </row>
    <row r="2291" spans="2:2" x14ac:dyDescent="0.35">
      <c r="B2291"/>
    </row>
    <row r="2292" spans="2:2" x14ac:dyDescent="0.35">
      <c r="B2292"/>
    </row>
    <row r="2293" spans="2:2" x14ac:dyDescent="0.35">
      <c r="B2293"/>
    </row>
    <row r="2294" spans="2:2" x14ac:dyDescent="0.35">
      <c r="B2294"/>
    </row>
    <row r="2295" spans="2:2" x14ac:dyDescent="0.35">
      <c r="B2295"/>
    </row>
    <row r="2296" spans="2:2" x14ac:dyDescent="0.35">
      <c r="B2296"/>
    </row>
    <row r="2297" spans="2:2" x14ac:dyDescent="0.35">
      <c r="B2297"/>
    </row>
    <row r="2298" spans="2:2" x14ac:dyDescent="0.35">
      <c r="B2298"/>
    </row>
    <row r="2299" spans="2:2" x14ac:dyDescent="0.35">
      <c r="B2299"/>
    </row>
    <row r="2300" spans="2:2" x14ac:dyDescent="0.35">
      <c r="B2300"/>
    </row>
    <row r="2301" spans="2:2" x14ac:dyDescent="0.35">
      <c r="B2301"/>
    </row>
    <row r="2302" spans="2:2" x14ac:dyDescent="0.35">
      <c r="B2302"/>
    </row>
    <row r="2303" spans="2:2" x14ac:dyDescent="0.35">
      <c r="B2303"/>
    </row>
    <row r="2304" spans="2:2" x14ac:dyDescent="0.35">
      <c r="B2304"/>
    </row>
    <row r="2305" spans="2:2" x14ac:dyDescent="0.35">
      <c r="B2305"/>
    </row>
    <row r="2306" spans="2:2" x14ac:dyDescent="0.35">
      <c r="B2306"/>
    </row>
    <row r="2307" spans="2:2" x14ac:dyDescent="0.35">
      <c r="B2307"/>
    </row>
    <row r="2308" spans="2:2" x14ac:dyDescent="0.35">
      <c r="B2308"/>
    </row>
    <row r="2309" spans="2:2" x14ac:dyDescent="0.35">
      <c r="B2309"/>
    </row>
    <row r="2310" spans="2:2" x14ac:dyDescent="0.35">
      <c r="B2310"/>
    </row>
    <row r="2311" spans="2:2" x14ac:dyDescent="0.35">
      <c r="B2311"/>
    </row>
    <row r="2312" spans="2:2" x14ac:dyDescent="0.35">
      <c r="B2312"/>
    </row>
    <row r="2313" spans="2:2" x14ac:dyDescent="0.35">
      <c r="B2313"/>
    </row>
    <row r="2314" spans="2:2" x14ac:dyDescent="0.35">
      <c r="B2314"/>
    </row>
    <row r="2315" spans="2:2" x14ac:dyDescent="0.35">
      <c r="B2315"/>
    </row>
    <row r="2316" spans="2:2" x14ac:dyDescent="0.35">
      <c r="B2316"/>
    </row>
    <row r="2317" spans="2:2" x14ac:dyDescent="0.35">
      <c r="B2317"/>
    </row>
    <row r="2318" spans="2:2" x14ac:dyDescent="0.35">
      <c r="B2318"/>
    </row>
    <row r="2319" spans="2:2" x14ac:dyDescent="0.35">
      <c r="B2319"/>
    </row>
    <row r="2320" spans="2:2" x14ac:dyDescent="0.35">
      <c r="B2320"/>
    </row>
    <row r="2321" spans="2:2" x14ac:dyDescent="0.35">
      <c r="B2321"/>
    </row>
    <row r="2322" spans="2:2" x14ac:dyDescent="0.35">
      <c r="B2322"/>
    </row>
    <row r="2323" spans="2:2" x14ac:dyDescent="0.35">
      <c r="B2323"/>
    </row>
    <row r="2324" spans="2:2" x14ac:dyDescent="0.35">
      <c r="B2324"/>
    </row>
    <row r="2325" spans="2:2" x14ac:dyDescent="0.35">
      <c r="B2325"/>
    </row>
    <row r="2326" spans="2:2" x14ac:dyDescent="0.35">
      <c r="B2326"/>
    </row>
    <row r="2327" spans="2:2" x14ac:dyDescent="0.35">
      <c r="B2327"/>
    </row>
    <row r="2328" spans="2:2" x14ac:dyDescent="0.35">
      <c r="B2328"/>
    </row>
    <row r="2329" spans="2:2" x14ac:dyDescent="0.35">
      <c r="B2329"/>
    </row>
    <row r="2330" spans="2:2" x14ac:dyDescent="0.35">
      <c r="B2330"/>
    </row>
    <row r="2331" spans="2:2" x14ac:dyDescent="0.35">
      <c r="B2331"/>
    </row>
    <row r="2332" spans="2:2" x14ac:dyDescent="0.35">
      <c r="B2332"/>
    </row>
    <row r="2333" spans="2:2" x14ac:dyDescent="0.35">
      <c r="B2333"/>
    </row>
    <row r="2334" spans="2:2" x14ac:dyDescent="0.35">
      <c r="B2334"/>
    </row>
    <row r="2335" spans="2:2" x14ac:dyDescent="0.35">
      <c r="B2335"/>
    </row>
    <row r="2336" spans="2:2" x14ac:dyDescent="0.35">
      <c r="B2336"/>
    </row>
    <row r="2337" spans="2:2" x14ac:dyDescent="0.35">
      <c r="B2337"/>
    </row>
    <row r="2338" spans="2:2" x14ac:dyDescent="0.35">
      <c r="B2338"/>
    </row>
    <row r="2339" spans="2:2" x14ac:dyDescent="0.35">
      <c r="B2339"/>
    </row>
    <row r="2340" spans="2:2" x14ac:dyDescent="0.35">
      <c r="B2340"/>
    </row>
    <row r="2341" spans="2:2" x14ac:dyDescent="0.35">
      <c r="B2341"/>
    </row>
    <row r="2342" spans="2:2" x14ac:dyDescent="0.35">
      <c r="B2342"/>
    </row>
    <row r="2343" spans="2:2" x14ac:dyDescent="0.35">
      <c r="B2343"/>
    </row>
    <row r="2344" spans="2:2" x14ac:dyDescent="0.35">
      <c r="B2344"/>
    </row>
    <row r="2345" spans="2:2" x14ac:dyDescent="0.35">
      <c r="B2345"/>
    </row>
    <row r="2346" spans="2:2" x14ac:dyDescent="0.35">
      <c r="B2346"/>
    </row>
    <row r="2347" spans="2:2" x14ac:dyDescent="0.35">
      <c r="B2347"/>
    </row>
    <row r="2348" spans="2:2" x14ac:dyDescent="0.35">
      <c r="B2348"/>
    </row>
    <row r="2349" spans="2:2" x14ac:dyDescent="0.35">
      <c r="B2349"/>
    </row>
    <row r="2350" spans="2:2" x14ac:dyDescent="0.35">
      <c r="B2350"/>
    </row>
    <row r="2351" spans="2:2" x14ac:dyDescent="0.35">
      <c r="B2351"/>
    </row>
    <row r="2352" spans="2:2" x14ac:dyDescent="0.35">
      <c r="B2352"/>
    </row>
    <row r="2353" spans="2:2" x14ac:dyDescent="0.35">
      <c r="B2353"/>
    </row>
    <row r="2354" spans="2:2" x14ac:dyDescent="0.35">
      <c r="B2354"/>
    </row>
    <row r="2355" spans="2:2" x14ac:dyDescent="0.35">
      <c r="B2355"/>
    </row>
    <row r="2356" spans="2:2" x14ac:dyDescent="0.35">
      <c r="B2356"/>
    </row>
    <row r="2357" spans="2:2" x14ac:dyDescent="0.35">
      <c r="B2357"/>
    </row>
    <row r="2358" spans="2:2" x14ac:dyDescent="0.35">
      <c r="B2358"/>
    </row>
    <row r="2359" spans="2:2" x14ac:dyDescent="0.35">
      <c r="B2359"/>
    </row>
    <row r="2360" spans="2:2" x14ac:dyDescent="0.35">
      <c r="B2360"/>
    </row>
    <row r="2361" spans="2:2" x14ac:dyDescent="0.35">
      <c r="B2361"/>
    </row>
    <row r="2362" spans="2:2" x14ac:dyDescent="0.35">
      <c r="B2362"/>
    </row>
    <row r="2363" spans="2:2" x14ac:dyDescent="0.35">
      <c r="B2363"/>
    </row>
    <row r="2364" spans="2:2" x14ac:dyDescent="0.35">
      <c r="B2364"/>
    </row>
    <row r="2365" spans="2:2" x14ac:dyDescent="0.35">
      <c r="B2365"/>
    </row>
    <row r="2366" spans="2:2" x14ac:dyDescent="0.35">
      <c r="B2366"/>
    </row>
    <row r="2367" spans="2:2" x14ac:dyDescent="0.35">
      <c r="B2367"/>
    </row>
    <row r="2368" spans="2:2" x14ac:dyDescent="0.35">
      <c r="B2368"/>
    </row>
    <row r="2369" spans="2:2" x14ac:dyDescent="0.35">
      <c r="B2369"/>
    </row>
    <row r="2370" spans="2:2" x14ac:dyDescent="0.35">
      <c r="B2370"/>
    </row>
    <row r="2371" spans="2:2" x14ac:dyDescent="0.35">
      <c r="B2371"/>
    </row>
    <row r="2372" spans="2:2" x14ac:dyDescent="0.35">
      <c r="B2372"/>
    </row>
    <row r="2373" spans="2:2" x14ac:dyDescent="0.35">
      <c r="B2373"/>
    </row>
    <row r="2374" spans="2:2" x14ac:dyDescent="0.35">
      <c r="B2374"/>
    </row>
    <row r="2375" spans="2:2" x14ac:dyDescent="0.35">
      <c r="B2375"/>
    </row>
    <row r="2376" spans="2:2" x14ac:dyDescent="0.35">
      <c r="B2376"/>
    </row>
    <row r="2377" spans="2:2" x14ac:dyDescent="0.35">
      <c r="B2377"/>
    </row>
    <row r="2378" spans="2:2" x14ac:dyDescent="0.35">
      <c r="B2378"/>
    </row>
    <row r="2379" spans="2:2" x14ac:dyDescent="0.35">
      <c r="B2379"/>
    </row>
    <row r="2380" spans="2:2" x14ac:dyDescent="0.35">
      <c r="B2380"/>
    </row>
    <row r="2381" spans="2:2" x14ac:dyDescent="0.35">
      <c r="B2381"/>
    </row>
    <row r="2382" spans="2:2" x14ac:dyDescent="0.35">
      <c r="B2382"/>
    </row>
    <row r="2383" spans="2:2" x14ac:dyDescent="0.35">
      <c r="B2383"/>
    </row>
    <row r="2384" spans="2:2" x14ac:dyDescent="0.35">
      <c r="B2384"/>
    </row>
    <row r="2385" spans="2:2" x14ac:dyDescent="0.35">
      <c r="B2385"/>
    </row>
    <row r="2386" spans="2:2" x14ac:dyDescent="0.35">
      <c r="B2386"/>
    </row>
    <row r="2387" spans="2:2" x14ac:dyDescent="0.35">
      <c r="B2387"/>
    </row>
    <row r="2388" spans="2:2" x14ac:dyDescent="0.35">
      <c r="B2388"/>
    </row>
    <row r="2389" spans="2:2" x14ac:dyDescent="0.35">
      <c r="B2389"/>
    </row>
    <row r="2390" spans="2:2" x14ac:dyDescent="0.35">
      <c r="B2390"/>
    </row>
    <row r="2391" spans="2:2" x14ac:dyDescent="0.35">
      <c r="B2391"/>
    </row>
    <row r="2392" spans="2:2" x14ac:dyDescent="0.35">
      <c r="B2392"/>
    </row>
    <row r="2393" spans="2:2" x14ac:dyDescent="0.35">
      <c r="B2393"/>
    </row>
    <row r="2394" spans="2:2" x14ac:dyDescent="0.35">
      <c r="B2394"/>
    </row>
    <row r="2395" spans="2:2" x14ac:dyDescent="0.35">
      <c r="B2395"/>
    </row>
    <row r="2396" spans="2:2" x14ac:dyDescent="0.35">
      <c r="B2396"/>
    </row>
    <row r="2397" spans="2:2" x14ac:dyDescent="0.35">
      <c r="B2397"/>
    </row>
    <row r="2398" spans="2:2" x14ac:dyDescent="0.35">
      <c r="B2398"/>
    </row>
    <row r="2399" spans="2:2" x14ac:dyDescent="0.35">
      <c r="B2399"/>
    </row>
    <row r="2400" spans="2:2" x14ac:dyDescent="0.35">
      <c r="B2400"/>
    </row>
    <row r="2401" spans="2:2" x14ac:dyDescent="0.35">
      <c r="B2401"/>
    </row>
    <row r="2402" spans="2:2" x14ac:dyDescent="0.35">
      <c r="B2402"/>
    </row>
    <row r="2403" spans="2:2" x14ac:dyDescent="0.35">
      <c r="B2403"/>
    </row>
    <row r="2404" spans="2:2" x14ac:dyDescent="0.35">
      <c r="B2404"/>
    </row>
    <row r="2405" spans="2:2" x14ac:dyDescent="0.35">
      <c r="B2405"/>
    </row>
    <row r="2406" spans="2:2" x14ac:dyDescent="0.35">
      <c r="B2406"/>
    </row>
    <row r="2407" spans="2:2" x14ac:dyDescent="0.35">
      <c r="B2407"/>
    </row>
    <row r="2408" spans="2:2" x14ac:dyDescent="0.35">
      <c r="B2408"/>
    </row>
    <row r="2409" spans="2:2" x14ac:dyDescent="0.35">
      <c r="B2409"/>
    </row>
    <row r="2410" spans="2:2" x14ac:dyDescent="0.35">
      <c r="B2410"/>
    </row>
    <row r="2411" spans="2:2" x14ac:dyDescent="0.35">
      <c r="B2411"/>
    </row>
    <row r="2412" spans="2:2" x14ac:dyDescent="0.35">
      <c r="B2412"/>
    </row>
    <row r="2413" spans="2:2" x14ac:dyDescent="0.35">
      <c r="B2413"/>
    </row>
    <row r="2414" spans="2:2" x14ac:dyDescent="0.35">
      <c r="B2414"/>
    </row>
    <row r="2415" spans="2:2" x14ac:dyDescent="0.35">
      <c r="B2415"/>
    </row>
    <row r="2416" spans="2:2" x14ac:dyDescent="0.35">
      <c r="B2416"/>
    </row>
    <row r="2417" spans="2:2" x14ac:dyDescent="0.35">
      <c r="B2417"/>
    </row>
    <row r="2418" spans="2:2" x14ac:dyDescent="0.35">
      <c r="B2418"/>
    </row>
    <row r="2419" spans="2:2" x14ac:dyDescent="0.35">
      <c r="B2419"/>
    </row>
    <row r="2420" spans="2:2" x14ac:dyDescent="0.35">
      <c r="B2420"/>
    </row>
    <row r="2421" spans="2:2" x14ac:dyDescent="0.35">
      <c r="B2421"/>
    </row>
    <row r="2422" spans="2:2" x14ac:dyDescent="0.35">
      <c r="B2422"/>
    </row>
    <row r="2423" spans="2:2" x14ac:dyDescent="0.35">
      <c r="B2423"/>
    </row>
    <row r="2424" spans="2:2" x14ac:dyDescent="0.35">
      <c r="B2424"/>
    </row>
    <row r="2425" spans="2:2" x14ac:dyDescent="0.35">
      <c r="B2425"/>
    </row>
    <row r="2426" spans="2:2" x14ac:dyDescent="0.35">
      <c r="B2426"/>
    </row>
    <row r="2427" spans="2:2" x14ac:dyDescent="0.35">
      <c r="B2427"/>
    </row>
    <row r="2428" spans="2:2" x14ac:dyDescent="0.35">
      <c r="B2428"/>
    </row>
    <row r="2429" spans="2:2" x14ac:dyDescent="0.35">
      <c r="B2429"/>
    </row>
    <row r="2430" spans="2:2" x14ac:dyDescent="0.35">
      <c r="B2430"/>
    </row>
    <row r="2431" spans="2:2" x14ac:dyDescent="0.35">
      <c r="B2431"/>
    </row>
    <row r="2432" spans="2:2" x14ac:dyDescent="0.35">
      <c r="B2432"/>
    </row>
    <row r="2433" spans="2:2" x14ac:dyDescent="0.35">
      <c r="B2433"/>
    </row>
    <row r="2434" spans="2:2" x14ac:dyDescent="0.35">
      <c r="B2434"/>
    </row>
    <row r="2435" spans="2:2" x14ac:dyDescent="0.35">
      <c r="B2435"/>
    </row>
    <row r="2436" spans="2:2" x14ac:dyDescent="0.35">
      <c r="B2436"/>
    </row>
    <row r="2437" spans="2:2" x14ac:dyDescent="0.35">
      <c r="B2437"/>
    </row>
    <row r="2438" spans="2:2" x14ac:dyDescent="0.35">
      <c r="B2438"/>
    </row>
    <row r="2439" spans="2:2" x14ac:dyDescent="0.35">
      <c r="B2439"/>
    </row>
    <row r="2440" spans="2:2" x14ac:dyDescent="0.35">
      <c r="B2440"/>
    </row>
    <row r="2441" spans="2:2" x14ac:dyDescent="0.35">
      <c r="B2441"/>
    </row>
    <row r="2442" spans="2:2" x14ac:dyDescent="0.35">
      <c r="B2442"/>
    </row>
    <row r="2443" spans="2:2" x14ac:dyDescent="0.35">
      <c r="B2443"/>
    </row>
    <row r="2444" spans="2:2" x14ac:dyDescent="0.35">
      <c r="B2444"/>
    </row>
    <row r="2445" spans="2:2" x14ac:dyDescent="0.35">
      <c r="B2445"/>
    </row>
    <row r="2446" spans="2:2" x14ac:dyDescent="0.35">
      <c r="B2446"/>
    </row>
    <row r="2447" spans="2:2" x14ac:dyDescent="0.35">
      <c r="B2447"/>
    </row>
    <row r="2448" spans="2:2" x14ac:dyDescent="0.35">
      <c r="B2448"/>
    </row>
    <row r="2449" spans="2:2" x14ac:dyDescent="0.35">
      <c r="B2449"/>
    </row>
    <row r="2450" spans="2:2" x14ac:dyDescent="0.35">
      <c r="B2450"/>
    </row>
    <row r="2451" spans="2:2" x14ac:dyDescent="0.35">
      <c r="B2451"/>
    </row>
    <row r="2452" spans="2:2" x14ac:dyDescent="0.35">
      <c r="B2452"/>
    </row>
    <row r="2453" spans="2:2" x14ac:dyDescent="0.35">
      <c r="B2453"/>
    </row>
    <row r="2454" spans="2:2" x14ac:dyDescent="0.35">
      <c r="B2454"/>
    </row>
    <row r="2455" spans="2:2" x14ac:dyDescent="0.35">
      <c r="B2455"/>
    </row>
    <row r="2456" spans="2:2" x14ac:dyDescent="0.35">
      <c r="B2456"/>
    </row>
    <row r="2457" spans="2:2" x14ac:dyDescent="0.35">
      <c r="B2457"/>
    </row>
    <row r="2458" spans="2:2" x14ac:dyDescent="0.35">
      <c r="B2458"/>
    </row>
    <row r="2459" spans="2:2" x14ac:dyDescent="0.35">
      <c r="B2459"/>
    </row>
    <row r="2460" spans="2:2" x14ac:dyDescent="0.35">
      <c r="B2460"/>
    </row>
    <row r="2461" spans="2:2" x14ac:dyDescent="0.35">
      <c r="B2461"/>
    </row>
    <row r="2462" spans="2:2" x14ac:dyDescent="0.35">
      <c r="B2462"/>
    </row>
    <row r="2463" spans="2:2" x14ac:dyDescent="0.35">
      <c r="B2463"/>
    </row>
    <row r="2464" spans="2:2" x14ac:dyDescent="0.35">
      <c r="B2464"/>
    </row>
    <row r="2465" spans="2:2" x14ac:dyDescent="0.35">
      <c r="B2465"/>
    </row>
    <row r="2466" spans="2:2" x14ac:dyDescent="0.35">
      <c r="B2466"/>
    </row>
    <row r="2467" spans="2:2" x14ac:dyDescent="0.35">
      <c r="B2467"/>
    </row>
    <row r="2468" spans="2:2" x14ac:dyDescent="0.35">
      <c r="B2468"/>
    </row>
    <row r="2469" spans="2:2" x14ac:dyDescent="0.35">
      <c r="B2469"/>
    </row>
    <row r="2470" spans="2:2" x14ac:dyDescent="0.35">
      <c r="B2470"/>
    </row>
    <row r="2471" spans="2:2" x14ac:dyDescent="0.35">
      <c r="B2471"/>
    </row>
    <row r="2472" spans="2:2" x14ac:dyDescent="0.35">
      <c r="B2472"/>
    </row>
    <row r="2473" spans="2:2" x14ac:dyDescent="0.35">
      <c r="B2473"/>
    </row>
    <row r="2474" spans="2:2" x14ac:dyDescent="0.35">
      <c r="B2474"/>
    </row>
    <row r="2475" spans="2:2" x14ac:dyDescent="0.35">
      <c r="B2475"/>
    </row>
    <row r="2476" spans="2:2" x14ac:dyDescent="0.35">
      <c r="B2476"/>
    </row>
    <row r="2477" spans="2:2" x14ac:dyDescent="0.35">
      <c r="B2477"/>
    </row>
    <row r="2478" spans="2:2" x14ac:dyDescent="0.35">
      <c r="B2478"/>
    </row>
    <row r="2479" spans="2:2" x14ac:dyDescent="0.35">
      <c r="B2479"/>
    </row>
    <row r="2480" spans="2:2" x14ac:dyDescent="0.35">
      <c r="B2480"/>
    </row>
    <row r="2481" spans="2:2" x14ac:dyDescent="0.35">
      <c r="B2481"/>
    </row>
    <row r="2482" spans="2:2" x14ac:dyDescent="0.35">
      <c r="B2482"/>
    </row>
    <row r="2483" spans="2:2" x14ac:dyDescent="0.35">
      <c r="B2483"/>
    </row>
    <row r="2484" spans="2:2" x14ac:dyDescent="0.35">
      <c r="B2484"/>
    </row>
    <row r="2485" spans="2:2" x14ac:dyDescent="0.35">
      <c r="B2485"/>
    </row>
    <row r="2486" spans="2:2" x14ac:dyDescent="0.35">
      <c r="B2486"/>
    </row>
    <row r="2487" spans="2:2" x14ac:dyDescent="0.35">
      <c r="B2487"/>
    </row>
    <row r="2488" spans="2:2" x14ac:dyDescent="0.35">
      <c r="B2488"/>
    </row>
    <row r="2489" spans="2:2" x14ac:dyDescent="0.35">
      <c r="B2489"/>
    </row>
    <row r="2490" spans="2:2" x14ac:dyDescent="0.35">
      <c r="B2490"/>
    </row>
    <row r="2491" spans="2:2" x14ac:dyDescent="0.35">
      <c r="B2491"/>
    </row>
    <row r="2492" spans="2:2" x14ac:dyDescent="0.35">
      <c r="B2492"/>
    </row>
    <row r="2493" spans="2:2" x14ac:dyDescent="0.35">
      <c r="B2493"/>
    </row>
    <row r="2494" spans="2:2" x14ac:dyDescent="0.35">
      <c r="B2494"/>
    </row>
    <row r="2495" spans="2:2" x14ac:dyDescent="0.35">
      <c r="B2495"/>
    </row>
    <row r="2496" spans="2:2" x14ac:dyDescent="0.35">
      <c r="B2496"/>
    </row>
    <row r="2497" spans="2:2" x14ac:dyDescent="0.35">
      <c r="B2497"/>
    </row>
    <row r="2498" spans="2:2" x14ac:dyDescent="0.35">
      <c r="B2498"/>
    </row>
    <row r="2499" spans="2:2" x14ac:dyDescent="0.35">
      <c r="B2499"/>
    </row>
    <row r="2500" spans="2:2" x14ac:dyDescent="0.35">
      <c r="B2500"/>
    </row>
    <row r="2501" spans="2:2" x14ac:dyDescent="0.35">
      <c r="B2501"/>
    </row>
    <row r="2502" spans="2:2" x14ac:dyDescent="0.35">
      <c r="B2502"/>
    </row>
    <row r="2503" spans="2:2" x14ac:dyDescent="0.35">
      <c r="B2503"/>
    </row>
    <row r="2504" spans="2:2" x14ac:dyDescent="0.35">
      <c r="B2504"/>
    </row>
    <row r="2505" spans="2:2" x14ac:dyDescent="0.35">
      <c r="B2505"/>
    </row>
    <row r="2506" spans="2:2" x14ac:dyDescent="0.35">
      <c r="B2506"/>
    </row>
    <row r="2507" spans="2:2" x14ac:dyDescent="0.35">
      <c r="B2507"/>
    </row>
    <row r="2508" spans="2:2" x14ac:dyDescent="0.35">
      <c r="B2508"/>
    </row>
    <row r="2509" spans="2:2" x14ac:dyDescent="0.35">
      <c r="B2509"/>
    </row>
    <row r="2510" spans="2:2" x14ac:dyDescent="0.35">
      <c r="B2510"/>
    </row>
    <row r="2511" spans="2:2" x14ac:dyDescent="0.35">
      <c r="B2511"/>
    </row>
    <row r="2512" spans="2:2" x14ac:dyDescent="0.35">
      <c r="B2512"/>
    </row>
    <row r="2513" spans="2:2" x14ac:dyDescent="0.35">
      <c r="B2513"/>
    </row>
    <row r="2514" spans="2:2" x14ac:dyDescent="0.35">
      <c r="B2514"/>
    </row>
    <row r="2515" spans="2:2" x14ac:dyDescent="0.35">
      <c r="B2515"/>
    </row>
    <row r="2516" spans="2:2" x14ac:dyDescent="0.35">
      <c r="B2516"/>
    </row>
    <row r="2517" spans="2:2" x14ac:dyDescent="0.35">
      <c r="B2517"/>
    </row>
    <row r="2518" spans="2:2" x14ac:dyDescent="0.35">
      <c r="B2518"/>
    </row>
    <row r="2519" spans="2:2" x14ac:dyDescent="0.35">
      <c r="B2519"/>
    </row>
    <row r="2520" spans="2:2" x14ac:dyDescent="0.35">
      <c r="B2520"/>
    </row>
    <row r="2521" spans="2:2" x14ac:dyDescent="0.35">
      <c r="B2521"/>
    </row>
    <row r="2522" spans="2:2" x14ac:dyDescent="0.35">
      <c r="B2522"/>
    </row>
    <row r="2523" spans="2:2" x14ac:dyDescent="0.35">
      <c r="B2523"/>
    </row>
    <row r="2524" spans="2:2" x14ac:dyDescent="0.35">
      <c r="B2524"/>
    </row>
    <row r="2525" spans="2:2" x14ac:dyDescent="0.35">
      <c r="B2525"/>
    </row>
    <row r="2526" spans="2:2" x14ac:dyDescent="0.35">
      <c r="B2526"/>
    </row>
    <row r="2527" spans="2:2" x14ac:dyDescent="0.35">
      <c r="B2527"/>
    </row>
    <row r="2528" spans="2:2" x14ac:dyDescent="0.35">
      <c r="B2528"/>
    </row>
    <row r="2529" spans="2:2" x14ac:dyDescent="0.35">
      <c r="B2529"/>
    </row>
    <row r="2530" spans="2:2" x14ac:dyDescent="0.35">
      <c r="B2530"/>
    </row>
    <row r="2531" spans="2:2" x14ac:dyDescent="0.35">
      <c r="B2531"/>
    </row>
    <row r="2532" spans="2:2" x14ac:dyDescent="0.35">
      <c r="B2532"/>
    </row>
    <row r="2533" spans="2:2" x14ac:dyDescent="0.35">
      <c r="B2533"/>
    </row>
    <row r="2534" spans="2:2" x14ac:dyDescent="0.35">
      <c r="B2534"/>
    </row>
    <row r="2535" spans="2:2" x14ac:dyDescent="0.35">
      <c r="B2535"/>
    </row>
    <row r="2536" spans="2:2" x14ac:dyDescent="0.35">
      <c r="B2536"/>
    </row>
    <row r="2537" spans="2:2" x14ac:dyDescent="0.35">
      <c r="B2537"/>
    </row>
    <row r="2538" spans="2:2" x14ac:dyDescent="0.35">
      <c r="B2538"/>
    </row>
    <row r="2539" spans="2:2" x14ac:dyDescent="0.35">
      <c r="B2539"/>
    </row>
    <row r="2540" spans="2:2" x14ac:dyDescent="0.35">
      <c r="B2540"/>
    </row>
    <row r="2541" spans="2:2" x14ac:dyDescent="0.35">
      <c r="B2541"/>
    </row>
    <row r="2542" spans="2:2" x14ac:dyDescent="0.35">
      <c r="B2542"/>
    </row>
    <row r="2543" spans="2:2" x14ac:dyDescent="0.35">
      <c r="B2543"/>
    </row>
    <row r="2544" spans="2:2" x14ac:dyDescent="0.35">
      <c r="B2544"/>
    </row>
    <row r="2545" spans="2:2" x14ac:dyDescent="0.35">
      <c r="B2545"/>
    </row>
    <row r="2546" spans="2:2" x14ac:dyDescent="0.35">
      <c r="B2546"/>
    </row>
    <row r="2547" spans="2:2" x14ac:dyDescent="0.35">
      <c r="B2547"/>
    </row>
    <row r="2548" spans="2:2" x14ac:dyDescent="0.35">
      <c r="B2548"/>
    </row>
    <row r="2549" spans="2:2" x14ac:dyDescent="0.35">
      <c r="B2549"/>
    </row>
    <row r="2550" spans="2:2" x14ac:dyDescent="0.35">
      <c r="B2550"/>
    </row>
    <row r="2551" spans="2:2" x14ac:dyDescent="0.35">
      <c r="B2551"/>
    </row>
    <row r="2552" spans="2:2" x14ac:dyDescent="0.35">
      <c r="B2552"/>
    </row>
    <row r="2553" spans="2:2" x14ac:dyDescent="0.35">
      <c r="B2553"/>
    </row>
    <row r="2554" spans="2:2" x14ac:dyDescent="0.35">
      <c r="B2554"/>
    </row>
    <row r="2555" spans="2:2" x14ac:dyDescent="0.35">
      <c r="B2555"/>
    </row>
    <row r="2556" spans="2:2" x14ac:dyDescent="0.35">
      <c r="B2556"/>
    </row>
    <row r="2557" spans="2:2" x14ac:dyDescent="0.35">
      <c r="B2557"/>
    </row>
    <row r="2558" spans="2:2" x14ac:dyDescent="0.35">
      <c r="B2558"/>
    </row>
    <row r="2559" spans="2:2" x14ac:dyDescent="0.35">
      <c r="B2559"/>
    </row>
    <row r="2560" spans="2:2" x14ac:dyDescent="0.35">
      <c r="B2560"/>
    </row>
    <row r="2561" spans="2:2" x14ac:dyDescent="0.35">
      <c r="B2561"/>
    </row>
    <row r="2562" spans="2:2" x14ac:dyDescent="0.35">
      <c r="B2562"/>
    </row>
    <row r="2563" spans="2:2" x14ac:dyDescent="0.35">
      <c r="B2563"/>
    </row>
    <row r="2564" spans="2:2" x14ac:dyDescent="0.35">
      <c r="B2564"/>
    </row>
    <row r="2565" spans="2:2" x14ac:dyDescent="0.35">
      <c r="B2565"/>
    </row>
    <row r="2566" spans="2:2" x14ac:dyDescent="0.35">
      <c r="B2566"/>
    </row>
    <row r="2567" spans="2:2" x14ac:dyDescent="0.35">
      <c r="B2567"/>
    </row>
    <row r="2568" spans="2:2" x14ac:dyDescent="0.35">
      <c r="B2568"/>
    </row>
    <row r="2569" spans="2:2" x14ac:dyDescent="0.35">
      <c r="B2569"/>
    </row>
    <row r="2570" spans="2:2" x14ac:dyDescent="0.35">
      <c r="B2570"/>
    </row>
    <row r="2571" spans="2:2" x14ac:dyDescent="0.35">
      <c r="B2571"/>
    </row>
    <row r="2572" spans="2:2" x14ac:dyDescent="0.35">
      <c r="B2572"/>
    </row>
    <row r="2573" spans="2:2" x14ac:dyDescent="0.35">
      <c r="B2573"/>
    </row>
    <row r="2574" spans="2:2" x14ac:dyDescent="0.35">
      <c r="B2574"/>
    </row>
    <row r="2575" spans="2:2" x14ac:dyDescent="0.35">
      <c r="B2575"/>
    </row>
    <row r="2576" spans="2:2" x14ac:dyDescent="0.35">
      <c r="B2576"/>
    </row>
    <row r="2577" spans="2:2" x14ac:dyDescent="0.35">
      <c r="B2577"/>
    </row>
    <row r="2578" spans="2:2" x14ac:dyDescent="0.35">
      <c r="B2578"/>
    </row>
    <row r="2579" spans="2:2" x14ac:dyDescent="0.35">
      <c r="B2579"/>
    </row>
    <row r="2580" spans="2:2" x14ac:dyDescent="0.35">
      <c r="B2580"/>
    </row>
    <row r="2581" spans="2:2" x14ac:dyDescent="0.35">
      <c r="B2581"/>
    </row>
    <row r="2582" spans="2:2" x14ac:dyDescent="0.35">
      <c r="B2582"/>
    </row>
    <row r="2583" spans="2:2" x14ac:dyDescent="0.35">
      <c r="B2583"/>
    </row>
    <row r="2584" spans="2:2" x14ac:dyDescent="0.35">
      <c r="B2584"/>
    </row>
    <row r="2585" spans="2:2" x14ac:dyDescent="0.35">
      <c r="B2585"/>
    </row>
    <row r="2586" spans="2:2" x14ac:dyDescent="0.35">
      <c r="B2586"/>
    </row>
    <row r="2587" spans="2:2" x14ac:dyDescent="0.35">
      <c r="B2587"/>
    </row>
    <row r="2588" spans="2:2" x14ac:dyDescent="0.35">
      <c r="B2588"/>
    </row>
    <row r="2589" spans="2:2" x14ac:dyDescent="0.35">
      <c r="B2589"/>
    </row>
    <row r="2590" spans="2:2" x14ac:dyDescent="0.35">
      <c r="B2590"/>
    </row>
    <row r="2591" spans="2:2" x14ac:dyDescent="0.35">
      <c r="B2591"/>
    </row>
    <row r="2592" spans="2:2" x14ac:dyDescent="0.35">
      <c r="B2592"/>
    </row>
    <row r="2593" spans="2:2" x14ac:dyDescent="0.35">
      <c r="B2593"/>
    </row>
    <row r="2594" spans="2:2" x14ac:dyDescent="0.35">
      <c r="B2594"/>
    </row>
    <row r="2595" spans="2:2" x14ac:dyDescent="0.35">
      <c r="B2595"/>
    </row>
    <row r="2596" spans="2:2" x14ac:dyDescent="0.35">
      <c r="B2596"/>
    </row>
    <row r="2597" spans="2:2" x14ac:dyDescent="0.35">
      <c r="B2597"/>
    </row>
    <row r="2598" spans="2:2" x14ac:dyDescent="0.35">
      <c r="B2598"/>
    </row>
    <row r="2599" spans="2:2" x14ac:dyDescent="0.35">
      <c r="B2599"/>
    </row>
    <row r="2600" spans="2:2" x14ac:dyDescent="0.35">
      <c r="B2600"/>
    </row>
    <row r="2601" spans="2:2" x14ac:dyDescent="0.35">
      <c r="B2601"/>
    </row>
    <row r="2602" spans="2:2" x14ac:dyDescent="0.35">
      <c r="B2602"/>
    </row>
    <row r="2603" spans="2:2" x14ac:dyDescent="0.35">
      <c r="B2603"/>
    </row>
    <row r="2604" spans="2:2" x14ac:dyDescent="0.35">
      <c r="B2604"/>
    </row>
    <row r="2605" spans="2:2" x14ac:dyDescent="0.35">
      <c r="B2605"/>
    </row>
    <row r="2606" spans="2:2" x14ac:dyDescent="0.35">
      <c r="B2606"/>
    </row>
    <row r="2607" spans="2:2" x14ac:dyDescent="0.35">
      <c r="B2607"/>
    </row>
    <row r="2608" spans="2:2" x14ac:dyDescent="0.35">
      <c r="B2608"/>
    </row>
    <row r="2609" spans="2:2" x14ac:dyDescent="0.35">
      <c r="B2609"/>
    </row>
    <row r="2610" spans="2:2" x14ac:dyDescent="0.35">
      <c r="B2610"/>
    </row>
    <row r="2611" spans="2:2" x14ac:dyDescent="0.35">
      <c r="B2611"/>
    </row>
    <row r="2612" spans="2:2" x14ac:dyDescent="0.35">
      <c r="B2612"/>
    </row>
    <row r="2613" spans="2:2" x14ac:dyDescent="0.35">
      <c r="B2613"/>
    </row>
    <row r="2614" spans="2:2" x14ac:dyDescent="0.35">
      <c r="B2614"/>
    </row>
    <row r="2615" spans="2:2" x14ac:dyDescent="0.35">
      <c r="B2615"/>
    </row>
    <row r="2616" spans="2:2" x14ac:dyDescent="0.35">
      <c r="B2616"/>
    </row>
    <row r="2617" spans="2:2" x14ac:dyDescent="0.35">
      <c r="B2617"/>
    </row>
    <row r="2618" spans="2:2" x14ac:dyDescent="0.35">
      <c r="B2618"/>
    </row>
    <row r="2619" spans="2:2" x14ac:dyDescent="0.35">
      <c r="B2619"/>
    </row>
    <row r="2620" spans="2:2" x14ac:dyDescent="0.35">
      <c r="B2620"/>
    </row>
    <row r="2621" spans="2:2" x14ac:dyDescent="0.35">
      <c r="B2621"/>
    </row>
    <row r="2622" spans="2:2" x14ac:dyDescent="0.35">
      <c r="B2622"/>
    </row>
    <row r="2623" spans="2:2" x14ac:dyDescent="0.35">
      <c r="B2623"/>
    </row>
    <row r="2624" spans="2:2" x14ac:dyDescent="0.35">
      <c r="B2624"/>
    </row>
    <row r="2625" spans="2:2" x14ac:dyDescent="0.35">
      <c r="B2625"/>
    </row>
    <row r="2626" spans="2:2" x14ac:dyDescent="0.35">
      <c r="B2626"/>
    </row>
    <row r="2627" spans="2:2" x14ac:dyDescent="0.35">
      <c r="B2627"/>
    </row>
    <row r="2628" spans="2:2" x14ac:dyDescent="0.35">
      <c r="B2628"/>
    </row>
    <row r="2629" spans="2:2" x14ac:dyDescent="0.35">
      <c r="B2629"/>
    </row>
    <row r="2630" spans="2:2" x14ac:dyDescent="0.35">
      <c r="B2630"/>
    </row>
    <row r="2631" spans="2:2" x14ac:dyDescent="0.35">
      <c r="B2631"/>
    </row>
    <row r="2632" spans="2:2" x14ac:dyDescent="0.35">
      <c r="B2632"/>
    </row>
    <row r="2633" spans="2:2" x14ac:dyDescent="0.35">
      <c r="B2633"/>
    </row>
    <row r="2634" spans="2:2" x14ac:dyDescent="0.35">
      <c r="B2634"/>
    </row>
    <row r="2635" spans="2:2" x14ac:dyDescent="0.35">
      <c r="B2635"/>
    </row>
    <row r="2636" spans="2:2" x14ac:dyDescent="0.35">
      <c r="B2636"/>
    </row>
    <row r="2637" spans="2:2" x14ac:dyDescent="0.35">
      <c r="B2637"/>
    </row>
    <row r="2638" spans="2:2" x14ac:dyDescent="0.35">
      <c r="B2638"/>
    </row>
    <row r="2639" spans="2:2" x14ac:dyDescent="0.35">
      <c r="B2639"/>
    </row>
    <row r="2640" spans="2:2" x14ac:dyDescent="0.35">
      <c r="B2640"/>
    </row>
    <row r="2641" spans="2:2" x14ac:dyDescent="0.35">
      <c r="B2641"/>
    </row>
    <row r="2642" spans="2:2" x14ac:dyDescent="0.35">
      <c r="B2642"/>
    </row>
    <row r="2643" spans="2:2" x14ac:dyDescent="0.35">
      <c r="B2643"/>
    </row>
    <row r="2644" spans="2:2" x14ac:dyDescent="0.35">
      <c r="B2644"/>
    </row>
    <row r="2645" spans="2:2" x14ac:dyDescent="0.35">
      <c r="B2645"/>
    </row>
    <row r="2646" spans="2:2" x14ac:dyDescent="0.35">
      <c r="B2646"/>
    </row>
    <row r="2647" spans="2:2" x14ac:dyDescent="0.35">
      <c r="B2647"/>
    </row>
    <row r="2648" spans="2:2" x14ac:dyDescent="0.35">
      <c r="B2648"/>
    </row>
    <row r="2649" spans="2:2" x14ac:dyDescent="0.35">
      <c r="B2649"/>
    </row>
    <row r="2650" spans="2:2" x14ac:dyDescent="0.35">
      <c r="B2650"/>
    </row>
    <row r="2651" spans="2:2" x14ac:dyDescent="0.35">
      <c r="B2651"/>
    </row>
    <row r="2652" spans="2:2" x14ac:dyDescent="0.35">
      <c r="B2652"/>
    </row>
    <row r="2653" spans="2:2" x14ac:dyDescent="0.35">
      <c r="B2653"/>
    </row>
    <row r="2654" spans="2:2" x14ac:dyDescent="0.35">
      <c r="B2654"/>
    </row>
    <row r="2655" spans="2:2" x14ac:dyDescent="0.35">
      <c r="B2655"/>
    </row>
    <row r="2656" spans="2:2" x14ac:dyDescent="0.35">
      <c r="B2656"/>
    </row>
    <row r="2657" spans="2:2" x14ac:dyDescent="0.35">
      <c r="B2657"/>
    </row>
    <row r="2658" spans="2:2" x14ac:dyDescent="0.35">
      <c r="B2658"/>
    </row>
    <row r="2659" spans="2:2" x14ac:dyDescent="0.35">
      <c r="B2659"/>
    </row>
    <row r="2660" spans="2:2" x14ac:dyDescent="0.35">
      <c r="B2660"/>
    </row>
    <row r="2661" spans="2:2" x14ac:dyDescent="0.35">
      <c r="B2661"/>
    </row>
    <row r="2662" spans="2:2" x14ac:dyDescent="0.35">
      <c r="B2662"/>
    </row>
    <row r="2663" spans="2:2" x14ac:dyDescent="0.35">
      <c r="B2663"/>
    </row>
    <row r="2664" spans="2:2" x14ac:dyDescent="0.35">
      <c r="B2664"/>
    </row>
    <row r="2665" spans="2:2" x14ac:dyDescent="0.35">
      <c r="B2665"/>
    </row>
    <row r="2666" spans="2:2" x14ac:dyDescent="0.35">
      <c r="B2666"/>
    </row>
    <row r="2667" spans="2:2" x14ac:dyDescent="0.35">
      <c r="B2667"/>
    </row>
    <row r="2668" spans="2:2" x14ac:dyDescent="0.35">
      <c r="B2668"/>
    </row>
    <row r="2669" spans="2:2" x14ac:dyDescent="0.35">
      <c r="B2669"/>
    </row>
    <row r="2670" spans="2:2" x14ac:dyDescent="0.35">
      <c r="B2670"/>
    </row>
    <row r="2671" spans="2:2" x14ac:dyDescent="0.35">
      <c r="B2671"/>
    </row>
    <row r="2672" spans="2:2" x14ac:dyDescent="0.35">
      <c r="B2672"/>
    </row>
    <row r="2673" spans="2:2" x14ac:dyDescent="0.35">
      <c r="B2673"/>
    </row>
    <row r="2674" spans="2:2" x14ac:dyDescent="0.35">
      <c r="B2674"/>
    </row>
    <row r="2675" spans="2:2" x14ac:dyDescent="0.35">
      <c r="B2675"/>
    </row>
    <row r="2676" spans="2:2" x14ac:dyDescent="0.35">
      <c r="B2676"/>
    </row>
    <row r="2677" spans="2:2" x14ac:dyDescent="0.35">
      <c r="B2677"/>
    </row>
    <row r="2678" spans="2:2" x14ac:dyDescent="0.35">
      <c r="B2678"/>
    </row>
    <row r="2679" spans="2:2" x14ac:dyDescent="0.35">
      <c r="B2679"/>
    </row>
    <row r="2680" spans="2:2" x14ac:dyDescent="0.35">
      <c r="B2680"/>
    </row>
    <row r="2681" spans="2:2" x14ac:dyDescent="0.35">
      <c r="B2681"/>
    </row>
    <row r="2682" spans="2:2" x14ac:dyDescent="0.35">
      <c r="B2682"/>
    </row>
    <row r="2683" spans="2:2" x14ac:dyDescent="0.35">
      <c r="B2683"/>
    </row>
    <row r="2684" spans="2:2" x14ac:dyDescent="0.35">
      <c r="B2684"/>
    </row>
    <row r="2685" spans="2:2" x14ac:dyDescent="0.35">
      <c r="B2685"/>
    </row>
    <row r="2686" spans="2:2" x14ac:dyDescent="0.35">
      <c r="B2686"/>
    </row>
    <row r="2687" spans="2:2" x14ac:dyDescent="0.35">
      <c r="B2687"/>
    </row>
    <row r="2688" spans="2:2" x14ac:dyDescent="0.35">
      <c r="B2688"/>
    </row>
    <row r="2689" spans="2:2" x14ac:dyDescent="0.35">
      <c r="B2689"/>
    </row>
    <row r="2690" spans="2:2" x14ac:dyDescent="0.35">
      <c r="B2690"/>
    </row>
    <row r="2691" spans="2:2" x14ac:dyDescent="0.35">
      <c r="B2691"/>
    </row>
    <row r="2692" spans="2:2" x14ac:dyDescent="0.35">
      <c r="B2692"/>
    </row>
    <row r="2693" spans="2:2" x14ac:dyDescent="0.35">
      <c r="B2693"/>
    </row>
    <row r="2694" spans="2:2" x14ac:dyDescent="0.35">
      <c r="B2694"/>
    </row>
    <row r="2695" spans="2:2" x14ac:dyDescent="0.35">
      <c r="B2695"/>
    </row>
    <row r="2696" spans="2:2" x14ac:dyDescent="0.35">
      <c r="B2696"/>
    </row>
    <row r="2697" spans="2:2" x14ac:dyDescent="0.35">
      <c r="B2697"/>
    </row>
    <row r="2698" spans="2:2" x14ac:dyDescent="0.35">
      <c r="B2698"/>
    </row>
    <row r="2699" spans="2:2" x14ac:dyDescent="0.35">
      <c r="B2699"/>
    </row>
    <row r="2700" spans="2:2" x14ac:dyDescent="0.35">
      <c r="B2700"/>
    </row>
    <row r="2701" spans="2:2" x14ac:dyDescent="0.35">
      <c r="B2701"/>
    </row>
    <row r="2702" spans="2:2" x14ac:dyDescent="0.35">
      <c r="B2702"/>
    </row>
    <row r="2703" spans="2:2" x14ac:dyDescent="0.35">
      <c r="B2703"/>
    </row>
    <row r="2704" spans="2:2" x14ac:dyDescent="0.35">
      <c r="B2704"/>
    </row>
    <row r="2705" spans="2:2" x14ac:dyDescent="0.35">
      <c r="B2705"/>
    </row>
    <row r="2706" spans="2:2" x14ac:dyDescent="0.35">
      <c r="B2706"/>
    </row>
    <row r="2707" spans="2:2" x14ac:dyDescent="0.35">
      <c r="B2707"/>
    </row>
    <row r="2708" spans="2:2" x14ac:dyDescent="0.35">
      <c r="B2708"/>
    </row>
    <row r="2709" spans="2:2" x14ac:dyDescent="0.35">
      <c r="B2709"/>
    </row>
    <row r="2710" spans="2:2" x14ac:dyDescent="0.35">
      <c r="B2710"/>
    </row>
    <row r="2711" spans="2:2" x14ac:dyDescent="0.35">
      <c r="B2711"/>
    </row>
    <row r="2712" spans="2:2" x14ac:dyDescent="0.35">
      <c r="B2712"/>
    </row>
    <row r="2713" spans="2:2" x14ac:dyDescent="0.35">
      <c r="B2713"/>
    </row>
    <row r="2714" spans="2:2" x14ac:dyDescent="0.35">
      <c r="B2714"/>
    </row>
    <row r="2715" spans="2:2" x14ac:dyDescent="0.35">
      <c r="B2715"/>
    </row>
    <row r="2716" spans="2:2" x14ac:dyDescent="0.35">
      <c r="B2716"/>
    </row>
    <row r="2717" spans="2:2" x14ac:dyDescent="0.35">
      <c r="B2717"/>
    </row>
    <row r="2718" spans="2:2" x14ac:dyDescent="0.35">
      <c r="B2718"/>
    </row>
    <row r="2719" spans="2:2" x14ac:dyDescent="0.35">
      <c r="B2719"/>
    </row>
    <row r="2720" spans="2:2" x14ac:dyDescent="0.35">
      <c r="B2720"/>
    </row>
    <row r="2721" spans="2:2" x14ac:dyDescent="0.35">
      <c r="B2721"/>
    </row>
    <row r="2722" spans="2:2" x14ac:dyDescent="0.35">
      <c r="B2722"/>
    </row>
    <row r="2723" spans="2:2" x14ac:dyDescent="0.35">
      <c r="B2723"/>
    </row>
    <row r="2724" spans="2:2" x14ac:dyDescent="0.35">
      <c r="B2724"/>
    </row>
    <row r="2725" spans="2:2" x14ac:dyDescent="0.35">
      <c r="B2725"/>
    </row>
    <row r="2726" spans="2:2" x14ac:dyDescent="0.35">
      <c r="B2726"/>
    </row>
    <row r="2727" spans="2:2" x14ac:dyDescent="0.35">
      <c r="B2727"/>
    </row>
    <row r="2728" spans="2:2" x14ac:dyDescent="0.35">
      <c r="B2728"/>
    </row>
    <row r="2729" spans="2:2" x14ac:dyDescent="0.35">
      <c r="B2729"/>
    </row>
    <row r="2730" spans="2:2" x14ac:dyDescent="0.35">
      <c r="B2730"/>
    </row>
    <row r="2731" spans="2:2" x14ac:dyDescent="0.35">
      <c r="B2731"/>
    </row>
    <row r="2732" spans="2:2" x14ac:dyDescent="0.35">
      <c r="B2732"/>
    </row>
    <row r="2733" spans="2:2" x14ac:dyDescent="0.35">
      <c r="B2733"/>
    </row>
    <row r="2734" spans="2:2" x14ac:dyDescent="0.35">
      <c r="B2734"/>
    </row>
    <row r="2735" spans="2:2" x14ac:dyDescent="0.35">
      <c r="B2735"/>
    </row>
    <row r="2736" spans="2:2" x14ac:dyDescent="0.35">
      <c r="B2736"/>
    </row>
    <row r="2737" spans="2:2" x14ac:dyDescent="0.35">
      <c r="B2737"/>
    </row>
    <row r="2738" spans="2:2" x14ac:dyDescent="0.35">
      <c r="B2738"/>
    </row>
    <row r="2739" spans="2:2" x14ac:dyDescent="0.35">
      <c r="B2739"/>
    </row>
    <row r="2740" spans="2:2" x14ac:dyDescent="0.35">
      <c r="B2740"/>
    </row>
    <row r="2741" spans="2:2" x14ac:dyDescent="0.35">
      <c r="B2741"/>
    </row>
    <row r="2742" spans="2:2" x14ac:dyDescent="0.35">
      <c r="B2742"/>
    </row>
    <row r="2743" spans="2:2" x14ac:dyDescent="0.35">
      <c r="B2743"/>
    </row>
    <row r="2744" spans="2:2" x14ac:dyDescent="0.35">
      <c r="B2744"/>
    </row>
    <row r="2745" spans="2:2" x14ac:dyDescent="0.35">
      <c r="B2745"/>
    </row>
    <row r="2746" spans="2:2" x14ac:dyDescent="0.35">
      <c r="B2746"/>
    </row>
    <row r="2747" spans="2:2" x14ac:dyDescent="0.35">
      <c r="B2747"/>
    </row>
    <row r="2748" spans="2:2" x14ac:dyDescent="0.35">
      <c r="B2748"/>
    </row>
    <row r="2749" spans="2:2" x14ac:dyDescent="0.35">
      <c r="B2749"/>
    </row>
    <row r="2750" spans="2:2" x14ac:dyDescent="0.35">
      <c r="B2750"/>
    </row>
    <row r="2751" spans="2:2" x14ac:dyDescent="0.35">
      <c r="B2751"/>
    </row>
    <row r="2752" spans="2:2" x14ac:dyDescent="0.35">
      <c r="B2752"/>
    </row>
    <row r="2753" spans="2:2" x14ac:dyDescent="0.35">
      <c r="B2753"/>
    </row>
    <row r="2754" spans="2:2" x14ac:dyDescent="0.35">
      <c r="B2754"/>
    </row>
    <row r="2755" spans="2:2" x14ac:dyDescent="0.35">
      <c r="B2755"/>
    </row>
    <row r="2756" spans="2:2" x14ac:dyDescent="0.35">
      <c r="B2756"/>
    </row>
    <row r="2757" spans="2:2" x14ac:dyDescent="0.35">
      <c r="B2757"/>
    </row>
    <row r="2758" spans="2:2" x14ac:dyDescent="0.35">
      <c r="B2758"/>
    </row>
    <row r="2759" spans="2:2" x14ac:dyDescent="0.35">
      <c r="B2759"/>
    </row>
    <row r="2760" spans="2:2" x14ac:dyDescent="0.35">
      <c r="B2760"/>
    </row>
    <row r="2761" spans="2:2" x14ac:dyDescent="0.35">
      <c r="B2761"/>
    </row>
    <row r="2762" spans="2:2" x14ac:dyDescent="0.35">
      <c r="B2762"/>
    </row>
    <row r="2763" spans="2:2" x14ac:dyDescent="0.35">
      <c r="B2763"/>
    </row>
    <row r="2764" spans="2:2" x14ac:dyDescent="0.35">
      <c r="B2764"/>
    </row>
    <row r="2765" spans="2:2" x14ac:dyDescent="0.35">
      <c r="B2765"/>
    </row>
    <row r="2766" spans="2:2" x14ac:dyDescent="0.35">
      <c r="B2766"/>
    </row>
    <row r="2767" spans="2:2" x14ac:dyDescent="0.35">
      <c r="B2767"/>
    </row>
    <row r="2768" spans="2:2" x14ac:dyDescent="0.35">
      <c r="B2768"/>
    </row>
    <row r="2769" spans="2:2" x14ac:dyDescent="0.35">
      <c r="B2769"/>
    </row>
    <row r="2770" spans="2:2" x14ac:dyDescent="0.35">
      <c r="B2770"/>
    </row>
    <row r="2771" spans="2:2" x14ac:dyDescent="0.35">
      <c r="B2771"/>
    </row>
    <row r="2772" spans="2:2" x14ac:dyDescent="0.35">
      <c r="B2772"/>
    </row>
    <row r="2773" spans="2:2" x14ac:dyDescent="0.35">
      <c r="B2773"/>
    </row>
    <row r="2774" spans="2:2" x14ac:dyDescent="0.35">
      <c r="B2774"/>
    </row>
    <row r="2775" spans="2:2" x14ac:dyDescent="0.35">
      <c r="B2775"/>
    </row>
    <row r="2776" spans="2:2" x14ac:dyDescent="0.35">
      <c r="B2776"/>
    </row>
    <row r="2777" spans="2:2" x14ac:dyDescent="0.35">
      <c r="B2777"/>
    </row>
    <row r="2778" spans="2:2" x14ac:dyDescent="0.35">
      <c r="B2778"/>
    </row>
    <row r="2779" spans="2:2" x14ac:dyDescent="0.35">
      <c r="B2779"/>
    </row>
    <row r="2780" spans="2:2" x14ac:dyDescent="0.35">
      <c r="B2780"/>
    </row>
    <row r="2781" spans="2:2" x14ac:dyDescent="0.35">
      <c r="B2781"/>
    </row>
    <row r="2782" spans="2:2" x14ac:dyDescent="0.35">
      <c r="B2782"/>
    </row>
    <row r="2783" spans="2:2" x14ac:dyDescent="0.35">
      <c r="B2783"/>
    </row>
    <row r="2784" spans="2:2" x14ac:dyDescent="0.35">
      <c r="B2784"/>
    </row>
    <row r="2785" spans="2:2" x14ac:dyDescent="0.35">
      <c r="B2785"/>
    </row>
    <row r="2786" spans="2:2" x14ac:dyDescent="0.35">
      <c r="B2786"/>
    </row>
    <row r="2787" spans="2:2" x14ac:dyDescent="0.35">
      <c r="B2787"/>
    </row>
    <row r="2788" spans="2:2" x14ac:dyDescent="0.35">
      <c r="B2788"/>
    </row>
    <row r="2789" spans="2:2" x14ac:dyDescent="0.35">
      <c r="B2789"/>
    </row>
    <row r="2790" spans="2:2" x14ac:dyDescent="0.35">
      <c r="B2790"/>
    </row>
    <row r="2791" spans="2:2" x14ac:dyDescent="0.35">
      <c r="B2791"/>
    </row>
    <row r="2792" spans="2:2" x14ac:dyDescent="0.35">
      <c r="B2792"/>
    </row>
    <row r="2793" spans="2:2" x14ac:dyDescent="0.35">
      <c r="B2793"/>
    </row>
    <row r="2794" spans="2:2" x14ac:dyDescent="0.35">
      <c r="B2794"/>
    </row>
    <row r="2795" spans="2:2" x14ac:dyDescent="0.35">
      <c r="B2795"/>
    </row>
    <row r="2796" spans="2:2" x14ac:dyDescent="0.35">
      <c r="B2796"/>
    </row>
    <row r="2797" spans="2:2" x14ac:dyDescent="0.35">
      <c r="B2797"/>
    </row>
    <row r="2798" spans="2:2" x14ac:dyDescent="0.35">
      <c r="B2798"/>
    </row>
    <row r="2799" spans="2:2" x14ac:dyDescent="0.35">
      <c r="B2799"/>
    </row>
    <row r="2800" spans="2:2" x14ac:dyDescent="0.35">
      <c r="B2800"/>
    </row>
    <row r="2801" spans="2:2" x14ac:dyDescent="0.35">
      <c r="B2801"/>
    </row>
    <row r="2802" spans="2:2" x14ac:dyDescent="0.35">
      <c r="B2802"/>
    </row>
    <row r="2803" spans="2:2" x14ac:dyDescent="0.35">
      <c r="B2803"/>
    </row>
    <row r="2804" spans="2:2" x14ac:dyDescent="0.35">
      <c r="B2804"/>
    </row>
    <row r="2805" spans="2:2" x14ac:dyDescent="0.35">
      <c r="B2805"/>
    </row>
    <row r="2806" spans="2:2" x14ac:dyDescent="0.35">
      <c r="B2806"/>
    </row>
    <row r="2807" spans="2:2" x14ac:dyDescent="0.35">
      <c r="B2807"/>
    </row>
    <row r="2808" spans="2:2" x14ac:dyDescent="0.35">
      <c r="B2808"/>
    </row>
    <row r="2809" spans="2:2" x14ac:dyDescent="0.35">
      <c r="B2809"/>
    </row>
    <row r="2810" spans="2:2" x14ac:dyDescent="0.35">
      <c r="B2810"/>
    </row>
    <row r="2811" spans="2:2" x14ac:dyDescent="0.35">
      <c r="B2811"/>
    </row>
    <row r="2812" spans="2:2" x14ac:dyDescent="0.35">
      <c r="B2812"/>
    </row>
    <row r="2813" spans="2:2" x14ac:dyDescent="0.35">
      <c r="B2813"/>
    </row>
    <row r="2814" spans="2:2" x14ac:dyDescent="0.35">
      <c r="B2814"/>
    </row>
    <row r="2815" spans="2:2" x14ac:dyDescent="0.35">
      <c r="B2815"/>
    </row>
    <row r="2816" spans="2:2" x14ac:dyDescent="0.35">
      <c r="B2816"/>
    </row>
    <row r="2817" spans="2:2" x14ac:dyDescent="0.35">
      <c r="B2817"/>
    </row>
    <row r="2818" spans="2:2" x14ac:dyDescent="0.35">
      <c r="B2818"/>
    </row>
    <row r="2819" spans="2:2" x14ac:dyDescent="0.35">
      <c r="B2819"/>
    </row>
    <row r="2820" spans="2:2" x14ac:dyDescent="0.35">
      <c r="B2820"/>
    </row>
    <row r="2821" spans="2:2" x14ac:dyDescent="0.35">
      <c r="B2821"/>
    </row>
    <row r="2822" spans="2:2" x14ac:dyDescent="0.35">
      <c r="B2822"/>
    </row>
    <row r="2823" spans="2:2" x14ac:dyDescent="0.35">
      <c r="B2823"/>
    </row>
    <row r="2824" spans="2:2" x14ac:dyDescent="0.35">
      <c r="B2824"/>
    </row>
    <row r="2825" spans="2:2" x14ac:dyDescent="0.35">
      <c r="B2825"/>
    </row>
    <row r="2826" spans="2:2" x14ac:dyDescent="0.35">
      <c r="B2826"/>
    </row>
    <row r="2827" spans="2:2" x14ac:dyDescent="0.35">
      <c r="B2827"/>
    </row>
    <row r="2828" spans="2:2" x14ac:dyDescent="0.35">
      <c r="B2828"/>
    </row>
    <row r="2829" spans="2:2" x14ac:dyDescent="0.35">
      <c r="B2829"/>
    </row>
    <row r="2830" spans="2:2" x14ac:dyDescent="0.35">
      <c r="B2830"/>
    </row>
    <row r="2831" spans="2:2" x14ac:dyDescent="0.35">
      <c r="B2831"/>
    </row>
    <row r="2832" spans="2:2" x14ac:dyDescent="0.35">
      <c r="B2832"/>
    </row>
    <row r="2833" spans="2:2" x14ac:dyDescent="0.35">
      <c r="B2833"/>
    </row>
    <row r="2834" spans="2:2" x14ac:dyDescent="0.35">
      <c r="B2834"/>
    </row>
    <row r="2835" spans="2:2" x14ac:dyDescent="0.35">
      <c r="B2835"/>
    </row>
    <row r="2836" spans="2:2" x14ac:dyDescent="0.35">
      <c r="B2836"/>
    </row>
    <row r="2837" spans="2:2" x14ac:dyDescent="0.35">
      <c r="B2837"/>
    </row>
    <row r="2838" spans="2:2" x14ac:dyDescent="0.35">
      <c r="B2838"/>
    </row>
    <row r="2839" spans="2:2" x14ac:dyDescent="0.35">
      <c r="B2839"/>
    </row>
    <row r="2840" spans="2:2" x14ac:dyDescent="0.35">
      <c r="B2840"/>
    </row>
    <row r="2841" spans="2:2" x14ac:dyDescent="0.35">
      <c r="B2841"/>
    </row>
    <row r="2842" spans="2:2" x14ac:dyDescent="0.35">
      <c r="B2842"/>
    </row>
    <row r="2843" spans="2:2" x14ac:dyDescent="0.35">
      <c r="B2843"/>
    </row>
    <row r="2844" spans="2:2" x14ac:dyDescent="0.35">
      <c r="B2844"/>
    </row>
    <row r="2845" spans="2:2" x14ac:dyDescent="0.35">
      <c r="B2845"/>
    </row>
    <row r="2846" spans="2:2" x14ac:dyDescent="0.35">
      <c r="B2846"/>
    </row>
    <row r="2847" spans="2:2" x14ac:dyDescent="0.35">
      <c r="B2847"/>
    </row>
    <row r="2848" spans="2:2" x14ac:dyDescent="0.35">
      <c r="B2848"/>
    </row>
    <row r="2849" spans="2:2" x14ac:dyDescent="0.35">
      <c r="B2849"/>
    </row>
    <row r="2850" spans="2:2" x14ac:dyDescent="0.35">
      <c r="B2850"/>
    </row>
    <row r="2851" spans="2:2" x14ac:dyDescent="0.35">
      <c r="B2851"/>
    </row>
    <row r="2852" spans="2:2" x14ac:dyDescent="0.35">
      <c r="B2852"/>
    </row>
    <row r="2853" spans="2:2" x14ac:dyDescent="0.35">
      <c r="B2853"/>
    </row>
    <row r="2854" spans="2:2" x14ac:dyDescent="0.35">
      <c r="B2854"/>
    </row>
    <row r="2855" spans="2:2" x14ac:dyDescent="0.35">
      <c r="B2855"/>
    </row>
    <row r="2856" spans="2:2" x14ac:dyDescent="0.35">
      <c r="B2856"/>
    </row>
    <row r="2857" spans="2:2" x14ac:dyDescent="0.35">
      <c r="B2857"/>
    </row>
    <row r="2858" spans="2:2" x14ac:dyDescent="0.35">
      <c r="B2858"/>
    </row>
    <row r="2859" spans="2:2" x14ac:dyDescent="0.35">
      <c r="B2859"/>
    </row>
    <row r="2860" spans="2:2" x14ac:dyDescent="0.35">
      <c r="B2860"/>
    </row>
    <row r="2861" spans="2:2" x14ac:dyDescent="0.35">
      <c r="B2861"/>
    </row>
    <row r="2862" spans="2:2" x14ac:dyDescent="0.35">
      <c r="B2862"/>
    </row>
    <row r="2863" spans="2:2" x14ac:dyDescent="0.35">
      <c r="B2863"/>
    </row>
    <row r="2864" spans="2:2" x14ac:dyDescent="0.35">
      <c r="B2864"/>
    </row>
    <row r="2865" spans="2:2" x14ac:dyDescent="0.35">
      <c r="B2865"/>
    </row>
    <row r="2866" spans="2:2" x14ac:dyDescent="0.35">
      <c r="B2866"/>
    </row>
    <row r="2867" spans="2:2" x14ac:dyDescent="0.35">
      <c r="B2867"/>
    </row>
    <row r="2868" spans="2:2" x14ac:dyDescent="0.35">
      <c r="B2868"/>
    </row>
    <row r="2869" spans="2:2" x14ac:dyDescent="0.35">
      <c r="B2869"/>
    </row>
    <row r="2870" spans="2:2" x14ac:dyDescent="0.35">
      <c r="B2870"/>
    </row>
    <row r="2871" spans="2:2" x14ac:dyDescent="0.35">
      <c r="B2871"/>
    </row>
    <row r="2872" spans="2:2" x14ac:dyDescent="0.35">
      <c r="B2872"/>
    </row>
    <row r="2873" spans="2:2" x14ac:dyDescent="0.35">
      <c r="B2873"/>
    </row>
    <row r="2874" spans="2:2" x14ac:dyDescent="0.35">
      <c r="B2874"/>
    </row>
    <row r="2875" spans="2:2" x14ac:dyDescent="0.35">
      <c r="B2875"/>
    </row>
    <row r="2876" spans="2:2" x14ac:dyDescent="0.35">
      <c r="B2876"/>
    </row>
    <row r="2877" spans="2:2" x14ac:dyDescent="0.35">
      <c r="B2877"/>
    </row>
    <row r="2878" spans="2:2" x14ac:dyDescent="0.35">
      <c r="B2878"/>
    </row>
    <row r="2879" spans="2:2" x14ac:dyDescent="0.35">
      <c r="B2879"/>
    </row>
    <row r="2880" spans="2:2" x14ac:dyDescent="0.35">
      <c r="B2880"/>
    </row>
    <row r="2881" spans="2:2" x14ac:dyDescent="0.35">
      <c r="B2881"/>
    </row>
    <row r="2882" spans="2:2" x14ac:dyDescent="0.35">
      <c r="B2882"/>
    </row>
    <row r="2883" spans="2:2" x14ac:dyDescent="0.35">
      <c r="B2883"/>
    </row>
    <row r="2884" spans="2:2" x14ac:dyDescent="0.35">
      <c r="B2884"/>
    </row>
    <row r="2885" spans="2:2" x14ac:dyDescent="0.35">
      <c r="B2885"/>
    </row>
    <row r="2886" spans="2:2" x14ac:dyDescent="0.35">
      <c r="B2886"/>
    </row>
    <row r="2887" spans="2:2" x14ac:dyDescent="0.35">
      <c r="B2887"/>
    </row>
    <row r="2888" spans="2:2" x14ac:dyDescent="0.35">
      <c r="B2888"/>
    </row>
    <row r="2889" spans="2:2" x14ac:dyDescent="0.35">
      <c r="B2889"/>
    </row>
    <row r="2890" spans="2:2" x14ac:dyDescent="0.35">
      <c r="B2890"/>
    </row>
    <row r="2891" spans="2:2" x14ac:dyDescent="0.35">
      <c r="B2891"/>
    </row>
    <row r="2892" spans="2:2" x14ac:dyDescent="0.35">
      <c r="B2892"/>
    </row>
    <row r="2893" spans="2:2" x14ac:dyDescent="0.35">
      <c r="B2893"/>
    </row>
    <row r="2894" spans="2:2" x14ac:dyDescent="0.35">
      <c r="B2894"/>
    </row>
    <row r="2895" spans="2:2" x14ac:dyDescent="0.35">
      <c r="B2895"/>
    </row>
    <row r="2896" spans="2:2" x14ac:dyDescent="0.35">
      <c r="B2896"/>
    </row>
    <row r="2897" spans="2:2" x14ac:dyDescent="0.35">
      <c r="B2897"/>
    </row>
    <row r="2898" spans="2:2" x14ac:dyDescent="0.35">
      <c r="B2898"/>
    </row>
    <row r="2899" spans="2:2" x14ac:dyDescent="0.35">
      <c r="B2899"/>
    </row>
    <row r="2900" spans="2:2" x14ac:dyDescent="0.35">
      <c r="B2900"/>
    </row>
    <row r="2901" spans="2:2" x14ac:dyDescent="0.35">
      <c r="B2901"/>
    </row>
    <row r="2902" spans="2:2" x14ac:dyDescent="0.35">
      <c r="B2902"/>
    </row>
    <row r="2903" spans="2:2" x14ac:dyDescent="0.35">
      <c r="B2903"/>
    </row>
    <row r="2904" spans="2:2" x14ac:dyDescent="0.35">
      <c r="B2904"/>
    </row>
    <row r="2905" spans="2:2" x14ac:dyDescent="0.35">
      <c r="B2905"/>
    </row>
    <row r="2906" spans="2:2" x14ac:dyDescent="0.35">
      <c r="B2906"/>
    </row>
    <row r="2907" spans="2:2" x14ac:dyDescent="0.35">
      <c r="B2907"/>
    </row>
    <row r="2908" spans="2:2" x14ac:dyDescent="0.35">
      <c r="B2908"/>
    </row>
    <row r="2909" spans="2:2" x14ac:dyDescent="0.35">
      <c r="B2909"/>
    </row>
    <row r="2910" spans="2:2" x14ac:dyDescent="0.35">
      <c r="B2910"/>
    </row>
    <row r="2911" spans="2:2" x14ac:dyDescent="0.35">
      <c r="B2911"/>
    </row>
    <row r="2912" spans="2:2" x14ac:dyDescent="0.35">
      <c r="B2912"/>
    </row>
    <row r="2913" spans="2:2" x14ac:dyDescent="0.35">
      <c r="B2913"/>
    </row>
    <row r="2914" spans="2:2" x14ac:dyDescent="0.35">
      <c r="B2914"/>
    </row>
    <row r="2915" spans="2:2" x14ac:dyDescent="0.35">
      <c r="B2915"/>
    </row>
    <row r="2916" spans="2:2" x14ac:dyDescent="0.35">
      <c r="B2916"/>
    </row>
    <row r="2917" spans="2:2" x14ac:dyDescent="0.35">
      <c r="B2917"/>
    </row>
    <row r="2918" spans="2:2" x14ac:dyDescent="0.35">
      <c r="B2918"/>
    </row>
    <row r="2919" spans="2:2" x14ac:dyDescent="0.35">
      <c r="B2919"/>
    </row>
    <row r="2920" spans="2:2" x14ac:dyDescent="0.35">
      <c r="B2920"/>
    </row>
    <row r="2921" spans="2:2" x14ac:dyDescent="0.35">
      <c r="B2921"/>
    </row>
    <row r="2922" spans="2:2" x14ac:dyDescent="0.35">
      <c r="B2922"/>
    </row>
    <row r="2923" spans="2:2" x14ac:dyDescent="0.35">
      <c r="B2923"/>
    </row>
    <row r="2924" spans="2:2" x14ac:dyDescent="0.35">
      <c r="B2924"/>
    </row>
    <row r="2925" spans="2:2" x14ac:dyDescent="0.35">
      <c r="B2925"/>
    </row>
    <row r="2926" spans="2:2" x14ac:dyDescent="0.35">
      <c r="B2926"/>
    </row>
    <row r="2927" spans="2:2" x14ac:dyDescent="0.35">
      <c r="B2927"/>
    </row>
    <row r="2928" spans="2:2" x14ac:dyDescent="0.35">
      <c r="B2928"/>
    </row>
    <row r="2929" spans="2:2" x14ac:dyDescent="0.35">
      <c r="B2929"/>
    </row>
    <row r="2930" spans="2:2" x14ac:dyDescent="0.35">
      <c r="B2930"/>
    </row>
    <row r="2931" spans="2:2" x14ac:dyDescent="0.35">
      <c r="B2931"/>
    </row>
    <row r="2932" spans="2:2" x14ac:dyDescent="0.35">
      <c r="B2932"/>
    </row>
    <row r="2933" spans="2:2" x14ac:dyDescent="0.35">
      <c r="B2933"/>
    </row>
    <row r="2934" spans="2:2" x14ac:dyDescent="0.35">
      <c r="B2934"/>
    </row>
    <row r="2935" spans="2:2" x14ac:dyDescent="0.35">
      <c r="B2935"/>
    </row>
    <row r="2936" spans="2:2" x14ac:dyDescent="0.35">
      <c r="B2936"/>
    </row>
    <row r="2937" spans="2:2" x14ac:dyDescent="0.35">
      <c r="B2937"/>
    </row>
    <row r="2938" spans="2:2" x14ac:dyDescent="0.35">
      <c r="B2938"/>
    </row>
    <row r="2939" spans="2:2" x14ac:dyDescent="0.35">
      <c r="B2939"/>
    </row>
    <row r="2940" spans="2:2" x14ac:dyDescent="0.35">
      <c r="B2940"/>
    </row>
    <row r="2941" spans="2:2" x14ac:dyDescent="0.35">
      <c r="B2941"/>
    </row>
    <row r="2942" spans="2:2" x14ac:dyDescent="0.35">
      <c r="B2942"/>
    </row>
    <row r="2943" spans="2:2" x14ac:dyDescent="0.35">
      <c r="B2943"/>
    </row>
    <row r="2944" spans="2:2" x14ac:dyDescent="0.35">
      <c r="B2944"/>
    </row>
    <row r="2945" spans="2:2" x14ac:dyDescent="0.35">
      <c r="B2945"/>
    </row>
    <row r="2946" spans="2:2" x14ac:dyDescent="0.35">
      <c r="B2946"/>
    </row>
    <row r="2947" spans="2:2" x14ac:dyDescent="0.35">
      <c r="B2947"/>
    </row>
    <row r="2948" spans="2:2" x14ac:dyDescent="0.35">
      <c r="B2948"/>
    </row>
    <row r="2949" spans="2:2" x14ac:dyDescent="0.35">
      <c r="B2949"/>
    </row>
    <row r="2950" spans="2:2" x14ac:dyDescent="0.35">
      <c r="B2950"/>
    </row>
    <row r="2951" spans="2:2" x14ac:dyDescent="0.35">
      <c r="B2951"/>
    </row>
    <row r="2952" spans="2:2" x14ac:dyDescent="0.35">
      <c r="B2952"/>
    </row>
    <row r="2953" spans="2:2" x14ac:dyDescent="0.35">
      <c r="B2953"/>
    </row>
    <row r="2954" spans="2:2" x14ac:dyDescent="0.35">
      <c r="B2954"/>
    </row>
    <row r="2955" spans="2:2" x14ac:dyDescent="0.35">
      <c r="B2955"/>
    </row>
    <row r="2956" spans="2:2" x14ac:dyDescent="0.35">
      <c r="B2956"/>
    </row>
    <row r="2957" spans="2:2" x14ac:dyDescent="0.35">
      <c r="B2957"/>
    </row>
    <row r="2958" spans="2:2" x14ac:dyDescent="0.35">
      <c r="B2958"/>
    </row>
    <row r="2959" spans="2:2" x14ac:dyDescent="0.35">
      <c r="B2959"/>
    </row>
    <row r="2960" spans="2:2" x14ac:dyDescent="0.35">
      <c r="B2960"/>
    </row>
    <row r="2961" spans="2:2" x14ac:dyDescent="0.35">
      <c r="B2961"/>
    </row>
    <row r="2962" spans="2:2" x14ac:dyDescent="0.35">
      <c r="B2962"/>
    </row>
    <row r="2963" spans="2:2" x14ac:dyDescent="0.35">
      <c r="B2963"/>
    </row>
    <row r="2964" spans="2:2" x14ac:dyDescent="0.35">
      <c r="B2964"/>
    </row>
    <row r="2965" spans="2:2" x14ac:dyDescent="0.35">
      <c r="B2965"/>
    </row>
    <row r="2966" spans="2:2" x14ac:dyDescent="0.35">
      <c r="B2966"/>
    </row>
    <row r="2967" spans="2:2" x14ac:dyDescent="0.35">
      <c r="B2967"/>
    </row>
    <row r="2968" spans="2:2" x14ac:dyDescent="0.35">
      <c r="B2968"/>
    </row>
    <row r="2969" spans="2:2" x14ac:dyDescent="0.35">
      <c r="B2969"/>
    </row>
    <row r="2970" spans="2:2" x14ac:dyDescent="0.35">
      <c r="B2970"/>
    </row>
    <row r="2971" spans="2:2" x14ac:dyDescent="0.35">
      <c r="B2971"/>
    </row>
    <row r="2972" spans="2:2" x14ac:dyDescent="0.35">
      <c r="B2972"/>
    </row>
    <row r="2973" spans="2:2" x14ac:dyDescent="0.35">
      <c r="B2973"/>
    </row>
    <row r="2974" spans="2:2" x14ac:dyDescent="0.35">
      <c r="B2974"/>
    </row>
    <row r="2975" spans="2:2" x14ac:dyDescent="0.35">
      <c r="B2975"/>
    </row>
    <row r="2976" spans="2:2" x14ac:dyDescent="0.35">
      <c r="B2976"/>
    </row>
    <row r="2977" spans="2:2" x14ac:dyDescent="0.35">
      <c r="B2977"/>
    </row>
    <row r="2978" spans="2:2" x14ac:dyDescent="0.35">
      <c r="B2978"/>
    </row>
    <row r="2979" spans="2:2" x14ac:dyDescent="0.35">
      <c r="B2979"/>
    </row>
    <row r="2980" spans="2:2" x14ac:dyDescent="0.35">
      <c r="B2980"/>
    </row>
    <row r="2981" spans="2:2" x14ac:dyDescent="0.35">
      <c r="B2981"/>
    </row>
    <row r="2982" spans="2:2" x14ac:dyDescent="0.35">
      <c r="B2982"/>
    </row>
    <row r="2983" spans="2:2" x14ac:dyDescent="0.35">
      <c r="B2983"/>
    </row>
    <row r="2984" spans="2:2" x14ac:dyDescent="0.35">
      <c r="B2984"/>
    </row>
    <row r="2985" spans="2:2" x14ac:dyDescent="0.35">
      <c r="B2985"/>
    </row>
    <row r="2986" spans="2:2" x14ac:dyDescent="0.35">
      <c r="B2986"/>
    </row>
    <row r="2987" spans="2:2" x14ac:dyDescent="0.35">
      <c r="B2987"/>
    </row>
    <row r="2988" spans="2:2" x14ac:dyDescent="0.35">
      <c r="B2988"/>
    </row>
    <row r="2989" spans="2:2" x14ac:dyDescent="0.35">
      <c r="B2989"/>
    </row>
    <row r="2990" spans="2:2" x14ac:dyDescent="0.35">
      <c r="B2990"/>
    </row>
    <row r="2991" spans="2:2" x14ac:dyDescent="0.35">
      <c r="B2991"/>
    </row>
    <row r="2992" spans="2:2" x14ac:dyDescent="0.35">
      <c r="B2992"/>
    </row>
    <row r="2993" spans="2:2" x14ac:dyDescent="0.35">
      <c r="B2993"/>
    </row>
    <row r="2994" spans="2:2" x14ac:dyDescent="0.35">
      <c r="B2994"/>
    </row>
    <row r="2995" spans="2:2" x14ac:dyDescent="0.35">
      <c r="B2995"/>
    </row>
    <row r="2996" spans="2:2" x14ac:dyDescent="0.35">
      <c r="B2996"/>
    </row>
    <row r="2997" spans="2:2" x14ac:dyDescent="0.35">
      <c r="B2997"/>
    </row>
    <row r="2998" spans="2:2" x14ac:dyDescent="0.35">
      <c r="B2998"/>
    </row>
    <row r="2999" spans="2:2" x14ac:dyDescent="0.35">
      <c r="B2999"/>
    </row>
    <row r="3000" spans="2:2" x14ac:dyDescent="0.35">
      <c r="B3000"/>
    </row>
    <row r="3001" spans="2:2" x14ac:dyDescent="0.35">
      <c r="B3001"/>
    </row>
    <row r="3002" spans="2:2" x14ac:dyDescent="0.35">
      <c r="B3002"/>
    </row>
    <row r="3003" spans="2:2" x14ac:dyDescent="0.35">
      <c r="B3003"/>
    </row>
    <row r="3004" spans="2:2" x14ac:dyDescent="0.35">
      <c r="B3004"/>
    </row>
    <row r="3005" spans="2:2" x14ac:dyDescent="0.35">
      <c r="B3005"/>
    </row>
    <row r="3006" spans="2:2" x14ac:dyDescent="0.35">
      <c r="B3006"/>
    </row>
    <row r="3007" spans="2:2" x14ac:dyDescent="0.35">
      <c r="B3007"/>
    </row>
    <row r="3008" spans="2:2" x14ac:dyDescent="0.35">
      <c r="B3008"/>
    </row>
    <row r="3009" spans="2:2" x14ac:dyDescent="0.35">
      <c r="B3009"/>
    </row>
    <row r="3010" spans="2:2" x14ac:dyDescent="0.35">
      <c r="B3010"/>
    </row>
    <row r="3011" spans="2:2" x14ac:dyDescent="0.35">
      <c r="B3011"/>
    </row>
    <row r="3012" spans="2:2" x14ac:dyDescent="0.35">
      <c r="B3012"/>
    </row>
    <row r="3013" spans="2:2" x14ac:dyDescent="0.35">
      <c r="B3013"/>
    </row>
    <row r="3014" spans="2:2" x14ac:dyDescent="0.35">
      <c r="B3014"/>
    </row>
    <row r="3015" spans="2:2" x14ac:dyDescent="0.35">
      <c r="B3015"/>
    </row>
    <row r="3016" spans="2:2" x14ac:dyDescent="0.35">
      <c r="B3016"/>
    </row>
    <row r="3017" spans="2:2" x14ac:dyDescent="0.35">
      <c r="B3017"/>
    </row>
    <row r="3018" spans="2:2" x14ac:dyDescent="0.35">
      <c r="B3018"/>
    </row>
    <row r="3019" spans="2:2" x14ac:dyDescent="0.35">
      <c r="B3019"/>
    </row>
    <row r="3020" spans="2:2" x14ac:dyDescent="0.35">
      <c r="B3020"/>
    </row>
    <row r="3021" spans="2:2" x14ac:dyDescent="0.35">
      <c r="B3021"/>
    </row>
    <row r="3022" spans="2:2" x14ac:dyDescent="0.35">
      <c r="B3022"/>
    </row>
    <row r="3023" spans="2:2" x14ac:dyDescent="0.35">
      <c r="B3023"/>
    </row>
    <row r="3024" spans="2:2" x14ac:dyDescent="0.35">
      <c r="B3024"/>
    </row>
    <row r="3025" spans="2:2" x14ac:dyDescent="0.35">
      <c r="B3025"/>
    </row>
    <row r="3026" spans="2:2" x14ac:dyDescent="0.35">
      <c r="B3026"/>
    </row>
    <row r="3027" spans="2:2" x14ac:dyDescent="0.35">
      <c r="B3027"/>
    </row>
    <row r="3028" spans="2:2" x14ac:dyDescent="0.35">
      <c r="B3028"/>
    </row>
    <row r="3029" spans="2:2" x14ac:dyDescent="0.35">
      <c r="B3029"/>
    </row>
    <row r="3030" spans="2:2" x14ac:dyDescent="0.35">
      <c r="B3030"/>
    </row>
    <row r="3031" spans="2:2" x14ac:dyDescent="0.35">
      <c r="B3031"/>
    </row>
    <row r="3032" spans="2:2" x14ac:dyDescent="0.35">
      <c r="B3032"/>
    </row>
    <row r="3033" spans="2:2" x14ac:dyDescent="0.35">
      <c r="B3033"/>
    </row>
    <row r="3034" spans="2:2" x14ac:dyDescent="0.35">
      <c r="B3034"/>
    </row>
    <row r="3035" spans="2:2" x14ac:dyDescent="0.35">
      <c r="B3035"/>
    </row>
    <row r="3036" spans="2:2" x14ac:dyDescent="0.35">
      <c r="B3036"/>
    </row>
    <row r="3037" spans="2:2" x14ac:dyDescent="0.35">
      <c r="B3037"/>
    </row>
    <row r="3038" spans="2:2" x14ac:dyDescent="0.35">
      <c r="B3038"/>
    </row>
    <row r="3039" spans="2:2" x14ac:dyDescent="0.35">
      <c r="B3039"/>
    </row>
    <row r="3040" spans="2:2" x14ac:dyDescent="0.35">
      <c r="B3040"/>
    </row>
    <row r="3041" spans="2:2" x14ac:dyDescent="0.35">
      <c r="B3041"/>
    </row>
    <row r="3042" spans="2:2" x14ac:dyDescent="0.35">
      <c r="B3042"/>
    </row>
    <row r="3043" spans="2:2" x14ac:dyDescent="0.35">
      <c r="B3043"/>
    </row>
    <row r="3044" spans="2:2" x14ac:dyDescent="0.35">
      <c r="B3044"/>
    </row>
    <row r="3045" spans="2:2" x14ac:dyDescent="0.35">
      <c r="B3045"/>
    </row>
    <row r="3046" spans="2:2" x14ac:dyDescent="0.35">
      <c r="B3046"/>
    </row>
    <row r="3047" spans="2:2" x14ac:dyDescent="0.35">
      <c r="B3047"/>
    </row>
    <row r="3048" spans="2:2" x14ac:dyDescent="0.35">
      <c r="B3048"/>
    </row>
    <row r="3049" spans="2:2" x14ac:dyDescent="0.35">
      <c r="B3049"/>
    </row>
    <row r="3050" spans="2:2" x14ac:dyDescent="0.35">
      <c r="B3050"/>
    </row>
    <row r="3051" spans="2:2" x14ac:dyDescent="0.35">
      <c r="B3051"/>
    </row>
    <row r="3052" spans="2:2" x14ac:dyDescent="0.35">
      <c r="B3052"/>
    </row>
    <row r="3053" spans="2:2" x14ac:dyDescent="0.35">
      <c r="B3053"/>
    </row>
    <row r="3054" spans="2:2" x14ac:dyDescent="0.35">
      <c r="B3054"/>
    </row>
    <row r="3055" spans="2:2" x14ac:dyDescent="0.35">
      <c r="B3055"/>
    </row>
    <row r="3056" spans="2:2" x14ac:dyDescent="0.35">
      <c r="B3056"/>
    </row>
    <row r="3057" spans="2:2" x14ac:dyDescent="0.35">
      <c r="B3057"/>
    </row>
    <row r="3058" spans="2:2" x14ac:dyDescent="0.35">
      <c r="B3058"/>
    </row>
    <row r="3059" spans="2:2" x14ac:dyDescent="0.35">
      <c r="B3059"/>
    </row>
    <row r="3060" spans="2:2" x14ac:dyDescent="0.35">
      <c r="B3060"/>
    </row>
    <row r="3061" spans="2:2" x14ac:dyDescent="0.35">
      <c r="B3061"/>
    </row>
    <row r="3062" spans="2:2" x14ac:dyDescent="0.35">
      <c r="B3062"/>
    </row>
    <row r="3063" spans="2:2" x14ac:dyDescent="0.35">
      <c r="B3063"/>
    </row>
    <row r="3064" spans="2:2" x14ac:dyDescent="0.35">
      <c r="B3064"/>
    </row>
    <row r="3065" spans="2:2" x14ac:dyDescent="0.35">
      <c r="B3065"/>
    </row>
    <row r="3066" spans="2:2" x14ac:dyDescent="0.35">
      <c r="B3066"/>
    </row>
    <row r="3067" spans="2:2" x14ac:dyDescent="0.35">
      <c r="B3067"/>
    </row>
    <row r="3068" spans="2:2" x14ac:dyDescent="0.35">
      <c r="B3068"/>
    </row>
    <row r="3069" spans="2:2" x14ac:dyDescent="0.35">
      <c r="B3069"/>
    </row>
    <row r="3070" spans="2:2" x14ac:dyDescent="0.35">
      <c r="B3070"/>
    </row>
    <row r="3071" spans="2:2" x14ac:dyDescent="0.35">
      <c r="B3071"/>
    </row>
    <row r="3072" spans="2:2" x14ac:dyDescent="0.35">
      <c r="B3072"/>
    </row>
    <row r="3073" spans="2:2" x14ac:dyDescent="0.35">
      <c r="B3073"/>
    </row>
    <row r="3074" spans="2:2" x14ac:dyDescent="0.35">
      <c r="B3074"/>
    </row>
    <row r="3075" spans="2:2" x14ac:dyDescent="0.35">
      <c r="B3075"/>
    </row>
    <row r="3076" spans="2:2" x14ac:dyDescent="0.35">
      <c r="B3076"/>
    </row>
    <row r="3077" spans="2:2" x14ac:dyDescent="0.35">
      <c r="B3077"/>
    </row>
    <row r="3078" spans="2:2" x14ac:dyDescent="0.35">
      <c r="B3078"/>
    </row>
    <row r="3079" spans="2:2" x14ac:dyDescent="0.35">
      <c r="B3079"/>
    </row>
    <row r="3080" spans="2:2" x14ac:dyDescent="0.35">
      <c r="B3080"/>
    </row>
    <row r="3081" spans="2:2" x14ac:dyDescent="0.35">
      <c r="B3081"/>
    </row>
    <row r="3082" spans="2:2" x14ac:dyDescent="0.35">
      <c r="B3082"/>
    </row>
    <row r="3083" spans="2:2" x14ac:dyDescent="0.35">
      <c r="B3083"/>
    </row>
    <row r="3084" spans="2:2" x14ac:dyDescent="0.35">
      <c r="B3084"/>
    </row>
    <row r="3085" spans="2:2" x14ac:dyDescent="0.35">
      <c r="B3085"/>
    </row>
    <row r="3086" spans="2:2" x14ac:dyDescent="0.35">
      <c r="B3086"/>
    </row>
    <row r="3087" spans="2:2" x14ac:dyDescent="0.35">
      <c r="B3087"/>
    </row>
    <row r="3088" spans="2:2" x14ac:dyDescent="0.35">
      <c r="B3088"/>
    </row>
    <row r="3089" spans="2:2" x14ac:dyDescent="0.35">
      <c r="B3089"/>
    </row>
    <row r="3090" spans="2:2" x14ac:dyDescent="0.35">
      <c r="B3090"/>
    </row>
    <row r="3091" spans="2:2" x14ac:dyDescent="0.35">
      <c r="B3091"/>
    </row>
    <row r="3092" spans="2:2" x14ac:dyDescent="0.35">
      <c r="B3092"/>
    </row>
    <row r="3093" spans="2:2" x14ac:dyDescent="0.35">
      <c r="B3093"/>
    </row>
    <row r="3094" spans="2:2" x14ac:dyDescent="0.35">
      <c r="B3094"/>
    </row>
    <row r="3095" spans="2:2" x14ac:dyDescent="0.35">
      <c r="B3095"/>
    </row>
    <row r="3096" spans="2:2" x14ac:dyDescent="0.35">
      <c r="B3096"/>
    </row>
    <row r="3097" spans="2:2" x14ac:dyDescent="0.35">
      <c r="B3097"/>
    </row>
    <row r="3098" spans="2:2" x14ac:dyDescent="0.35">
      <c r="B3098"/>
    </row>
    <row r="3099" spans="2:2" x14ac:dyDescent="0.35">
      <c r="B3099"/>
    </row>
    <row r="3100" spans="2:2" x14ac:dyDescent="0.35">
      <c r="B3100"/>
    </row>
    <row r="3101" spans="2:2" x14ac:dyDescent="0.35">
      <c r="B3101"/>
    </row>
    <row r="3102" spans="2:2" x14ac:dyDescent="0.35">
      <c r="B3102"/>
    </row>
    <row r="3103" spans="2:2" x14ac:dyDescent="0.35">
      <c r="B3103"/>
    </row>
    <row r="3104" spans="2:2" x14ac:dyDescent="0.35">
      <c r="B3104"/>
    </row>
    <row r="3105" spans="2:2" x14ac:dyDescent="0.35">
      <c r="B3105"/>
    </row>
    <row r="3106" spans="2:2" x14ac:dyDescent="0.35">
      <c r="B3106"/>
    </row>
    <row r="3107" spans="2:2" x14ac:dyDescent="0.35">
      <c r="B3107"/>
    </row>
    <row r="3108" spans="2:2" x14ac:dyDescent="0.35">
      <c r="B3108"/>
    </row>
    <row r="3109" spans="2:2" x14ac:dyDescent="0.35">
      <c r="B3109"/>
    </row>
    <row r="3110" spans="2:2" x14ac:dyDescent="0.35">
      <c r="B3110"/>
    </row>
    <row r="3111" spans="2:2" x14ac:dyDescent="0.35">
      <c r="B3111"/>
    </row>
    <row r="3112" spans="2:2" x14ac:dyDescent="0.35">
      <c r="B3112"/>
    </row>
    <row r="3113" spans="2:2" x14ac:dyDescent="0.35">
      <c r="B3113"/>
    </row>
    <row r="3114" spans="2:2" x14ac:dyDescent="0.35">
      <c r="B3114"/>
    </row>
    <row r="3115" spans="2:2" x14ac:dyDescent="0.35">
      <c r="B3115"/>
    </row>
    <row r="3116" spans="2:2" x14ac:dyDescent="0.35">
      <c r="B3116"/>
    </row>
    <row r="3117" spans="2:2" x14ac:dyDescent="0.35">
      <c r="B3117"/>
    </row>
    <row r="3118" spans="2:2" x14ac:dyDescent="0.35">
      <c r="B3118"/>
    </row>
    <row r="3119" spans="2:2" x14ac:dyDescent="0.35">
      <c r="B3119"/>
    </row>
    <row r="3120" spans="2:2" x14ac:dyDescent="0.35">
      <c r="B3120"/>
    </row>
    <row r="3121" spans="2:2" x14ac:dyDescent="0.35">
      <c r="B3121"/>
    </row>
    <row r="3122" spans="2:2" x14ac:dyDescent="0.35">
      <c r="B3122"/>
    </row>
    <row r="3123" spans="2:2" x14ac:dyDescent="0.35">
      <c r="B3123"/>
    </row>
    <row r="3124" spans="2:2" x14ac:dyDescent="0.35">
      <c r="B3124"/>
    </row>
    <row r="3125" spans="2:2" x14ac:dyDescent="0.35">
      <c r="B3125"/>
    </row>
    <row r="3126" spans="2:2" x14ac:dyDescent="0.35">
      <c r="B3126"/>
    </row>
    <row r="3127" spans="2:2" x14ac:dyDescent="0.35">
      <c r="B3127"/>
    </row>
    <row r="3128" spans="2:2" x14ac:dyDescent="0.35">
      <c r="B3128"/>
    </row>
    <row r="3129" spans="2:2" x14ac:dyDescent="0.35">
      <c r="B3129"/>
    </row>
    <row r="3130" spans="2:2" x14ac:dyDescent="0.35">
      <c r="B3130"/>
    </row>
    <row r="3131" spans="2:2" x14ac:dyDescent="0.35">
      <c r="B3131"/>
    </row>
    <row r="3132" spans="2:2" x14ac:dyDescent="0.35">
      <c r="B3132"/>
    </row>
    <row r="3133" spans="2:2" x14ac:dyDescent="0.35">
      <c r="B3133"/>
    </row>
    <row r="3134" spans="2:2" x14ac:dyDescent="0.35">
      <c r="B3134"/>
    </row>
    <row r="3135" spans="2:2" x14ac:dyDescent="0.35">
      <c r="B3135"/>
    </row>
    <row r="3136" spans="2:2" x14ac:dyDescent="0.35">
      <c r="B3136"/>
    </row>
    <row r="3137" spans="2:2" x14ac:dyDescent="0.35">
      <c r="B3137"/>
    </row>
    <row r="3138" spans="2:2" x14ac:dyDescent="0.35">
      <c r="B3138"/>
    </row>
    <row r="3139" spans="2:2" x14ac:dyDescent="0.35">
      <c r="B3139"/>
    </row>
    <row r="3140" spans="2:2" x14ac:dyDescent="0.35">
      <c r="B3140"/>
    </row>
    <row r="3141" spans="2:2" x14ac:dyDescent="0.35">
      <c r="B3141"/>
    </row>
    <row r="3142" spans="2:2" x14ac:dyDescent="0.35">
      <c r="B3142"/>
    </row>
    <row r="3143" spans="2:2" x14ac:dyDescent="0.35">
      <c r="B3143"/>
    </row>
    <row r="3144" spans="2:2" x14ac:dyDescent="0.35">
      <c r="B3144"/>
    </row>
    <row r="3145" spans="2:2" x14ac:dyDescent="0.35">
      <c r="B3145"/>
    </row>
    <row r="3146" spans="2:2" x14ac:dyDescent="0.35">
      <c r="B3146"/>
    </row>
    <row r="3147" spans="2:2" x14ac:dyDescent="0.35">
      <c r="B3147"/>
    </row>
    <row r="3148" spans="2:2" x14ac:dyDescent="0.35">
      <c r="B3148"/>
    </row>
    <row r="3149" spans="2:2" x14ac:dyDescent="0.35">
      <c r="B3149"/>
    </row>
    <row r="3150" spans="2:2" x14ac:dyDescent="0.35">
      <c r="B3150"/>
    </row>
    <row r="3151" spans="2:2" x14ac:dyDescent="0.35">
      <c r="B3151"/>
    </row>
    <row r="3152" spans="2:2" x14ac:dyDescent="0.35">
      <c r="B3152"/>
    </row>
    <row r="3153" spans="2:2" x14ac:dyDescent="0.35">
      <c r="B3153"/>
    </row>
    <row r="3154" spans="2:2" x14ac:dyDescent="0.35">
      <c r="B3154"/>
    </row>
    <row r="3155" spans="2:2" x14ac:dyDescent="0.35">
      <c r="B3155"/>
    </row>
    <row r="3156" spans="2:2" x14ac:dyDescent="0.35">
      <c r="B3156"/>
    </row>
    <row r="3157" spans="2:2" x14ac:dyDescent="0.35">
      <c r="B3157"/>
    </row>
    <row r="3158" spans="2:2" x14ac:dyDescent="0.35">
      <c r="B3158"/>
    </row>
    <row r="3159" spans="2:2" x14ac:dyDescent="0.35">
      <c r="B3159"/>
    </row>
    <row r="3160" spans="2:2" x14ac:dyDescent="0.35">
      <c r="B3160"/>
    </row>
    <row r="3161" spans="2:2" x14ac:dyDescent="0.35">
      <c r="B3161"/>
    </row>
    <row r="3162" spans="2:2" x14ac:dyDescent="0.35">
      <c r="B3162"/>
    </row>
    <row r="3163" spans="2:2" x14ac:dyDescent="0.35">
      <c r="B3163"/>
    </row>
    <row r="3164" spans="2:2" x14ac:dyDescent="0.35">
      <c r="B3164"/>
    </row>
    <row r="3165" spans="2:2" x14ac:dyDescent="0.35">
      <c r="B3165"/>
    </row>
    <row r="3166" spans="2:2" x14ac:dyDescent="0.35">
      <c r="B3166"/>
    </row>
    <row r="3167" spans="2:2" x14ac:dyDescent="0.35">
      <c r="B3167"/>
    </row>
    <row r="3168" spans="2:2" x14ac:dyDescent="0.35">
      <c r="B3168"/>
    </row>
    <row r="3169" spans="2:2" x14ac:dyDescent="0.35">
      <c r="B3169"/>
    </row>
    <row r="3170" spans="2:2" x14ac:dyDescent="0.35">
      <c r="B3170"/>
    </row>
    <row r="3171" spans="2:2" x14ac:dyDescent="0.35">
      <c r="B3171"/>
    </row>
    <row r="3172" spans="2:2" x14ac:dyDescent="0.35">
      <c r="B3172"/>
    </row>
    <row r="3173" spans="2:2" x14ac:dyDescent="0.35">
      <c r="B3173"/>
    </row>
    <row r="3174" spans="2:2" x14ac:dyDescent="0.35">
      <c r="B3174"/>
    </row>
    <row r="3175" spans="2:2" x14ac:dyDescent="0.35">
      <c r="B3175"/>
    </row>
    <row r="3176" spans="2:2" x14ac:dyDescent="0.35">
      <c r="B3176"/>
    </row>
    <row r="3177" spans="2:2" x14ac:dyDescent="0.35">
      <c r="B3177"/>
    </row>
    <row r="3178" spans="2:2" x14ac:dyDescent="0.35">
      <c r="B3178"/>
    </row>
    <row r="3179" spans="2:2" x14ac:dyDescent="0.35">
      <c r="B3179"/>
    </row>
    <row r="3180" spans="2:2" x14ac:dyDescent="0.35">
      <c r="B3180"/>
    </row>
    <row r="3181" spans="2:2" x14ac:dyDescent="0.35">
      <c r="B3181"/>
    </row>
    <row r="3182" spans="2:2" x14ac:dyDescent="0.35">
      <c r="B3182"/>
    </row>
    <row r="3183" spans="2:2" x14ac:dyDescent="0.35">
      <c r="B3183"/>
    </row>
    <row r="3184" spans="2:2" x14ac:dyDescent="0.35">
      <c r="B3184"/>
    </row>
    <row r="3185" spans="2:2" x14ac:dyDescent="0.35">
      <c r="B3185"/>
    </row>
    <row r="3186" spans="2:2" x14ac:dyDescent="0.35">
      <c r="B3186"/>
    </row>
    <row r="3187" spans="2:2" x14ac:dyDescent="0.35">
      <c r="B3187"/>
    </row>
    <row r="3188" spans="2:2" x14ac:dyDescent="0.35">
      <c r="B3188"/>
    </row>
    <row r="3189" spans="2:2" x14ac:dyDescent="0.35">
      <c r="B3189"/>
    </row>
    <row r="3190" spans="2:2" x14ac:dyDescent="0.35">
      <c r="B3190"/>
    </row>
    <row r="3191" spans="2:2" x14ac:dyDescent="0.35">
      <c r="B3191"/>
    </row>
    <row r="3192" spans="2:2" x14ac:dyDescent="0.35">
      <c r="B3192"/>
    </row>
    <row r="3193" spans="2:2" x14ac:dyDescent="0.35">
      <c r="B3193"/>
    </row>
    <row r="3194" spans="2:2" x14ac:dyDescent="0.35">
      <c r="B3194"/>
    </row>
    <row r="3195" spans="2:2" x14ac:dyDescent="0.35">
      <c r="B3195"/>
    </row>
    <row r="3196" spans="2:2" x14ac:dyDescent="0.35">
      <c r="B3196"/>
    </row>
    <row r="3197" spans="2:2" x14ac:dyDescent="0.35">
      <c r="B3197"/>
    </row>
    <row r="3198" spans="2:2" x14ac:dyDescent="0.35">
      <c r="B3198"/>
    </row>
    <row r="3199" spans="2:2" x14ac:dyDescent="0.35">
      <c r="B3199"/>
    </row>
    <row r="3200" spans="2:2" x14ac:dyDescent="0.35">
      <c r="B3200"/>
    </row>
    <row r="3201" spans="2:2" x14ac:dyDescent="0.35">
      <c r="B3201"/>
    </row>
    <row r="3202" spans="2:2" x14ac:dyDescent="0.35">
      <c r="B3202"/>
    </row>
    <row r="3203" spans="2:2" x14ac:dyDescent="0.35">
      <c r="B3203"/>
    </row>
    <row r="3204" spans="2:2" x14ac:dyDescent="0.35">
      <c r="B3204"/>
    </row>
    <row r="3205" spans="2:2" x14ac:dyDescent="0.35">
      <c r="B3205"/>
    </row>
    <row r="3206" spans="2:2" x14ac:dyDescent="0.35">
      <c r="B3206"/>
    </row>
    <row r="3207" spans="2:2" x14ac:dyDescent="0.35">
      <c r="B3207"/>
    </row>
    <row r="3208" spans="2:2" x14ac:dyDescent="0.35">
      <c r="B3208"/>
    </row>
    <row r="3209" spans="2:2" x14ac:dyDescent="0.35">
      <c r="B3209"/>
    </row>
    <row r="3210" spans="2:2" x14ac:dyDescent="0.35">
      <c r="B3210"/>
    </row>
    <row r="3211" spans="2:2" x14ac:dyDescent="0.35">
      <c r="B3211"/>
    </row>
    <row r="3212" spans="2:2" x14ac:dyDescent="0.35">
      <c r="B3212"/>
    </row>
    <row r="3213" spans="2:2" x14ac:dyDescent="0.35">
      <c r="B3213"/>
    </row>
    <row r="3214" spans="2:2" x14ac:dyDescent="0.35">
      <c r="B3214"/>
    </row>
    <row r="3215" spans="2:2" x14ac:dyDescent="0.35">
      <c r="B3215"/>
    </row>
    <row r="3216" spans="2:2" x14ac:dyDescent="0.35">
      <c r="B3216"/>
    </row>
    <row r="3217" spans="2:2" x14ac:dyDescent="0.35">
      <c r="B3217"/>
    </row>
    <row r="3218" spans="2:2" x14ac:dyDescent="0.35">
      <c r="B3218"/>
    </row>
    <row r="3219" spans="2:2" x14ac:dyDescent="0.35">
      <c r="B3219"/>
    </row>
    <row r="3220" spans="2:2" x14ac:dyDescent="0.35">
      <c r="B3220"/>
    </row>
    <row r="3221" spans="2:2" x14ac:dyDescent="0.35">
      <c r="B3221"/>
    </row>
    <row r="3222" spans="2:2" x14ac:dyDescent="0.35">
      <c r="B3222"/>
    </row>
    <row r="3223" spans="2:2" x14ac:dyDescent="0.35">
      <c r="B3223"/>
    </row>
    <row r="3224" spans="2:2" x14ac:dyDescent="0.35">
      <c r="B3224"/>
    </row>
    <row r="3225" spans="2:2" x14ac:dyDescent="0.35">
      <c r="B3225"/>
    </row>
    <row r="3226" spans="2:2" x14ac:dyDescent="0.35">
      <c r="B3226"/>
    </row>
    <row r="3227" spans="2:2" x14ac:dyDescent="0.35">
      <c r="B3227"/>
    </row>
    <row r="3228" spans="2:2" x14ac:dyDescent="0.35">
      <c r="B3228"/>
    </row>
    <row r="3229" spans="2:2" x14ac:dyDescent="0.35">
      <c r="B3229"/>
    </row>
    <row r="3230" spans="2:2" x14ac:dyDescent="0.35">
      <c r="B3230"/>
    </row>
    <row r="3231" spans="2:2" x14ac:dyDescent="0.35">
      <c r="B3231"/>
    </row>
    <row r="3232" spans="2:2" x14ac:dyDescent="0.35">
      <c r="B3232"/>
    </row>
    <row r="3233" spans="2:2" x14ac:dyDescent="0.35">
      <c r="B3233"/>
    </row>
    <row r="3234" spans="2:2" x14ac:dyDescent="0.35">
      <c r="B3234"/>
    </row>
    <row r="3235" spans="2:2" x14ac:dyDescent="0.35">
      <c r="B3235"/>
    </row>
    <row r="3236" spans="2:2" x14ac:dyDescent="0.35">
      <c r="B3236"/>
    </row>
    <row r="3237" spans="2:2" x14ac:dyDescent="0.35">
      <c r="B3237"/>
    </row>
    <row r="3238" spans="2:2" x14ac:dyDescent="0.35">
      <c r="B3238"/>
    </row>
    <row r="3239" spans="2:2" x14ac:dyDescent="0.35">
      <c r="B3239"/>
    </row>
    <row r="3240" spans="2:2" x14ac:dyDescent="0.35">
      <c r="B3240"/>
    </row>
    <row r="3241" spans="2:2" x14ac:dyDescent="0.35">
      <c r="B3241"/>
    </row>
    <row r="3242" spans="2:2" x14ac:dyDescent="0.35">
      <c r="B3242"/>
    </row>
    <row r="3243" spans="2:2" x14ac:dyDescent="0.35">
      <c r="B3243"/>
    </row>
    <row r="3244" spans="2:2" x14ac:dyDescent="0.35">
      <c r="B3244"/>
    </row>
    <row r="3245" spans="2:2" x14ac:dyDescent="0.35">
      <c r="B3245"/>
    </row>
    <row r="3246" spans="2:2" x14ac:dyDescent="0.35">
      <c r="B3246"/>
    </row>
    <row r="3247" spans="2:2" x14ac:dyDescent="0.35">
      <c r="B3247"/>
    </row>
    <row r="3248" spans="2:2" x14ac:dyDescent="0.35">
      <c r="B3248"/>
    </row>
    <row r="3249" spans="2:2" x14ac:dyDescent="0.35">
      <c r="B3249"/>
    </row>
    <row r="3250" spans="2:2" x14ac:dyDescent="0.35">
      <c r="B3250"/>
    </row>
    <row r="3251" spans="2:2" x14ac:dyDescent="0.35">
      <c r="B3251"/>
    </row>
    <row r="3252" spans="2:2" x14ac:dyDescent="0.35">
      <c r="B3252"/>
    </row>
    <row r="3253" spans="2:2" x14ac:dyDescent="0.35">
      <c r="B3253"/>
    </row>
    <row r="3254" spans="2:2" x14ac:dyDescent="0.35">
      <c r="B3254"/>
    </row>
    <row r="3255" spans="2:2" x14ac:dyDescent="0.35">
      <c r="B3255"/>
    </row>
    <row r="3256" spans="2:2" x14ac:dyDescent="0.35">
      <c r="B3256"/>
    </row>
    <row r="3257" spans="2:2" x14ac:dyDescent="0.35">
      <c r="B3257"/>
    </row>
    <row r="3258" spans="2:2" x14ac:dyDescent="0.35">
      <c r="B3258"/>
    </row>
    <row r="3259" spans="2:2" x14ac:dyDescent="0.35">
      <c r="B3259"/>
    </row>
    <row r="3260" spans="2:2" x14ac:dyDescent="0.35">
      <c r="B3260"/>
    </row>
    <row r="3261" spans="2:2" x14ac:dyDescent="0.35">
      <c r="B3261"/>
    </row>
    <row r="3262" spans="2:2" x14ac:dyDescent="0.35">
      <c r="B3262"/>
    </row>
    <row r="3263" spans="2:2" x14ac:dyDescent="0.35">
      <c r="B3263"/>
    </row>
    <row r="3264" spans="2:2" x14ac:dyDescent="0.35">
      <c r="B3264"/>
    </row>
    <row r="3265" spans="2:2" x14ac:dyDescent="0.35">
      <c r="B3265"/>
    </row>
    <row r="3266" spans="2:2" x14ac:dyDescent="0.35">
      <c r="B3266"/>
    </row>
    <row r="3267" spans="2:2" x14ac:dyDescent="0.35">
      <c r="B3267"/>
    </row>
    <row r="3268" spans="2:2" x14ac:dyDescent="0.35">
      <c r="B3268"/>
    </row>
    <row r="3269" spans="2:2" x14ac:dyDescent="0.35">
      <c r="B3269"/>
    </row>
    <row r="3270" spans="2:2" x14ac:dyDescent="0.35">
      <c r="B3270"/>
    </row>
    <row r="3271" spans="2:2" x14ac:dyDescent="0.35">
      <c r="B3271"/>
    </row>
    <row r="3272" spans="2:2" x14ac:dyDescent="0.35">
      <c r="B3272"/>
    </row>
    <row r="3273" spans="2:2" x14ac:dyDescent="0.35">
      <c r="B3273"/>
    </row>
    <row r="3274" spans="2:2" x14ac:dyDescent="0.35">
      <c r="B3274"/>
    </row>
    <row r="3275" spans="2:2" x14ac:dyDescent="0.35">
      <c r="B3275"/>
    </row>
    <row r="3276" spans="2:2" x14ac:dyDescent="0.35">
      <c r="B3276"/>
    </row>
    <row r="3277" spans="2:2" x14ac:dyDescent="0.35">
      <c r="B3277"/>
    </row>
    <row r="3278" spans="2:2" x14ac:dyDescent="0.35">
      <c r="B3278"/>
    </row>
    <row r="3279" spans="2:2" x14ac:dyDescent="0.35">
      <c r="B3279"/>
    </row>
    <row r="3280" spans="2:2" x14ac:dyDescent="0.35">
      <c r="B3280"/>
    </row>
    <row r="3281" spans="2:2" x14ac:dyDescent="0.35">
      <c r="B3281"/>
    </row>
    <row r="3282" spans="2:2" x14ac:dyDescent="0.35">
      <c r="B3282"/>
    </row>
    <row r="3283" spans="2:2" x14ac:dyDescent="0.35">
      <c r="B3283"/>
    </row>
    <row r="3284" spans="2:2" x14ac:dyDescent="0.35">
      <c r="B3284"/>
    </row>
    <row r="3285" spans="2:2" x14ac:dyDescent="0.35">
      <c r="B3285"/>
    </row>
    <row r="3286" spans="2:2" x14ac:dyDescent="0.35">
      <c r="B3286"/>
    </row>
    <row r="3287" spans="2:2" x14ac:dyDescent="0.35">
      <c r="B3287"/>
    </row>
    <row r="3288" spans="2:2" x14ac:dyDescent="0.35">
      <c r="B3288"/>
    </row>
    <row r="3289" spans="2:2" x14ac:dyDescent="0.35">
      <c r="B3289"/>
    </row>
    <row r="3290" spans="2:2" x14ac:dyDescent="0.35">
      <c r="B3290"/>
    </row>
    <row r="3291" spans="2:2" x14ac:dyDescent="0.35">
      <c r="B3291"/>
    </row>
    <row r="3292" spans="2:2" x14ac:dyDescent="0.35">
      <c r="B3292"/>
    </row>
    <row r="3293" spans="2:2" x14ac:dyDescent="0.35">
      <c r="B3293"/>
    </row>
    <row r="3294" spans="2:2" x14ac:dyDescent="0.35">
      <c r="B3294"/>
    </row>
    <row r="3295" spans="2:2" x14ac:dyDescent="0.35">
      <c r="B3295"/>
    </row>
    <row r="3296" spans="2:2" x14ac:dyDescent="0.35">
      <c r="B3296"/>
    </row>
    <row r="3297" spans="2:2" x14ac:dyDescent="0.35">
      <c r="B3297"/>
    </row>
    <row r="3298" spans="2:2" x14ac:dyDescent="0.35">
      <c r="B3298"/>
    </row>
    <row r="3299" spans="2:2" x14ac:dyDescent="0.35">
      <c r="B3299"/>
    </row>
    <row r="3300" spans="2:2" x14ac:dyDescent="0.35">
      <c r="B3300"/>
    </row>
    <row r="3301" spans="2:2" x14ac:dyDescent="0.35">
      <c r="B3301"/>
    </row>
    <row r="3302" spans="2:2" x14ac:dyDescent="0.35">
      <c r="B3302"/>
    </row>
    <row r="3303" spans="2:2" x14ac:dyDescent="0.35">
      <c r="B3303"/>
    </row>
    <row r="3304" spans="2:2" x14ac:dyDescent="0.35">
      <c r="B3304"/>
    </row>
    <row r="3305" spans="2:2" x14ac:dyDescent="0.35">
      <c r="B3305"/>
    </row>
    <row r="3306" spans="2:2" x14ac:dyDescent="0.35">
      <c r="B3306"/>
    </row>
    <row r="3307" spans="2:2" x14ac:dyDescent="0.35">
      <c r="B3307"/>
    </row>
    <row r="3308" spans="2:2" x14ac:dyDescent="0.35">
      <c r="B3308"/>
    </row>
    <row r="3309" spans="2:2" x14ac:dyDescent="0.35">
      <c r="B3309"/>
    </row>
    <row r="3310" spans="2:2" x14ac:dyDescent="0.35">
      <c r="B3310"/>
    </row>
    <row r="3311" spans="2:2" x14ac:dyDescent="0.35">
      <c r="B3311"/>
    </row>
    <row r="3312" spans="2:2" x14ac:dyDescent="0.35">
      <c r="B3312"/>
    </row>
    <row r="3313" spans="2:2" x14ac:dyDescent="0.35">
      <c r="B3313"/>
    </row>
    <row r="3314" spans="2:2" x14ac:dyDescent="0.35">
      <c r="B3314"/>
    </row>
    <row r="3315" spans="2:2" x14ac:dyDescent="0.35">
      <c r="B3315"/>
    </row>
    <row r="3316" spans="2:2" x14ac:dyDescent="0.35">
      <c r="B3316"/>
    </row>
    <row r="3317" spans="2:2" x14ac:dyDescent="0.35">
      <c r="B3317"/>
    </row>
    <row r="3318" spans="2:2" x14ac:dyDescent="0.35">
      <c r="B3318"/>
    </row>
    <row r="3319" spans="2:2" x14ac:dyDescent="0.35">
      <c r="B3319"/>
    </row>
    <row r="3320" spans="2:2" x14ac:dyDescent="0.35">
      <c r="B3320"/>
    </row>
    <row r="3321" spans="2:2" x14ac:dyDescent="0.35">
      <c r="B3321"/>
    </row>
    <row r="3322" spans="2:2" x14ac:dyDescent="0.35">
      <c r="B3322"/>
    </row>
    <row r="3323" spans="2:2" x14ac:dyDescent="0.35">
      <c r="B3323"/>
    </row>
    <row r="3324" spans="2:2" x14ac:dyDescent="0.35">
      <c r="B3324"/>
    </row>
    <row r="3325" spans="2:2" x14ac:dyDescent="0.35">
      <c r="B3325"/>
    </row>
    <row r="3326" spans="2:2" x14ac:dyDescent="0.35">
      <c r="B3326"/>
    </row>
    <row r="3327" spans="2:2" x14ac:dyDescent="0.35">
      <c r="B3327"/>
    </row>
    <row r="3328" spans="2:2" x14ac:dyDescent="0.35">
      <c r="B3328"/>
    </row>
    <row r="3329" spans="2:2" x14ac:dyDescent="0.35">
      <c r="B3329"/>
    </row>
    <row r="3330" spans="2:2" x14ac:dyDescent="0.35">
      <c r="B3330"/>
    </row>
    <row r="3331" spans="2:2" x14ac:dyDescent="0.35">
      <c r="B3331"/>
    </row>
    <row r="3332" spans="2:2" x14ac:dyDescent="0.35">
      <c r="B3332"/>
    </row>
    <row r="3333" spans="2:2" x14ac:dyDescent="0.35">
      <c r="B3333"/>
    </row>
    <row r="3334" spans="2:2" x14ac:dyDescent="0.35">
      <c r="B3334"/>
    </row>
    <row r="3335" spans="2:2" x14ac:dyDescent="0.35">
      <c r="B3335"/>
    </row>
    <row r="3336" spans="2:2" x14ac:dyDescent="0.35">
      <c r="B3336"/>
    </row>
    <row r="3337" spans="2:2" x14ac:dyDescent="0.35">
      <c r="B3337"/>
    </row>
    <row r="3338" spans="2:2" x14ac:dyDescent="0.35">
      <c r="B3338"/>
    </row>
    <row r="3339" spans="2:2" x14ac:dyDescent="0.35">
      <c r="B3339"/>
    </row>
    <row r="3340" spans="2:2" x14ac:dyDescent="0.35">
      <c r="B3340"/>
    </row>
    <row r="3341" spans="2:2" x14ac:dyDescent="0.35">
      <c r="B3341"/>
    </row>
    <row r="3342" spans="2:2" x14ac:dyDescent="0.35">
      <c r="B3342"/>
    </row>
    <row r="3343" spans="2:2" x14ac:dyDescent="0.35">
      <c r="B3343"/>
    </row>
    <row r="3344" spans="2:2" x14ac:dyDescent="0.35">
      <c r="B3344"/>
    </row>
    <row r="3345" spans="2:2" x14ac:dyDescent="0.35">
      <c r="B3345"/>
    </row>
    <row r="3346" spans="2:2" x14ac:dyDescent="0.35">
      <c r="B3346"/>
    </row>
    <row r="3347" spans="2:2" x14ac:dyDescent="0.35">
      <c r="B3347"/>
    </row>
    <row r="3348" spans="2:2" x14ac:dyDescent="0.35">
      <c r="B3348"/>
    </row>
    <row r="3349" spans="2:2" x14ac:dyDescent="0.35">
      <c r="B3349"/>
    </row>
    <row r="3350" spans="2:2" x14ac:dyDescent="0.35">
      <c r="B3350"/>
    </row>
    <row r="3351" spans="2:2" x14ac:dyDescent="0.35">
      <c r="B3351"/>
    </row>
    <row r="3352" spans="2:2" x14ac:dyDescent="0.35">
      <c r="B3352"/>
    </row>
    <row r="3353" spans="2:2" x14ac:dyDescent="0.35">
      <c r="B3353"/>
    </row>
    <row r="3354" spans="2:2" x14ac:dyDescent="0.35">
      <c r="B3354"/>
    </row>
    <row r="3355" spans="2:2" x14ac:dyDescent="0.35">
      <c r="B3355"/>
    </row>
    <row r="3356" spans="2:2" x14ac:dyDescent="0.35">
      <c r="B3356"/>
    </row>
    <row r="3357" spans="2:2" x14ac:dyDescent="0.35">
      <c r="B3357"/>
    </row>
    <row r="3358" spans="2:2" x14ac:dyDescent="0.35">
      <c r="B3358"/>
    </row>
    <row r="3359" spans="2:2" x14ac:dyDescent="0.35">
      <c r="B3359"/>
    </row>
    <row r="3360" spans="2:2" x14ac:dyDescent="0.35">
      <c r="B3360"/>
    </row>
    <row r="3361" spans="2:2" x14ac:dyDescent="0.35">
      <c r="B3361"/>
    </row>
    <row r="3362" spans="2:2" x14ac:dyDescent="0.35">
      <c r="B3362"/>
    </row>
    <row r="3363" spans="2:2" x14ac:dyDescent="0.35">
      <c r="B3363"/>
    </row>
    <row r="3364" spans="2:2" x14ac:dyDescent="0.35">
      <c r="B3364"/>
    </row>
    <row r="3365" spans="2:2" x14ac:dyDescent="0.35">
      <c r="B3365"/>
    </row>
    <row r="3366" spans="2:2" x14ac:dyDescent="0.35">
      <c r="B3366"/>
    </row>
    <row r="3367" spans="2:2" x14ac:dyDescent="0.35">
      <c r="B3367"/>
    </row>
    <row r="3368" spans="2:2" x14ac:dyDescent="0.35">
      <c r="B3368"/>
    </row>
    <row r="3369" spans="2:2" x14ac:dyDescent="0.35">
      <c r="B3369"/>
    </row>
    <row r="3370" spans="2:2" x14ac:dyDescent="0.35">
      <c r="B3370"/>
    </row>
    <row r="3371" spans="2:2" x14ac:dyDescent="0.35">
      <c r="B3371"/>
    </row>
    <row r="3372" spans="2:2" x14ac:dyDescent="0.35">
      <c r="B3372"/>
    </row>
    <row r="3373" spans="2:2" x14ac:dyDescent="0.35">
      <c r="B3373"/>
    </row>
    <row r="3374" spans="2:2" x14ac:dyDescent="0.35">
      <c r="B3374"/>
    </row>
    <row r="3375" spans="2:2" x14ac:dyDescent="0.35">
      <c r="B3375"/>
    </row>
    <row r="3376" spans="2:2" x14ac:dyDescent="0.35">
      <c r="B3376"/>
    </row>
    <row r="3377" spans="2:2" x14ac:dyDescent="0.35">
      <c r="B3377"/>
    </row>
    <row r="3378" spans="2:2" x14ac:dyDescent="0.35">
      <c r="B3378"/>
    </row>
    <row r="3379" spans="2:2" x14ac:dyDescent="0.35">
      <c r="B3379"/>
    </row>
    <row r="3380" spans="2:2" x14ac:dyDescent="0.35">
      <c r="B3380"/>
    </row>
    <row r="3381" spans="2:2" x14ac:dyDescent="0.35">
      <c r="B3381"/>
    </row>
    <row r="3382" spans="2:2" x14ac:dyDescent="0.35">
      <c r="B3382"/>
    </row>
    <row r="3383" spans="2:2" x14ac:dyDescent="0.35">
      <c r="B3383"/>
    </row>
    <row r="3384" spans="2:2" x14ac:dyDescent="0.35">
      <c r="B3384"/>
    </row>
    <row r="3385" spans="2:2" x14ac:dyDescent="0.35">
      <c r="B3385"/>
    </row>
    <row r="3386" spans="2:2" x14ac:dyDescent="0.35">
      <c r="B3386"/>
    </row>
    <row r="3387" spans="2:2" x14ac:dyDescent="0.35">
      <c r="B3387"/>
    </row>
    <row r="3388" spans="2:2" x14ac:dyDescent="0.35">
      <c r="B3388"/>
    </row>
    <row r="3389" spans="2:2" x14ac:dyDescent="0.35">
      <c r="B3389"/>
    </row>
    <row r="3390" spans="2:2" x14ac:dyDescent="0.35">
      <c r="B3390"/>
    </row>
    <row r="3391" spans="2:2" x14ac:dyDescent="0.35">
      <c r="B3391"/>
    </row>
    <row r="3392" spans="2:2" x14ac:dyDescent="0.35">
      <c r="B3392"/>
    </row>
    <row r="3393" spans="2:2" x14ac:dyDescent="0.35">
      <c r="B3393"/>
    </row>
    <row r="3394" spans="2:2" x14ac:dyDescent="0.35">
      <c r="B3394"/>
    </row>
    <row r="3395" spans="2:2" x14ac:dyDescent="0.35">
      <c r="B3395"/>
    </row>
    <row r="3396" spans="2:2" x14ac:dyDescent="0.35">
      <c r="B3396"/>
    </row>
    <row r="3397" spans="2:2" x14ac:dyDescent="0.35">
      <c r="B3397"/>
    </row>
    <row r="3398" spans="2:2" x14ac:dyDescent="0.35">
      <c r="B3398"/>
    </row>
    <row r="3399" spans="2:2" x14ac:dyDescent="0.35">
      <c r="B3399"/>
    </row>
    <row r="3400" spans="2:2" x14ac:dyDescent="0.35">
      <c r="B3400"/>
    </row>
    <row r="3401" spans="2:2" x14ac:dyDescent="0.35">
      <c r="B3401"/>
    </row>
    <row r="3402" spans="2:2" x14ac:dyDescent="0.35">
      <c r="B3402"/>
    </row>
    <row r="3403" spans="2:2" x14ac:dyDescent="0.35">
      <c r="B3403"/>
    </row>
    <row r="3404" spans="2:2" x14ac:dyDescent="0.35">
      <c r="B3404"/>
    </row>
    <row r="3405" spans="2:2" x14ac:dyDescent="0.35">
      <c r="B3405"/>
    </row>
    <row r="3406" spans="2:2" x14ac:dyDescent="0.35">
      <c r="B3406"/>
    </row>
    <row r="3407" spans="2:2" x14ac:dyDescent="0.35">
      <c r="B3407"/>
    </row>
    <row r="3408" spans="2:2" x14ac:dyDescent="0.35">
      <c r="B3408"/>
    </row>
    <row r="3409" spans="2:2" x14ac:dyDescent="0.35">
      <c r="B3409"/>
    </row>
    <row r="3410" spans="2:2" x14ac:dyDescent="0.35">
      <c r="B3410"/>
    </row>
    <row r="3411" spans="2:2" x14ac:dyDescent="0.35">
      <c r="B3411"/>
    </row>
    <row r="3412" spans="2:2" x14ac:dyDescent="0.35">
      <c r="B3412"/>
    </row>
    <row r="3413" spans="2:2" x14ac:dyDescent="0.35">
      <c r="B3413"/>
    </row>
    <row r="3414" spans="2:2" x14ac:dyDescent="0.35">
      <c r="B3414"/>
    </row>
    <row r="3415" spans="2:2" x14ac:dyDescent="0.35">
      <c r="B3415"/>
    </row>
    <row r="3416" spans="2:2" x14ac:dyDescent="0.35">
      <c r="B3416"/>
    </row>
    <row r="3417" spans="2:2" x14ac:dyDescent="0.35">
      <c r="B3417"/>
    </row>
    <row r="3418" spans="2:2" x14ac:dyDescent="0.35">
      <c r="B3418"/>
    </row>
    <row r="3419" spans="2:2" x14ac:dyDescent="0.35">
      <c r="B3419"/>
    </row>
    <row r="3420" spans="2:2" x14ac:dyDescent="0.35">
      <c r="B3420"/>
    </row>
    <row r="3421" spans="2:2" x14ac:dyDescent="0.35">
      <c r="B3421"/>
    </row>
    <row r="3422" spans="2:2" x14ac:dyDescent="0.35">
      <c r="B3422"/>
    </row>
    <row r="3423" spans="2:2" x14ac:dyDescent="0.35">
      <c r="B3423"/>
    </row>
    <row r="3424" spans="2:2" x14ac:dyDescent="0.35">
      <c r="B3424"/>
    </row>
    <row r="3425" spans="2:2" x14ac:dyDescent="0.35">
      <c r="B3425"/>
    </row>
    <row r="3426" spans="2:2" x14ac:dyDescent="0.35">
      <c r="B3426"/>
    </row>
    <row r="3427" spans="2:2" x14ac:dyDescent="0.35">
      <c r="B3427"/>
    </row>
    <row r="3428" spans="2:2" x14ac:dyDescent="0.35">
      <c r="B3428"/>
    </row>
    <row r="3429" spans="2:2" x14ac:dyDescent="0.35">
      <c r="B3429"/>
    </row>
    <row r="3430" spans="2:2" x14ac:dyDescent="0.35">
      <c r="B3430"/>
    </row>
    <row r="3431" spans="2:2" x14ac:dyDescent="0.35">
      <c r="B3431"/>
    </row>
    <row r="3432" spans="2:2" x14ac:dyDescent="0.35">
      <c r="B3432"/>
    </row>
    <row r="3433" spans="2:2" x14ac:dyDescent="0.35">
      <c r="B3433"/>
    </row>
    <row r="3434" spans="2:2" x14ac:dyDescent="0.35">
      <c r="B3434"/>
    </row>
    <row r="3435" spans="2:2" x14ac:dyDescent="0.35">
      <c r="B3435"/>
    </row>
    <row r="3436" spans="2:2" x14ac:dyDescent="0.35">
      <c r="B3436"/>
    </row>
    <row r="3437" spans="2:2" x14ac:dyDescent="0.35">
      <c r="B3437"/>
    </row>
    <row r="3438" spans="2:2" x14ac:dyDescent="0.35">
      <c r="B3438"/>
    </row>
    <row r="3439" spans="2:2" x14ac:dyDescent="0.35">
      <c r="B3439"/>
    </row>
    <row r="3440" spans="2:2" x14ac:dyDescent="0.35">
      <c r="B3440"/>
    </row>
    <row r="3441" spans="2:2" x14ac:dyDescent="0.35">
      <c r="B3441"/>
    </row>
    <row r="3442" spans="2:2" x14ac:dyDescent="0.35">
      <c r="B3442"/>
    </row>
    <row r="3443" spans="2:2" x14ac:dyDescent="0.35">
      <c r="B3443"/>
    </row>
    <row r="3444" spans="2:2" x14ac:dyDescent="0.35">
      <c r="B3444"/>
    </row>
    <row r="3445" spans="2:2" x14ac:dyDescent="0.35">
      <c r="B3445"/>
    </row>
    <row r="3446" spans="2:2" x14ac:dyDescent="0.35">
      <c r="B3446"/>
    </row>
    <row r="3447" spans="2:2" x14ac:dyDescent="0.35">
      <c r="B3447"/>
    </row>
    <row r="3448" spans="2:2" x14ac:dyDescent="0.35">
      <c r="B3448"/>
    </row>
    <row r="3449" spans="2:2" x14ac:dyDescent="0.35">
      <c r="B3449"/>
    </row>
    <row r="3450" spans="2:2" x14ac:dyDescent="0.35">
      <c r="B3450"/>
    </row>
    <row r="3451" spans="2:2" x14ac:dyDescent="0.35">
      <c r="B3451"/>
    </row>
    <row r="3452" spans="2:2" x14ac:dyDescent="0.35">
      <c r="B3452"/>
    </row>
    <row r="3453" spans="2:2" x14ac:dyDescent="0.35">
      <c r="B3453"/>
    </row>
    <row r="3454" spans="2:2" x14ac:dyDescent="0.35">
      <c r="B3454"/>
    </row>
    <row r="3455" spans="2:2" x14ac:dyDescent="0.35">
      <c r="B3455"/>
    </row>
    <row r="3456" spans="2:2" x14ac:dyDescent="0.35">
      <c r="B3456"/>
    </row>
    <row r="3457" spans="2:2" x14ac:dyDescent="0.35">
      <c r="B3457"/>
    </row>
    <row r="3458" spans="2:2" x14ac:dyDescent="0.35">
      <c r="B3458"/>
    </row>
    <row r="3459" spans="2:2" x14ac:dyDescent="0.35">
      <c r="B3459"/>
    </row>
    <row r="3460" spans="2:2" x14ac:dyDescent="0.35">
      <c r="B3460"/>
    </row>
    <row r="3461" spans="2:2" x14ac:dyDescent="0.35">
      <c r="B3461"/>
    </row>
    <row r="3462" spans="2:2" x14ac:dyDescent="0.35">
      <c r="B3462"/>
    </row>
    <row r="3463" spans="2:2" x14ac:dyDescent="0.35">
      <c r="B3463"/>
    </row>
    <row r="3464" spans="2:2" x14ac:dyDescent="0.35">
      <c r="B3464"/>
    </row>
    <row r="3465" spans="2:2" x14ac:dyDescent="0.35">
      <c r="B3465"/>
    </row>
    <row r="3466" spans="2:2" x14ac:dyDescent="0.35">
      <c r="B3466"/>
    </row>
    <row r="3467" spans="2:2" x14ac:dyDescent="0.35">
      <c r="B3467"/>
    </row>
    <row r="3468" spans="2:2" x14ac:dyDescent="0.35">
      <c r="B3468"/>
    </row>
    <row r="3469" spans="2:2" x14ac:dyDescent="0.35">
      <c r="B3469"/>
    </row>
    <row r="3470" spans="2:2" x14ac:dyDescent="0.35">
      <c r="B3470"/>
    </row>
    <row r="3471" spans="2:2" x14ac:dyDescent="0.35">
      <c r="B3471"/>
    </row>
    <row r="3472" spans="2:2" x14ac:dyDescent="0.35">
      <c r="B3472"/>
    </row>
    <row r="3473" spans="2:2" x14ac:dyDescent="0.35">
      <c r="B3473"/>
    </row>
    <row r="3474" spans="2:2" x14ac:dyDescent="0.35">
      <c r="B3474"/>
    </row>
    <row r="3475" spans="2:2" x14ac:dyDescent="0.35">
      <c r="B3475"/>
    </row>
    <row r="3476" spans="2:2" x14ac:dyDescent="0.35">
      <c r="B3476"/>
    </row>
    <row r="3477" spans="2:2" x14ac:dyDescent="0.35">
      <c r="B3477"/>
    </row>
    <row r="3478" spans="2:2" x14ac:dyDescent="0.35">
      <c r="B3478"/>
    </row>
    <row r="3479" spans="2:2" x14ac:dyDescent="0.35">
      <c r="B3479"/>
    </row>
    <row r="3480" spans="2:2" x14ac:dyDescent="0.35">
      <c r="B3480"/>
    </row>
    <row r="3481" spans="2:2" x14ac:dyDescent="0.35">
      <c r="B3481"/>
    </row>
    <row r="3482" spans="2:2" x14ac:dyDescent="0.35">
      <c r="B3482"/>
    </row>
    <row r="3483" spans="2:2" x14ac:dyDescent="0.35">
      <c r="B3483"/>
    </row>
    <row r="3484" spans="2:2" x14ac:dyDescent="0.35">
      <c r="B3484"/>
    </row>
    <row r="3485" spans="2:2" x14ac:dyDescent="0.35">
      <c r="B3485"/>
    </row>
    <row r="3486" spans="2:2" x14ac:dyDescent="0.35">
      <c r="B3486"/>
    </row>
    <row r="3487" spans="2:2" x14ac:dyDescent="0.35">
      <c r="B3487"/>
    </row>
    <row r="3488" spans="2:2" x14ac:dyDescent="0.35">
      <c r="B3488"/>
    </row>
    <row r="3489" spans="2:2" x14ac:dyDescent="0.35">
      <c r="B3489"/>
    </row>
    <row r="3490" spans="2:2" x14ac:dyDescent="0.35">
      <c r="B3490"/>
    </row>
    <row r="3491" spans="2:2" x14ac:dyDescent="0.35">
      <c r="B3491"/>
    </row>
    <row r="3492" spans="2:2" x14ac:dyDescent="0.35">
      <c r="B3492"/>
    </row>
    <row r="3493" spans="2:2" x14ac:dyDescent="0.35">
      <c r="B3493"/>
    </row>
    <row r="3494" spans="2:2" x14ac:dyDescent="0.35">
      <c r="B3494"/>
    </row>
    <row r="3495" spans="2:2" x14ac:dyDescent="0.35">
      <c r="B3495"/>
    </row>
    <row r="3496" spans="2:2" x14ac:dyDescent="0.35">
      <c r="B3496"/>
    </row>
    <row r="3497" spans="2:2" x14ac:dyDescent="0.35">
      <c r="B3497"/>
    </row>
    <row r="3498" spans="2:2" x14ac:dyDescent="0.35">
      <c r="B3498"/>
    </row>
    <row r="3499" spans="2:2" x14ac:dyDescent="0.35">
      <c r="B3499"/>
    </row>
    <row r="3500" spans="2:2" x14ac:dyDescent="0.35">
      <c r="B3500"/>
    </row>
    <row r="3501" spans="2:2" x14ac:dyDescent="0.35">
      <c r="B3501"/>
    </row>
    <row r="3502" spans="2:2" x14ac:dyDescent="0.35">
      <c r="B3502"/>
    </row>
    <row r="3503" spans="2:2" x14ac:dyDescent="0.35">
      <c r="B3503"/>
    </row>
    <row r="3504" spans="2:2" x14ac:dyDescent="0.35">
      <c r="B3504"/>
    </row>
    <row r="3505" spans="2:2" x14ac:dyDescent="0.35">
      <c r="B3505"/>
    </row>
    <row r="3506" spans="2:2" x14ac:dyDescent="0.35">
      <c r="B3506"/>
    </row>
    <row r="3507" spans="2:2" x14ac:dyDescent="0.35">
      <c r="B3507"/>
    </row>
    <row r="3508" spans="2:2" x14ac:dyDescent="0.35">
      <c r="B3508"/>
    </row>
    <row r="3509" spans="2:2" x14ac:dyDescent="0.35">
      <c r="B3509"/>
    </row>
    <row r="3510" spans="2:2" x14ac:dyDescent="0.35">
      <c r="B3510"/>
    </row>
    <row r="3511" spans="2:2" x14ac:dyDescent="0.35">
      <c r="B3511"/>
    </row>
    <row r="3512" spans="2:2" x14ac:dyDescent="0.35">
      <c r="B3512"/>
    </row>
    <row r="3513" spans="2:2" x14ac:dyDescent="0.35">
      <c r="B3513"/>
    </row>
    <row r="3514" spans="2:2" x14ac:dyDescent="0.35">
      <c r="B3514"/>
    </row>
    <row r="3515" spans="2:2" x14ac:dyDescent="0.35">
      <c r="B3515"/>
    </row>
    <row r="3516" spans="2:2" x14ac:dyDescent="0.35">
      <c r="B3516"/>
    </row>
    <row r="3517" spans="2:2" x14ac:dyDescent="0.35">
      <c r="B3517"/>
    </row>
    <row r="3518" spans="2:2" x14ac:dyDescent="0.35">
      <c r="B3518"/>
    </row>
    <row r="3519" spans="2:2" x14ac:dyDescent="0.35">
      <c r="B3519"/>
    </row>
    <row r="3520" spans="2:2" x14ac:dyDescent="0.35">
      <c r="B3520"/>
    </row>
    <row r="3521" spans="2:2" x14ac:dyDescent="0.35">
      <c r="B3521"/>
    </row>
    <row r="3522" spans="2:2" x14ac:dyDescent="0.35">
      <c r="B3522"/>
    </row>
    <row r="3523" spans="2:2" x14ac:dyDescent="0.35">
      <c r="B3523"/>
    </row>
    <row r="3524" spans="2:2" x14ac:dyDescent="0.35">
      <c r="B3524"/>
    </row>
    <row r="3525" spans="2:2" x14ac:dyDescent="0.35">
      <c r="B3525"/>
    </row>
    <row r="3526" spans="2:2" x14ac:dyDescent="0.35">
      <c r="B3526"/>
    </row>
    <row r="3527" spans="2:2" x14ac:dyDescent="0.35">
      <c r="B3527"/>
    </row>
    <row r="3528" spans="2:2" x14ac:dyDescent="0.35">
      <c r="B3528"/>
    </row>
    <row r="3529" spans="2:2" x14ac:dyDescent="0.35">
      <c r="B3529"/>
    </row>
    <row r="3530" spans="2:2" x14ac:dyDescent="0.35">
      <c r="B3530"/>
    </row>
    <row r="3531" spans="2:2" x14ac:dyDescent="0.35">
      <c r="B3531"/>
    </row>
    <row r="3532" spans="2:2" x14ac:dyDescent="0.35">
      <c r="B3532"/>
    </row>
    <row r="3533" spans="2:2" x14ac:dyDescent="0.35">
      <c r="B3533"/>
    </row>
    <row r="3534" spans="2:2" x14ac:dyDescent="0.35">
      <c r="B3534"/>
    </row>
    <row r="3535" spans="2:2" x14ac:dyDescent="0.35">
      <c r="B3535"/>
    </row>
    <row r="3536" spans="2:2" x14ac:dyDescent="0.35">
      <c r="B3536"/>
    </row>
    <row r="3537" spans="2:2" x14ac:dyDescent="0.35">
      <c r="B3537"/>
    </row>
    <row r="3538" spans="2:2" x14ac:dyDescent="0.35">
      <c r="B3538"/>
    </row>
    <row r="3539" spans="2:2" x14ac:dyDescent="0.35">
      <c r="B3539"/>
    </row>
    <row r="3540" spans="2:2" x14ac:dyDescent="0.35">
      <c r="B3540"/>
    </row>
    <row r="3541" spans="2:2" x14ac:dyDescent="0.35">
      <c r="B3541"/>
    </row>
    <row r="3542" spans="2:2" x14ac:dyDescent="0.35">
      <c r="B3542"/>
    </row>
    <row r="3543" spans="2:2" x14ac:dyDescent="0.35">
      <c r="B3543"/>
    </row>
    <row r="3544" spans="2:2" x14ac:dyDescent="0.35">
      <c r="B3544"/>
    </row>
    <row r="3545" spans="2:2" x14ac:dyDescent="0.35">
      <c r="B3545"/>
    </row>
    <row r="3546" spans="2:2" x14ac:dyDescent="0.35">
      <c r="B3546"/>
    </row>
    <row r="3547" spans="2:2" x14ac:dyDescent="0.35">
      <c r="B3547"/>
    </row>
    <row r="3548" spans="2:2" x14ac:dyDescent="0.35">
      <c r="B3548"/>
    </row>
    <row r="3549" spans="2:2" x14ac:dyDescent="0.35">
      <c r="B3549"/>
    </row>
    <row r="3550" spans="2:2" x14ac:dyDescent="0.35">
      <c r="B3550"/>
    </row>
    <row r="3551" spans="2:2" x14ac:dyDescent="0.35">
      <c r="B3551"/>
    </row>
    <row r="3552" spans="2:2" x14ac:dyDescent="0.35">
      <c r="B3552"/>
    </row>
    <row r="3553" spans="2:2" x14ac:dyDescent="0.35">
      <c r="B3553"/>
    </row>
    <row r="3554" spans="2:2" x14ac:dyDescent="0.35">
      <c r="B3554"/>
    </row>
    <row r="3555" spans="2:2" x14ac:dyDescent="0.35">
      <c r="B3555"/>
    </row>
    <row r="3556" spans="2:2" x14ac:dyDescent="0.35">
      <c r="B3556"/>
    </row>
    <row r="3557" spans="2:2" x14ac:dyDescent="0.35">
      <c r="B3557"/>
    </row>
    <row r="3558" spans="2:2" x14ac:dyDescent="0.35">
      <c r="B3558"/>
    </row>
    <row r="3559" spans="2:2" x14ac:dyDescent="0.35">
      <c r="B3559"/>
    </row>
    <row r="3560" spans="2:2" x14ac:dyDescent="0.35">
      <c r="B3560"/>
    </row>
    <row r="3561" spans="2:2" x14ac:dyDescent="0.35">
      <c r="B3561"/>
    </row>
    <row r="3562" spans="2:2" x14ac:dyDescent="0.35">
      <c r="B3562"/>
    </row>
    <row r="3563" spans="2:2" x14ac:dyDescent="0.35">
      <c r="B3563"/>
    </row>
    <row r="3564" spans="2:2" x14ac:dyDescent="0.35">
      <c r="B3564"/>
    </row>
    <row r="3565" spans="2:2" x14ac:dyDescent="0.35">
      <c r="B3565"/>
    </row>
    <row r="3566" spans="2:2" x14ac:dyDescent="0.35">
      <c r="B3566"/>
    </row>
    <row r="3567" spans="2:2" x14ac:dyDescent="0.35">
      <c r="B3567"/>
    </row>
    <row r="3568" spans="2:2" x14ac:dyDescent="0.35">
      <c r="B3568"/>
    </row>
    <row r="3569" spans="2:2" x14ac:dyDescent="0.35">
      <c r="B3569"/>
    </row>
    <row r="3570" spans="2:2" x14ac:dyDescent="0.35">
      <c r="B3570"/>
    </row>
    <row r="3571" spans="2:2" x14ac:dyDescent="0.35">
      <c r="B3571"/>
    </row>
    <row r="3572" spans="2:2" x14ac:dyDescent="0.35">
      <c r="B3572"/>
    </row>
    <row r="3573" spans="2:2" x14ac:dyDescent="0.35">
      <c r="B3573"/>
    </row>
    <row r="3574" spans="2:2" x14ac:dyDescent="0.35">
      <c r="B3574"/>
    </row>
    <row r="3575" spans="2:2" x14ac:dyDescent="0.35">
      <c r="B3575"/>
    </row>
    <row r="3576" spans="2:2" x14ac:dyDescent="0.35">
      <c r="B3576"/>
    </row>
    <row r="3577" spans="2:2" x14ac:dyDescent="0.35">
      <c r="B3577"/>
    </row>
    <row r="3578" spans="2:2" x14ac:dyDescent="0.35">
      <c r="B3578"/>
    </row>
    <row r="3579" spans="2:2" x14ac:dyDescent="0.35">
      <c r="B3579"/>
    </row>
    <row r="3580" spans="2:2" x14ac:dyDescent="0.35">
      <c r="B3580"/>
    </row>
    <row r="3581" spans="2:2" x14ac:dyDescent="0.35">
      <c r="B3581"/>
    </row>
    <row r="3582" spans="2:2" x14ac:dyDescent="0.35">
      <c r="B3582"/>
    </row>
    <row r="3583" spans="2:2" x14ac:dyDescent="0.35">
      <c r="B3583"/>
    </row>
    <row r="3584" spans="2:2" x14ac:dyDescent="0.35">
      <c r="B3584"/>
    </row>
    <row r="3585" spans="2:2" x14ac:dyDescent="0.35">
      <c r="B3585"/>
    </row>
    <row r="3586" spans="2:2" x14ac:dyDescent="0.35">
      <c r="B3586"/>
    </row>
    <row r="3587" spans="2:2" x14ac:dyDescent="0.35">
      <c r="B3587"/>
    </row>
    <row r="3588" spans="2:2" x14ac:dyDescent="0.35">
      <c r="B3588"/>
    </row>
    <row r="3589" spans="2:2" x14ac:dyDescent="0.35">
      <c r="B3589"/>
    </row>
    <row r="3590" spans="2:2" x14ac:dyDescent="0.35">
      <c r="B3590"/>
    </row>
    <row r="3591" spans="2:2" x14ac:dyDescent="0.35">
      <c r="B3591"/>
    </row>
    <row r="3592" spans="2:2" x14ac:dyDescent="0.35">
      <c r="B3592"/>
    </row>
    <row r="3593" spans="2:2" x14ac:dyDescent="0.35">
      <c r="B3593"/>
    </row>
    <row r="3594" spans="2:2" x14ac:dyDescent="0.35">
      <c r="B3594"/>
    </row>
    <row r="3595" spans="2:2" x14ac:dyDescent="0.35">
      <c r="B3595"/>
    </row>
    <row r="3596" spans="2:2" x14ac:dyDescent="0.35">
      <c r="B3596"/>
    </row>
    <row r="3597" spans="2:2" x14ac:dyDescent="0.35">
      <c r="B3597"/>
    </row>
    <row r="3598" spans="2:2" x14ac:dyDescent="0.35">
      <c r="B3598"/>
    </row>
    <row r="3599" spans="2:2" x14ac:dyDescent="0.35">
      <c r="B3599"/>
    </row>
    <row r="3600" spans="2:2" x14ac:dyDescent="0.35">
      <c r="B3600"/>
    </row>
    <row r="3601" spans="2:2" x14ac:dyDescent="0.35">
      <c r="B3601"/>
    </row>
    <row r="3602" spans="2:2" x14ac:dyDescent="0.35">
      <c r="B3602"/>
    </row>
    <row r="3603" spans="2:2" x14ac:dyDescent="0.35">
      <c r="B3603"/>
    </row>
    <row r="3604" spans="2:2" x14ac:dyDescent="0.35">
      <c r="B3604"/>
    </row>
    <row r="3605" spans="2:2" x14ac:dyDescent="0.35">
      <c r="B3605"/>
    </row>
    <row r="3606" spans="2:2" x14ac:dyDescent="0.35">
      <c r="B3606"/>
    </row>
    <row r="3607" spans="2:2" x14ac:dyDescent="0.35">
      <c r="B3607"/>
    </row>
    <row r="3608" spans="2:2" x14ac:dyDescent="0.35">
      <c r="B3608"/>
    </row>
    <row r="3609" spans="2:2" x14ac:dyDescent="0.35">
      <c r="B3609"/>
    </row>
    <row r="3610" spans="2:2" x14ac:dyDescent="0.35">
      <c r="B3610"/>
    </row>
    <row r="3611" spans="2:2" x14ac:dyDescent="0.35">
      <c r="B3611"/>
    </row>
    <row r="3612" spans="2:2" x14ac:dyDescent="0.35">
      <c r="B3612"/>
    </row>
    <row r="3613" spans="2:2" x14ac:dyDescent="0.35">
      <c r="B3613"/>
    </row>
    <row r="3614" spans="2:2" x14ac:dyDescent="0.35">
      <c r="B3614"/>
    </row>
    <row r="3615" spans="2:2" x14ac:dyDescent="0.35">
      <c r="B3615"/>
    </row>
    <row r="3616" spans="2:2" x14ac:dyDescent="0.35">
      <c r="B3616"/>
    </row>
    <row r="3617" spans="2:2" x14ac:dyDescent="0.35">
      <c r="B3617"/>
    </row>
    <row r="3618" spans="2:2" x14ac:dyDescent="0.35">
      <c r="B3618"/>
    </row>
    <row r="3619" spans="2:2" x14ac:dyDescent="0.35">
      <c r="B3619"/>
    </row>
    <row r="3620" spans="2:2" x14ac:dyDescent="0.35">
      <c r="B3620"/>
    </row>
    <row r="3621" spans="2:2" x14ac:dyDescent="0.35">
      <c r="B3621"/>
    </row>
    <row r="3622" spans="2:2" x14ac:dyDescent="0.35">
      <c r="B3622"/>
    </row>
    <row r="3623" spans="2:2" x14ac:dyDescent="0.35">
      <c r="B3623"/>
    </row>
    <row r="3624" spans="2:2" x14ac:dyDescent="0.35">
      <c r="B3624"/>
    </row>
    <row r="3625" spans="2:2" x14ac:dyDescent="0.35">
      <c r="B3625"/>
    </row>
    <row r="3626" spans="2:2" x14ac:dyDescent="0.35">
      <c r="B3626"/>
    </row>
    <row r="3627" spans="2:2" x14ac:dyDescent="0.35">
      <c r="B3627"/>
    </row>
    <row r="3628" spans="2:2" x14ac:dyDescent="0.35">
      <c r="B3628"/>
    </row>
    <row r="3629" spans="2:2" x14ac:dyDescent="0.35">
      <c r="B3629"/>
    </row>
    <row r="3630" spans="2:2" x14ac:dyDescent="0.35">
      <c r="B3630"/>
    </row>
    <row r="3631" spans="2:2" x14ac:dyDescent="0.35">
      <c r="B3631"/>
    </row>
    <row r="3632" spans="2:2" x14ac:dyDescent="0.35">
      <c r="B3632"/>
    </row>
    <row r="3633" spans="2:2" x14ac:dyDescent="0.35">
      <c r="B3633"/>
    </row>
    <row r="3634" spans="2:2" x14ac:dyDescent="0.35">
      <c r="B3634"/>
    </row>
    <row r="3635" spans="2:2" x14ac:dyDescent="0.35">
      <c r="B3635"/>
    </row>
    <row r="3636" spans="2:2" x14ac:dyDescent="0.35">
      <c r="B3636"/>
    </row>
    <row r="3637" spans="2:2" x14ac:dyDescent="0.35">
      <c r="B3637"/>
    </row>
    <row r="3638" spans="2:2" x14ac:dyDescent="0.35">
      <c r="B3638"/>
    </row>
    <row r="3639" spans="2:2" x14ac:dyDescent="0.35">
      <c r="B3639"/>
    </row>
    <row r="3640" spans="2:2" x14ac:dyDescent="0.35">
      <c r="B3640"/>
    </row>
    <row r="3641" spans="2:2" x14ac:dyDescent="0.35">
      <c r="B3641"/>
    </row>
    <row r="3642" spans="2:2" x14ac:dyDescent="0.35">
      <c r="B3642"/>
    </row>
    <row r="3643" spans="2:2" x14ac:dyDescent="0.35">
      <c r="B3643"/>
    </row>
    <row r="3644" spans="2:2" x14ac:dyDescent="0.35">
      <c r="B3644"/>
    </row>
    <row r="3645" spans="2:2" x14ac:dyDescent="0.35">
      <c r="B3645"/>
    </row>
    <row r="3646" spans="2:2" x14ac:dyDescent="0.35">
      <c r="B3646"/>
    </row>
    <row r="3647" spans="2:2" x14ac:dyDescent="0.35">
      <c r="B3647"/>
    </row>
    <row r="3648" spans="2:2" x14ac:dyDescent="0.35">
      <c r="B3648"/>
    </row>
    <row r="3649" spans="2:2" x14ac:dyDescent="0.35">
      <c r="B3649"/>
    </row>
    <row r="3650" spans="2:2" x14ac:dyDescent="0.35">
      <c r="B3650"/>
    </row>
    <row r="3651" spans="2:2" x14ac:dyDescent="0.35">
      <c r="B3651"/>
    </row>
    <row r="3652" spans="2:2" x14ac:dyDescent="0.35">
      <c r="B3652"/>
    </row>
    <row r="3653" spans="2:2" x14ac:dyDescent="0.35">
      <c r="B3653"/>
    </row>
    <row r="3654" spans="2:2" x14ac:dyDescent="0.35">
      <c r="B3654"/>
    </row>
    <row r="3655" spans="2:2" x14ac:dyDescent="0.35">
      <c r="B3655"/>
    </row>
    <row r="3656" spans="2:2" x14ac:dyDescent="0.35">
      <c r="B3656"/>
    </row>
    <row r="3657" spans="2:2" x14ac:dyDescent="0.35">
      <c r="B3657"/>
    </row>
    <row r="3658" spans="2:2" x14ac:dyDescent="0.35">
      <c r="B3658"/>
    </row>
    <row r="3659" spans="2:2" x14ac:dyDescent="0.35">
      <c r="B3659"/>
    </row>
    <row r="3660" spans="2:2" x14ac:dyDescent="0.35">
      <c r="B3660"/>
    </row>
    <row r="3661" spans="2:2" x14ac:dyDescent="0.35">
      <c r="B3661"/>
    </row>
    <row r="3662" spans="2:2" x14ac:dyDescent="0.35">
      <c r="B3662"/>
    </row>
    <row r="3663" spans="2:2" x14ac:dyDescent="0.35">
      <c r="B3663"/>
    </row>
    <row r="3664" spans="2:2" x14ac:dyDescent="0.35">
      <c r="B3664"/>
    </row>
    <row r="3665" spans="2:2" x14ac:dyDescent="0.35">
      <c r="B3665"/>
    </row>
    <row r="3666" spans="2:2" x14ac:dyDescent="0.35">
      <c r="B3666"/>
    </row>
    <row r="3667" spans="2:2" x14ac:dyDescent="0.35">
      <c r="B3667"/>
    </row>
    <row r="3668" spans="2:2" x14ac:dyDescent="0.35">
      <c r="B3668"/>
    </row>
    <row r="3669" spans="2:2" x14ac:dyDescent="0.35">
      <c r="B3669"/>
    </row>
    <row r="3670" spans="2:2" x14ac:dyDescent="0.35">
      <c r="B3670"/>
    </row>
    <row r="3671" spans="2:2" x14ac:dyDescent="0.35">
      <c r="B3671"/>
    </row>
    <row r="3672" spans="2:2" x14ac:dyDescent="0.35">
      <c r="B3672"/>
    </row>
    <row r="3673" spans="2:2" x14ac:dyDescent="0.35">
      <c r="B3673"/>
    </row>
    <row r="3674" spans="2:2" x14ac:dyDescent="0.35">
      <c r="B3674"/>
    </row>
    <row r="3675" spans="2:2" x14ac:dyDescent="0.35">
      <c r="B3675"/>
    </row>
    <row r="3676" spans="2:2" x14ac:dyDescent="0.35">
      <c r="B3676"/>
    </row>
    <row r="3677" spans="2:2" x14ac:dyDescent="0.35">
      <c r="B3677"/>
    </row>
    <row r="3678" spans="2:2" x14ac:dyDescent="0.35">
      <c r="B3678"/>
    </row>
    <row r="3679" spans="2:2" x14ac:dyDescent="0.35">
      <c r="B3679"/>
    </row>
    <row r="3680" spans="2:2" x14ac:dyDescent="0.35">
      <c r="B3680"/>
    </row>
    <row r="3681" spans="2:2" x14ac:dyDescent="0.35">
      <c r="B3681"/>
    </row>
    <row r="3682" spans="2:2" x14ac:dyDescent="0.35">
      <c r="B3682"/>
    </row>
    <row r="3683" spans="2:2" x14ac:dyDescent="0.35">
      <c r="B3683"/>
    </row>
    <row r="3684" spans="2:2" x14ac:dyDescent="0.35">
      <c r="B3684"/>
    </row>
    <row r="3685" spans="2:2" x14ac:dyDescent="0.35">
      <c r="B3685"/>
    </row>
    <row r="3686" spans="2:2" x14ac:dyDescent="0.35">
      <c r="B3686"/>
    </row>
    <row r="3687" spans="2:2" x14ac:dyDescent="0.35">
      <c r="B3687"/>
    </row>
    <row r="3688" spans="2:2" x14ac:dyDescent="0.35">
      <c r="B3688"/>
    </row>
    <row r="3689" spans="2:2" x14ac:dyDescent="0.35">
      <c r="B3689"/>
    </row>
    <row r="3690" spans="2:2" x14ac:dyDescent="0.35">
      <c r="B3690"/>
    </row>
    <row r="3691" spans="2:2" x14ac:dyDescent="0.35">
      <c r="B3691"/>
    </row>
    <row r="3692" spans="2:2" x14ac:dyDescent="0.35">
      <c r="B3692"/>
    </row>
    <row r="3693" spans="2:2" x14ac:dyDescent="0.35">
      <c r="B3693"/>
    </row>
    <row r="3694" spans="2:2" x14ac:dyDescent="0.35">
      <c r="B3694"/>
    </row>
    <row r="3695" spans="2:2" x14ac:dyDescent="0.35">
      <c r="B3695"/>
    </row>
    <row r="3696" spans="2:2" x14ac:dyDescent="0.35">
      <c r="B3696"/>
    </row>
    <row r="3697" spans="2:2" x14ac:dyDescent="0.35">
      <c r="B3697"/>
    </row>
    <row r="3698" spans="2:2" x14ac:dyDescent="0.35">
      <c r="B3698"/>
    </row>
    <row r="3699" spans="2:2" x14ac:dyDescent="0.35">
      <c r="B3699"/>
    </row>
    <row r="3700" spans="2:2" x14ac:dyDescent="0.35">
      <c r="B3700"/>
    </row>
    <row r="3701" spans="2:2" x14ac:dyDescent="0.35">
      <c r="B3701"/>
    </row>
    <row r="3702" spans="2:2" x14ac:dyDescent="0.35">
      <c r="B3702"/>
    </row>
    <row r="3703" spans="2:2" x14ac:dyDescent="0.35">
      <c r="B3703"/>
    </row>
    <row r="3704" spans="2:2" x14ac:dyDescent="0.35">
      <c r="B3704"/>
    </row>
    <row r="3705" spans="2:2" x14ac:dyDescent="0.35">
      <c r="B3705"/>
    </row>
    <row r="3706" spans="2:2" x14ac:dyDescent="0.35">
      <c r="B3706"/>
    </row>
    <row r="3707" spans="2:2" x14ac:dyDescent="0.35">
      <c r="B3707"/>
    </row>
    <row r="3708" spans="2:2" x14ac:dyDescent="0.35">
      <c r="B3708"/>
    </row>
    <row r="3709" spans="2:2" x14ac:dyDescent="0.35">
      <c r="B3709"/>
    </row>
    <row r="3710" spans="2:2" x14ac:dyDescent="0.35">
      <c r="B3710"/>
    </row>
    <row r="3711" spans="2:2" x14ac:dyDescent="0.35">
      <c r="B3711"/>
    </row>
    <row r="3712" spans="2:2" x14ac:dyDescent="0.35">
      <c r="B3712"/>
    </row>
    <row r="3713" spans="2:2" x14ac:dyDescent="0.35">
      <c r="B3713"/>
    </row>
    <row r="3714" spans="2:2" x14ac:dyDescent="0.35">
      <c r="B3714"/>
    </row>
    <row r="3715" spans="2:2" x14ac:dyDescent="0.35">
      <c r="B3715"/>
    </row>
    <row r="3716" spans="2:2" x14ac:dyDescent="0.35">
      <c r="B3716"/>
    </row>
    <row r="3717" spans="2:2" x14ac:dyDescent="0.35">
      <c r="B3717"/>
    </row>
    <row r="3718" spans="2:2" x14ac:dyDescent="0.35">
      <c r="B3718"/>
    </row>
    <row r="3719" spans="2:2" x14ac:dyDescent="0.35">
      <c r="B3719"/>
    </row>
    <row r="3720" spans="2:2" x14ac:dyDescent="0.35">
      <c r="B3720"/>
    </row>
    <row r="3721" spans="2:2" x14ac:dyDescent="0.35">
      <c r="B3721"/>
    </row>
    <row r="3722" spans="2:2" x14ac:dyDescent="0.35">
      <c r="B3722"/>
    </row>
    <row r="3723" spans="2:2" x14ac:dyDescent="0.35">
      <c r="B3723"/>
    </row>
    <row r="3724" spans="2:2" x14ac:dyDescent="0.35">
      <c r="B3724"/>
    </row>
    <row r="3725" spans="2:2" x14ac:dyDescent="0.35">
      <c r="B3725"/>
    </row>
    <row r="3726" spans="2:2" x14ac:dyDescent="0.35">
      <c r="B3726"/>
    </row>
    <row r="3727" spans="2:2" x14ac:dyDescent="0.35">
      <c r="B3727"/>
    </row>
    <row r="3728" spans="2:2" x14ac:dyDescent="0.35">
      <c r="B3728"/>
    </row>
    <row r="3729" spans="2:2" x14ac:dyDescent="0.35">
      <c r="B3729"/>
    </row>
    <row r="3730" spans="2:2" x14ac:dyDescent="0.35">
      <c r="B3730"/>
    </row>
    <row r="3731" spans="2:2" x14ac:dyDescent="0.35">
      <c r="B3731"/>
    </row>
    <row r="3732" spans="2:2" x14ac:dyDescent="0.35">
      <c r="B3732"/>
    </row>
    <row r="3733" spans="2:2" x14ac:dyDescent="0.35">
      <c r="B3733"/>
    </row>
    <row r="3734" spans="2:2" x14ac:dyDescent="0.35">
      <c r="B3734"/>
    </row>
    <row r="3735" spans="2:2" x14ac:dyDescent="0.35">
      <c r="B3735"/>
    </row>
    <row r="3736" spans="2:2" x14ac:dyDescent="0.35">
      <c r="B3736"/>
    </row>
    <row r="3737" spans="2:2" x14ac:dyDescent="0.35">
      <c r="B3737"/>
    </row>
    <row r="3738" spans="2:2" x14ac:dyDescent="0.35">
      <c r="B3738"/>
    </row>
    <row r="3739" spans="2:2" x14ac:dyDescent="0.35">
      <c r="B3739"/>
    </row>
    <row r="3740" spans="2:2" x14ac:dyDescent="0.35">
      <c r="B3740"/>
    </row>
    <row r="3741" spans="2:2" x14ac:dyDescent="0.35">
      <c r="B3741"/>
    </row>
    <row r="3742" spans="2:2" x14ac:dyDescent="0.35">
      <c r="B3742"/>
    </row>
    <row r="3743" spans="2:2" x14ac:dyDescent="0.35">
      <c r="B3743"/>
    </row>
    <row r="3744" spans="2:2" x14ac:dyDescent="0.35">
      <c r="B3744"/>
    </row>
    <row r="3745" spans="2:2" x14ac:dyDescent="0.35">
      <c r="B3745"/>
    </row>
    <row r="3746" spans="2:2" x14ac:dyDescent="0.35">
      <c r="B3746"/>
    </row>
    <row r="3747" spans="2:2" x14ac:dyDescent="0.35">
      <c r="B3747"/>
    </row>
    <row r="3748" spans="2:2" x14ac:dyDescent="0.35">
      <c r="B3748"/>
    </row>
    <row r="3749" spans="2:2" x14ac:dyDescent="0.35">
      <c r="B3749"/>
    </row>
    <row r="3750" spans="2:2" x14ac:dyDescent="0.35">
      <c r="B3750"/>
    </row>
    <row r="3751" spans="2:2" x14ac:dyDescent="0.35">
      <c r="B3751"/>
    </row>
    <row r="3752" spans="2:2" x14ac:dyDescent="0.35">
      <c r="B3752"/>
    </row>
    <row r="3753" spans="2:2" x14ac:dyDescent="0.35">
      <c r="B3753"/>
    </row>
    <row r="3754" spans="2:2" x14ac:dyDescent="0.35">
      <c r="B3754"/>
    </row>
    <row r="3755" spans="2:2" x14ac:dyDescent="0.35">
      <c r="B3755"/>
    </row>
    <row r="3756" spans="2:2" x14ac:dyDescent="0.35">
      <c r="B3756"/>
    </row>
    <row r="3757" spans="2:2" x14ac:dyDescent="0.35">
      <c r="B3757"/>
    </row>
    <row r="3758" spans="2:2" x14ac:dyDescent="0.35">
      <c r="B3758"/>
    </row>
    <row r="3759" spans="2:2" x14ac:dyDescent="0.35">
      <c r="B3759"/>
    </row>
    <row r="3760" spans="2:2" x14ac:dyDescent="0.35">
      <c r="B3760"/>
    </row>
    <row r="3761" spans="2:2" x14ac:dyDescent="0.35">
      <c r="B3761"/>
    </row>
    <row r="3762" spans="2:2" x14ac:dyDescent="0.35">
      <c r="B3762"/>
    </row>
    <row r="3763" spans="2:2" x14ac:dyDescent="0.35">
      <c r="B3763"/>
    </row>
    <row r="3764" spans="2:2" x14ac:dyDescent="0.35">
      <c r="B3764"/>
    </row>
    <row r="3765" spans="2:2" x14ac:dyDescent="0.35">
      <c r="B3765"/>
    </row>
    <row r="3766" spans="2:2" x14ac:dyDescent="0.35">
      <c r="B3766"/>
    </row>
    <row r="3767" spans="2:2" x14ac:dyDescent="0.35">
      <c r="B3767"/>
    </row>
    <row r="3768" spans="2:2" x14ac:dyDescent="0.35">
      <c r="B3768"/>
    </row>
    <row r="3769" spans="2:2" x14ac:dyDescent="0.35">
      <c r="B3769"/>
    </row>
    <row r="3770" spans="2:2" x14ac:dyDescent="0.35">
      <c r="B3770"/>
    </row>
    <row r="3771" spans="2:2" x14ac:dyDescent="0.35">
      <c r="B3771"/>
    </row>
    <row r="3772" spans="2:2" x14ac:dyDescent="0.35">
      <c r="B3772"/>
    </row>
    <row r="3773" spans="2:2" x14ac:dyDescent="0.35">
      <c r="B3773"/>
    </row>
    <row r="3774" spans="2:2" x14ac:dyDescent="0.35">
      <c r="B3774"/>
    </row>
    <row r="3775" spans="2:2" x14ac:dyDescent="0.35">
      <c r="B3775"/>
    </row>
    <row r="3776" spans="2:2" x14ac:dyDescent="0.35">
      <c r="B3776"/>
    </row>
    <row r="3777" spans="2:2" x14ac:dyDescent="0.35">
      <c r="B3777"/>
    </row>
    <row r="3778" spans="2:2" x14ac:dyDescent="0.35">
      <c r="B3778"/>
    </row>
    <row r="3779" spans="2:2" x14ac:dyDescent="0.35">
      <c r="B3779"/>
    </row>
    <row r="3780" spans="2:2" x14ac:dyDescent="0.35">
      <c r="B3780"/>
    </row>
    <row r="3781" spans="2:2" x14ac:dyDescent="0.35">
      <c r="B3781"/>
    </row>
    <row r="3782" spans="2:2" x14ac:dyDescent="0.35">
      <c r="B3782"/>
    </row>
    <row r="3783" spans="2:2" x14ac:dyDescent="0.35">
      <c r="B3783"/>
    </row>
    <row r="3784" spans="2:2" x14ac:dyDescent="0.35">
      <c r="B3784"/>
    </row>
    <row r="3785" spans="2:2" x14ac:dyDescent="0.35">
      <c r="B3785"/>
    </row>
    <row r="3786" spans="2:2" x14ac:dyDescent="0.35">
      <c r="B3786"/>
    </row>
    <row r="3787" spans="2:2" x14ac:dyDescent="0.35">
      <c r="B3787"/>
    </row>
    <row r="3788" spans="2:2" x14ac:dyDescent="0.35">
      <c r="B3788"/>
    </row>
    <row r="3789" spans="2:2" x14ac:dyDescent="0.35">
      <c r="B3789"/>
    </row>
    <row r="3790" spans="2:2" x14ac:dyDescent="0.35">
      <c r="B3790"/>
    </row>
    <row r="3791" spans="2:2" x14ac:dyDescent="0.35">
      <c r="B3791"/>
    </row>
    <row r="3792" spans="2:2" x14ac:dyDescent="0.35">
      <c r="B3792"/>
    </row>
    <row r="3793" spans="2:2" x14ac:dyDescent="0.35">
      <c r="B3793"/>
    </row>
    <row r="3794" spans="2:2" x14ac:dyDescent="0.35">
      <c r="B3794"/>
    </row>
    <row r="3795" spans="2:2" x14ac:dyDescent="0.35">
      <c r="B3795"/>
    </row>
    <row r="3796" spans="2:2" x14ac:dyDescent="0.35">
      <c r="B3796"/>
    </row>
    <row r="3797" spans="2:2" x14ac:dyDescent="0.35">
      <c r="B3797"/>
    </row>
    <row r="3798" spans="2:2" x14ac:dyDescent="0.35">
      <c r="B3798"/>
    </row>
    <row r="3799" spans="2:2" x14ac:dyDescent="0.35">
      <c r="B3799"/>
    </row>
    <row r="3800" spans="2:2" x14ac:dyDescent="0.35">
      <c r="B3800"/>
    </row>
    <row r="3801" spans="2:2" x14ac:dyDescent="0.35">
      <c r="B3801"/>
    </row>
    <row r="3802" spans="2:2" x14ac:dyDescent="0.35">
      <c r="B3802"/>
    </row>
    <row r="3803" spans="2:2" x14ac:dyDescent="0.35">
      <c r="B3803"/>
    </row>
    <row r="3804" spans="2:2" x14ac:dyDescent="0.35">
      <c r="B3804"/>
    </row>
    <row r="3805" spans="2:2" x14ac:dyDescent="0.35">
      <c r="B3805"/>
    </row>
    <row r="3806" spans="2:2" x14ac:dyDescent="0.35">
      <c r="B3806"/>
    </row>
    <row r="3807" spans="2:2" x14ac:dyDescent="0.35">
      <c r="B3807"/>
    </row>
    <row r="3808" spans="2:2" x14ac:dyDescent="0.35">
      <c r="B3808"/>
    </row>
    <row r="3809" spans="2:2" x14ac:dyDescent="0.35">
      <c r="B3809"/>
    </row>
    <row r="3810" spans="2:2" x14ac:dyDescent="0.35">
      <c r="B3810"/>
    </row>
    <row r="3811" spans="2:2" x14ac:dyDescent="0.35">
      <c r="B3811"/>
    </row>
    <row r="3812" spans="2:2" x14ac:dyDescent="0.35">
      <c r="B3812"/>
    </row>
    <row r="3813" spans="2:2" x14ac:dyDescent="0.35">
      <c r="B3813"/>
    </row>
    <row r="3814" spans="2:2" x14ac:dyDescent="0.35">
      <c r="B3814"/>
    </row>
    <row r="3815" spans="2:2" x14ac:dyDescent="0.35">
      <c r="B3815"/>
    </row>
    <row r="3816" spans="2:2" x14ac:dyDescent="0.35">
      <c r="B3816"/>
    </row>
    <row r="3817" spans="2:2" x14ac:dyDescent="0.35">
      <c r="B3817"/>
    </row>
    <row r="3818" spans="2:2" x14ac:dyDescent="0.35">
      <c r="B3818"/>
    </row>
    <row r="3819" spans="2:2" x14ac:dyDescent="0.35">
      <c r="B3819"/>
    </row>
    <row r="3820" spans="2:2" x14ac:dyDescent="0.35">
      <c r="B3820"/>
    </row>
    <row r="3821" spans="2:2" x14ac:dyDescent="0.35">
      <c r="B3821"/>
    </row>
    <row r="3822" spans="2:2" x14ac:dyDescent="0.35">
      <c r="B3822"/>
    </row>
    <row r="3823" spans="2:2" x14ac:dyDescent="0.35">
      <c r="B3823"/>
    </row>
    <row r="3824" spans="2:2" x14ac:dyDescent="0.35">
      <c r="B3824"/>
    </row>
    <row r="3825" spans="2:2" x14ac:dyDescent="0.35">
      <c r="B3825"/>
    </row>
    <row r="3826" spans="2:2" x14ac:dyDescent="0.35">
      <c r="B3826"/>
    </row>
    <row r="3827" spans="2:2" x14ac:dyDescent="0.35">
      <c r="B3827"/>
    </row>
    <row r="3828" spans="2:2" x14ac:dyDescent="0.35">
      <c r="B3828"/>
    </row>
    <row r="3829" spans="2:2" x14ac:dyDescent="0.35">
      <c r="B3829"/>
    </row>
    <row r="3830" spans="2:2" x14ac:dyDescent="0.35">
      <c r="B3830"/>
    </row>
    <row r="3831" spans="2:2" x14ac:dyDescent="0.35">
      <c r="B3831"/>
    </row>
    <row r="3832" spans="2:2" x14ac:dyDescent="0.35">
      <c r="B3832"/>
    </row>
    <row r="3833" spans="2:2" x14ac:dyDescent="0.35">
      <c r="B3833"/>
    </row>
    <row r="3834" spans="2:2" x14ac:dyDescent="0.35">
      <c r="B3834"/>
    </row>
    <row r="3835" spans="2:2" x14ac:dyDescent="0.35">
      <c r="B3835"/>
    </row>
    <row r="3836" spans="2:2" x14ac:dyDescent="0.35">
      <c r="B3836"/>
    </row>
    <row r="3837" spans="2:2" x14ac:dyDescent="0.35">
      <c r="B3837"/>
    </row>
    <row r="3838" spans="2:2" x14ac:dyDescent="0.35">
      <c r="B3838"/>
    </row>
    <row r="3839" spans="2:2" x14ac:dyDescent="0.35">
      <c r="B3839"/>
    </row>
    <row r="3840" spans="2:2" x14ac:dyDescent="0.35">
      <c r="B3840"/>
    </row>
    <row r="3841" spans="2:2" x14ac:dyDescent="0.35">
      <c r="B3841"/>
    </row>
    <row r="3842" spans="2:2" x14ac:dyDescent="0.35">
      <c r="B3842"/>
    </row>
    <row r="3843" spans="2:2" x14ac:dyDescent="0.35">
      <c r="B3843"/>
    </row>
    <row r="3844" spans="2:2" x14ac:dyDescent="0.35">
      <c r="B3844"/>
    </row>
    <row r="3845" spans="2:2" x14ac:dyDescent="0.35">
      <c r="B3845"/>
    </row>
    <row r="3846" spans="2:2" x14ac:dyDescent="0.35">
      <c r="B3846"/>
    </row>
    <row r="3847" spans="2:2" x14ac:dyDescent="0.35">
      <c r="B3847"/>
    </row>
    <row r="3848" spans="2:2" x14ac:dyDescent="0.35">
      <c r="B3848"/>
    </row>
    <row r="3849" spans="2:2" x14ac:dyDescent="0.35">
      <c r="B3849"/>
    </row>
    <row r="3850" spans="2:2" x14ac:dyDescent="0.35">
      <c r="B3850"/>
    </row>
    <row r="3851" spans="2:2" x14ac:dyDescent="0.35">
      <c r="B3851"/>
    </row>
    <row r="3852" spans="2:2" x14ac:dyDescent="0.35">
      <c r="B3852"/>
    </row>
    <row r="3853" spans="2:2" x14ac:dyDescent="0.35">
      <c r="B3853"/>
    </row>
    <row r="3854" spans="2:2" x14ac:dyDescent="0.35">
      <c r="B3854"/>
    </row>
    <row r="3855" spans="2:2" x14ac:dyDescent="0.35">
      <c r="B3855"/>
    </row>
    <row r="3856" spans="2:2" x14ac:dyDescent="0.35">
      <c r="B3856"/>
    </row>
    <row r="3857" spans="2:2" x14ac:dyDescent="0.35">
      <c r="B3857"/>
    </row>
    <row r="3858" spans="2:2" x14ac:dyDescent="0.35">
      <c r="B3858"/>
    </row>
    <row r="3859" spans="2:2" x14ac:dyDescent="0.35">
      <c r="B3859"/>
    </row>
    <row r="3860" spans="2:2" x14ac:dyDescent="0.35">
      <c r="B3860"/>
    </row>
    <row r="3861" spans="2:2" x14ac:dyDescent="0.35">
      <c r="B3861"/>
    </row>
    <row r="3862" spans="2:2" x14ac:dyDescent="0.35">
      <c r="B3862"/>
    </row>
    <row r="3863" spans="2:2" x14ac:dyDescent="0.35">
      <c r="B3863"/>
    </row>
    <row r="3864" spans="2:2" x14ac:dyDescent="0.35">
      <c r="B3864"/>
    </row>
    <row r="3865" spans="2:2" x14ac:dyDescent="0.35">
      <c r="B3865"/>
    </row>
    <row r="3866" spans="2:2" x14ac:dyDescent="0.35">
      <c r="B3866"/>
    </row>
    <row r="3867" spans="2:2" x14ac:dyDescent="0.35">
      <c r="B3867"/>
    </row>
    <row r="3868" spans="2:2" x14ac:dyDescent="0.35">
      <c r="B3868"/>
    </row>
    <row r="3869" spans="2:2" x14ac:dyDescent="0.35">
      <c r="B3869"/>
    </row>
    <row r="3870" spans="2:2" x14ac:dyDescent="0.35">
      <c r="B3870"/>
    </row>
    <row r="3871" spans="2:2" x14ac:dyDescent="0.35">
      <c r="B3871"/>
    </row>
    <row r="3872" spans="2:2" x14ac:dyDescent="0.35">
      <c r="B3872"/>
    </row>
    <row r="3873" spans="2:2" x14ac:dyDescent="0.35">
      <c r="B3873"/>
    </row>
    <row r="3874" spans="2:2" x14ac:dyDescent="0.35">
      <c r="B3874"/>
    </row>
    <row r="3875" spans="2:2" x14ac:dyDescent="0.35">
      <c r="B3875"/>
    </row>
    <row r="3876" spans="2:2" x14ac:dyDescent="0.35">
      <c r="B3876"/>
    </row>
    <row r="3877" spans="2:2" x14ac:dyDescent="0.35">
      <c r="B3877"/>
    </row>
    <row r="3878" spans="2:2" x14ac:dyDescent="0.35">
      <c r="B3878"/>
    </row>
    <row r="3879" spans="2:2" x14ac:dyDescent="0.35">
      <c r="B3879"/>
    </row>
    <row r="3880" spans="2:2" x14ac:dyDescent="0.35">
      <c r="B3880"/>
    </row>
    <row r="3881" spans="2:2" x14ac:dyDescent="0.35">
      <c r="B3881"/>
    </row>
    <row r="3882" spans="2:2" x14ac:dyDescent="0.35">
      <c r="B3882"/>
    </row>
    <row r="3883" spans="2:2" x14ac:dyDescent="0.35">
      <c r="B3883"/>
    </row>
    <row r="3884" spans="2:2" x14ac:dyDescent="0.35">
      <c r="B3884"/>
    </row>
    <row r="3885" spans="2:2" x14ac:dyDescent="0.35">
      <c r="B3885"/>
    </row>
    <row r="3886" spans="2:2" x14ac:dyDescent="0.35">
      <c r="B3886"/>
    </row>
    <row r="3887" spans="2:2" x14ac:dyDescent="0.35">
      <c r="B3887"/>
    </row>
    <row r="3888" spans="2:2" x14ac:dyDescent="0.35">
      <c r="B3888"/>
    </row>
    <row r="3889" spans="2:2" x14ac:dyDescent="0.35">
      <c r="B3889"/>
    </row>
    <row r="3890" spans="2:2" x14ac:dyDescent="0.35">
      <c r="B3890"/>
    </row>
    <row r="3891" spans="2:2" x14ac:dyDescent="0.35">
      <c r="B3891"/>
    </row>
    <row r="3892" spans="2:2" x14ac:dyDescent="0.35">
      <c r="B3892"/>
    </row>
    <row r="3893" spans="2:2" x14ac:dyDescent="0.35">
      <c r="B3893"/>
    </row>
    <row r="3894" spans="2:2" x14ac:dyDescent="0.35">
      <c r="B3894"/>
    </row>
    <row r="3895" spans="2:2" x14ac:dyDescent="0.35">
      <c r="B3895"/>
    </row>
    <row r="3896" spans="2:2" x14ac:dyDescent="0.35">
      <c r="B3896"/>
    </row>
    <row r="3897" spans="2:2" x14ac:dyDescent="0.35">
      <c r="B3897"/>
    </row>
    <row r="3898" spans="2:2" x14ac:dyDescent="0.35">
      <c r="B3898"/>
    </row>
    <row r="3899" spans="2:2" x14ac:dyDescent="0.35">
      <c r="B3899"/>
    </row>
    <row r="3900" spans="2:2" x14ac:dyDescent="0.35">
      <c r="B3900"/>
    </row>
    <row r="3901" spans="2:2" x14ac:dyDescent="0.35">
      <c r="B3901"/>
    </row>
    <row r="3902" spans="2:2" x14ac:dyDescent="0.35">
      <c r="B3902"/>
    </row>
    <row r="3903" spans="2:2" x14ac:dyDescent="0.35">
      <c r="B3903"/>
    </row>
    <row r="3904" spans="2:2" x14ac:dyDescent="0.35">
      <c r="B3904"/>
    </row>
    <row r="3905" spans="2:2" x14ac:dyDescent="0.35">
      <c r="B3905"/>
    </row>
    <row r="3906" spans="2:2" x14ac:dyDescent="0.35">
      <c r="B3906"/>
    </row>
    <row r="3907" spans="2:2" x14ac:dyDescent="0.35">
      <c r="B3907"/>
    </row>
    <row r="3908" spans="2:2" x14ac:dyDescent="0.35">
      <c r="B3908"/>
    </row>
    <row r="3909" spans="2:2" x14ac:dyDescent="0.35">
      <c r="B3909"/>
    </row>
    <row r="3910" spans="2:2" x14ac:dyDescent="0.35">
      <c r="B3910"/>
    </row>
    <row r="3911" spans="2:2" x14ac:dyDescent="0.35">
      <c r="B3911"/>
    </row>
    <row r="3912" spans="2:2" x14ac:dyDescent="0.35">
      <c r="B3912"/>
    </row>
    <row r="3913" spans="2:2" x14ac:dyDescent="0.35">
      <c r="B3913"/>
    </row>
    <row r="3914" spans="2:2" x14ac:dyDescent="0.35">
      <c r="B3914"/>
    </row>
    <row r="3915" spans="2:2" x14ac:dyDescent="0.35">
      <c r="B3915"/>
    </row>
    <row r="3916" spans="2:2" x14ac:dyDescent="0.35">
      <c r="B3916"/>
    </row>
    <row r="3917" spans="2:2" x14ac:dyDescent="0.35">
      <c r="B3917"/>
    </row>
    <row r="3918" spans="2:2" x14ac:dyDescent="0.35">
      <c r="B3918"/>
    </row>
    <row r="3919" spans="2:2" x14ac:dyDescent="0.35">
      <c r="B3919"/>
    </row>
    <row r="3920" spans="2:2" x14ac:dyDescent="0.35">
      <c r="B3920"/>
    </row>
    <row r="3921" spans="2:2" x14ac:dyDescent="0.35">
      <c r="B3921"/>
    </row>
    <row r="3922" spans="2:2" x14ac:dyDescent="0.35">
      <c r="B3922"/>
    </row>
    <row r="3923" spans="2:2" x14ac:dyDescent="0.35">
      <c r="B3923"/>
    </row>
    <row r="3924" spans="2:2" x14ac:dyDescent="0.35">
      <c r="B3924"/>
    </row>
    <row r="3925" spans="2:2" x14ac:dyDescent="0.35">
      <c r="B3925"/>
    </row>
    <row r="3926" spans="2:2" x14ac:dyDescent="0.35">
      <c r="B3926"/>
    </row>
    <row r="3927" spans="2:2" x14ac:dyDescent="0.35">
      <c r="B3927"/>
    </row>
    <row r="3928" spans="2:2" x14ac:dyDescent="0.35">
      <c r="B3928"/>
    </row>
    <row r="3929" spans="2:2" x14ac:dyDescent="0.35">
      <c r="B3929"/>
    </row>
    <row r="3930" spans="2:2" x14ac:dyDescent="0.35">
      <c r="B3930"/>
    </row>
    <row r="3931" spans="2:2" x14ac:dyDescent="0.35">
      <c r="B3931"/>
    </row>
    <row r="3932" spans="2:2" x14ac:dyDescent="0.35">
      <c r="B3932"/>
    </row>
    <row r="3933" spans="2:2" x14ac:dyDescent="0.35">
      <c r="B3933"/>
    </row>
    <row r="3934" spans="2:2" x14ac:dyDescent="0.35">
      <c r="B3934"/>
    </row>
    <row r="3935" spans="2:2" x14ac:dyDescent="0.35">
      <c r="B3935"/>
    </row>
    <row r="3936" spans="2:2" x14ac:dyDescent="0.35">
      <c r="B3936"/>
    </row>
    <row r="3937" spans="2:2" x14ac:dyDescent="0.35">
      <c r="B3937"/>
    </row>
    <row r="3938" spans="2:2" x14ac:dyDescent="0.35">
      <c r="B3938"/>
    </row>
    <row r="3939" spans="2:2" x14ac:dyDescent="0.35">
      <c r="B3939"/>
    </row>
    <row r="3940" spans="2:2" x14ac:dyDescent="0.35">
      <c r="B3940"/>
    </row>
    <row r="3941" spans="2:2" x14ac:dyDescent="0.35">
      <c r="B3941"/>
    </row>
    <row r="3942" spans="2:2" x14ac:dyDescent="0.35">
      <c r="B3942"/>
    </row>
    <row r="3943" spans="2:2" x14ac:dyDescent="0.35">
      <c r="B3943"/>
    </row>
    <row r="3944" spans="2:2" x14ac:dyDescent="0.35">
      <c r="B3944"/>
    </row>
    <row r="3945" spans="2:2" x14ac:dyDescent="0.35">
      <c r="B3945"/>
    </row>
    <row r="3946" spans="2:2" x14ac:dyDescent="0.35">
      <c r="B3946"/>
    </row>
    <row r="3947" spans="2:2" x14ac:dyDescent="0.35">
      <c r="B3947"/>
    </row>
    <row r="3948" spans="2:2" x14ac:dyDescent="0.35">
      <c r="B3948"/>
    </row>
    <row r="3949" spans="2:2" x14ac:dyDescent="0.35">
      <c r="B3949"/>
    </row>
    <row r="3950" spans="2:2" x14ac:dyDescent="0.35">
      <c r="B3950"/>
    </row>
    <row r="3951" spans="2:2" x14ac:dyDescent="0.35">
      <c r="B3951"/>
    </row>
    <row r="3952" spans="2:2" x14ac:dyDescent="0.35">
      <c r="B3952"/>
    </row>
    <row r="3953" spans="2:2" x14ac:dyDescent="0.35">
      <c r="B3953"/>
    </row>
    <row r="3954" spans="2:2" x14ac:dyDescent="0.35">
      <c r="B3954"/>
    </row>
    <row r="3955" spans="2:2" x14ac:dyDescent="0.35">
      <c r="B3955"/>
    </row>
    <row r="3956" spans="2:2" x14ac:dyDescent="0.35">
      <c r="B3956"/>
    </row>
    <row r="3957" spans="2:2" x14ac:dyDescent="0.35">
      <c r="B3957"/>
    </row>
    <row r="3958" spans="2:2" x14ac:dyDescent="0.35">
      <c r="B3958"/>
    </row>
    <row r="3959" spans="2:2" x14ac:dyDescent="0.35">
      <c r="B3959"/>
    </row>
    <row r="3960" spans="2:2" x14ac:dyDescent="0.35">
      <c r="B3960"/>
    </row>
    <row r="3961" spans="2:2" x14ac:dyDescent="0.35">
      <c r="B3961"/>
    </row>
    <row r="3962" spans="2:2" x14ac:dyDescent="0.35">
      <c r="B3962"/>
    </row>
    <row r="3963" spans="2:2" x14ac:dyDescent="0.35">
      <c r="B3963"/>
    </row>
    <row r="3964" spans="2:2" x14ac:dyDescent="0.35">
      <c r="B3964"/>
    </row>
    <row r="3965" spans="2:2" x14ac:dyDescent="0.35">
      <c r="B3965"/>
    </row>
    <row r="3966" spans="2:2" x14ac:dyDescent="0.35">
      <c r="B3966"/>
    </row>
    <row r="3967" spans="2:2" x14ac:dyDescent="0.35">
      <c r="B3967"/>
    </row>
    <row r="3968" spans="2:2" x14ac:dyDescent="0.35">
      <c r="B3968"/>
    </row>
    <row r="3969" spans="2:2" x14ac:dyDescent="0.35">
      <c r="B3969"/>
    </row>
    <row r="3970" spans="2:2" x14ac:dyDescent="0.35">
      <c r="B3970"/>
    </row>
    <row r="3971" spans="2:2" x14ac:dyDescent="0.35">
      <c r="B3971"/>
    </row>
    <row r="3972" spans="2:2" x14ac:dyDescent="0.35">
      <c r="B3972"/>
    </row>
    <row r="3973" spans="2:2" x14ac:dyDescent="0.35">
      <c r="B3973"/>
    </row>
    <row r="3974" spans="2:2" x14ac:dyDescent="0.35">
      <c r="B3974"/>
    </row>
    <row r="3975" spans="2:2" x14ac:dyDescent="0.35">
      <c r="B3975"/>
    </row>
    <row r="3976" spans="2:2" x14ac:dyDescent="0.35">
      <c r="B3976"/>
    </row>
    <row r="3977" spans="2:2" x14ac:dyDescent="0.35">
      <c r="B3977"/>
    </row>
    <row r="3978" spans="2:2" x14ac:dyDescent="0.35">
      <c r="B3978"/>
    </row>
    <row r="3979" spans="2:2" x14ac:dyDescent="0.35">
      <c r="B3979"/>
    </row>
    <row r="3980" spans="2:2" x14ac:dyDescent="0.35">
      <c r="B3980"/>
    </row>
    <row r="3981" spans="2:2" x14ac:dyDescent="0.35">
      <c r="B3981"/>
    </row>
    <row r="3982" spans="2:2" x14ac:dyDescent="0.35">
      <c r="B3982"/>
    </row>
    <row r="3983" spans="2:2" x14ac:dyDescent="0.35">
      <c r="B3983"/>
    </row>
    <row r="3984" spans="2:2" x14ac:dyDescent="0.35">
      <c r="B3984"/>
    </row>
    <row r="3985" spans="2:2" x14ac:dyDescent="0.35">
      <c r="B3985"/>
    </row>
    <row r="3986" spans="2:2" x14ac:dyDescent="0.35">
      <c r="B3986"/>
    </row>
    <row r="3987" spans="2:2" x14ac:dyDescent="0.35">
      <c r="B3987"/>
    </row>
    <row r="3988" spans="2:2" x14ac:dyDescent="0.35">
      <c r="B3988"/>
    </row>
    <row r="3989" spans="2:2" x14ac:dyDescent="0.35">
      <c r="B3989"/>
    </row>
    <row r="3990" spans="2:2" x14ac:dyDescent="0.35">
      <c r="B3990"/>
    </row>
    <row r="3991" spans="2:2" x14ac:dyDescent="0.35">
      <c r="B3991"/>
    </row>
    <row r="3992" spans="2:2" x14ac:dyDescent="0.35">
      <c r="B3992"/>
    </row>
    <row r="3993" spans="2:2" x14ac:dyDescent="0.35">
      <c r="B3993"/>
    </row>
    <row r="3994" spans="2:2" x14ac:dyDescent="0.35">
      <c r="B3994"/>
    </row>
    <row r="3995" spans="2:2" x14ac:dyDescent="0.35">
      <c r="B3995"/>
    </row>
    <row r="3996" spans="2:2" x14ac:dyDescent="0.35">
      <c r="B3996"/>
    </row>
    <row r="3997" spans="2:2" x14ac:dyDescent="0.35">
      <c r="B3997"/>
    </row>
    <row r="3998" spans="2:2" x14ac:dyDescent="0.35">
      <c r="B3998"/>
    </row>
    <row r="3999" spans="2:2" x14ac:dyDescent="0.35">
      <c r="B3999"/>
    </row>
    <row r="4000" spans="2:2" x14ac:dyDescent="0.35">
      <c r="B4000"/>
    </row>
    <row r="4001" spans="2:2" x14ac:dyDescent="0.35">
      <c r="B4001"/>
    </row>
    <row r="4002" spans="2:2" x14ac:dyDescent="0.35">
      <c r="B4002"/>
    </row>
    <row r="4003" spans="2:2" x14ac:dyDescent="0.35">
      <c r="B4003"/>
    </row>
    <row r="4004" spans="2:2" x14ac:dyDescent="0.35">
      <c r="B4004"/>
    </row>
    <row r="4005" spans="2:2" x14ac:dyDescent="0.35">
      <c r="B4005"/>
    </row>
    <row r="4006" spans="2:2" x14ac:dyDescent="0.35">
      <c r="B4006"/>
    </row>
    <row r="4007" spans="2:2" x14ac:dyDescent="0.35">
      <c r="B4007"/>
    </row>
    <row r="4008" spans="2:2" x14ac:dyDescent="0.35">
      <c r="B4008"/>
    </row>
    <row r="4009" spans="2:2" x14ac:dyDescent="0.35">
      <c r="B4009"/>
    </row>
    <row r="4010" spans="2:2" x14ac:dyDescent="0.35">
      <c r="B4010"/>
    </row>
    <row r="4011" spans="2:2" x14ac:dyDescent="0.35">
      <c r="B4011"/>
    </row>
    <row r="4012" spans="2:2" x14ac:dyDescent="0.35">
      <c r="B4012"/>
    </row>
    <row r="4013" spans="2:2" x14ac:dyDescent="0.35">
      <c r="B4013"/>
    </row>
    <row r="4014" spans="2:2" x14ac:dyDescent="0.35">
      <c r="B4014"/>
    </row>
    <row r="4015" spans="2:2" x14ac:dyDescent="0.35">
      <c r="B4015"/>
    </row>
    <row r="4016" spans="2:2" x14ac:dyDescent="0.35">
      <c r="B4016"/>
    </row>
    <row r="4017" spans="2:2" x14ac:dyDescent="0.35">
      <c r="B4017"/>
    </row>
    <row r="4018" spans="2:2" x14ac:dyDescent="0.35">
      <c r="B4018"/>
    </row>
    <row r="4019" spans="2:2" x14ac:dyDescent="0.35">
      <c r="B4019"/>
    </row>
    <row r="4020" spans="2:2" x14ac:dyDescent="0.35">
      <c r="B4020"/>
    </row>
    <row r="4021" spans="2:2" x14ac:dyDescent="0.35">
      <c r="B4021"/>
    </row>
    <row r="4022" spans="2:2" x14ac:dyDescent="0.35">
      <c r="B4022"/>
    </row>
    <row r="4023" spans="2:2" x14ac:dyDescent="0.35">
      <c r="B4023"/>
    </row>
    <row r="4024" spans="2:2" x14ac:dyDescent="0.35">
      <c r="B4024"/>
    </row>
    <row r="4025" spans="2:2" x14ac:dyDescent="0.35">
      <c r="B4025"/>
    </row>
    <row r="4026" spans="2:2" x14ac:dyDescent="0.35">
      <c r="B4026"/>
    </row>
    <row r="4027" spans="2:2" x14ac:dyDescent="0.35">
      <c r="B4027"/>
    </row>
    <row r="4028" spans="2:2" x14ac:dyDescent="0.35">
      <c r="B4028"/>
    </row>
    <row r="4029" spans="2:2" x14ac:dyDescent="0.35">
      <c r="B4029"/>
    </row>
    <row r="4030" spans="2:2" x14ac:dyDescent="0.35">
      <c r="B4030"/>
    </row>
    <row r="4031" spans="2:2" x14ac:dyDescent="0.35">
      <c r="B4031"/>
    </row>
    <row r="4032" spans="2:2" x14ac:dyDescent="0.35">
      <c r="B4032"/>
    </row>
    <row r="4033" spans="2:2" x14ac:dyDescent="0.35">
      <c r="B4033"/>
    </row>
    <row r="4034" spans="2:2" x14ac:dyDescent="0.35">
      <c r="B4034"/>
    </row>
    <row r="4035" spans="2:2" x14ac:dyDescent="0.35">
      <c r="B4035"/>
    </row>
    <row r="4036" spans="2:2" x14ac:dyDescent="0.35">
      <c r="B4036"/>
    </row>
    <row r="4037" spans="2:2" x14ac:dyDescent="0.35">
      <c r="B4037"/>
    </row>
    <row r="4038" spans="2:2" x14ac:dyDescent="0.35">
      <c r="B4038"/>
    </row>
    <row r="4039" spans="2:2" x14ac:dyDescent="0.35">
      <c r="B4039"/>
    </row>
    <row r="4040" spans="2:2" x14ac:dyDescent="0.35">
      <c r="B4040"/>
    </row>
    <row r="4041" spans="2:2" x14ac:dyDescent="0.35">
      <c r="B4041"/>
    </row>
    <row r="4042" spans="2:2" x14ac:dyDescent="0.35">
      <c r="B4042"/>
    </row>
    <row r="4043" spans="2:2" x14ac:dyDescent="0.35">
      <c r="B4043"/>
    </row>
    <row r="4044" spans="2:2" x14ac:dyDescent="0.35">
      <c r="B4044"/>
    </row>
    <row r="4045" spans="2:2" x14ac:dyDescent="0.35">
      <c r="B4045"/>
    </row>
    <row r="4046" spans="2:2" x14ac:dyDescent="0.35">
      <c r="B4046"/>
    </row>
    <row r="4047" spans="2:2" x14ac:dyDescent="0.35">
      <c r="B4047"/>
    </row>
    <row r="4048" spans="2:2" x14ac:dyDescent="0.35">
      <c r="B4048"/>
    </row>
    <row r="4049" spans="2:2" x14ac:dyDescent="0.35">
      <c r="B4049"/>
    </row>
    <row r="4050" spans="2:2" x14ac:dyDescent="0.35">
      <c r="B4050"/>
    </row>
    <row r="4051" spans="2:2" x14ac:dyDescent="0.35">
      <c r="B4051"/>
    </row>
    <row r="4052" spans="2:2" x14ac:dyDescent="0.35">
      <c r="B4052"/>
    </row>
    <row r="4053" spans="2:2" x14ac:dyDescent="0.35">
      <c r="B4053"/>
    </row>
    <row r="4054" spans="2:2" x14ac:dyDescent="0.35">
      <c r="B4054"/>
    </row>
    <row r="4055" spans="2:2" x14ac:dyDescent="0.35">
      <c r="B4055"/>
    </row>
    <row r="4056" spans="2:2" x14ac:dyDescent="0.35">
      <c r="B4056"/>
    </row>
    <row r="4057" spans="2:2" x14ac:dyDescent="0.35">
      <c r="B4057"/>
    </row>
    <row r="4058" spans="2:2" x14ac:dyDescent="0.35">
      <c r="B4058"/>
    </row>
    <row r="4059" spans="2:2" x14ac:dyDescent="0.35">
      <c r="B4059"/>
    </row>
    <row r="4060" spans="2:2" x14ac:dyDescent="0.35">
      <c r="B4060"/>
    </row>
    <row r="4061" spans="2:2" x14ac:dyDescent="0.35">
      <c r="B4061"/>
    </row>
    <row r="4062" spans="2:2" x14ac:dyDescent="0.35">
      <c r="B4062"/>
    </row>
    <row r="4063" spans="2:2" x14ac:dyDescent="0.35">
      <c r="B4063"/>
    </row>
    <row r="4064" spans="2:2" x14ac:dyDescent="0.35">
      <c r="B4064"/>
    </row>
    <row r="4065" spans="2:2" x14ac:dyDescent="0.35">
      <c r="B4065"/>
    </row>
    <row r="4066" spans="2:2" x14ac:dyDescent="0.35">
      <c r="B4066"/>
    </row>
    <row r="4067" spans="2:2" x14ac:dyDescent="0.35">
      <c r="B4067"/>
    </row>
    <row r="4068" spans="2:2" x14ac:dyDescent="0.35">
      <c r="B4068"/>
    </row>
    <row r="4069" spans="2:2" x14ac:dyDescent="0.35">
      <c r="B4069"/>
    </row>
    <row r="4070" spans="2:2" x14ac:dyDescent="0.35">
      <c r="B4070"/>
    </row>
    <row r="4071" spans="2:2" x14ac:dyDescent="0.35">
      <c r="B4071"/>
    </row>
    <row r="4072" spans="2:2" x14ac:dyDescent="0.35">
      <c r="B4072"/>
    </row>
    <row r="4073" spans="2:2" x14ac:dyDescent="0.35">
      <c r="B4073"/>
    </row>
    <row r="4074" spans="2:2" x14ac:dyDescent="0.35">
      <c r="B4074"/>
    </row>
    <row r="4075" spans="2:2" x14ac:dyDescent="0.35">
      <c r="B4075"/>
    </row>
    <row r="4076" spans="2:2" x14ac:dyDescent="0.35">
      <c r="B4076"/>
    </row>
    <row r="4077" spans="2:2" x14ac:dyDescent="0.35">
      <c r="B4077"/>
    </row>
    <row r="4078" spans="2:2" x14ac:dyDescent="0.35">
      <c r="B4078"/>
    </row>
    <row r="4079" spans="2:2" x14ac:dyDescent="0.35">
      <c r="B4079"/>
    </row>
    <row r="4080" spans="2:2" x14ac:dyDescent="0.35">
      <c r="B4080"/>
    </row>
    <row r="4081" spans="2:2" x14ac:dyDescent="0.35">
      <c r="B4081"/>
    </row>
    <row r="4082" spans="2:2" x14ac:dyDescent="0.35">
      <c r="B4082"/>
    </row>
    <row r="4083" spans="2:2" x14ac:dyDescent="0.35">
      <c r="B4083"/>
    </row>
    <row r="4084" spans="2:2" x14ac:dyDescent="0.35">
      <c r="B4084"/>
    </row>
    <row r="4085" spans="2:2" x14ac:dyDescent="0.35">
      <c r="B4085"/>
    </row>
    <row r="4086" spans="2:2" x14ac:dyDescent="0.35">
      <c r="B4086"/>
    </row>
    <row r="4087" spans="2:2" x14ac:dyDescent="0.35">
      <c r="B4087"/>
    </row>
    <row r="4088" spans="2:2" x14ac:dyDescent="0.35">
      <c r="B4088"/>
    </row>
    <row r="4089" spans="2:2" x14ac:dyDescent="0.35">
      <c r="B4089"/>
    </row>
    <row r="4090" spans="2:2" x14ac:dyDescent="0.35">
      <c r="B4090"/>
    </row>
    <row r="4091" spans="2:2" x14ac:dyDescent="0.35">
      <c r="B4091"/>
    </row>
    <row r="4092" spans="2:2" x14ac:dyDescent="0.35">
      <c r="B4092"/>
    </row>
    <row r="4093" spans="2:2" x14ac:dyDescent="0.35">
      <c r="B4093"/>
    </row>
    <row r="4094" spans="2:2" x14ac:dyDescent="0.35">
      <c r="B4094"/>
    </row>
    <row r="4095" spans="2:2" x14ac:dyDescent="0.35">
      <c r="B4095"/>
    </row>
    <row r="4096" spans="2:2" x14ac:dyDescent="0.35">
      <c r="B4096"/>
    </row>
    <row r="4097" spans="2:2" x14ac:dyDescent="0.35">
      <c r="B4097"/>
    </row>
    <row r="4098" spans="2:2" x14ac:dyDescent="0.35">
      <c r="B4098"/>
    </row>
    <row r="4099" spans="2:2" x14ac:dyDescent="0.35">
      <c r="B4099"/>
    </row>
    <row r="4100" spans="2:2" x14ac:dyDescent="0.35">
      <c r="B4100"/>
    </row>
    <row r="4101" spans="2:2" x14ac:dyDescent="0.35">
      <c r="B4101"/>
    </row>
    <row r="4102" spans="2:2" x14ac:dyDescent="0.35">
      <c r="B4102"/>
    </row>
    <row r="4103" spans="2:2" x14ac:dyDescent="0.35">
      <c r="B4103"/>
    </row>
    <row r="4104" spans="2:2" x14ac:dyDescent="0.35">
      <c r="B4104"/>
    </row>
    <row r="4105" spans="2:2" x14ac:dyDescent="0.35">
      <c r="B4105"/>
    </row>
    <row r="4106" spans="2:2" x14ac:dyDescent="0.35">
      <c r="B4106"/>
    </row>
    <row r="4107" spans="2:2" x14ac:dyDescent="0.35">
      <c r="B4107"/>
    </row>
    <row r="4108" spans="2:2" x14ac:dyDescent="0.35">
      <c r="B4108"/>
    </row>
    <row r="4109" spans="2:2" x14ac:dyDescent="0.35">
      <c r="B4109"/>
    </row>
    <row r="4110" spans="2:2" x14ac:dyDescent="0.35">
      <c r="B4110"/>
    </row>
    <row r="4111" spans="2:2" x14ac:dyDescent="0.35">
      <c r="B4111"/>
    </row>
    <row r="4112" spans="2:2" x14ac:dyDescent="0.35">
      <c r="B4112"/>
    </row>
    <row r="4113" spans="2:2" x14ac:dyDescent="0.35">
      <c r="B4113"/>
    </row>
    <row r="4114" spans="2:2" x14ac:dyDescent="0.35">
      <c r="B4114"/>
    </row>
    <row r="4115" spans="2:2" x14ac:dyDescent="0.35">
      <c r="B4115"/>
    </row>
    <row r="4116" spans="2:2" x14ac:dyDescent="0.35">
      <c r="B4116"/>
    </row>
    <row r="4117" spans="2:2" x14ac:dyDescent="0.35">
      <c r="B4117"/>
    </row>
    <row r="4118" spans="2:2" x14ac:dyDescent="0.35">
      <c r="B4118"/>
    </row>
    <row r="4119" spans="2:2" x14ac:dyDescent="0.35">
      <c r="B4119"/>
    </row>
    <row r="4120" spans="2:2" x14ac:dyDescent="0.35">
      <c r="B4120"/>
    </row>
    <row r="4121" spans="2:2" x14ac:dyDescent="0.35">
      <c r="B4121"/>
    </row>
    <row r="4122" spans="2:2" x14ac:dyDescent="0.35">
      <c r="B4122"/>
    </row>
    <row r="4123" spans="2:2" x14ac:dyDescent="0.35">
      <c r="B4123"/>
    </row>
    <row r="4124" spans="2:2" x14ac:dyDescent="0.35">
      <c r="B4124"/>
    </row>
    <row r="4125" spans="2:2" x14ac:dyDescent="0.35">
      <c r="B4125"/>
    </row>
    <row r="4126" spans="2:2" x14ac:dyDescent="0.35">
      <c r="B4126"/>
    </row>
    <row r="4127" spans="2:2" x14ac:dyDescent="0.35">
      <c r="B4127"/>
    </row>
    <row r="4128" spans="2:2" x14ac:dyDescent="0.35">
      <c r="B4128"/>
    </row>
    <row r="4129" spans="2:2" x14ac:dyDescent="0.35">
      <c r="B4129"/>
    </row>
    <row r="4130" spans="2:2" x14ac:dyDescent="0.35">
      <c r="B4130"/>
    </row>
    <row r="4131" spans="2:2" x14ac:dyDescent="0.35">
      <c r="B4131"/>
    </row>
    <row r="4132" spans="2:2" x14ac:dyDescent="0.35">
      <c r="B4132"/>
    </row>
    <row r="4133" spans="2:2" x14ac:dyDescent="0.35">
      <c r="B4133"/>
    </row>
    <row r="4134" spans="2:2" x14ac:dyDescent="0.35">
      <c r="B4134"/>
    </row>
    <row r="4135" spans="2:2" x14ac:dyDescent="0.35">
      <c r="B4135"/>
    </row>
    <row r="4136" spans="2:2" x14ac:dyDescent="0.35">
      <c r="B4136"/>
    </row>
    <row r="4137" spans="2:2" x14ac:dyDescent="0.35">
      <c r="B4137"/>
    </row>
    <row r="4138" spans="2:2" x14ac:dyDescent="0.35">
      <c r="B4138"/>
    </row>
    <row r="4139" spans="2:2" x14ac:dyDescent="0.35">
      <c r="B4139"/>
    </row>
    <row r="4140" spans="2:2" x14ac:dyDescent="0.35">
      <c r="B4140"/>
    </row>
    <row r="4141" spans="2:2" x14ac:dyDescent="0.35">
      <c r="B4141"/>
    </row>
    <row r="4142" spans="2:2" x14ac:dyDescent="0.35">
      <c r="B4142"/>
    </row>
    <row r="4143" spans="2:2" x14ac:dyDescent="0.35">
      <c r="B4143"/>
    </row>
    <row r="4144" spans="2:2" x14ac:dyDescent="0.35">
      <c r="B4144"/>
    </row>
    <row r="4145" spans="2:2" x14ac:dyDescent="0.35">
      <c r="B4145"/>
    </row>
    <row r="4146" spans="2:2" x14ac:dyDescent="0.35">
      <c r="B4146"/>
    </row>
    <row r="4147" spans="2:2" x14ac:dyDescent="0.35">
      <c r="B4147"/>
    </row>
    <row r="4148" spans="2:2" x14ac:dyDescent="0.35">
      <c r="B4148"/>
    </row>
    <row r="4149" spans="2:2" x14ac:dyDescent="0.35">
      <c r="B4149"/>
    </row>
    <row r="4150" spans="2:2" x14ac:dyDescent="0.35">
      <c r="B4150"/>
    </row>
    <row r="4151" spans="2:2" x14ac:dyDescent="0.35">
      <c r="B4151"/>
    </row>
    <row r="4152" spans="2:2" x14ac:dyDescent="0.35">
      <c r="B4152"/>
    </row>
    <row r="4153" spans="2:2" x14ac:dyDescent="0.35">
      <c r="B4153"/>
    </row>
    <row r="4154" spans="2:2" x14ac:dyDescent="0.35">
      <c r="B4154"/>
    </row>
    <row r="4155" spans="2:2" x14ac:dyDescent="0.35">
      <c r="B4155"/>
    </row>
    <row r="4156" spans="2:2" x14ac:dyDescent="0.35">
      <c r="B4156"/>
    </row>
    <row r="4157" spans="2:2" x14ac:dyDescent="0.35">
      <c r="B4157"/>
    </row>
    <row r="4158" spans="2:2" x14ac:dyDescent="0.35">
      <c r="B4158"/>
    </row>
    <row r="4159" spans="2:2" x14ac:dyDescent="0.35">
      <c r="B4159"/>
    </row>
    <row r="4160" spans="2:2" x14ac:dyDescent="0.35">
      <c r="B4160"/>
    </row>
    <row r="4161" spans="2:2" x14ac:dyDescent="0.35">
      <c r="B4161"/>
    </row>
    <row r="4162" spans="2:2" x14ac:dyDescent="0.35">
      <c r="B4162"/>
    </row>
    <row r="4163" spans="2:2" x14ac:dyDescent="0.35">
      <c r="B4163"/>
    </row>
    <row r="4164" spans="2:2" x14ac:dyDescent="0.35">
      <c r="B4164"/>
    </row>
    <row r="4165" spans="2:2" x14ac:dyDescent="0.35">
      <c r="B4165"/>
    </row>
    <row r="4166" spans="2:2" x14ac:dyDescent="0.35">
      <c r="B4166"/>
    </row>
    <row r="4167" spans="2:2" x14ac:dyDescent="0.35">
      <c r="B4167"/>
    </row>
    <row r="4168" spans="2:2" x14ac:dyDescent="0.35">
      <c r="B4168"/>
    </row>
    <row r="4169" spans="2:2" x14ac:dyDescent="0.35">
      <c r="B4169"/>
    </row>
    <row r="4170" spans="2:2" x14ac:dyDescent="0.35">
      <c r="B4170"/>
    </row>
    <row r="4171" spans="2:2" x14ac:dyDescent="0.35">
      <c r="B4171"/>
    </row>
    <row r="4172" spans="2:2" x14ac:dyDescent="0.35">
      <c r="B4172"/>
    </row>
    <row r="4173" spans="2:2" x14ac:dyDescent="0.35">
      <c r="B4173"/>
    </row>
    <row r="4174" spans="2:2" x14ac:dyDescent="0.35">
      <c r="B4174"/>
    </row>
    <row r="4175" spans="2:2" x14ac:dyDescent="0.35">
      <c r="B4175"/>
    </row>
    <row r="4176" spans="2:2" x14ac:dyDescent="0.35">
      <c r="B4176"/>
    </row>
    <row r="4177" spans="2:2" x14ac:dyDescent="0.35">
      <c r="B4177"/>
    </row>
    <row r="4178" spans="2:2" x14ac:dyDescent="0.35">
      <c r="B4178"/>
    </row>
    <row r="4179" spans="2:2" x14ac:dyDescent="0.35">
      <c r="B4179"/>
    </row>
    <row r="4180" spans="2:2" x14ac:dyDescent="0.35">
      <c r="B4180"/>
    </row>
    <row r="4181" spans="2:2" x14ac:dyDescent="0.35">
      <c r="B4181"/>
    </row>
    <row r="4182" spans="2:2" x14ac:dyDescent="0.35">
      <c r="B4182"/>
    </row>
    <row r="4183" spans="2:2" x14ac:dyDescent="0.35">
      <c r="B4183"/>
    </row>
    <row r="4184" spans="2:2" x14ac:dyDescent="0.35">
      <c r="B4184"/>
    </row>
    <row r="4185" spans="2:2" x14ac:dyDescent="0.35">
      <c r="B4185"/>
    </row>
    <row r="4186" spans="2:2" x14ac:dyDescent="0.35">
      <c r="B4186"/>
    </row>
    <row r="4187" spans="2:2" x14ac:dyDescent="0.35">
      <c r="B4187"/>
    </row>
    <row r="4188" spans="2:2" x14ac:dyDescent="0.35">
      <c r="B4188"/>
    </row>
    <row r="4189" spans="2:2" x14ac:dyDescent="0.35">
      <c r="B4189"/>
    </row>
    <row r="4190" spans="2:2" x14ac:dyDescent="0.35">
      <c r="B4190"/>
    </row>
    <row r="4191" spans="2:2" x14ac:dyDescent="0.35">
      <c r="B4191"/>
    </row>
    <row r="4192" spans="2:2" x14ac:dyDescent="0.35">
      <c r="B4192"/>
    </row>
    <row r="4193" spans="2:2" x14ac:dyDescent="0.35">
      <c r="B4193"/>
    </row>
    <row r="4194" spans="2:2" x14ac:dyDescent="0.35">
      <c r="B4194"/>
    </row>
    <row r="4195" spans="2:2" x14ac:dyDescent="0.35">
      <c r="B4195"/>
    </row>
    <row r="4196" spans="2:2" x14ac:dyDescent="0.35">
      <c r="B4196"/>
    </row>
    <row r="4197" spans="2:2" x14ac:dyDescent="0.35">
      <c r="B4197"/>
    </row>
    <row r="4198" spans="2:2" x14ac:dyDescent="0.35">
      <c r="B4198"/>
    </row>
    <row r="4199" spans="2:2" x14ac:dyDescent="0.35">
      <c r="B4199"/>
    </row>
    <row r="4200" spans="2:2" x14ac:dyDescent="0.35">
      <c r="B4200"/>
    </row>
    <row r="4201" spans="2:2" x14ac:dyDescent="0.35">
      <c r="B4201"/>
    </row>
    <row r="4202" spans="2:2" x14ac:dyDescent="0.35">
      <c r="B4202"/>
    </row>
    <row r="4203" spans="2:2" x14ac:dyDescent="0.35">
      <c r="B4203"/>
    </row>
    <row r="4204" spans="2:2" x14ac:dyDescent="0.35">
      <c r="B4204"/>
    </row>
    <row r="4205" spans="2:2" x14ac:dyDescent="0.35">
      <c r="B4205"/>
    </row>
    <row r="4206" spans="2:2" x14ac:dyDescent="0.35">
      <c r="B4206"/>
    </row>
    <row r="4207" spans="2:2" x14ac:dyDescent="0.35">
      <c r="B4207"/>
    </row>
    <row r="4208" spans="2:2" x14ac:dyDescent="0.35">
      <c r="B4208"/>
    </row>
    <row r="4209" spans="2:2" x14ac:dyDescent="0.35">
      <c r="B4209"/>
    </row>
    <row r="4210" spans="2:2" x14ac:dyDescent="0.35">
      <c r="B4210"/>
    </row>
    <row r="4211" spans="2:2" x14ac:dyDescent="0.35">
      <c r="B4211"/>
    </row>
    <row r="4212" spans="2:2" x14ac:dyDescent="0.35">
      <c r="B4212"/>
    </row>
    <row r="4213" spans="2:2" x14ac:dyDescent="0.35">
      <c r="B4213"/>
    </row>
    <row r="4214" spans="2:2" x14ac:dyDescent="0.35">
      <c r="B4214"/>
    </row>
    <row r="4215" spans="2:2" x14ac:dyDescent="0.35">
      <c r="B4215"/>
    </row>
    <row r="4216" spans="2:2" x14ac:dyDescent="0.35">
      <c r="B4216"/>
    </row>
    <row r="4217" spans="2:2" x14ac:dyDescent="0.35">
      <c r="B4217"/>
    </row>
    <row r="4218" spans="2:2" x14ac:dyDescent="0.35">
      <c r="B4218"/>
    </row>
    <row r="4219" spans="2:2" x14ac:dyDescent="0.35">
      <c r="B4219"/>
    </row>
    <row r="4220" spans="2:2" x14ac:dyDescent="0.35">
      <c r="B4220"/>
    </row>
    <row r="4221" spans="2:2" x14ac:dyDescent="0.35">
      <c r="B4221"/>
    </row>
    <row r="4222" spans="2:2" x14ac:dyDescent="0.35">
      <c r="B4222"/>
    </row>
    <row r="4223" spans="2:2" x14ac:dyDescent="0.35">
      <c r="B4223"/>
    </row>
    <row r="4224" spans="2:2" x14ac:dyDescent="0.35">
      <c r="B4224"/>
    </row>
    <row r="4225" spans="2:2" x14ac:dyDescent="0.35">
      <c r="B4225"/>
    </row>
    <row r="4226" spans="2:2" x14ac:dyDescent="0.35">
      <c r="B4226"/>
    </row>
    <row r="4227" spans="2:2" x14ac:dyDescent="0.35">
      <c r="B4227"/>
    </row>
    <row r="4228" spans="2:2" x14ac:dyDescent="0.35">
      <c r="B4228"/>
    </row>
    <row r="4229" spans="2:2" x14ac:dyDescent="0.35">
      <c r="B4229"/>
    </row>
    <row r="4230" spans="2:2" x14ac:dyDescent="0.35">
      <c r="B4230"/>
    </row>
    <row r="4231" spans="2:2" x14ac:dyDescent="0.35">
      <c r="B4231"/>
    </row>
    <row r="4232" spans="2:2" x14ac:dyDescent="0.35">
      <c r="B4232"/>
    </row>
    <row r="4233" spans="2:2" x14ac:dyDescent="0.35">
      <c r="B4233"/>
    </row>
    <row r="4234" spans="2:2" x14ac:dyDescent="0.35">
      <c r="B4234"/>
    </row>
    <row r="4235" spans="2:2" x14ac:dyDescent="0.35">
      <c r="B4235"/>
    </row>
    <row r="4236" spans="2:2" x14ac:dyDescent="0.35">
      <c r="B4236"/>
    </row>
    <row r="4237" spans="2:2" x14ac:dyDescent="0.35">
      <c r="B4237"/>
    </row>
    <row r="4238" spans="2:2" x14ac:dyDescent="0.35">
      <c r="B4238"/>
    </row>
    <row r="4239" spans="2:2" x14ac:dyDescent="0.35">
      <c r="B4239"/>
    </row>
    <row r="4240" spans="2:2" x14ac:dyDescent="0.35">
      <c r="B4240"/>
    </row>
    <row r="4241" spans="2:2" x14ac:dyDescent="0.35">
      <c r="B4241"/>
    </row>
    <row r="4242" spans="2:2" x14ac:dyDescent="0.35">
      <c r="B4242"/>
    </row>
    <row r="4243" spans="2:2" x14ac:dyDescent="0.35">
      <c r="B4243"/>
    </row>
    <row r="4244" spans="2:2" x14ac:dyDescent="0.35">
      <c r="B4244"/>
    </row>
    <row r="4245" spans="2:2" x14ac:dyDescent="0.35">
      <c r="B4245"/>
    </row>
    <row r="4246" spans="2:2" x14ac:dyDescent="0.35">
      <c r="B4246"/>
    </row>
    <row r="4247" spans="2:2" x14ac:dyDescent="0.35">
      <c r="B4247"/>
    </row>
    <row r="4248" spans="2:2" x14ac:dyDescent="0.35">
      <c r="B4248"/>
    </row>
    <row r="4249" spans="2:2" x14ac:dyDescent="0.35">
      <c r="B4249"/>
    </row>
    <row r="4250" spans="2:2" x14ac:dyDescent="0.35">
      <c r="B4250"/>
    </row>
    <row r="4251" spans="2:2" x14ac:dyDescent="0.35">
      <c r="B4251"/>
    </row>
    <row r="4252" spans="2:2" x14ac:dyDescent="0.35">
      <c r="B4252"/>
    </row>
    <row r="4253" spans="2:2" x14ac:dyDescent="0.35">
      <c r="B4253"/>
    </row>
    <row r="4254" spans="2:2" x14ac:dyDescent="0.35">
      <c r="B4254"/>
    </row>
    <row r="4255" spans="2:2" x14ac:dyDescent="0.35">
      <c r="B4255"/>
    </row>
    <row r="4256" spans="2:2" x14ac:dyDescent="0.35">
      <c r="B4256"/>
    </row>
    <row r="4257" spans="2:2" x14ac:dyDescent="0.35">
      <c r="B4257"/>
    </row>
    <row r="4258" spans="2:2" x14ac:dyDescent="0.35">
      <c r="B4258"/>
    </row>
    <row r="4259" spans="2:2" x14ac:dyDescent="0.35">
      <c r="B4259"/>
    </row>
    <row r="4260" spans="2:2" x14ac:dyDescent="0.35">
      <c r="B4260"/>
    </row>
    <row r="4261" spans="2:2" x14ac:dyDescent="0.35">
      <c r="B4261"/>
    </row>
    <row r="4262" spans="2:2" x14ac:dyDescent="0.35">
      <c r="B4262"/>
    </row>
    <row r="4263" spans="2:2" x14ac:dyDescent="0.35">
      <c r="B4263"/>
    </row>
    <row r="4264" spans="2:2" x14ac:dyDescent="0.35">
      <c r="B4264"/>
    </row>
    <row r="4265" spans="2:2" x14ac:dyDescent="0.35">
      <c r="B4265"/>
    </row>
    <row r="4266" spans="2:2" x14ac:dyDescent="0.35">
      <c r="B4266"/>
    </row>
    <row r="4267" spans="2:2" x14ac:dyDescent="0.35">
      <c r="B4267"/>
    </row>
    <row r="4268" spans="2:2" x14ac:dyDescent="0.35">
      <c r="B4268"/>
    </row>
    <row r="4269" spans="2:2" x14ac:dyDescent="0.35">
      <c r="B4269"/>
    </row>
    <row r="4270" spans="2:2" x14ac:dyDescent="0.35">
      <c r="B4270"/>
    </row>
    <row r="4271" spans="2:2" x14ac:dyDescent="0.35">
      <c r="B4271"/>
    </row>
    <row r="4272" spans="2:2" x14ac:dyDescent="0.35">
      <c r="B4272"/>
    </row>
    <row r="4273" spans="2:2" x14ac:dyDescent="0.35">
      <c r="B4273"/>
    </row>
    <row r="4274" spans="2:2" x14ac:dyDescent="0.35">
      <c r="B4274"/>
    </row>
    <row r="4275" spans="2:2" x14ac:dyDescent="0.35">
      <c r="B4275"/>
    </row>
    <row r="4276" spans="2:2" x14ac:dyDescent="0.35">
      <c r="B4276"/>
    </row>
    <row r="4277" spans="2:2" x14ac:dyDescent="0.35">
      <c r="B4277"/>
    </row>
    <row r="4278" spans="2:2" x14ac:dyDescent="0.35">
      <c r="B4278"/>
    </row>
    <row r="4279" spans="2:2" x14ac:dyDescent="0.35">
      <c r="B4279"/>
    </row>
    <row r="4280" spans="2:2" x14ac:dyDescent="0.35">
      <c r="B4280"/>
    </row>
    <row r="4281" spans="2:2" x14ac:dyDescent="0.35">
      <c r="B4281"/>
    </row>
    <row r="4282" spans="2:2" x14ac:dyDescent="0.35">
      <c r="B4282"/>
    </row>
    <row r="4283" spans="2:2" x14ac:dyDescent="0.35">
      <c r="B4283"/>
    </row>
    <row r="4284" spans="2:2" x14ac:dyDescent="0.35">
      <c r="B4284"/>
    </row>
    <row r="4285" spans="2:2" x14ac:dyDescent="0.35">
      <c r="B4285"/>
    </row>
    <row r="4286" spans="2:2" x14ac:dyDescent="0.35">
      <c r="B4286"/>
    </row>
    <row r="4287" spans="2:2" x14ac:dyDescent="0.35">
      <c r="B4287"/>
    </row>
    <row r="4288" spans="2:2" x14ac:dyDescent="0.35">
      <c r="B4288"/>
    </row>
    <row r="4289" spans="2:2" x14ac:dyDescent="0.35">
      <c r="B4289"/>
    </row>
    <row r="4290" spans="2:2" x14ac:dyDescent="0.35">
      <c r="B4290"/>
    </row>
    <row r="4291" spans="2:2" x14ac:dyDescent="0.35">
      <c r="B4291"/>
    </row>
    <row r="4292" spans="2:2" x14ac:dyDescent="0.35">
      <c r="B4292"/>
    </row>
    <row r="4293" spans="2:2" x14ac:dyDescent="0.35">
      <c r="B4293"/>
    </row>
    <row r="4294" spans="2:2" x14ac:dyDescent="0.35">
      <c r="B4294"/>
    </row>
    <row r="4295" spans="2:2" x14ac:dyDescent="0.35">
      <c r="B4295"/>
    </row>
    <row r="4296" spans="2:2" x14ac:dyDescent="0.35">
      <c r="B4296"/>
    </row>
    <row r="4297" spans="2:2" x14ac:dyDescent="0.35">
      <c r="B4297"/>
    </row>
    <row r="4298" spans="2:2" x14ac:dyDescent="0.35">
      <c r="B4298"/>
    </row>
    <row r="4299" spans="2:2" x14ac:dyDescent="0.35">
      <c r="B4299"/>
    </row>
    <row r="4300" spans="2:2" x14ac:dyDescent="0.35">
      <c r="B4300"/>
    </row>
    <row r="4301" spans="2:2" x14ac:dyDescent="0.35">
      <c r="B4301"/>
    </row>
    <row r="4302" spans="2:2" x14ac:dyDescent="0.35">
      <c r="B4302"/>
    </row>
    <row r="4303" spans="2:2" x14ac:dyDescent="0.35">
      <c r="B4303"/>
    </row>
    <row r="4304" spans="2:2" x14ac:dyDescent="0.35">
      <c r="B4304"/>
    </row>
    <row r="4305" spans="2:2" x14ac:dyDescent="0.35">
      <c r="B4305"/>
    </row>
    <row r="4306" spans="2:2" x14ac:dyDescent="0.35">
      <c r="B4306"/>
    </row>
    <row r="4307" spans="2:2" x14ac:dyDescent="0.35">
      <c r="B4307"/>
    </row>
    <row r="4308" spans="2:2" x14ac:dyDescent="0.35">
      <c r="B4308"/>
    </row>
    <row r="4309" spans="2:2" x14ac:dyDescent="0.35">
      <c r="B4309"/>
    </row>
    <row r="4310" spans="2:2" x14ac:dyDescent="0.35">
      <c r="B4310"/>
    </row>
    <row r="4311" spans="2:2" x14ac:dyDescent="0.35">
      <c r="B4311"/>
    </row>
    <row r="4312" spans="2:2" x14ac:dyDescent="0.35">
      <c r="B4312"/>
    </row>
    <row r="4313" spans="2:2" x14ac:dyDescent="0.35">
      <c r="B4313"/>
    </row>
    <row r="4314" spans="2:2" x14ac:dyDescent="0.35">
      <c r="B4314"/>
    </row>
    <row r="4315" spans="2:2" x14ac:dyDescent="0.35">
      <c r="B4315"/>
    </row>
    <row r="4316" spans="2:2" x14ac:dyDescent="0.35">
      <c r="B4316"/>
    </row>
    <row r="4317" spans="2:2" x14ac:dyDescent="0.35">
      <c r="B4317"/>
    </row>
    <row r="4318" spans="2:2" x14ac:dyDescent="0.35">
      <c r="B4318"/>
    </row>
    <row r="4319" spans="2:2" x14ac:dyDescent="0.35">
      <c r="B4319"/>
    </row>
    <row r="4320" spans="2:2" x14ac:dyDescent="0.35">
      <c r="B4320"/>
    </row>
    <row r="4321" spans="2:2" x14ac:dyDescent="0.35">
      <c r="B4321"/>
    </row>
    <row r="4322" spans="2:2" x14ac:dyDescent="0.35">
      <c r="B4322"/>
    </row>
    <row r="4323" spans="2:2" x14ac:dyDescent="0.35">
      <c r="B4323"/>
    </row>
    <row r="4324" spans="2:2" x14ac:dyDescent="0.35">
      <c r="B4324"/>
    </row>
    <row r="4325" spans="2:2" x14ac:dyDescent="0.35">
      <c r="B4325"/>
    </row>
    <row r="4326" spans="2:2" x14ac:dyDescent="0.35">
      <c r="B4326"/>
    </row>
    <row r="4327" spans="2:2" x14ac:dyDescent="0.35">
      <c r="B4327"/>
    </row>
    <row r="4328" spans="2:2" x14ac:dyDescent="0.35">
      <c r="B4328"/>
    </row>
    <row r="4329" spans="2:2" x14ac:dyDescent="0.35">
      <c r="B4329"/>
    </row>
    <row r="4330" spans="2:2" x14ac:dyDescent="0.35">
      <c r="B4330"/>
    </row>
    <row r="4331" spans="2:2" x14ac:dyDescent="0.35">
      <c r="B4331"/>
    </row>
    <row r="4332" spans="2:2" x14ac:dyDescent="0.35">
      <c r="B4332"/>
    </row>
    <row r="4333" spans="2:2" x14ac:dyDescent="0.35">
      <c r="B4333"/>
    </row>
    <row r="4334" spans="2:2" x14ac:dyDescent="0.35">
      <c r="B4334"/>
    </row>
    <row r="4335" spans="2:2" x14ac:dyDescent="0.35">
      <c r="B4335"/>
    </row>
    <row r="4336" spans="2:2" x14ac:dyDescent="0.35">
      <c r="B4336"/>
    </row>
    <row r="4337" spans="2:2" x14ac:dyDescent="0.35">
      <c r="B4337"/>
    </row>
    <row r="4338" spans="2:2" x14ac:dyDescent="0.35">
      <c r="B4338"/>
    </row>
    <row r="4339" spans="2:2" x14ac:dyDescent="0.35">
      <c r="B4339"/>
    </row>
    <row r="4340" spans="2:2" x14ac:dyDescent="0.35">
      <c r="B4340"/>
    </row>
    <row r="4341" spans="2:2" x14ac:dyDescent="0.35">
      <c r="B4341"/>
    </row>
    <row r="4342" spans="2:2" x14ac:dyDescent="0.35">
      <c r="B4342"/>
    </row>
    <row r="4343" spans="2:2" x14ac:dyDescent="0.35">
      <c r="B4343"/>
    </row>
    <row r="4344" spans="2:2" x14ac:dyDescent="0.35">
      <c r="B4344"/>
    </row>
    <row r="4345" spans="2:2" x14ac:dyDescent="0.35">
      <c r="B4345"/>
    </row>
    <row r="4346" spans="2:2" x14ac:dyDescent="0.35">
      <c r="B4346"/>
    </row>
    <row r="4347" spans="2:2" x14ac:dyDescent="0.35">
      <c r="B4347"/>
    </row>
    <row r="4348" spans="2:2" x14ac:dyDescent="0.35">
      <c r="B4348"/>
    </row>
    <row r="4349" spans="2:2" x14ac:dyDescent="0.35">
      <c r="B4349"/>
    </row>
    <row r="4350" spans="2:2" x14ac:dyDescent="0.35">
      <c r="B4350"/>
    </row>
    <row r="4351" spans="2:2" x14ac:dyDescent="0.35">
      <c r="B4351"/>
    </row>
    <row r="4352" spans="2:2" x14ac:dyDescent="0.35">
      <c r="B4352"/>
    </row>
    <row r="4353" spans="2:2" x14ac:dyDescent="0.35">
      <c r="B4353"/>
    </row>
    <row r="4354" spans="2:2" x14ac:dyDescent="0.35">
      <c r="B4354"/>
    </row>
    <row r="4355" spans="2:2" x14ac:dyDescent="0.35">
      <c r="B4355"/>
    </row>
    <row r="4356" spans="2:2" x14ac:dyDescent="0.35">
      <c r="B4356"/>
    </row>
    <row r="4357" spans="2:2" x14ac:dyDescent="0.35">
      <c r="B4357"/>
    </row>
    <row r="4358" spans="2:2" x14ac:dyDescent="0.35">
      <c r="B4358"/>
    </row>
    <row r="4359" spans="2:2" x14ac:dyDescent="0.35">
      <c r="B4359"/>
    </row>
    <row r="4360" spans="2:2" x14ac:dyDescent="0.35">
      <c r="B4360"/>
    </row>
    <row r="4361" spans="2:2" x14ac:dyDescent="0.35">
      <c r="B4361"/>
    </row>
    <row r="4362" spans="2:2" x14ac:dyDescent="0.35">
      <c r="B4362"/>
    </row>
    <row r="4363" spans="2:2" x14ac:dyDescent="0.35">
      <c r="B4363"/>
    </row>
    <row r="4364" spans="2:2" x14ac:dyDescent="0.35">
      <c r="B4364"/>
    </row>
    <row r="4365" spans="2:2" x14ac:dyDescent="0.35">
      <c r="B4365"/>
    </row>
    <row r="4366" spans="2:2" x14ac:dyDescent="0.35">
      <c r="B4366"/>
    </row>
    <row r="4367" spans="2:2" x14ac:dyDescent="0.35">
      <c r="B4367"/>
    </row>
    <row r="4368" spans="2:2" x14ac:dyDescent="0.35">
      <c r="B4368"/>
    </row>
    <row r="4369" spans="2:2" x14ac:dyDescent="0.35">
      <c r="B4369"/>
    </row>
    <row r="4370" spans="2:2" x14ac:dyDescent="0.35">
      <c r="B4370"/>
    </row>
    <row r="4371" spans="2:2" x14ac:dyDescent="0.35">
      <c r="B4371"/>
    </row>
    <row r="4372" spans="2:2" x14ac:dyDescent="0.35">
      <c r="B4372"/>
    </row>
    <row r="4373" spans="2:2" x14ac:dyDescent="0.35">
      <c r="B4373"/>
    </row>
    <row r="4374" spans="2:2" x14ac:dyDescent="0.35">
      <c r="B4374"/>
    </row>
    <row r="4375" spans="2:2" x14ac:dyDescent="0.35">
      <c r="B4375"/>
    </row>
    <row r="4376" spans="2:2" x14ac:dyDescent="0.35">
      <c r="B4376"/>
    </row>
    <row r="4377" spans="2:2" x14ac:dyDescent="0.35">
      <c r="B4377"/>
    </row>
    <row r="4378" spans="2:2" x14ac:dyDescent="0.35">
      <c r="B4378"/>
    </row>
    <row r="4379" spans="2:2" x14ac:dyDescent="0.35">
      <c r="B4379"/>
    </row>
    <row r="4380" spans="2:2" x14ac:dyDescent="0.35">
      <c r="B4380"/>
    </row>
    <row r="4381" spans="2:2" x14ac:dyDescent="0.35">
      <c r="B4381"/>
    </row>
    <row r="4382" spans="2:2" x14ac:dyDescent="0.35">
      <c r="B4382"/>
    </row>
    <row r="4383" spans="2:2" x14ac:dyDescent="0.35">
      <c r="B4383"/>
    </row>
    <row r="4384" spans="2:2" x14ac:dyDescent="0.35">
      <c r="B4384"/>
    </row>
    <row r="4385" spans="2:2" x14ac:dyDescent="0.35">
      <c r="B4385"/>
    </row>
    <row r="4386" spans="2:2" x14ac:dyDescent="0.35">
      <c r="B4386"/>
    </row>
    <row r="4387" spans="2:2" x14ac:dyDescent="0.35">
      <c r="B4387"/>
    </row>
    <row r="4388" spans="2:2" x14ac:dyDescent="0.35">
      <c r="B4388"/>
    </row>
    <row r="4389" spans="2:2" x14ac:dyDescent="0.35">
      <c r="B4389"/>
    </row>
    <row r="4390" spans="2:2" x14ac:dyDescent="0.35">
      <c r="B4390"/>
    </row>
    <row r="4391" spans="2:2" x14ac:dyDescent="0.35">
      <c r="B4391"/>
    </row>
    <row r="4392" spans="2:2" x14ac:dyDescent="0.35">
      <c r="B4392"/>
    </row>
    <row r="4393" spans="2:2" x14ac:dyDescent="0.35">
      <c r="B4393"/>
    </row>
    <row r="4394" spans="2:2" x14ac:dyDescent="0.35">
      <c r="B4394"/>
    </row>
    <row r="4395" spans="2:2" x14ac:dyDescent="0.35">
      <c r="B4395"/>
    </row>
    <row r="4396" spans="2:2" x14ac:dyDescent="0.35">
      <c r="B4396"/>
    </row>
    <row r="4397" spans="2:2" x14ac:dyDescent="0.35">
      <c r="B4397"/>
    </row>
    <row r="4398" spans="2:2" x14ac:dyDescent="0.35">
      <c r="B4398"/>
    </row>
    <row r="4399" spans="2:2" x14ac:dyDescent="0.35">
      <c r="B4399"/>
    </row>
    <row r="4400" spans="2:2" x14ac:dyDescent="0.35">
      <c r="B4400"/>
    </row>
    <row r="4401" spans="2:2" x14ac:dyDescent="0.35">
      <c r="B4401"/>
    </row>
    <row r="4402" spans="2:2" x14ac:dyDescent="0.35">
      <c r="B4402"/>
    </row>
    <row r="4403" spans="2:2" x14ac:dyDescent="0.35">
      <c r="B4403"/>
    </row>
    <row r="4404" spans="2:2" x14ac:dyDescent="0.35">
      <c r="B4404"/>
    </row>
    <row r="4405" spans="2:2" x14ac:dyDescent="0.35">
      <c r="B4405"/>
    </row>
    <row r="4406" spans="2:2" x14ac:dyDescent="0.35">
      <c r="B4406"/>
    </row>
    <row r="4407" spans="2:2" x14ac:dyDescent="0.35">
      <c r="B4407"/>
    </row>
    <row r="4408" spans="2:2" x14ac:dyDescent="0.35">
      <c r="B4408"/>
    </row>
    <row r="4409" spans="2:2" x14ac:dyDescent="0.35">
      <c r="B4409"/>
    </row>
    <row r="4410" spans="2:2" x14ac:dyDescent="0.35">
      <c r="B4410"/>
    </row>
    <row r="4411" spans="2:2" x14ac:dyDescent="0.35">
      <c r="B4411"/>
    </row>
    <row r="4412" spans="2:2" x14ac:dyDescent="0.35">
      <c r="B4412"/>
    </row>
    <row r="4413" spans="2:2" x14ac:dyDescent="0.35">
      <c r="B4413"/>
    </row>
    <row r="4414" spans="2:2" x14ac:dyDescent="0.35">
      <c r="B4414"/>
    </row>
    <row r="4415" spans="2:2" x14ac:dyDescent="0.35">
      <c r="B4415"/>
    </row>
    <row r="4416" spans="2:2" x14ac:dyDescent="0.35">
      <c r="B4416"/>
    </row>
    <row r="4417" spans="2:2" x14ac:dyDescent="0.35">
      <c r="B4417"/>
    </row>
    <row r="4418" spans="2:2" x14ac:dyDescent="0.35">
      <c r="B4418"/>
    </row>
    <row r="4419" spans="2:2" x14ac:dyDescent="0.35">
      <c r="B4419"/>
    </row>
    <row r="4420" spans="2:2" x14ac:dyDescent="0.35">
      <c r="B4420"/>
    </row>
    <row r="4421" spans="2:2" x14ac:dyDescent="0.35">
      <c r="B4421"/>
    </row>
    <row r="4422" spans="2:2" x14ac:dyDescent="0.35">
      <c r="B4422"/>
    </row>
    <row r="4423" spans="2:2" x14ac:dyDescent="0.35">
      <c r="B4423"/>
    </row>
    <row r="4424" spans="2:2" x14ac:dyDescent="0.35">
      <c r="B4424"/>
    </row>
    <row r="4425" spans="2:2" x14ac:dyDescent="0.35">
      <c r="B4425"/>
    </row>
    <row r="4426" spans="2:2" x14ac:dyDescent="0.35">
      <c r="B4426"/>
    </row>
    <row r="4427" spans="2:2" x14ac:dyDescent="0.35">
      <c r="B4427"/>
    </row>
    <row r="4428" spans="2:2" x14ac:dyDescent="0.35">
      <c r="B4428"/>
    </row>
    <row r="4429" spans="2:2" x14ac:dyDescent="0.35">
      <c r="B4429"/>
    </row>
    <row r="4430" spans="2:2" x14ac:dyDescent="0.35">
      <c r="B4430"/>
    </row>
    <row r="4431" spans="2:2" x14ac:dyDescent="0.35">
      <c r="B4431"/>
    </row>
    <row r="4432" spans="2:2" x14ac:dyDescent="0.35">
      <c r="B4432"/>
    </row>
    <row r="4433" spans="2:2" x14ac:dyDescent="0.35">
      <c r="B4433"/>
    </row>
    <row r="4434" spans="2:2" x14ac:dyDescent="0.35">
      <c r="B4434"/>
    </row>
    <row r="4435" spans="2:2" x14ac:dyDescent="0.35">
      <c r="B4435"/>
    </row>
    <row r="4436" spans="2:2" x14ac:dyDescent="0.35">
      <c r="B4436"/>
    </row>
    <row r="4437" spans="2:2" x14ac:dyDescent="0.35">
      <c r="B4437"/>
    </row>
    <row r="4438" spans="2:2" x14ac:dyDescent="0.35">
      <c r="B4438"/>
    </row>
    <row r="4439" spans="2:2" x14ac:dyDescent="0.35">
      <c r="B4439"/>
    </row>
    <row r="4440" spans="2:2" x14ac:dyDescent="0.35">
      <c r="B4440"/>
    </row>
    <row r="4441" spans="2:2" x14ac:dyDescent="0.35">
      <c r="B4441"/>
    </row>
    <row r="4442" spans="2:2" x14ac:dyDescent="0.35">
      <c r="B4442"/>
    </row>
    <row r="4443" spans="2:2" x14ac:dyDescent="0.35">
      <c r="B4443"/>
    </row>
    <row r="4444" spans="2:2" x14ac:dyDescent="0.35">
      <c r="B4444"/>
    </row>
    <row r="4445" spans="2:2" x14ac:dyDescent="0.35">
      <c r="B4445"/>
    </row>
    <row r="4446" spans="2:2" x14ac:dyDescent="0.35">
      <c r="B4446"/>
    </row>
    <row r="4447" spans="2:2" x14ac:dyDescent="0.35">
      <c r="B4447"/>
    </row>
    <row r="4448" spans="2:2" x14ac:dyDescent="0.35">
      <c r="B4448"/>
    </row>
    <row r="4449" spans="2:2" x14ac:dyDescent="0.35">
      <c r="B4449"/>
    </row>
    <row r="4450" spans="2:2" x14ac:dyDescent="0.35">
      <c r="B4450"/>
    </row>
    <row r="4451" spans="2:2" x14ac:dyDescent="0.35">
      <c r="B4451"/>
    </row>
    <row r="4452" spans="2:2" x14ac:dyDescent="0.35">
      <c r="B4452"/>
    </row>
    <row r="4453" spans="2:2" x14ac:dyDescent="0.35">
      <c r="B4453"/>
    </row>
    <row r="4454" spans="2:2" x14ac:dyDescent="0.35">
      <c r="B4454"/>
    </row>
    <row r="4455" spans="2:2" x14ac:dyDescent="0.35">
      <c r="B4455"/>
    </row>
    <row r="4456" spans="2:2" x14ac:dyDescent="0.35">
      <c r="B4456"/>
    </row>
    <row r="4457" spans="2:2" x14ac:dyDescent="0.35">
      <c r="B4457"/>
    </row>
    <row r="4458" spans="2:2" x14ac:dyDescent="0.35">
      <c r="B4458"/>
    </row>
    <row r="4459" spans="2:2" x14ac:dyDescent="0.35">
      <c r="B4459"/>
    </row>
    <row r="4460" spans="2:2" x14ac:dyDescent="0.35">
      <c r="B4460"/>
    </row>
    <row r="4461" spans="2:2" x14ac:dyDescent="0.35">
      <c r="B4461"/>
    </row>
    <row r="4462" spans="2:2" x14ac:dyDescent="0.35">
      <c r="B4462"/>
    </row>
    <row r="4463" spans="2:2" x14ac:dyDescent="0.35">
      <c r="B4463"/>
    </row>
    <row r="4464" spans="2:2" x14ac:dyDescent="0.35">
      <c r="B4464"/>
    </row>
    <row r="4465" spans="2:2" x14ac:dyDescent="0.35">
      <c r="B4465"/>
    </row>
    <row r="4466" spans="2:2" x14ac:dyDescent="0.35">
      <c r="B4466"/>
    </row>
    <row r="4467" spans="2:2" x14ac:dyDescent="0.35">
      <c r="B4467"/>
    </row>
    <row r="4468" spans="2:2" x14ac:dyDescent="0.35">
      <c r="B4468"/>
    </row>
    <row r="4469" spans="2:2" x14ac:dyDescent="0.35">
      <c r="B4469"/>
    </row>
    <row r="4470" spans="2:2" x14ac:dyDescent="0.35">
      <c r="B4470"/>
    </row>
    <row r="4471" spans="2:2" x14ac:dyDescent="0.35">
      <c r="B4471"/>
    </row>
    <row r="4472" spans="2:2" x14ac:dyDescent="0.35">
      <c r="B4472"/>
    </row>
    <row r="4473" spans="2:2" x14ac:dyDescent="0.35">
      <c r="B4473"/>
    </row>
    <row r="4474" spans="2:2" x14ac:dyDescent="0.35">
      <c r="B4474"/>
    </row>
    <row r="4475" spans="2:2" x14ac:dyDescent="0.35">
      <c r="B4475"/>
    </row>
    <row r="4476" spans="2:2" x14ac:dyDescent="0.35">
      <c r="B4476"/>
    </row>
    <row r="4477" spans="2:2" x14ac:dyDescent="0.35">
      <c r="B4477"/>
    </row>
    <row r="4478" spans="2:2" x14ac:dyDescent="0.35">
      <c r="B4478"/>
    </row>
    <row r="4479" spans="2:2" x14ac:dyDescent="0.35">
      <c r="B4479"/>
    </row>
    <row r="4480" spans="2:2" x14ac:dyDescent="0.35">
      <c r="B4480"/>
    </row>
    <row r="4481" spans="2:2" x14ac:dyDescent="0.35">
      <c r="B4481"/>
    </row>
    <row r="4482" spans="2:2" x14ac:dyDescent="0.35">
      <c r="B4482"/>
    </row>
    <row r="4483" spans="2:2" x14ac:dyDescent="0.35">
      <c r="B4483"/>
    </row>
    <row r="4484" spans="2:2" x14ac:dyDescent="0.35">
      <c r="B4484"/>
    </row>
    <row r="4485" spans="2:2" x14ac:dyDescent="0.35">
      <c r="B4485"/>
    </row>
    <row r="4486" spans="2:2" x14ac:dyDescent="0.35">
      <c r="B4486"/>
    </row>
    <row r="4487" spans="2:2" x14ac:dyDescent="0.35">
      <c r="B4487"/>
    </row>
    <row r="4488" spans="2:2" x14ac:dyDescent="0.35">
      <c r="B4488"/>
    </row>
    <row r="4489" spans="2:2" x14ac:dyDescent="0.35">
      <c r="B4489"/>
    </row>
    <row r="4490" spans="2:2" x14ac:dyDescent="0.35">
      <c r="B4490"/>
    </row>
    <row r="4491" spans="2:2" x14ac:dyDescent="0.35">
      <c r="B4491"/>
    </row>
    <row r="4492" spans="2:2" x14ac:dyDescent="0.35">
      <c r="B4492"/>
    </row>
    <row r="4493" spans="2:2" x14ac:dyDescent="0.35">
      <c r="B4493"/>
    </row>
    <row r="4494" spans="2:2" x14ac:dyDescent="0.35">
      <c r="B4494"/>
    </row>
    <row r="4495" spans="2:2" x14ac:dyDescent="0.35">
      <c r="B4495"/>
    </row>
    <row r="4496" spans="2:2" x14ac:dyDescent="0.35">
      <c r="B4496"/>
    </row>
    <row r="4497" spans="2:2" x14ac:dyDescent="0.35">
      <c r="B4497"/>
    </row>
    <row r="4498" spans="2:2" x14ac:dyDescent="0.35">
      <c r="B4498"/>
    </row>
    <row r="4499" spans="2:2" x14ac:dyDescent="0.35">
      <c r="B4499"/>
    </row>
    <row r="4500" spans="2:2" x14ac:dyDescent="0.35">
      <c r="B4500"/>
    </row>
    <row r="4501" spans="2:2" x14ac:dyDescent="0.35">
      <c r="B4501"/>
    </row>
    <row r="4502" spans="2:2" x14ac:dyDescent="0.35">
      <c r="B4502"/>
    </row>
    <row r="4503" spans="2:2" x14ac:dyDescent="0.35">
      <c r="B4503"/>
    </row>
    <row r="4504" spans="2:2" x14ac:dyDescent="0.35">
      <c r="B4504"/>
    </row>
    <row r="4505" spans="2:2" x14ac:dyDescent="0.35">
      <c r="B4505"/>
    </row>
    <row r="4506" spans="2:2" x14ac:dyDescent="0.35">
      <c r="B4506"/>
    </row>
    <row r="4507" spans="2:2" x14ac:dyDescent="0.35">
      <c r="B4507"/>
    </row>
    <row r="4508" spans="2:2" x14ac:dyDescent="0.35">
      <c r="B4508"/>
    </row>
    <row r="4509" spans="2:2" x14ac:dyDescent="0.35">
      <c r="B4509"/>
    </row>
    <row r="4510" spans="2:2" x14ac:dyDescent="0.35">
      <c r="B4510"/>
    </row>
    <row r="4511" spans="2:2" x14ac:dyDescent="0.35">
      <c r="B4511"/>
    </row>
    <row r="4512" spans="2:2" x14ac:dyDescent="0.35">
      <c r="B4512"/>
    </row>
    <row r="4513" spans="2:2" x14ac:dyDescent="0.35">
      <c r="B4513"/>
    </row>
    <row r="4514" spans="2:2" x14ac:dyDescent="0.35">
      <c r="B4514"/>
    </row>
    <row r="4515" spans="2:2" x14ac:dyDescent="0.35">
      <c r="B4515"/>
    </row>
    <row r="4516" spans="2:2" x14ac:dyDescent="0.35">
      <c r="B4516"/>
    </row>
    <row r="4517" spans="2:2" x14ac:dyDescent="0.35">
      <c r="B4517"/>
    </row>
    <row r="4518" spans="2:2" x14ac:dyDescent="0.35">
      <c r="B4518"/>
    </row>
    <row r="4519" spans="2:2" x14ac:dyDescent="0.35">
      <c r="B4519"/>
    </row>
    <row r="4520" spans="2:2" x14ac:dyDescent="0.35">
      <c r="B4520"/>
    </row>
    <row r="4521" spans="2:2" x14ac:dyDescent="0.35">
      <c r="B4521"/>
    </row>
    <row r="4522" spans="2:2" x14ac:dyDescent="0.35">
      <c r="B4522"/>
    </row>
    <row r="4523" spans="2:2" x14ac:dyDescent="0.35">
      <c r="B4523"/>
    </row>
    <row r="4524" spans="2:2" x14ac:dyDescent="0.35">
      <c r="B4524"/>
    </row>
    <row r="4525" spans="2:2" x14ac:dyDescent="0.35">
      <c r="B4525"/>
    </row>
    <row r="4526" spans="2:2" x14ac:dyDescent="0.35">
      <c r="B4526"/>
    </row>
    <row r="4527" spans="2:2" x14ac:dyDescent="0.35">
      <c r="B4527"/>
    </row>
    <row r="4528" spans="2:2" x14ac:dyDescent="0.35">
      <c r="B4528"/>
    </row>
    <row r="4529" spans="2:2" x14ac:dyDescent="0.35">
      <c r="B4529"/>
    </row>
    <row r="4530" spans="2:2" x14ac:dyDescent="0.35">
      <c r="B4530"/>
    </row>
    <row r="4531" spans="2:2" x14ac:dyDescent="0.35">
      <c r="B4531"/>
    </row>
    <row r="4532" spans="2:2" x14ac:dyDescent="0.35">
      <c r="B4532"/>
    </row>
    <row r="4533" spans="2:2" x14ac:dyDescent="0.35">
      <c r="B4533"/>
    </row>
    <row r="4534" spans="2:2" x14ac:dyDescent="0.35">
      <c r="B4534"/>
    </row>
    <row r="4535" spans="2:2" x14ac:dyDescent="0.35">
      <c r="B4535"/>
    </row>
    <row r="4536" spans="2:2" x14ac:dyDescent="0.35">
      <c r="B4536"/>
    </row>
    <row r="4537" spans="2:2" x14ac:dyDescent="0.35">
      <c r="B4537"/>
    </row>
    <row r="4538" spans="2:2" x14ac:dyDescent="0.35">
      <c r="B4538"/>
    </row>
    <row r="4539" spans="2:2" x14ac:dyDescent="0.35">
      <c r="B4539"/>
    </row>
    <row r="4540" spans="2:2" x14ac:dyDescent="0.35">
      <c r="B4540"/>
    </row>
    <row r="4541" spans="2:2" x14ac:dyDescent="0.35">
      <c r="B4541"/>
    </row>
    <row r="4542" spans="2:2" x14ac:dyDescent="0.35">
      <c r="B4542"/>
    </row>
    <row r="4543" spans="2:2" x14ac:dyDescent="0.35">
      <c r="B4543"/>
    </row>
    <row r="4544" spans="2:2" x14ac:dyDescent="0.35">
      <c r="B4544"/>
    </row>
    <row r="4545" spans="2:2" x14ac:dyDescent="0.35">
      <c r="B4545"/>
    </row>
    <row r="4546" spans="2:2" x14ac:dyDescent="0.35">
      <c r="B4546"/>
    </row>
    <row r="4547" spans="2:2" x14ac:dyDescent="0.35">
      <c r="B4547"/>
    </row>
    <row r="4548" spans="2:2" x14ac:dyDescent="0.35">
      <c r="B4548"/>
    </row>
    <row r="4549" spans="2:2" x14ac:dyDescent="0.35">
      <c r="B4549"/>
    </row>
    <row r="4550" spans="2:2" x14ac:dyDescent="0.35">
      <c r="B4550"/>
    </row>
    <row r="4551" spans="2:2" x14ac:dyDescent="0.35">
      <c r="B4551"/>
    </row>
    <row r="4552" spans="2:2" x14ac:dyDescent="0.35">
      <c r="B4552"/>
    </row>
    <row r="4553" spans="2:2" x14ac:dyDescent="0.35">
      <c r="B4553"/>
    </row>
    <row r="4554" spans="2:2" x14ac:dyDescent="0.35">
      <c r="B4554"/>
    </row>
    <row r="4555" spans="2:2" x14ac:dyDescent="0.35">
      <c r="B4555"/>
    </row>
    <row r="4556" spans="2:2" x14ac:dyDescent="0.35">
      <c r="B4556"/>
    </row>
    <row r="4557" spans="2:2" x14ac:dyDescent="0.35">
      <c r="B4557"/>
    </row>
    <row r="4558" spans="2:2" x14ac:dyDescent="0.35">
      <c r="B4558"/>
    </row>
    <row r="4559" spans="2:2" x14ac:dyDescent="0.35">
      <c r="B4559"/>
    </row>
    <row r="4560" spans="2:2" x14ac:dyDescent="0.35">
      <c r="B4560"/>
    </row>
    <row r="4561" spans="2:2" x14ac:dyDescent="0.35">
      <c r="B4561"/>
    </row>
    <row r="4562" spans="2:2" x14ac:dyDescent="0.35">
      <c r="B4562"/>
    </row>
    <row r="4563" spans="2:2" x14ac:dyDescent="0.35">
      <c r="B4563"/>
    </row>
    <row r="4564" spans="2:2" x14ac:dyDescent="0.35">
      <c r="B4564"/>
    </row>
    <row r="4565" spans="2:2" x14ac:dyDescent="0.35">
      <c r="B4565"/>
    </row>
    <row r="4566" spans="2:2" x14ac:dyDescent="0.35">
      <c r="B4566"/>
    </row>
    <row r="4567" spans="2:2" x14ac:dyDescent="0.35">
      <c r="B4567"/>
    </row>
    <row r="4568" spans="2:2" x14ac:dyDescent="0.35">
      <c r="B4568"/>
    </row>
    <row r="4569" spans="2:2" x14ac:dyDescent="0.35">
      <c r="B4569"/>
    </row>
    <row r="4570" spans="2:2" x14ac:dyDescent="0.35">
      <c r="B4570"/>
    </row>
    <row r="4571" spans="2:2" x14ac:dyDescent="0.35">
      <c r="B4571"/>
    </row>
    <row r="4572" spans="2:2" x14ac:dyDescent="0.35">
      <c r="B4572"/>
    </row>
    <row r="4573" spans="2:2" x14ac:dyDescent="0.35">
      <c r="B4573"/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CBB4-BC94-4233-921F-2A117C94D729}">
  <dimension ref="A1:Y7"/>
  <sheetViews>
    <sheetView showGridLines="0" tabSelected="1" zoomScale="62" zoomScaleNormal="62" workbookViewId="0">
      <selection activeCell="Z27" sqref="Z27"/>
    </sheetView>
  </sheetViews>
  <sheetFormatPr baseColWidth="10" defaultRowHeight="14.5" x14ac:dyDescent="0.35"/>
  <cols>
    <col min="1" max="16384" width="10.90625" style="20"/>
  </cols>
  <sheetData>
    <row r="1" spans="1:25" s="21" customFormat="1" x14ac:dyDescent="0.3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4"/>
      <c r="V1" s="24"/>
      <c r="W1" s="24"/>
      <c r="X1" s="24"/>
      <c r="Y1" s="24"/>
    </row>
    <row r="2" spans="1:25" s="21" customFormat="1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4"/>
      <c r="V2" s="24"/>
      <c r="W2" s="24"/>
      <c r="X2" s="24"/>
      <c r="Y2" s="24"/>
    </row>
    <row r="3" spans="1:25" s="21" customFormat="1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4"/>
      <c r="V3" s="24"/>
      <c r="W3" s="24"/>
      <c r="X3" s="24"/>
      <c r="Y3" s="24"/>
    </row>
    <row r="4" spans="1:25" s="21" customFormat="1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4"/>
      <c r="V4" s="24"/>
      <c r="W4" s="24"/>
      <c r="X4" s="24"/>
      <c r="Y4" s="24"/>
    </row>
    <row r="5" spans="1:25" s="21" customFormat="1" x14ac:dyDescent="0.3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4"/>
      <c r="V5" s="24"/>
      <c r="W5" s="24"/>
      <c r="X5" s="24"/>
      <c r="Y5" s="24"/>
    </row>
    <row r="6" spans="1:25" ht="29" customHeight="1" x14ac:dyDescent="0.35"/>
    <row r="7" spans="1:25" ht="34" customHeight="1" x14ac:dyDescent="0.35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DA25-025F-4F87-B5E3-A28A2E841493}">
  <dimension ref="A1:L1908"/>
  <sheetViews>
    <sheetView topLeftCell="A1881" workbookViewId="0">
      <selection activeCell="K1908" sqref="K1908"/>
    </sheetView>
  </sheetViews>
  <sheetFormatPr baseColWidth="10" defaultRowHeight="14.5" x14ac:dyDescent="0.35"/>
  <cols>
    <col min="1" max="1" width="16.90625" style="1" bestFit="1" customWidth="1"/>
    <col min="2" max="2" width="16.1796875" style="1" bestFit="1" customWidth="1"/>
    <col min="3" max="3" width="15.6328125" bestFit="1" customWidth="1"/>
    <col min="4" max="4" width="22.90625" bestFit="1" customWidth="1"/>
    <col min="5" max="5" width="12.90625" style="1" bestFit="1" customWidth="1"/>
    <col min="6" max="6" width="13.453125" style="1" bestFit="1" customWidth="1"/>
    <col min="7" max="7" width="17.54296875" style="1" bestFit="1" customWidth="1"/>
    <col min="8" max="8" width="17.6328125" style="16" customWidth="1"/>
    <col min="9" max="9" width="14.1796875" customWidth="1"/>
    <col min="10" max="10" width="13.6328125" style="4" customWidth="1"/>
    <col min="11" max="11" width="13.36328125" customWidth="1"/>
    <col min="12" max="12" width="21" customWidth="1"/>
  </cols>
  <sheetData>
    <row r="1" spans="1:12" x14ac:dyDescent="0.35">
      <c r="A1" s="1" t="s">
        <v>624</v>
      </c>
      <c r="B1" s="1" t="s">
        <v>625</v>
      </c>
      <c r="C1" t="s">
        <v>626</v>
      </c>
      <c r="D1" t="s">
        <v>627</v>
      </c>
      <c r="E1" s="1" t="s">
        <v>628</v>
      </c>
      <c r="F1" s="1" t="s">
        <v>629</v>
      </c>
      <c r="G1" s="1" t="s">
        <v>630</v>
      </c>
      <c r="H1" s="16" t="s">
        <v>663</v>
      </c>
      <c r="I1" t="s">
        <v>631</v>
      </c>
      <c r="J1" s="3" t="s">
        <v>632</v>
      </c>
      <c r="K1" s="1" t="s">
        <v>633</v>
      </c>
      <c r="L1" s="1" t="s">
        <v>634</v>
      </c>
    </row>
    <row r="2" spans="1:12" x14ac:dyDescent="0.35">
      <c r="A2" s="1">
        <v>1</v>
      </c>
      <c r="B2" s="1">
        <v>10</v>
      </c>
      <c r="C2" t="s">
        <v>180</v>
      </c>
      <c r="D2" t="s">
        <v>635</v>
      </c>
      <c r="E2" s="1">
        <v>14</v>
      </c>
      <c r="F2" s="1">
        <v>24</v>
      </c>
      <c r="G2" s="1">
        <v>2</v>
      </c>
      <c r="H2" s="16">
        <v>1.7361111111111112E-2</v>
      </c>
      <c r="I2" t="s">
        <v>636</v>
      </c>
      <c r="J2" s="4">
        <f t="shared" ref="J2:J65" si="0">F2*G2</f>
        <v>48</v>
      </c>
      <c r="K2">
        <f t="shared" ref="K2:K65" si="1">(F2-E2)*G2</f>
        <v>20</v>
      </c>
      <c r="L2" s="5">
        <f t="shared" ref="L2:L65" si="2">K2/E2</f>
        <v>1.4285714285714286</v>
      </c>
    </row>
    <row r="3" spans="1:12" x14ac:dyDescent="0.35">
      <c r="A3" s="1">
        <v>1</v>
      </c>
      <c r="B3" s="1">
        <v>10</v>
      </c>
      <c r="C3" t="s">
        <v>88</v>
      </c>
      <c r="D3" t="s">
        <v>637</v>
      </c>
      <c r="E3" s="1">
        <v>18</v>
      </c>
      <c r="F3" s="1">
        <v>30</v>
      </c>
      <c r="G3" s="1">
        <v>3</v>
      </c>
      <c r="H3" s="16">
        <v>2.2222222222222223E-2</v>
      </c>
      <c r="I3" t="s">
        <v>638</v>
      </c>
      <c r="J3" s="4">
        <f t="shared" si="0"/>
        <v>90</v>
      </c>
      <c r="K3">
        <f t="shared" si="1"/>
        <v>36</v>
      </c>
      <c r="L3" s="5">
        <f t="shared" si="2"/>
        <v>2</v>
      </c>
    </row>
    <row r="4" spans="1:12" x14ac:dyDescent="0.35">
      <c r="A4" s="1">
        <v>2</v>
      </c>
      <c r="B4" s="1">
        <v>6</v>
      </c>
      <c r="C4" t="s">
        <v>138</v>
      </c>
      <c r="D4" t="s">
        <v>639</v>
      </c>
      <c r="E4" s="1">
        <v>19</v>
      </c>
      <c r="F4" s="1">
        <v>31</v>
      </c>
      <c r="G4" s="1">
        <v>1</v>
      </c>
      <c r="H4" s="16">
        <v>3.5416666666666666E-2</v>
      </c>
      <c r="I4" t="s">
        <v>636</v>
      </c>
      <c r="J4" s="4">
        <f t="shared" si="0"/>
        <v>31</v>
      </c>
      <c r="K4">
        <f t="shared" si="1"/>
        <v>12</v>
      </c>
      <c r="L4" s="5">
        <f t="shared" si="2"/>
        <v>0.63157894736842102</v>
      </c>
    </row>
    <row r="5" spans="1:12" x14ac:dyDescent="0.35">
      <c r="A5" s="1">
        <v>2</v>
      </c>
      <c r="B5" s="1">
        <v>6</v>
      </c>
      <c r="C5" t="s">
        <v>128</v>
      </c>
      <c r="D5" t="s">
        <v>640</v>
      </c>
      <c r="E5" s="1">
        <v>16</v>
      </c>
      <c r="F5" s="1">
        <v>27</v>
      </c>
      <c r="G5" s="1">
        <v>1</v>
      </c>
      <c r="H5" s="16">
        <v>2.361111111111111E-2</v>
      </c>
      <c r="I5" t="s">
        <v>638</v>
      </c>
      <c r="J5" s="4">
        <f t="shared" si="0"/>
        <v>27</v>
      </c>
      <c r="K5">
        <f t="shared" si="1"/>
        <v>11</v>
      </c>
      <c r="L5" s="5">
        <f t="shared" si="2"/>
        <v>0.6875</v>
      </c>
    </row>
    <row r="6" spans="1:12" x14ac:dyDescent="0.35">
      <c r="A6" s="1">
        <v>3</v>
      </c>
      <c r="B6" s="1">
        <v>20</v>
      </c>
      <c r="C6" t="s">
        <v>62</v>
      </c>
      <c r="D6" t="s">
        <v>641</v>
      </c>
      <c r="E6" s="1">
        <v>25</v>
      </c>
      <c r="F6" s="1">
        <v>40</v>
      </c>
      <c r="G6" s="1">
        <v>1</v>
      </c>
      <c r="H6" s="16">
        <v>6.2500000000000003E-3</v>
      </c>
      <c r="I6" t="s">
        <v>638</v>
      </c>
      <c r="J6" s="4">
        <f t="shared" si="0"/>
        <v>40</v>
      </c>
      <c r="K6">
        <f t="shared" si="1"/>
        <v>15</v>
      </c>
      <c r="L6" s="5">
        <f t="shared" si="2"/>
        <v>0.6</v>
      </c>
    </row>
    <row r="7" spans="1:12" x14ac:dyDescent="0.35">
      <c r="A7" s="1">
        <v>3</v>
      </c>
      <c r="B7" s="1">
        <v>20</v>
      </c>
      <c r="C7" t="s">
        <v>138</v>
      </c>
      <c r="D7" t="s">
        <v>639</v>
      </c>
      <c r="E7" s="1">
        <v>19</v>
      </c>
      <c r="F7" s="1">
        <v>31</v>
      </c>
      <c r="G7" s="1">
        <v>1</v>
      </c>
      <c r="H7" s="16">
        <v>1.8749999999999999E-2</v>
      </c>
      <c r="I7" t="s">
        <v>636</v>
      </c>
      <c r="J7" s="4">
        <f t="shared" si="0"/>
        <v>31</v>
      </c>
      <c r="K7">
        <f t="shared" si="1"/>
        <v>12</v>
      </c>
      <c r="L7" s="5">
        <f t="shared" si="2"/>
        <v>0.63157894736842102</v>
      </c>
    </row>
    <row r="8" spans="1:12" x14ac:dyDescent="0.35">
      <c r="A8" s="1">
        <v>3</v>
      </c>
      <c r="B8" s="1">
        <v>20</v>
      </c>
      <c r="C8" t="s">
        <v>93</v>
      </c>
      <c r="D8" t="s">
        <v>642</v>
      </c>
      <c r="E8" s="1">
        <v>22</v>
      </c>
      <c r="F8" s="1">
        <v>36</v>
      </c>
      <c r="G8" s="1">
        <v>1</v>
      </c>
      <c r="H8" s="16">
        <v>2.5000000000000001E-2</v>
      </c>
      <c r="I8" t="s">
        <v>636</v>
      </c>
      <c r="J8" s="4">
        <f t="shared" si="0"/>
        <v>36</v>
      </c>
      <c r="K8">
        <f t="shared" si="1"/>
        <v>14</v>
      </c>
      <c r="L8" s="5">
        <f t="shared" si="2"/>
        <v>0.63636363636363635</v>
      </c>
    </row>
    <row r="9" spans="1:12" x14ac:dyDescent="0.35">
      <c r="A9" s="1">
        <v>3</v>
      </c>
      <c r="B9" s="1">
        <v>20</v>
      </c>
      <c r="C9" t="s">
        <v>46</v>
      </c>
      <c r="D9" t="s">
        <v>643</v>
      </c>
      <c r="E9" s="1">
        <v>17</v>
      </c>
      <c r="F9" s="1">
        <v>29</v>
      </c>
      <c r="G9" s="1">
        <v>2</v>
      </c>
      <c r="H9" s="16">
        <v>3.7499999999999999E-2</v>
      </c>
      <c r="I9" t="s">
        <v>638</v>
      </c>
      <c r="J9" s="4">
        <f t="shared" si="0"/>
        <v>58</v>
      </c>
      <c r="K9">
        <f t="shared" si="1"/>
        <v>24</v>
      </c>
      <c r="L9" s="5">
        <f t="shared" si="2"/>
        <v>1.411764705882353</v>
      </c>
    </row>
    <row r="10" spans="1:12" x14ac:dyDescent="0.35">
      <c r="A10" s="1">
        <v>4</v>
      </c>
      <c r="B10" s="1">
        <v>3</v>
      </c>
      <c r="C10" t="s">
        <v>283</v>
      </c>
      <c r="D10" t="s">
        <v>644</v>
      </c>
      <c r="E10" s="1">
        <v>20</v>
      </c>
      <c r="F10" s="1">
        <v>33</v>
      </c>
      <c r="G10" s="1">
        <v>3</v>
      </c>
      <c r="H10" s="16">
        <v>1.5972222222222221E-2</v>
      </c>
      <c r="I10" t="s">
        <v>638</v>
      </c>
      <c r="J10" s="4">
        <f t="shared" si="0"/>
        <v>99</v>
      </c>
      <c r="K10">
        <f t="shared" si="1"/>
        <v>39</v>
      </c>
      <c r="L10" s="5">
        <f t="shared" si="2"/>
        <v>1.95</v>
      </c>
    </row>
    <row r="11" spans="1:12" x14ac:dyDescent="0.35">
      <c r="A11" s="1">
        <v>4</v>
      </c>
      <c r="B11" s="1">
        <v>3</v>
      </c>
      <c r="C11" t="s">
        <v>53</v>
      </c>
      <c r="D11" t="s">
        <v>645</v>
      </c>
      <c r="E11" s="1">
        <v>16</v>
      </c>
      <c r="F11" s="1">
        <v>28</v>
      </c>
      <c r="G11" s="1">
        <v>3</v>
      </c>
      <c r="H11" s="16">
        <v>1.1805555555555555E-2</v>
      </c>
      <c r="I11" t="s">
        <v>636</v>
      </c>
      <c r="J11" s="4">
        <f t="shared" si="0"/>
        <v>84</v>
      </c>
      <c r="K11">
        <f t="shared" si="1"/>
        <v>36</v>
      </c>
      <c r="L11" s="5">
        <f t="shared" si="2"/>
        <v>2.25</v>
      </c>
    </row>
    <row r="12" spans="1:12" x14ac:dyDescent="0.35">
      <c r="A12" s="1">
        <v>5</v>
      </c>
      <c r="B12" s="1">
        <v>8</v>
      </c>
      <c r="C12" t="s">
        <v>134</v>
      </c>
      <c r="D12" t="s">
        <v>646</v>
      </c>
      <c r="E12" s="1">
        <v>11</v>
      </c>
      <c r="F12" s="1">
        <v>19</v>
      </c>
      <c r="G12" s="1">
        <v>1</v>
      </c>
      <c r="H12" s="16">
        <v>5.5555555555555558E-3</v>
      </c>
      <c r="I12" t="s">
        <v>636</v>
      </c>
      <c r="J12" s="4">
        <f t="shared" si="0"/>
        <v>19</v>
      </c>
      <c r="K12">
        <f t="shared" si="1"/>
        <v>8</v>
      </c>
      <c r="L12" s="5">
        <f t="shared" si="2"/>
        <v>0.72727272727272729</v>
      </c>
    </row>
    <row r="13" spans="1:12" x14ac:dyDescent="0.35">
      <c r="A13" s="1">
        <v>5</v>
      </c>
      <c r="B13" s="1">
        <v>8</v>
      </c>
      <c r="C13" t="s">
        <v>180</v>
      </c>
      <c r="D13" t="s">
        <v>635</v>
      </c>
      <c r="E13" s="1">
        <v>14</v>
      </c>
      <c r="F13" s="1">
        <v>24</v>
      </c>
      <c r="G13" s="1">
        <v>2</v>
      </c>
      <c r="H13" s="16">
        <v>6.2500000000000003E-3</v>
      </c>
      <c r="I13" t="s">
        <v>638</v>
      </c>
      <c r="J13" s="4">
        <f t="shared" si="0"/>
        <v>48</v>
      </c>
      <c r="K13">
        <f t="shared" si="1"/>
        <v>20</v>
      </c>
      <c r="L13" s="5">
        <f t="shared" si="2"/>
        <v>1.4285714285714286</v>
      </c>
    </row>
    <row r="14" spans="1:12" x14ac:dyDescent="0.35">
      <c r="A14" s="1">
        <v>6</v>
      </c>
      <c r="B14" s="1">
        <v>7</v>
      </c>
      <c r="C14" t="s">
        <v>30</v>
      </c>
      <c r="D14" t="s">
        <v>647</v>
      </c>
      <c r="E14" s="1">
        <v>21</v>
      </c>
      <c r="F14" s="1">
        <v>35</v>
      </c>
      <c r="G14" s="1">
        <v>2</v>
      </c>
      <c r="H14" s="16">
        <v>7.6388888888888886E-3</v>
      </c>
      <c r="I14" t="s">
        <v>638</v>
      </c>
      <c r="J14" s="4">
        <f t="shared" si="0"/>
        <v>70</v>
      </c>
      <c r="K14">
        <f t="shared" si="1"/>
        <v>28</v>
      </c>
      <c r="L14" s="5">
        <f t="shared" si="2"/>
        <v>1.3333333333333333</v>
      </c>
    </row>
    <row r="15" spans="1:12" x14ac:dyDescent="0.35">
      <c r="A15" s="1">
        <v>7</v>
      </c>
      <c r="B15" s="1">
        <v>17</v>
      </c>
      <c r="C15" t="s">
        <v>269</v>
      </c>
      <c r="D15" t="s">
        <v>648</v>
      </c>
      <c r="E15" s="1">
        <v>19</v>
      </c>
      <c r="F15" s="1">
        <v>32</v>
      </c>
      <c r="G15" s="1">
        <v>2</v>
      </c>
      <c r="H15" s="16">
        <v>1.0416666666666666E-2</v>
      </c>
      <c r="I15" t="s">
        <v>638</v>
      </c>
      <c r="J15" s="4">
        <f t="shared" si="0"/>
        <v>64</v>
      </c>
      <c r="K15">
        <f t="shared" si="1"/>
        <v>26</v>
      </c>
      <c r="L15" s="5">
        <f t="shared" si="2"/>
        <v>1.368421052631579</v>
      </c>
    </row>
    <row r="16" spans="1:12" x14ac:dyDescent="0.35">
      <c r="A16" s="1">
        <v>7</v>
      </c>
      <c r="B16" s="1">
        <v>17</v>
      </c>
      <c r="C16" t="s">
        <v>93</v>
      </c>
      <c r="D16" t="s">
        <v>642</v>
      </c>
      <c r="E16" s="1">
        <v>22</v>
      </c>
      <c r="F16" s="1">
        <v>36</v>
      </c>
      <c r="G16" s="1">
        <v>3</v>
      </c>
      <c r="H16" s="16">
        <v>1.8055555555555554E-2</v>
      </c>
      <c r="I16" t="s">
        <v>636</v>
      </c>
      <c r="J16" s="4">
        <f t="shared" si="0"/>
        <v>108</v>
      </c>
      <c r="K16">
        <f t="shared" si="1"/>
        <v>42</v>
      </c>
      <c r="L16" s="5">
        <f t="shared" si="2"/>
        <v>1.9090909090909092</v>
      </c>
    </row>
    <row r="17" spans="1:12" x14ac:dyDescent="0.35">
      <c r="A17" s="1">
        <v>8</v>
      </c>
      <c r="B17" s="1">
        <v>11</v>
      </c>
      <c r="C17" t="s">
        <v>225</v>
      </c>
      <c r="D17" t="s">
        <v>649</v>
      </c>
      <c r="E17" s="1">
        <v>13</v>
      </c>
      <c r="F17" s="1">
        <v>22</v>
      </c>
      <c r="G17" s="1">
        <v>3</v>
      </c>
      <c r="H17" s="16">
        <v>7.6388888888888886E-3</v>
      </c>
      <c r="I17" t="s">
        <v>636</v>
      </c>
      <c r="J17" s="4">
        <f t="shared" si="0"/>
        <v>66</v>
      </c>
      <c r="K17">
        <f t="shared" si="1"/>
        <v>27</v>
      </c>
      <c r="L17" s="5">
        <f t="shared" si="2"/>
        <v>2.0769230769230771</v>
      </c>
    </row>
    <row r="18" spans="1:12" x14ac:dyDescent="0.35">
      <c r="A18" s="1">
        <v>8</v>
      </c>
      <c r="B18" s="1">
        <v>11</v>
      </c>
      <c r="C18" t="s">
        <v>53</v>
      </c>
      <c r="D18" t="s">
        <v>645</v>
      </c>
      <c r="E18" s="1">
        <v>16</v>
      </c>
      <c r="F18" s="1">
        <v>28</v>
      </c>
      <c r="G18" s="1">
        <v>2</v>
      </c>
      <c r="H18" s="16">
        <v>5.5555555555555558E-3</v>
      </c>
      <c r="I18" t="s">
        <v>636</v>
      </c>
      <c r="J18" s="4">
        <f t="shared" si="0"/>
        <v>56</v>
      </c>
      <c r="K18">
        <f t="shared" si="1"/>
        <v>24</v>
      </c>
      <c r="L18" s="5">
        <f t="shared" si="2"/>
        <v>1.5</v>
      </c>
    </row>
    <row r="19" spans="1:12" x14ac:dyDescent="0.35">
      <c r="A19" s="1">
        <v>8</v>
      </c>
      <c r="B19" s="1">
        <v>11</v>
      </c>
      <c r="C19" t="s">
        <v>62</v>
      </c>
      <c r="D19" t="s">
        <v>641</v>
      </c>
      <c r="E19" s="1">
        <v>25</v>
      </c>
      <c r="F19" s="1">
        <v>40</v>
      </c>
      <c r="G19" s="1">
        <v>3</v>
      </c>
      <c r="H19" s="16">
        <v>2.5000000000000001E-2</v>
      </c>
      <c r="I19" t="s">
        <v>636</v>
      </c>
      <c r="J19" s="4">
        <f t="shared" si="0"/>
        <v>120</v>
      </c>
      <c r="K19">
        <f t="shared" si="1"/>
        <v>45</v>
      </c>
      <c r="L19" s="5">
        <f t="shared" si="2"/>
        <v>1.8</v>
      </c>
    </row>
    <row r="20" spans="1:12" x14ac:dyDescent="0.35">
      <c r="A20" s="1">
        <v>9</v>
      </c>
      <c r="B20" s="1">
        <v>15</v>
      </c>
      <c r="C20" t="s">
        <v>88</v>
      </c>
      <c r="D20" t="s">
        <v>637</v>
      </c>
      <c r="E20" s="1">
        <v>18</v>
      </c>
      <c r="F20" s="1">
        <v>30</v>
      </c>
      <c r="G20" s="1">
        <v>1</v>
      </c>
      <c r="H20" s="16">
        <v>3.5416666666666666E-2</v>
      </c>
      <c r="I20" t="s">
        <v>636</v>
      </c>
      <c r="J20" s="4">
        <f t="shared" si="0"/>
        <v>30</v>
      </c>
      <c r="K20">
        <f t="shared" si="1"/>
        <v>12</v>
      </c>
      <c r="L20" s="5">
        <f t="shared" si="2"/>
        <v>0.66666666666666663</v>
      </c>
    </row>
    <row r="21" spans="1:12" x14ac:dyDescent="0.35">
      <c r="A21" s="1">
        <v>9</v>
      </c>
      <c r="B21" s="1">
        <v>15</v>
      </c>
      <c r="C21" t="s">
        <v>180</v>
      </c>
      <c r="D21" t="s">
        <v>635</v>
      </c>
      <c r="E21" s="1">
        <v>14</v>
      </c>
      <c r="F21" s="1">
        <v>24</v>
      </c>
      <c r="G21" s="1">
        <v>1</v>
      </c>
      <c r="H21" s="16">
        <v>3.4027777777777775E-2</v>
      </c>
      <c r="I21" t="s">
        <v>638</v>
      </c>
      <c r="J21" s="4">
        <f t="shared" si="0"/>
        <v>24</v>
      </c>
      <c r="K21">
        <f t="shared" si="1"/>
        <v>10</v>
      </c>
      <c r="L21" s="5">
        <f t="shared" si="2"/>
        <v>0.7142857142857143</v>
      </c>
    </row>
    <row r="22" spans="1:12" x14ac:dyDescent="0.35">
      <c r="A22" s="1">
        <v>9</v>
      </c>
      <c r="B22" s="1">
        <v>15</v>
      </c>
      <c r="C22" t="s">
        <v>134</v>
      </c>
      <c r="D22" t="s">
        <v>646</v>
      </c>
      <c r="E22" s="1">
        <v>11</v>
      </c>
      <c r="F22" s="1">
        <v>19</v>
      </c>
      <c r="G22" s="1">
        <v>1</v>
      </c>
      <c r="H22" s="16">
        <v>1.0416666666666666E-2</v>
      </c>
      <c r="I22" t="s">
        <v>636</v>
      </c>
      <c r="J22" s="4">
        <f t="shared" si="0"/>
        <v>19</v>
      </c>
      <c r="K22">
        <f t="shared" si="1"/>
        <v>8</v>
      </c>
      <c r="L22" s="5">
        <f t="shared" si="2"/>
        <v>0.72727272727272729</v>
      </c>
    </row>
    <row r="23" spans="1:12" x14ac:dyDescent="0.35">
      <c r="A23" s="1">
        <v>9</v>
      </c>
      <c r="B23" s="1">
        <v>15</v>
      </c>
      <c r="C23" t="s">
        <v>269</v>
      </c>
      <c r="D23" t="s">
        <v>648</v>
      </c>
      <c r="E23" s="1">
        <v>19</v>
      </c>
      <c r="F23" s="1">
        <v>32</v>
      </c>
      <c r="G23" s="1">
        <v>3</v>
      </c>
      <c r="H23" s="16">
        <v>2.1527777777777778E-2</v>
      </c>
      <c r="I23" t="s">
        <v>636</v>
      </c>
      <c r="J23" s="4">
        <f t="shared" si="0"/>
        <v>96</v>
      </c>
      <c r="K23">
        <f t="shared" si="1"/>
        <v>39</v>
      </c>
      <c r="L23" s="5">
        <f t="shared" si="2"/>
        <v>2.0526315789473686</v>
      </c>
    </row>
    <row r="24" spans="1:12" x14ac:dyDescent="0.35">
      <c r="A24" s="1">
        <v>10</v>
      </c>
      <c r="B24" s="1">
        <v>17</v>
      </c>
      <c r="C24" t="s">
        <v>74</v>
      </c>
      <c r="D24" t="s">
        <v>650</v>
      </c>
      <c r="E24" s="1">
        <v>20</v>
      </c>
      <c r="F24" s="1">
        <v>34</v>
      </c>
      <c r="G24" s="1">
        <v>2</v>
      </c>
      <c r="H24" s="16">
        <v>6.9444444444444441E-3</v>
      </c>
      <c r="I24" t="s">
        <v>638</v>
      </c>
      <c r="J24" s="4">
        <f t="shared" si="0"/>
        <v>68</v>
      </c>
      <c r="K24">
        <f t="shared" si="1"/>
        <v>28</v>
      </c>
      <c r="L24" s="5">
        <f t="shared" si="2"/>
        <v>1.4</v>
      </c>
    </row>
    <row r="25" spans="1:12" x14ac:dyDescent="0.35">
      <c r="A25" s="1">
        <v>10</v>
      </c>
      <c r="B25" s="1">
        <v>17</v>
      </c>
      <c r="C25" t="s">
        <v>62</v>
      </c>
      <c r="D25" t="s">
        <v>641</v>
      </c>
      <c r="E25" s="1">
        <v>25</v>
      </c>
      <c r="F25" s="1">
        <v>40</v>
      </c>
      <c r="G25" s="1">
        <v>2</v>
      </c>
      <c r="H25" s="16">
        <v>1.3194444444444444E-2</v>
      </c>
      <c r="I25" t="s">
        <v>636</v>
      </c>
      <c r="J25" s="4">
        <f t="shared" si="0"/>
        <v>80</v>
      </c>
      <c r="K25">
        <f t="shared" si="1"/>
        <v>30</v>
      </c>
      <c r="L25" s="5">
        <f t="shared" si="2"/>
        <v>1.2</v>
      </c>
    </row>
    <row r="26" spans="1:12" x14ac:dyDescent="0.35">
      <c r="A26" s="1">
        <v>11</v>
      </c>
      <c r="B26" s="1">
        <v>14</v>
      </c>
      <c r="C26" t="s">
        <v>53</v>
      </c>
      <c r="D26" t="s">
        <v>645</v>
      </c>
      <c r="E26" s="1">
        <v>16</v>
      </c>
      <c r="F26" s="1">
        <v>28</v>
      </c>
      <c r="G26" s="1">
        <v>1</v>
      </c>
      <c r="H26" s="16">
        <v>2.2222222222222223E-2</v>
      </c>
      <c r="I26" t="s">
        <v>638</v>
      </c>
      <c r="J26" s="4">
        <f t="shared" si="0"/>
        <v>28</v>
      </c>
      <c r="K26">
        <f t="shared" si="1"/>
        <v>12</v>
      </c>
      <c r="L26" s="5">
        <f t="shared" si="2"/>
        <v>0.75</v>
      </c>
    </row>
    <row r="27" spans="1:12" x14ac:dyDescent="0.35">
      <c r="A27" s="1">
        <v>11</v>
      </c>
      <c r="B27" s="1">
        <v>14</v>
      </c>
      <c r="C27" t="s">
        <v>88</v>
      </c>
      <c r="D27" t="s">
        <v>637</v>
      </c>
      <c r="E27" s="1">
        <v>18</v>
      </c>
      <c r="F27" s="1">
        <v>30</v>
      </c>
      <c r="G27" s="1">
        <v>2</v>
      </c>
      <c r="H27" s="16">
        <v>1.6666666666666666E-2</v>
      </c>
      <c r="I27" t="s">
        <v>638</v>
      </c>
      <c r="J27" s="4">
        <f t="shared" si="0"/>
        <v>60</v>
      </c>
      <c r="K27">
        <f t="shared" si="1"/>
        <v>24</v>
      </c>
      <c r="L27" s="5">
        <f t="shared" si="2"/>
        <v>1.3333333333333333</v>
      </c>
    </row>
    <row r="28" spans="1:12" x14ac:dyDescent="0.35">
      <c r="A28" s="1">
        <v>12</v>
      </c>
      <c r="B28" s="1">
        <v>14</v>
      </c>
      <c r="C28" t="s">
        <v>53</v>
      </c>
      <c r="D28" t="s">
        <v>645</v>
      </c>
      <c r="E28" s="1">
        <v>16</v>
      </c>
      <c r="F28" s="1">
        <v>28</v>
      </c>
      <c r="G28" s="1">
        <v>1</v>
      </c>
      <c r="H28" s="16">
        <v>3.472222222222222E-3</v>
      </c>
      <c r="I28" t="s">
        <v>638</v>
      </c>
      <c r="J28" s="4">
        <f t="shared" si="0"/>
        <v>28</v>
      </c>
      <c r="K28">
        <f t="shared" si="1"/>
        <v>12</v>
      </c>
      <c r="L28" s="5">
        <f t="shared" si="2"/>
        <v>0.75</v>
      </c>
    </row>
    <row r="29" spans="1:12" x14ac:dyDescent="0.35">
      <c r="A29" s="1">
        <v>12</v>
      </c>
      <c r="B29" s="1">
        <v>14</v>
      </c>
      <c r="C29" t="s">
        <v>93</v>
      </c>
      <c r="D29" t="s">
        <v>642</v>
      </c>
      <c r="E29" s="1">
        <v>22</v>
      </c>
      <c r="F29" s="1">
        <v>36</v>
      </c>
      <c r="G29" s="1">
        <v>3</v>
      </c>
      <c r="H29" s="16">
        <v>3.0555555555555555E-2</v>
      </c>
      <c r="I29" t="s">
        <v>636</v>
      </c>
      <c r="J29" s="4">
        <f t="shared" si="0"/>
        <v>108</v>
      </c>
      <c r="K29">
        <f t="shared" si="1"/>
        <v>42</v>
      </c>
      <c r="L29" s="5">
        <f t="shared" si="2"/>
        <v>1.9090909090909092</v>
      </c>
    </row>
    <row r="30" spans="1:12" x14ac:dyDescent="0.35">
      <c r="A30" s="1">
        <v>12</v>
      </c>
      <c r="B30" s="1">
        <v>14</v>
      </c>
      <c r="C30" t="s">
        <v>30</v>
      </c>
      <c r="D30" t="s">
        <v>647</v>
      </c>
      <c r="E30" s="1">
        <v>21</v>
      </c>
      <c r="F30" s="1">
        <v>35</v>
      </c>
      <c r="G30" s="1">
        <v>2</v>
      </c>
      <c r="H30" s="16">
        <v>4.1666666666666666E-3</v>
      </c>
      <c r="I30" t="s">
        <v>636</v>
      </c>
      <c r="J30" s="4">
        <f t="shared" si="0"/>
        <v>70</v>
      </c>
      <c r="K30">
        <f t="shared" si="1"/>
        <v>28</v>
      </c>
      <c r="L30" s="5">
        <f t="shared" si="2"/>
        <v>1.3333333333333333</v>
      </c>
    </row>
    <row r="31" spans="1:12" x14ac:dyDescent="0.35">
      <c r="A31" s="1">
        <v>12</v>
      </c>
      <c r="B31" s="1">
        <v>14</v>
      </c>
      <c r="C31" t="s">
        <v>62</v>
      </c>
      <c r="D31" t="s">
        <v>641</v>
      </c>
      <c r="E31" s="1">
        <v>25</v>
      </c>
      <c r="F31" s="1">
        <v>40</v>
      </c>
      <c r="G31" s="1">
        <v>3</v>
      </c>
      <c r="H31" s="16">
        <v>2.7777777777777776E-2</v>
      </c>
      <c r="I31" t="s">
        <v>636</v>
      </c>
      <c r="J31" s="4">
        <f t="shared" si="0"/>
        <v>120</v>
      </c>
      <c r="K31">
        <f t="shared" si="1"/>
        <v>45</v>
      </c>
      <c r="L31" s="5">
        <f t="shared" si="2"/>
        <v>1.8</v>
      </c>
    </row>
    <row r="32" spans="1:12" x14ac:dyDescent="0.35">
      <c r="A32" s="1">
        <v>13</v>
      </c>
      <c r="B32" s="1">
        <v>2</v>
      </c>
      <c r="C32" t="s">
        <v>46</v>
      </c>
      <c r="D32" t="s">
        <v>643</v>
      </c>
      <c r="E32" s="1">
        <v>17</v>
      </c>
      <c r="F32" s="1">
        <v>29</v>
      </c>
      <c r="G32" s="1">
        <v>3</v>
      </c>
      <c r="H32" s="16">
        <v>4.0972222222222222E-2</v>
      </c>
      <c r="I32" t="s">
        <v>638</v>
      </c>
      <c r="J32" s="4">
        <f t="shared" si="0"/>
        <v>87</v>
      </c>
      <c r="K32">
        <f t="shared" si="1"/>
        <v>36</v>
      </c>
      <c r="L32" s="5">
        <f t="shared" si="2"/>
        <v>2.1176470588235294</v>
      </c>
    </row>
    <row r="33" spans="1:12" x14ac:dyDescent="0.35">
      <c r="A33" s="1">
        <v>14</v>
      </c>
      <c r="B33" s="1">
        <v>16</v>
      </c>
      <c r="C33" t="s">
        <v>168</v>
      </c>
      <c r="D33" t="s">
        <v>651</v>
      </c>
      <c r="E33" s="1">
        <v>12</v>
      </c>
      <c r="F33" s="1">
        <v>20</v>
      </c>
      <c r="G33" s="1">
        <v>1</v>
      </c>
      <c r="H33" s="16">
        <v>2.5000000000000001E-2</v>
      </c>
      <c r="I33" t="s">
        <v>636</v>
      </c>
      <c r="J33" s="4">
        <f t="shared" si="0"/>
        <v>20</v>
      </c>
      <c r="K33">
        <f t="shared" si="1"/>
        <v>8</v>
      </c>
      <c r="L33" s="5">
        <f t="shared" si="2"/>
        <v>0.66666666666666663</v>
      </c>
    </row>
    <row r="34" spans="1:12" x14ac:dyDescent="0.35">
      <c r="A34" s="1">
        <v>14</v>
      </c>
      <c r="B34" s="1">
        <v>16</v>
      </c>
      <c r="C34" t="s">
        <v>283</v>
      </c>
      <c r="D34" t="s">
        <v>644</v>
      </c>
      <c r="E34" s="1">
        <v>20</v>
      </c>
      <c r="F34" s="1">
        <v>33</v>
      </c>
      <c r="G34" s="1">
        <v>1</v>
      </c>
      <c r="H34" s="16">
        <v>1.8055555555555554E-2</v>
      </c>
      <c r="I34" t="s">
        <v>636</v>
      </c>
      <c r="J34" s="4">
        <f t="shared" si="0"/>
        <v>33</v>
      </c>
      <c r="K34">
        <f t="shared" si="1"/>
        <v>13</v>
      </c>
      <c r="L34" s="5">
        <f t="shared" si="2"/>
        <v>0.65</v>
      </c>
    </row>
    <row r="35" spans="1:12" x14ac:dyDescent="0.35">
      <c r="A35" s="1">
        <v>14</v>
      </c>
      <c r="B35" s="1">
        <v>16</v>
      </c>
      <c r="C35" t="s">
        <v>222</v>
      </c>
      <c r="D35" t="s">
        <v>652</v>
      </c>
      <c r="E35" s="1">
        <v>14</v>
      </c>
      <c r="F35" s="1">
        <v>23</v>
      </c>
      <c r="G35" s="1">
        <v>2</v>
      </c>
      <c r="H35" s="16">
        <v>3.0555555555555555E-2</v>
      </c>
      <c r="I35" t="s">
        <v>638</v>
      </c>
      <c r="J35" s="4">
        <f t="shared" si="0"/>
        <v>46</v>
      </c>
      <c r="K35">
        <f t="shared" si="1"/>
        <v>18</v>
      </c>
      <c r="L35" s="5">
        <f t="shared" si="2"/>
        <v>1.2857142857142858</v>
      </c>
    </row>
    <row r="36" spans="1:12" x14ac:dyDescent="0.35">
      <c r="A36" s="1">
        <v>14</v>
      </c>
      <c r="B36" s="1">
        <v>16</v>
      </c>
      <c r="C36" t="s">
        <v>88</v>
      </c>
      <c r="D36" t="s">
        <v>637</v>
      </c>
      <c r="E36" s="1">
        <v>18</v>
      </c>
      <c r="F36" s="1">
        <v>30</v>
      </c>
      <c r="G36" s="1">
        <v>1</v>
      </c>
      <c r="H36" s="16">
        <v>3.3333333333333333E-2</v>
      </c>
      <c r="I36" t="s">
        <v>636</v>
      </c>
      <c r="J36" s="4">
        <f t="shared" si="0"/>
        <v>30</v>
      </c>
      <c r="K36">
        <f t="shared" si="1"/>
        <v>12</v>
      </c>
      <c r="L36" s="5">
        <f t="shared" si="2"/>
        <v>0.66666666666666663</v>
      </c>
    </row>
    <row r="37" spans="1:12" x14ac:dyDescent="0.35">
      <c r="A37" s="1">
        <v>15</v>
      </c>
      <c r="B37" s="1">
        <v>6</v>
      </c>
      <c r="C37" t="s">
        <v>53</v>
      </c>
      <c r="D37" t="s">
        <v>645</v>
      </c>
      <c r="E37" s="1">
        <v>16</v>
      </c>
      <c r="F37" s="1">
        <v>28</v>
      </c>
      <c r="G37" s="1">
        <v>2</v>
      </c>
      <c r="H37" s="16">
        <v>1.7361111111111112E-2</v>
      </c>
      <c r="I37" t="s">
        <v>636</v>
      </c>
      <c r="J37" s="4">
        <f t="shared" si="0"/>
        <v>56</v>
      </c>
      <c r="K37">
        <f t="shared" si="1"/>
        <v>24</v>
      </c>
      <c r="L37" s="5">
        <f t="shared" si="2"/>
        <v>1.5</v>
      </c>
    </row>
    <row r="38" spans="1:12" x14ac:dyDescent="0.35">
      <c r="A38" s="1">
        <v>15</v>
      </c>
      <c r="B38" s="1">
        <v>6</v>
      </c>
      <c r="C38" t="s">
        <v>90</v>
      </c>
      <c r="D38" t="s">
        <v>653</v>
      </c>
      <c r="E38" s="1">
        <v>13</v>
      </c>
      <c r="F38" s="1">
        <v>21</v>
      </c>
      <c r="G38" s="1">
        <v>3</v>
      </c>
      <c r="H38" s="16">
        <v>1.8749999999999999E-2</v>
      </c>
      <c r="I38" t="s">
        <v>636</v>
      </c>
      <c r="J38" s="4">
        <f t="shared" si="0"/>
        <v>63</v>
      </c>
      <c r="K38">
        <f t="shared" si="1"/>
        <v>24</v>
      </c>
      <c r="L38" s="5">
        <f t="shared" si="2"/>
        <v>1.8461538461538463</v>
      </c>
    </row>
    <row r="39" spans="1:12" x14ac:dyDescent="0.35">
      <c r="A39" s="1">
        <v>15</v>
      </c>
      <c r="B39" s="1">
        <v>6</v>
      </c>
      <c r="C39" t="s">
        <v>30</v>
      </c>
      <c r="D39" t="s">
        <v>647</v>
      </c>
      <c r="E39" s="1">
        <v>21</v>
      </c>
      <c r="F39" s="1">
        <v>35</v>
      </c>
      <c r="G39" s="1">
        <v>3</v>
      </c>
      <c r="H39" s="16">
        <v>3.5416666666666666E-2</v>
      </c>
      <c r="I39" t="s">
        <v>636</v>
      </c>
      <c r="J39" s="4">
        <f t="shared" si="0"/>
        <v>105</v>
      </c>
      <c r="K39">
        <f t="shared" si="1"/>
        <v>42</v>
      </c>
      <c r="L39" s="5">
        <f t="shared" si="2"/>
        <v>2</v>
      </c>
    </row>
    <row r="40" spans="1:12" x14ac:dyDescent="0.35">
      <c r="A40" s="1">
        <v>16</v>
      </c>
      <c r="B40" s="1">
        <v>20</v>
      </c>
      <c r="C40" t="s">
        <v>53</v>
      </c>
      <c r="D40" t="s">
        <v>645</v>
      </c>
      <c r="E40" s="1">
        <v>16</v>
      </c>
      <c r="F40" s="1">
        <v>28</v>
      </c>
      <c r="G40" s="1">
        <v>1</v>
      </c>
      <c r="H40" s="16">
        <v>2.6388888888888889E-2</v>
      </c>
      <c r="I40" t="s">
        <v>636</v>
      </c>
      <c r="J40" s="4">
        <f t="shared" si="0"/>
        <v>28</v>
      </c>
      <c r="K40">
        <f t="shared" si="1"/>
        <v>12</v>
      </c>
      <c r="L40" s="5">
        <f t="shared" si="2"/>
        <v>0.75</v>
      </c>
    </row>
    <row r="41" spans="1:12" x14ac:dyDescent="0.35">
      <c r="A41" s="1">
        <v>17</v>
      </c>
      <c r="B41" s="1">
        <v>14</v>
      </c>
      <c r="C41" t="s">
        <v>30</v>
      </c>
      <c r="D41" t="s">
        <v>647</v>
      </c>
      <c r="E41" s="1">
        <v>21</v>
      </c>
      <c r="F41" s="1">
        <v>35</v>
      </c>
      <c r="G41" s="1">
        <v>1</v>
      </c>
      <c r="H41" s="16">
        <v>2.9861111111111113E-2</v>
      </c>
      <c r="I41" t="s">
        <v>638</v>
      </c>
      <c r="J41" s="4">
        <f t="shared" si="0"/>
        <v>35</v>
      </c>
      <c r="K41">
        <f t="shared" si="1"/>
        <v>14</v>
      </c>
      <c r="L41" s="5">
        <f t="shared" si="2"/>
        <v>0.66666666666666663</v>
      </c>
    </row>
    <row r="42" spans="1:12" x14ac:dyDescent="0.35">
      <c r="A42" s="1">
        <v>17</v>
      </c>
      <c r="B42" s="1">
        <v>14</v>
      </c>
      <c r="C42" t="s">
        <v>99</v>
      </c>
      <c r="D42" t="s">
        <v>654</v>
      </c>
      <c r="E42" s="1">
        <v>10</v>
      </c>
      <c r="F42" s="1">
        <v>18</v>
      </c>
      <c r="G42" s="1">
        <v>2</v>
      </c>
      <c r="H42" s="16">
        <v>4.027777777777778E-2</v>
      </c>
      <c r="I42" t="s">
        <v>636</v>
      </c>
      <c r="J42" s="4">
        <f t="shared" si="0"/>
        <v>36</v>
      </c>
      <c r="K42">
        <f t="shared" si="1"/>
        <v>16</v>
      </c>
      <c r="L42" s="5">
        <f t="shared" si="2"/>
        <v>1.6</v>
      </c>
    </row>
    <row r="43" spans="1:12" x14ac:dyDescent="0.35">
      <c r="A43" s="1">
        <v>17</v>
      </c>
      <c r="B43" s="1">
        <v>14</v>
      </c>
      <c r="C43" t="s">
        <v>225</v>
      </c>
      <c r="D43" t="s">
        <v>649</v>
      </c>
      <c r="E43" s="1">
        <v>13</v>
      </c>
      <c r="F43" s="1">
        <v>22</v>
      </c>
      <c r="G43" s="1">
        <v>3</v>
      </c>
      <c r="H43" s="16">
        <v>3.9583333333333331E-2</v>
      </c>
      <c r="I43" t="s">
        <v>638</v>
      </c>
      <c r="J43" s="4">
        <f t="shared" si="0"/>
        <v>66</v>
      </c>
      <c r="K43">
        <f t="shared" si="1"/>
        <v>27</v>
      </c>
      <c r="L43" s="5">
        <f t="shared" si="2"/>
        <v>2.0769230769230771</v>
      </c>
    </row>
    <row r="44" spans="1:12" x14ac:dyDescent="0.35">
      <c r="A44" s="1">
        <v>18</v>
      </c>
      <c r="B44" s="1">
        <v>9</v>
      </c>
      <c r="C44" t="s">
        <v>46</v>
      </c>
      <c r="D44" t="s">
        <v>643</v>
      </c>
      <c r="E44" s="1">
        <v>17</v>
      </c>
      <c r="F44" s="1">
        <v>29</v>
      </c>
      <c r="G44" s="1">
        <v>1</v>
      </c>
      <c r="H44" s="16">
        <v>1.5972222222222221E-2</v>
      </c>
      <c r="I44" t="s">
        <v>636</v>
      </c>
      <c r="J44" s="4">
        <f t="shared" si="0"/>
        <v>29</v>
      </c>
      <c r="K44">
        <f t="shared" si="1"/>
        <v>12</v>
      </c>
      <c r="L44" s="5">
        <f t="shared" si="2"/>
        <v>0.70588235294117652</v>
      </c>
    </row>
    <row r="45" spans="1:12" x14ac:dyDescent="0.35">
      <c r="A45" s="1">
        <v>18</v>
      </c>
      <c r="B45" s="1">
        <v>9</v>
      </c>
      <c r="C45" t="s">
        <v>62</v>
      </c>
      <c r="D45" t="s">
        <v>641</v>
      </c>
      <c r="E45" s="1">
        <v>25</v>
      </c>
      <c r="F45" s="1">
        <v>40</v>
      </c>
      <c r="G45" s="1">
        <v>2</v>
      </c>
      <c r="H45" s="16">
        <v>3.7499999999999999E-2</v>
      </c>
      <c r="I45" t="s">
        <v>636</v>
      </c>
      <c r="J45" s="4">
        <f t="shared" si="0"/>
        <v>80</v>
      </c>
      <c r="K45">
        <f t="shared" si="1"/>
        <v>30</v>
      </c>
      <c r="L45" s="5">
        <f t="shared" si="2"/>
        <v>1.2</v>
      </c>
    </row>
    <row r="46" spans="1:12" x14ac:dyDescent="0.35">
      <c r="A46" s="1">
        <v>18</v>
      </c>
      <c r="B46" s="1">
        <v>9</v>
      </c>
      <c r="C46" t="s">
        <v>177</v>
      </c>
      <c r="D46" t="s">
        <v>655</v>
      </c>
      <c r="E46" s="1">
        <v>15</v>
      </c>
      <c r="F46" s="1">
        <v>26</v>
      </c>
      <c r="G46" s="1">
        <v>3</v>
      </c>
      <c r="H46" s="16">
        <v>1.5972222222222221E-2</v>
      </c>
      <c r="I46" t="s">
        <v>636</v>
      </c>
      <c r="J46" s="4">
        <f t="shared" si="0"/>
        <v>78</v>
      </c>
      <c r="K46">
        <f t="shared" si="1"/>
        <v>33</v>
      </c>
      <c r="L46" s="5">
        <f t="shared" si="2"/>
        <v>2.2000000000000002</v>
      </c>
    </row>
    <row r="47" spans="1:12" x14ac:dyDescent="0.35">
      <c r="A47" s="1">
        <v>18</v>
      </c>
      <c r="B47" s="1">
        <v>9</v>
      </c>
      <c r="C47" t="s">
        <v>269</v>
      </c>
      <c r="D47" t="s">
        <v>648</v>
      </c>
      <c r="E47" s="1">
        <v>19</v>
      </c>
      <c r="F47" s="1">
        <v>32</v>
      </c>
      <c r="G47" s="1">
        <v>2</v>
      </c>
      <c r="H47" s="16">
        <v>2.361111111111111E-2</v>
      </c>
      <c r="I47" t="s">
        <v>636</v>
      </c>
      <c r="J47" s="4">
        <f t="shared" si="0"/>
        <v>64</v>
      </c>
      <c r="K47">
        <f t="shared" si="1"/>
        <v>26</v>
      </c>
      <c r="L47" s="5">
        <f t="shared" si="2"/>
        <v>1.368421052631579</v>
      </c>
    </row>
    <row r="48" spans="1:12" x14ac:dyDescent="0.35">
      <c r="A48" s="1">
        <v>19</v>
      </c>
      <c r="B48" s="1">
        <v>18</v>
      </c>
      <c r="C48" t="s">
        <v>62</v>
      </c>
      <c r="D48" t="s">
        <v>641</v>
      </c>
      <c r="E48" s="1">
        <v>25</v>
      </c>
      <c r="F48" s="1">
        <v>40</v>
      </c>
      <c r="G48" s="1">
        <v>2</v>
      </c>
      <c r="H48" s="16">
        <v>3.0555555555555555E-2</v>
      </c>
      <c r="I48" t="s">
        <v>638</v>
      </c>
      <c r="J48" s="4">
        <f t="shared" si="0"/>
        <v>80</v>
      </c>
      <c r="K48">
        <f t="shared" si="1"/>
        <v>30</v>
      </c>
      <c r="L48" s="5">
        <f t="shared" si="2"/>
        <v>1.2</v>
      </c>
    </row>
    <row r="49" spans="1:12" x14ac:dyDescent="0.35">
      <c r="A49" s="1">
        <v>20</v>
      </c>
      <c r="B49" s="1">
        <v>8</v>
      </c>
      <c r="C49" t="s">
        <v>30</v>
      </c>
      <c r="D49" t="s">
        <v>647</v>
      </c>
      <c r="E49" s="1">
        <v>21</v>
      </c>
      <c r="F49" s="1">
        <v>35</v>
      </c>
      <c r="G49" s="1">
        <v>3</v>
      </c>
      <c r="H49" s="16">
        <v>3.4722222222222224E-2</v>
      </c>
      <c r="I49" t="s">
        <v>638</v>
      </c>
      <c r="J49" s="4">
        <f t="shared" si="0"/>
        <v>105</v>
      </c>
      <c r="K49">
        <f t="shared" si="1"/>
        <v>42</v>
      </c>
      <c r="L49" s="5">
        <f t="shared" si="2"/>
        <v>2</v>
      </c>
    </row>
    <row r="50" spans="1:12" x14ac:dyDescent="0.35">
      <c r="A50" s="1">
        <v>20</v>
      </c>
      <c r="B50" s="1">
        <v>8</v>
      </c>
      <c r="C50" t="s">
        <v>144</v>
      </c>
      <c r="D50" t="s">
        <v>656</v>
      </c>
      <c r="E50" s="1">
        <v>15</v>
      </c>
      <c r="F50" s="1">
        <v>25</v>
      </c>
      <c r="G50" s="1">
        <v>2</v>
      </c>
      <c r="H50" s="16">
        <v>4.1666666666666666E-3</v>
      </c>
      <c r="I50" t="s">
        <v>638</v>
      </c>
      <c r="J50" s="4">
        <f t="shared" si="0"/>
        <v>50</v>
      </c>
      <c r="K50">
        <f t="shared" si="1"/>
        <v>20</v>
      </c>
      <c r="L50" s="5">
        <f t="shared" si="2"/>
        <v>1.3333333333333333</v>
      </c>
    </row>
    <row r="51" spans="1:12" x14ac:dyDescent="0.35">
      <c r="A51" s="1">
        <v>20</v>
      </c>
      <c r="B51" s="1">
        <v>8</v>
      </c>
      <c r="C51" t="s">
        <v>222</v>
      </c>
      <c r="D51" t="s">
        <v>652</v>
      </c>
      <c r="E51" s="1">
        <v>14</v>
      </c>
      <c r="F51" s="1">
        <v>23</v>
      </c>
      <c r="G51" s="1">
        <v>1</v>
      </c>
      <c r="H51" s="16">
        <v>9.7222222222222224E-3</v>
      </c>
      <c r="I51" t="s">
        <v>638</v>
      </c>
      <c r="J51" s="4">
        <f t="shared" si="0"/>
        <v>23</v>
      </c>
      <c r="K51">
        <f t="shared" si="1"/>
        <v>9</v>
      </c>
      <c r="L51" s="5">
        <f t="shared" si="2"/>
        <v>0.6428571428571429</v>
      </c>
    </row>
    <row r="52" spans="1:12" x14ac:dyDescent="0.35">
      <c r="A52" s="1">
        <v>21</v>
      </c>
      <c r="B52" s="1">
        <v>12</v>
      </c>
      <c r="C52" t="s">
        <v>62</v>
      </c>
      <c r="D52" t="s">
        <v>641</v>
      </c>
      <c r="E52" s="1">
        <v>25</v>
      </c>
      <c r="F52" s="1">
        <v>40</v>
      </c>
      <c r="G52" s="1">
        <v>3</v>
      </c>
      <c r="H52" s="16">
        <v>1.3888888888888888E-2</v>
      </c>
      <c r="I52" t="s">
        <v>636</v>
      </c>
      <c r="J52" s="4">
        <f t="shared" si="0"/>
        <v>120</v>
      </c>
      <c r="K52">
        <f t="shared" si="1"/>
        <v>45</v>
      </c>
      <c r="L52" s="5">
        <f t="shared" si="2"/>
        <v>1.8</v>
      </c>
    </row>
    <row r="53" spans="1:12" x14ac:dyDescent="0.35">
      <c r="A53" s="1">
        <v>21</v>
      </c>
      <c r="B53" s="1">
        <v>12</v>
      </c>
      <c r="C53" t="s">
        <v>168</v>
      </c>
      <c r="D53" t="s">
        <v>651</v>
      </c>
      <c r="E53" s="1">
        <v>12</v>
      </c>
      <c r="F53" s="1">
        <v>20</v>
      </c>
      <c r="G53" s="1">
        <v>2</v>
      </c>
      <c r="H53" s="16">
        <v>2.9861111111111113E-2</v>
      </c>
      <c r="I53" t="s">
        <v>636</v>
      </c>
      <c r="J53" s="4">
        <f t="shared" si="0"/>
        <v>40</v>
      </c>
      <c r="K53">
        <f t="shared" si="1"/>
        <v>16</v>
      </c>
      <c r="L53" s="5">
        <f t="shared" si="2"/>
        <v>1.3333333333333333</v>
      </c>
    </row>
    <row r="54" spans="1:12" x14ac:dyDescent="0.35">
      <c r="A54" s="1">
        <v>21</v>
      </c>
      <c r="B54" s="1">
        <v>12</v>
      </c>
      <c r="C54" t="s">
        <v>269</v>
      </c>
      <c r="D54" t="s">
        <v>648</v>
      </c>
      <c r="E54" s="1">
        <v>19</v>
      </c>
      <c r="F54" s="1">
        <v>32</v>
      </c>
      <c r="G54" s="1">
        <v>2</v>
      </c>
      <c r="H54" s="16">
        <v>3.0555555555555555E-2</v>
      </c>
      <c r="I54" t="s">
        <v>638</v>
      </c>
      <c r="J54" s="4">
        <f t="shared" si="0"/>
        <v>64</v>
      </c>
      <c r="K54">
        <f t="shared" si="1"/>
        <v>26</v>
      </c>
      <c r="L54" s="5">
        <f t="shared" si="2"/>
        <v>1.368421052631579</v>
      </c>
    </row>
    <row r="55" spans="1:12" x14ac:dyDescent="0.35">
      <c r="A55" s="1">
        <v>21</v>
      </c>
      <c r="B55" s="1">
        <v>12</v>
      </c>
      <c r="C55" t="s">
        <v>144</v>
      </c>
      <c r="D55" t="s">
        <v>656</v>
      </c>
      <c r="E55" s="1">
        <v>15</v>
      </c>
      <c r="F55" s="1">
        <v>25</v>
      </c>
      <c r="G55" s="1">
        <v>2</v>
      </c>
      <c r="H55" s="16">
        <v>3.125E-2</v>
      </c>
      <c r="I55" t="s">
        <v>638</v>
      </c>
      <c r="J55" s="4">
        <f t="shared" si="0"/>
        <v>50</v>
      </c>
      <c r="K55">
        <f t="shared" si="1"/>
        <v>20</v>
      </c>
      <c r="L55" s="5">
        <f t="shared" si="2"/>
        <v>1.3333333333333333</v>
      </c>
    </row>
    <row r="56" spans="1:12" x14ac:dyDescent="0.35">
      <c r="A56" s="1">
        <v>22</v>
      </c>
      <c r="B56" s="1">
        <v>15</v>
      </c>
      <c r="C56" t="s">
        <v>99</v>
      </c>
      <c r="D56" t="s">
        <v>654</v>
      </c>
      <c r="E56" s="1">
        <v>10</v>
      </c>
      <c r="F56" s="1">
        <v>18</v>
      </c>
      <c r="G56" s="1">
        <v>1</v>
      </c>
      <c r="H56" s="16">
        <v>2.2222222222222223E-2</v>
      </c>
      <c r="I56" t="s">
        <v>636</v>
      </c>
      <c r="J56" s="4">
        <f t="shared" si="0"/>
        <v>18</v>
      </c>
      <c r="K56">
        <f t="shared" si="1"/>
        <v>8</v>
      </c>
      <c r="L56" s="5">
        <f t="shared" si="2"/>
        <v>0.8</v>
      </c>
    </row>
    <row r="57" spans="1:12" x14ac:dyDescent="0.35">
      <c r="A57" s="1">
        <v>22</v>
      </c>
      <c r="B57" s="1">
        <v>15</v>
      </c>
      <c r="C57" t="s">
        <v>74</v>
      </c>
      <c r="D57" t="s">
        <v>650</v>
      </c>
      <c r="E57" s="1">
        <v>20</v>
      </c>
      <c r="F57" s="1">
        <v>34</v>
      </c>
      <c r="G57" s="1">
        <v>3</v>
      </c>
      <c r="H57" s="16">
        <v>1.3194444444444444E-2</v>
      </c>
      <c r="I57" t="s">
        <v>636</v>
      </c>
      <c r="J57" s="4">
        <f t="shared" si="0"/>
        <v>102</v>
      </c>
      <c r="K57">
        <f t="shared" si="1"/>
        <v>42</v>
      </c>
      <c r="L57" s="5">
        <f t="shared" si="2"/>
        <v>2.1</v>
      </c>
    </row>
    <row r="58" spans="1:12" x14ac:dyDescent="0.35">
      <c r="A58" s="1">
        <v>22</v>
      </c>
      <c r="B58" s="1">
        <v>15</v>
      </c>
      <c r="C58" t="s">
        <v>46</v>
      </c>
      <c r="D58" t="s">
        <v>643</v>
      </c>
      <c r="E58" s="1">
        <v>17</v>
      </c>
      <c r="F58" s="1">
        <v>29</v>
      </c>
      <c r="G58" s="1">
        <v>2</v>
      </c>
      <c r="H58" s="16">
        <v>9.0277777777777769E-3</v>
      </c>
      <c r="I58" t="s">
        <v>638</v>
      </c>
      <c r="J58" s="4">
        <f t="shared" si="0"/>
        <v>58</v>
      </c>
      <c r="K58">
        <f t="shared" si="1"/>
        <v>24</v>
      </c>
      <c r="L58" s="5">
        <f t="shared" si="2"/>
        <v>1.411764705882353</v>
      </c>
    </row>
    <row r="59" spans="1:12" x14ac:dyDescent="0.35">
      <c r="A59" s="1">
        <v>22</v>
      </c>
      <c r="B59" s="1">
        <v>15</v>
      </c>
      <c r="C59" t="s">
        <v>30</v>
      </c>
      <c r="D59" t="s">
        <v>647</v>
      </c>
      <c r="E59" s="1">
        <v>21</v>
      </c>
      <c r="F59" s="1">
        <v>35</v>
      </c>
      <c r="G59" s="1">
        <v>1</v>
      </c>
      <c r="H59" s="16">
        <v>4.0972222222222222E-2</v>
      </c>
      <c r="I59" t="s">
        <v>638</v>
      </c>
      <c r="J59" s="4">
        <f t="shared" si="0"/>
        <v>35</v>
      </c>
      <c r="K59">
        <f t="shared" si="1"/>
        <v>14</v>
      </c>
      <c r="L59" s="5">
        <f t="shared" si="2"/>
        <v>0.66666666666666663</v>
      </c>
    </row>
    <row r="60" spans="1:12" x14ac:dyDescent="0.35">
      <c r="A60" s="1">
        <v>23</v>
      </c>
      <c r="B60" s="1">
        <v>1</v>
      </c>
      <c r="C60" t="s">
        <v>134</v>
      </c>
      <c r="D60" t="s">
        <v>646</v>
      </c>
      <c r="E60" s="1">
        <v>11</v>
      </c>
      <c r="F60" s="1">
        <v>19</v>
      </c>
      <c r="G60" s="1">
        <v>3</v>
      </c>
      <c r="H60" s="16">
        <v>3.1944444444444442E-2</v>
      </c>
      <c r="I60" t="s">
        <v>638</v>
      </c>
      <c r="J60" s="4">
        <f t="shared" si="0"/>
        <v>57</v>
      </c>
      <c r="K60">
        <f t="shared" si="1"/>
        <v>24</v>
      </c>
      <c r="L60" s="5">
        <f t="shared" si="2"/>
        <v>2.1818181818181817</v>
      </c>
    </row>
    <row r="61" spans="1:12" x14ac:dyDescent="0.35">
      <c r="A61" s="1">
        <v>23</v>
      </c>
      <c r="B61" s="1">
        <v>1</v>
      </c>
      <c r="C61" t="s">
        <v>128</v>
      </c>
      <c r="D61" t="s">
        <v>640</v>
      </c>
      <c r="E61" s="1">
        <v>16</v>
      </c>
      <c r="F61" s="1">
        <v>27</v>
      </c>
      <c r="G61" s="1">
        <v>3</v>
      </c>
      <c r="H61" s="16">
        <v>1.1805555555555555E-2</v>
      </c>
      <c r="I61" t="s">
        <v>638</v>
      </c>
      <c r="J61" s="4">
        <f t="shared" si="0"/>
        <v>81</v>
      </c>
      <c r="K61">
        <f t="shared" si="1"/>
        <v>33</v>
      </c>
      <c r="L61" s="5">
        <f t="shared" si="2"/>
        <v>2.0625</v>
      </c>
    </row>
    <row r="62" spans="1:12" x14ac:dyDescent="0.35">
      <c r="A62" s="1">
        <v>24</v>
      </c>
      <c r="B62" s="1">
        <v>5</v>
      </c>
      <c r="C62" t="s">
        <v>177</v>
      </c>
      <c r="D62" t="s">
        <v>655</v>
      </c>
      <c r="E62" s="1">
        <v>15</v>
      </c>
      <c r="F62" s="1">
        <v>26</v>
      </c>
      <c r="G62" s="1">
        <v>3</v>
      </c>
      <c r="H62" s="16">
        <v>3.125E-2</v>
      </c>
      <c r="I62" t="s">
        <v>636</v>
      </c>
      <c r="J62" s="4">
        <f t="shared" si="0"/>
        <v>78</v>
      </c>
      <c r="K62">
        <f t="shared" si="1"/>
        <v>33</v>
      </c>
      <c r="L62" s="5">
        <f t="shared" si="2"/>
        <v>2.2000000000000002</v>
      </c>
    </row>
    <row r="63" spans="1:12" x14ac:dyDescent="0.35">
      <c r="A63" s="1">
        <v>24</v>
      </c>
      <c r="B63" s="1">
        <v>5</v>
      </c>
      <c r="C63" t="s">
        <v>46</v>
      </c>
      <c r="D63" t="s">
        <v>643</v>
      </c>
      <c r="E63" s="1">
        <v>17</v>
      </c>
      <c r="F63" s="1">
        <v>29</v>
      </c>
      <c r="G63" s="1">
        <v>1</v>
      </c>
      <c r="H63" s="16">
        <v>3.1944444444444442E-2</v>
      </c>
      <c r="I63" t="s">
        <v>636</v>
      </c>
      <c r="J63" s="4">
        <f t="shared" si="0"/>
        <v>29</v>
      </c>
      <c r="K63">
        <f t="shared" si="1"/>
        <v>12</v>
      </c>
      <c r="L63" s="5">
        <f t="shared" si="2"/>
        <v>0.70588235294117652</v>
      </c>
    </row>
    <row r="64" spans="1:12" x14ac:dyDescent="0.35">
      <c r="A64" s="1">
        <v>24</v>
      </c>
      <c r="B64" s="1">
        <v>5</v>
      </c>
      <c r="C64" t="s">
        <v>222</v>
      </c>
      <c r="D64" t="s">
        <v>652</v>
      </c>
      <c r="E64" s="1">
        <v>14</v>
      </c>
      <c r="F64" s="1">
        <v>23</v>
      </c>
      <c r="G64" s="1">
        <v>2</v>
      </c>
      <c r="H64" s="16">
        <v>2.9166666666666667E-2</v>
      </c>
      <c r="I64" t="s">
        <v>638</v>
      </c>
      <c r="J64" s="4">
        <f t="shared" si="0"/>
        <v>46</v>
      </c>
      <c r="K64">
        <f t="shared" si="1"/>
        <v>18</v>
      </c>
      <c r="L64" s="5">
        <f t="shared" si="2"/>
        <v>1.2857142857142858</v>
      </c>
    </row>
    <row r="65" spans="1:12" x14ac:dyDescent="0.35">
      <c r="A65" s="1">
        <v>24</v>
      </c>
      <c r="B65" s="1">
        <v>5</v>
      </c>
      <c r="C65" t="s">
        <v>62</v>
      </c>
      <c r="D65" t="s">
        <v>641</v>
      </c>
      <c r="E65" s="1">
        <v>25</v>
      </c>
      <c r="F65" s="1">
        <v>40</v>
      </c>
      <c r="G65" s="1">
        <v>2</v>
      </c>
      <c r="H65" s="16">
        <v>3.2638888888888891E-2</v>
      </c>
      <c r="I65" t="s">
        <v>638</v>
      </c>
      <c r="J65" s="4">
        <f t="shared" si="0"/>
        <v>80</v>
      </c>
      <c r="K65">
        <f t="shared" si="1"/>
        <v>30</v>
      </c>
      <c r="L65" s="5">
        <f t="shared" si="2"/>
        <v>1.2</v>
      </c>
    </row>
    <row r="66" spans="1:12" x14ac:dyDescent="0.35">
      <c r="A66" s="1">
        <v>25</v>
      </c>
      <c r="B66" s="1">
        <v>12</v>
      </c>
      <c r="C66" t="s">
        <v>74</v>
      </c>
      <c r="D66" t="s">
        <v>650</v>
      </c>
      <c r="E66" s="1">
        <v>20</v>
      </c>
      <c r="F66" s="1">
        <v>34</v>
      </c>
      <c r="G66" s="1">
        <v>1</v>
      </c>
      <c r="H66" s="16">
        <v>2.4305555555555556E-2</v>
      </c>
      <c r="I66" t="s">
        <v>638</v>
      </c>
      <c r="J66" s="4">
        <f t="shared" ref="J66:J129" si="3">F66*G66</f>
        <v>34</v>
      </c>
      <c r="K66">
        <f t="shared" ref="K66:K129" si="4">(F66-E66)*G66</f>
        <v>14</v>
      </c>
      <c r="L66" s="5">
        <f t="shared" ref="L66:L129" si="5">K66/E66</f>
        <v>0.7</v>
      </c>
    </row>
    <row r="67" spans="1:12" x14ac:dyDescent="0.35">
      <c r="A67" s="1">
        <v>26</v>
      </c>
      <c r="B67" s="1">
        <v>18</v>
      </c>
      <c r="C67" t="s">
        <v>99</v>
      </c>
      <c r="D67" t="s">
        <v>654</v>
      </c>
      <c r="E67" s="1">
        <v>10</v>
      </c>
      <c r="F67" s="1">
        <v>18</v>
      </c>
      <c r="G67" s="1">
        <v>2</v>
      </c>
      <c r="H67" s="16">
        <v>9.0277777777777769E-3</v>
      </c>
      <c r="I67" t="s">
        <v>638</v>
      </c>
      <c r="J67" s="4">
        <f t="shared" si="3"/>
        <v>36</v>
      </c>
      <c r="K67">
        <f t="shared" si="4"/>
        <v>16</v>
      </c>
      <c r="L67" s="5">
        <f t="shared" si="5"/>
        <v>1.6</v>
      </c>
    </row>
    <row r="68" spans="1:12" x14ac:dyDescent="0.35">
      <c r="A68" s="1">
        <v>26</v>
      </c>
      <c r="B68" s="1">
        <v>18</v>
      </c>
      <c r="C68" t="s">
        <v>90</v>
      </c>
      <c r="D68" t="s">
        <v>653</v>
      </c>
      <c r="E68" s="1">
        <v>13</v>
      </c>
      <c r="F68" s="1">
        <v>21</v>
      </c>
      <c r="G68" s="1">
        <v>2</v>
      </c>
      <c r="H68" s="16">
        <v>3.7499999999999999E-2</v>
      </c>
      <c r="I68" t="s">
        <v>636</v>
      </c>
      <c r="J68" s="4">
        <f t="shared" si="3"/>
        <v>42</v>
      </c>
      <c r="K68">
        <f t="shared" si="4"/>
        <v>16</v>
      </c>
      <c r="L68" s="5">
        <f t="shared" si="5"/>
        <v>1.2307692307692308</v>
      </c>
    </row>
    <row r="69" spans="1:12" x14ac:dyDescent="0.35">
      <c r="A69" s="1">
        <v>26</v>
      </c>
      <c r="B69" s="1">
        <v>18</v>
      </c>
      <c r="C69" t="s">
        <v>180</v>
      </c>
      <c r="D69" t="s">
        <v>635</v>
      </c>
      <c r="E69" s="1">
        <v>14</v>
      </c>
      <c r="F69" s="1">
        <v>24</v>
      </c>
      <c r="G69" s="1">
        <v>2</v>
      </c>
      <c r="H69" s="16">
        <v>2.9166666666666667E-2</v>
      </c>
      <c r="I69" t="s">
        <v>638</v>
      </c>
      <c r="J69" s="4">
        <f t="shared" si="3"/>
        <v>48</v>
      </c>
      <c r="K69">
        <f t="shared" si="4"/>
        <v>20</v>
      </c>
      <c r="L69" s="5">
        <f t="shared" si="5"/>
        <v>1.4285714285714286</v>
      </c>
    </row>
    <row r="70" spans="1:12" x14ac:dyDescent="0.35">
      <c r="A70" s="1">
        <v>27</v>
      </c>
      <c r="B70" s="1">
        <v>4</v>
      </c>
      <c r="C70" t="s">
        <v>30</v>
      </c>
      <c r="D70" t="s">
        <v>647</v>
      </c>
      <c r="E70" s="1">
        <v>21</v>
      </c>
      <c r="F70" s="1">
        <v>35</v>
      </c>
      <c r="G70" s="1">
        <v>1</v>
      </c>
      <c r="H70" s="16">
        <v>1.1805555555555555E-2</v>
      </c>
      <c r="I70" t="s">
        <v>636</v>
      </c>
      <c r="J70" s="4">
        <f t="shared" si="3"/>
        <v>35</v>
      </c>
      <c r="K70">
        <f t="shared" si="4"/>
        <v>14</v>
      </c>
      <c r="L70" s="5">
        <f t="shared" si="5"/>
        <v>0.66666666666666663</v>
      </c>
    </row>
    <row r="71" spans="1:12" x14ac:dyDescent="0.35">
      <c r="A71" s="1">
        <v>27</v>
      </c>
      <c r="B71" s="1">
        <v>4</v>
      </c>
      <c r="C71" t="s">
        <v>177</v>
      </c>
      <c r="D71" t="s">
        <v>655</v>
      </c>
      <c r="E71" s="1">
        <v>15</v>
      </c>
      <c r="F71" s="1">
        <v>26</v>
      </c>
      <c r="G71" s="1">
        <v>1</v>
      </c>
      <c r="H71" s="16">
        <v>2.6388888888888889E-2</v>
      </c>
      <c r="I71" t="s">
        <v>638</v>
      </c>
      <c r="J71" s="4">
        <f t="shared" si="3"/>
        <v>26</v>
      </c>
      <c r="K71">
        <f t="shared" si="4"/>
        <v>11</v>
      </c>
      <c r="L71" s="5">
        <f t="shared" si="5"/>
        <v>0.73333333333333328</v>
      </c>
    </row>
    <row r="72" spans="1:12" x14ac:dyDescent="0.35">
      <c r="A72" s="1">
        <v>28</v>
      </c>
      <c r="B72" s="1">
        <v>2</v>
      </c>
      <c r="C72" t="s">
        <v>99</v>
      </c>
      <c r="D72" t="s">
        <v>654</v>
      </c>
      <c r="E72" s="1">
        <v>10</v>
      </c>
      <c r="F72" s="1">
        <v>18</v>
      </c>
      <c r="G72" s="1">
        <v>2</v>
      </c>
      <c r="H72" s="16">
        <v>1.1805555555555555E-2</v>
      </c>
      <c r="I72" t="s">
        <v>638</v>
      </c>
      <c r="J72" s="4">
        <f t="shared" si="3"/>
        <v>36</v>
      </c>
      <c r="K72">
        <f t="shared" si="4"/>
        <v>16</v>
      </c>
      <c r="L72" s="5">
        <f t="shared" si="5"/>
        <v>1.6</v>
      </c>
    </row>
    <row r="73" spans="1:12" x14ac:dyDescent="0.35">
      <c r="A73" s="1">
        <v>28</v>
      </c>
      <c r="B73" s="1">
        <v>2</v>
      </c>
      <c r="C73" t="s">
        <v>46</v>
      </c>
      <c r="D73" t="s">
        <v>643</v>
      </c>
      <c r="E73" s="1">
        <v>17</v>
      </c>
      <c r="F73" s="1">
        <v>29</v>
      </c>
      <c r="G73" s="1">
        <v>2</v>
      </c>
      <c r="H73" s="16">
        <v>2.7083333333333334E-2</v>
      </c>
      <c r="I73" t="s">
        <v>638</v>
      </c>
      <c r="J73" s="4">
        <f t="shared" si="3"/>
        <v>58</v>
      </c>
      <c r="K73">
        <f t="shared" si="4"/>
        <v>24</v>
      </c>
      <c r="L73" s="5">
        <f t="shared" si="5"/>
        <v>1.411764705882353</v>
      </c>
    </row>
    <row r="74" spans="1:12" x14ac:dyDescent="0.35">
      <c r="A74" s="1">
        <v>29</v>
      </c>
      <c r="B74" s="1">
        <v>20</v>
      </c>
      <c r="C74" t="s">
        <v>144</v>
      </c>
      <c r="D74" t="s">
        <v>656</v>
      </c>
      <c r="E74" s="1">
        <v>15</v>
      </c>
      <c r="F74" s="1">
        <v>25</v>
      </c>
      <c r="G74" s="1">
        <v>3</v>
      </c>
      <c r="H74" s="16">
        <v>1.5277777777777777E-2</v>
      </c>
      <c r="I74" t="s">
        <v>638</v>
      </c>
      <c r="J74" s="4">
        <f t="shared" si="3"/>
        <v>75</v>
      </c>
      <c r="K74">
        <f t="shared" si="4"/>
        <v>30</v>
      </c>
      <c r="L74" s="5">
        <f t="shared" si="5"/>
        <v>2</v>
      </c>
    </row>
    <row r="75" spans="1:12" x14ac:dyDescent="0.35">
      <c r="A75" s="1">
        <v>29</v>
      </c>
      <c r="B75" s="1">
        <v>20</v>
      </c>
      <c r="C75" t="s">
        <v>99</v>
      </c>
      <c r="D75" t="s">
        <v>654</v>
      </c>
      <c r="E75" s="1">
        <v>10</v>
      </c>
      <c r="F75" s="1">
        <v>18</v>
      </c>
      <c r="G75" s="1">
        <v>2</v>
      </c>
      <c r="H75" s="16">
        <v>1.2500000000000001E-2</v>
      </c>
      <c r="I75" t="s">
        <v>636</v>
      </c>
      <c r="J75" s="4">
        <f t="shared" si="3"/>
        <v>36</v>
      </c>
      <c r="K75">
        <f t="shared" si="4"/>
        <v>16</v>
      </c>
      <c r="L75" s="5">
        <f t="shared" si="5"/>
        <v>1.6</v>
      </c>
    </row>
    <row r="76" spans="1:12" x14ac:dyDescent="0.35">
      <c r="A76" s="1">
        <v>29</v>
      </c>
      <c r="B76" s="1">
        <v>20</v>
      </c>
      <c r="C76" t="s">
        <v>138</v>
      </c>
      <c r="D76" t="s">
        <v>639</v>
      </c>
      <c r="E76" s="1">
        <v>19</v>
      </c>
      <c r="F76" s="1">
        <v>31</v>
      </c>
      <c r="G76" s="1">
        <v>2</v>
      </c>
      <c r="H76" s="16">
        <v>2.1527777777777778E-2</v>
      </c>
      <c r="I76" t="s">
        <v>638</v>
      </c>
      <c r="J76" s="4">
        <f t="shared" si="3"/>
        <v>62</v>
      </c>
      <c r="K76">
        <f t="shared" si="4"/>
        <v>24</v>
      </c>
      <c r="L76" s="5">
        <f t="shared" si="5"/>
        <v>1.263157894736842</v>
      </c>
    </row>
    <row r="77" spans="1:12" x14ac:dyDescent="0.35">
      <c r="A77" s="1">
        <v>30</v>
      </c>
      <c r="B77" s="1">
        <v>14</v>
      </c>
      <c r="C77" t="s">
        <v>177</v>
      </c>
      <c r="D77" t="s">
        <v>655</v>
      </c>
      <c r="E77" s="1">
        <v>15</v>
      </c>
      <c r="F77" s="1">
        <v>26</v>
      </c>
      <c r="G77" s="1">
        <v>2</v>
      </c>
      <c r="H77" s="16">
        <v>9.7222222222222224E-3</v>
      </c>
      <c r="I77" t="s">
        <v>636</v>
      </c>
      <c r="J77" s="4">
        <f t="shared" si="3"/>
        <v>52</v>
      </c>
      <c r="K77">
        <f t="shared" si="4"/>
        <v>22</v>
      </c>
      <c r="L77" s="5">
        <f t="shared" si="5"/>
        <v>1.4666666666666666</v>
      </c>
    </row>
    <row r="78" spans="1:12" x14ac:dyDescent="0.35">
      <c r="A78" s="1">
        <v>30</v>
      </c>
      <c r="B78" s="1">
        <v>14</v>
      </c>
      <c r="C78" t="s">
        <v>168</v>
      </c>
      <c r="D78" t="s">
        <v>651</v>
      </c>
      <c r="E78" s="1">
        <v>12</v>
      </c>
      <c r="F78" s="1">
        <v>20</v>
      </c>
      <c r="G78" s="1">
        <v>3</v>
      </c>
      <c r="H78" s="16">
        <v>3.8194444444444448E-2</v>
      </c>
      <c r="I78" t="s">
        <v>636</v>
      </c>
      <c r="J78" s="4">
        <f t="shared" si="3"/>
        <v>60</v>
      </c>
      <c r="K78">
        <f t="shared" si="4"/>
        <v>24</v>
      </c>
      <c r="L78" s="5">
        <f t="shared" si="5"/>
        <v>2</v>
      </c>
    </row>
    <row r="79" spans="1:12" x14ac:dyDescent="0.35">
      <c r="A79" s="1">
        <v>31</v>
      </c>
      <c r="B79" s="1">
        <v>13</v>
      </c>
      <c r="C79" t="s">
        <v>46</v>
      </c>
      <c r="D79" t="s">
        <v>643</v>
      </c>
      <c r="E79" s="1">
        <v>17</v>
      </c>
      <c r="F79" s="1">
        <v>29</v>
      </c>
      <c r="G79" s="1">
        <v>1</v>
      </c>
      <c r="H79" s="16">
        <v>4.0972222222222222E-2</v>
      </c>
      <c r="I79" t="s">
        <v>638</v>
      </c>
      <c r="J79" s="4">
        <f t="shared" si="3"/>
        <v>29</v>
      </c>
      <c r="K79">
        <f t="shared" si="4"/>
        <v>12</v>
      </c>
      <c r="L79" s="5">
        <f t="shared" si="5"/>
        <v>0.70588235294117652</v>
      </c>
    </row>
    <row r="80" spans="1:12" x14ac:dyDescent="0.35">
      <c r="A80" s="1">
        <v>31</v>
      </c>
      <c r="B80" s="1">
        <v>13</v>
      </c>
      <c r="C80" t="s">
        <v>134</v>
      </c>
      <c r="D80" t="s">
        <v>646</v>
      </c>
      <c r="E80" s="1">
        <v>11</v>
      </c>
      <c r="F80" s="1">
        <v>19</v>
      </c>
      <c r="G80" s="1">
        <v>2</v>
      </c>
      <c r="H80" s="16">
        <v>3.1944444444444442E-2</v>
      </c>
      <c r="I80" t="s">
        <v>638</v>
      </c>
      <c r="J80" s="4">
        <f t="shared" si="3"/>
        <v>38</v>
      </c>
      <c r="K80">
        <f t="shared" si="4"/>
        <v>16</v>
      </c>
      <c r="L80" s="5">
        <f t="shared" si="5"/>
        <v>1.4545454545454546</v>
      </c>
    </row>
    <row r="81" spans="1:12" x14ac:dyDescent="0.35">
      <c r="A81" s="1">
        <v>32</v>
      </c>
      <c r="B81" s="1">
        <v>5</v>
      </c>
      <c r="C81" t="s">
        <v>269</v>
      </c>
      <c r="D81" t="s">
        <v>648</v>
      </c>
      <c r="E81" s="1">
        <v>19</v>
      </c>
      <c r="F81" s="1">
        <v>32</v>
      </c>
      <c r="G81" s="1">
        <v>2</v>
      </c>
      <c r="H81" s="16">
        <v>3.4722222222222224E-2</v>
      </c>
      <c r="I81" t="s">
        <v>638</v>
      </c>
      <c r="J81" s="4">
        <f t="shared" si="3"/>
        <v>64</v>
      </c>
      <c r="K81">
        <f t="shared" si="4"/>
        <v>26</v>
      </c>
      <c r="L81" s="5">
        <f t="shared" si="5"/>
        <v>1.368421052631579</v>
      </c>
    </row>
    <row r="82" spans="1:12" x14ac:dyDescent="0.35">
      <c r="A82" s="1">
        <v>32</v>
      </c>
      <c r="B82" s="1">
        <v>5</v>
      </c>
      <c r="C82" t="s">
        <v>283</v>
      </c>
      <c r="D82" t="s">
        <v>644</v>
      </c>
      <c r="E82" s="1">
        <v>20</v>
      </c>
      <c r="F82" s="1">
        <v>33</v>
      </c>
      <c r="G82" s="1">
        <v>1</v>
      </c>
      <c r="H82" s="16">
        <v>1.3888888888888888E-2</v>
      </c>
      <c r="I82" t="s">
        <v>638</v>
      </c>
      <c r="J82" s="4">
        <f t="shared" si="3"/>
        <v>33</v>
      </c>
      <c r="K82">
        <f t="shared" si="4"/>
        <v>13</v>
      </c>
      <c r="L82" s="5">
        <f t="shared" si="5"/>
        <v>0.65</v>
      </c>
    </row>
    <row r="83" spans="1:12" x14ac:dyDescent="0.35">
      <c r="A83" s="1">
        <v>32</v>
      </c>
      <c r="B83" s="1">
        <v>5</v>
      </c>
      <c r="C83" t="s">
        <v>177</v>
      </c>
      <c r="D83" t="s">
        <v>655</v>
      </c>
      <c r="E83" s="1">
        <v>15</v>
      </c>
      <c r="F83" s="1">
        <v>26</v>
      </c>
      <c r="G83" s="1">
        <v>3</v>
      </c>
      <c r="H83" s="16">
        <v>2.4305555555555556E-2</v>
      </c>
      <c r="I83" t="s">
        <v>636</v>
      </c>
      <c r="J83" s="4">
        <f t="shared" si="3"/>
        <v>78</v>
      </c>
      <c r="K83">
        <f t="shared" si="4"/>
        <v>33</v>
      </c>
      <c r="L83" s="5">
        <f t="shared" si="5"/>
        <v>2.2000000000000002</v>
      </c>
    </row>
    <row r="84" spans="1:12" x14ac:dyDescent="0.35">
      <c r="A84" s="1">
        <v>32</v>
      </c>
      <c r="B84" s="1">
        <v>5</v>
      </c>
      <c r="C84" t="s">
        <v>99</v>
      </c>
      <c r="D84" t="s">
        <v>654</v>
      </c>
      <c r="E84" s="1">
        <v>10</v>
      </c>
      <c r="F84" s="1">
        <v>18</v>
      </c>
      <c r="G84" s="1">
        <v>2</v>
      </c>
      <c r="H84" s="16">
        <v>1.5972222222222221E-2</v>
      </c>
      <c r="I84" t="s">
        <v>636</v>
      </c>
      <c r="J84" s="4">
        <f t="shared" si="3"/>
        <v>36</v>
      </c>
      <c r="K84">
        <f t="shared" si="4"/>
        <v>16</v>
      </c>
      <c r="L84" s="5">
        <f t="shared" si="5"/>
        <v>1.6</v>
      </c>
    </row>
    <row r="85" spans="1:12" x14ac:dyDescent="0.35">
      <c r="A85" s="1">
        <v>33</v>
      </c>
      <c r="B85" s="1">
        <v>4</v>
      </c>
      <c r="C85" t="s">
        <v>30</v>
      </c>
      <c r="D85" t="s">
        <v>647</v>
      </c>
      <c r="E85" s="1">
        <v>21</v>
      </c>
      <c r="F85" s="1">
        <v>35</v>
      </c>
      <c r="G85" s="1">
        <v>3</v>
      </c>
      <c r="H85" s="16">
        <v>4.1666666666666666E-3</v>
      </c>
      <c r="I85" t="s">
        <v>638</v>
      </c>
      <c r="J85" s="4">
        <f t="shared" si="3"/>
        <v>105</v>
      </c>
      <c r="K85">
        <f t="shared" si="4"/>
        <v>42</v>
      </c>
      <c r="L85" s="5">
        <f t="shared" si="5"/>
        <v>2</v>
      </c>
    </row>
    <row r="86" spans="1:12" x14ac:dyDescent="0.35">
      <c r="A86" s="1">
        <v>33</v>
      </c>
      <c r="B86" s="1">
        <v>4</v>
      </c>
      <c r="C86" t="s">
        <v>128</v>
      </c>
      <c r="D86" t="s">
        <v>640</v>
      </c>
      <c r="E86" s="1">
        <v>16</v>
      </c>
      <c r="F86" s="1">
        <v>27</v>
      </c>
      <c r="G86" s="1">
        <v>1</v>
      </c>
      <c r="H86" s="16">
        <v>4.0972222222222222E-2</v>
      </c>
      <c r="I86" t="s">
        <v>636</v>
      </c>
      <c r="J86" s="4">
        <f t="shared" si="3"/>
        <v>27</v>
      </c>
      <c r="K86">
        <f t="shared" si="4"/>
        <v>11</v>
      </c>
      <c r="L86" s="5">
        <f t="shared" si="5"/>
        <v>0.6875</v>
      </c>
    </row>
    <row r="87" spans="1:12" x14ac:dyDescent="0.35">
      <c r="A87" s="1">
        <v>33</v>
      </c>
      <c r="B87" s="1">
        <v>4</v>
      </c>
      <c r="C87" t="s">
        <v>269</v>
      </c>
      <c r="D87" t="s">
        <v>648</v>
      </c>
      <c r="E87" s="1">
        <v>19</v>
      </c>
      <c r="F87" s="1">
        <v>32</v>
      </c>
      <c r="G87" s="1">
        <v>3</v>
      </c>
      <c r="H87" s="16">
        <v>3.8194444444444448E-2</v>
      </c>
      <c r="I87" t="s">
        <v>638</v>
      </c>
      <c r="J87" s="4">
        <f t="shared" si="3"/>
        <v>96</v>
      </c>
      <c r="K87">
        <f t="shared" si="4"/>
        <v>39</v>
      </c>
      <c r="L87" s="5">
        <f t="shared" si="5"/>
        <v>2.0526315789473686</v>
      </c>
    </row>
    <row r="88" spans="1:12" x14ac:dyDescent="0.35">
      <c r="A88" s="1">
        <v>33</v>
      </c>
      <c r="B88" s="1">
        <v>4</v>
      </c>
      <c r="C88" t="s">
        <v>177</v>
      </c>
      <c r="D88" t="s">
        <v>655</v>
      </c>
      <c r="E88" s="1">
        <v>15</v>
      </c>
      <c r="F88" s="1">
        <v>26</v>
      </c>
      <c r="G88" s="1">
        <v>3</v>
      </c>
      <c r="H88" s="16">
        <v>6.9444444444444441E-3</v>
      </c>
      <c r="I88" t="s">
        <v>636</v>
      </c>
      <c r="J88" s="4">
        <f t="shared" si="3"/>
        <v>78</v>
      </c>
      <c r="K88">
        <f t="shared" si="4"/>
        <v>33</v>
      </c>
      <c r="L88" s="5">
        <f t="shared" si="5"/>
        <v>2.2000000000000002</v>
      </c>
    </row>
    <row r="89" spans="1:12" x14ac:dyDescent="0.35">
      <c r="A89" s="1">
        <v>34</v>
      </c>
      <c r="B89" s="1">
        <v>15</v>
      </c>
      <c r="C89" t="s">
        <v>74</v>
      </c>
      <c r="D89" t="s">
        <v>650</v>
      </c>
      <c r="E89" s="1">
        <v>20</v>
      </c>
      <c r="F89" s="1">
        <v>34</v>
      </c>
      <c r="G89" s="1">
        <v>1</v>
      </c>
      <c r="H89" s="16">
        <v>3.1944444444444442E-2</v>
      </c>
      <c r="I89" t="s">
        <v>636</v>
      </c>
      <c r="J89" s="4">
        <f t="shared" si="3"/>
        <v>34</v>
      </c>
      <c r="K89">
        <f t="shared" si="4"/>
        <v>14</v>
      </c>
      <c r="L89" s="5">
        <f t="shared" si="5"/>
        <v>0.7</v>
      </c>
    </row>
    <row r="90" spans="1:12" x14ac:dyDescent="0.35">
      <c r="A90" s="1">
        <v>34</v>
      </c>
      <c r="B90" s="1">
        <v>15</v>
      </c>
      <c r="C90" t="s">
        <v>177</v>
      </c>
      <c r="D90" t="s">
        <v>655</v>
      </c>
      <c r="E90" s="1">
        <v>15</v>
      </c>
      <c r="F90" s="1">
        <v>26</v>
      </c>
      <c r="G90" s="1">
        <v>3</v>
      </c>
      <c r="H90" s="16">
        <v>1.3194444444444444E-2</v>
      </c>
      <c r="I90" t="s">
        <v>638</v>
      </c>
      <c r="J90" s="4">
        <f t="shared" si="3"/>
        <v>78</v>
      </c>
      <c r="K90">
        <f t="shared" si="4"/>
        <v>33</v>
      </c>
      <c r="L90" s="5">
        <f t="shared" si="5"/>
        <v>2.2000000000000002</v>
      </c>
    </row>
    <row r="91" spans="1:12" x14ac:dyDescent="0.35">
      <c r="A91" s="1">
        <v>35</v>
      </c>
      <c r="B91" s="1">
        <v>13</v>
      </c>
      <c r="C91" t="s">
        <v>88</v>
      </c>
      <c r="D91" t="s">
        <v>637</v>
      </c>
      <c r="E91" s="1">
        <v>18</v>
      </c>
      <c r="F91" s="1">
        <v>30</v>
      </c>
      <c r="G91" s="1">
        <v>3</v>
      </c>
      <c r="H91" s="16">
        <v>3.472222222222222E-3</v>
      </c>
      <c r="I91" t="s">
        <v>638</v>
      </c>
      <c r="J91" s="4">
        <f t="shared" si="3"/>
        <v>90</v>
      </c>
      <c r="K91">
        <f t="shared" si="4"/>
        <v>36</v>
      </c>
      <c r="L91" s="5">
        <f t="shared" si="5"/>
        <v>2</v>
      </c>
    </row>
    <row r="92" spans="1:12" x14ac:dyDescent="0.35">
      <c r="A92" s="1">
        <v>35</v>
      </c>
      <c r="B92" s="1">
        <v>13</v>
      </c>
      <c r="C92" t="s">
        <v>46</v>
      </c>
      <c r="D92" t="s">
        <v>643</v>
      </c>
      <c r="E92" s="1">
        <v>17</v>
      </c>
      <c r="F92" s="1">
        <v>29</v>
      </c>
      <c r="G92" s="1">
        <v>1</v>
      </c>
      <c r="H92" s="16">
        <v>5.5555555555555558E-3</v>
      </c>
      <c r="I92" t="s">
        <v>636</v>
      </c>
      <c r="J92" s="4">
        <f t="shared" si="3"/>
        <v>29</v>
      </c>
      <c r="K92">
        <f t="shared" si="4"/>
        <v>12</v>
      </c>
      <c r="L92" s="5">
        <f t="shared" si="5"/>
        <v>0.70588235294117652</v>
      </c>
    </row>
    <row r="93" spans="1:12" x14ac:dyDescent="0.35">
      <c r="A93" s="1">
        <v>35</v>
      </c>
      <c r="B93" s="1">
        <v>13</v>
      </c>
      <c r="C93" t="s">
        <v>283</v>
      </c>
      <c r="D93" t="s">
        <v>644</v>
      </c>
      <c r="E93" s="1">
        <v>20</v>
      </c>
      <c r="F93" s="1">
        <v>33</v>
      </c>
      <c r="G93" s="1">
        <v>1</v>
      </c>
      <c r="H93" s="16">
        <v>1.4583333333333334E-2</v>
      </c>
      <c r="I93" t="s">
        <v>636</v>
      </c>
      <c r="J93" s="4">
        <f t="shared" si="3"/>
        <v>33</v>
      </c>
      <c r="K93">
        <f t="shared" si="4"/>
        <v>13</v>
      </c>
      <c r="L93" s="5">
        <f t="shared" si="5"/>
        <v>0.65</v>
      </c>
    </row>
    <row r="94" spans="1:12" x14ac:dyDescent="0.35">
      <c r="A94" s="1">
        <v>35</v>
      </c>
      <c r="B94" s="1">
        <v>13</v>
      </c>
      <c r="C94" t="s">
        <v>138</v>
      </c>
      <c r="D94" t="s">
        <v>639</v>
      </c>
      <c r="E94" s="1">
        <v>19</v>
      </c>
      <c r="F94" s="1">
        <v>31</v>
      </c>
      <c r="G94" s="1">
        <v>2</v>
      </c>
      <c r="H94" s="16">
        <v>2.1527777777777778E-2</v>
      </c>
      <c r="I94" t="s">
        <v>638</v>
      </c>
      <c r="J94" s="4">
        <f t="shared" si="3"/>
        <v>62</v>
      </c>
      <c r="K94">
        <f t="shared" si="4"/>
        <v>24</v>
      </c>
      <c r="L94" s="5">
        <f t="shared" si="5"/>
        <v>1.263157894736842</v>
      </c>
    </row>
    <row r="95" spans="1:12" x14ac:dyDescent="0.35">
      <c r="A95" s="1">
        <v>36</v>
      </c>
      <c r="B95" s="1">
        <v>5</v>
      </c>
      <c r="C95" t="s">
        <v>88</v>
      </c>
      <c r="D95" t="s">
        <v>637</v>
      </c>
      <c r="E95" s="1">
        <v>18</v>
      </c>
      <c r="F95" s="1">
        <v>30</v>
      </c>
      <c r="G95" s="1">
        <v>1</v>
      </c>
      <c r="H95" s="16">
        <v>2.6388888888888889E-2</v>
      </c>
      <c r="I95" t="s">
        <v>636</v>
      </c>
      <c r="J95" s="4">
        <f t="shared" si="3"/>
        <v>30</v>
      </c>
      <c r="K95">
        <f t="shared" si="4"/>
        <v>12</v>
      </c>
      <c r="L95" s="5">
        <f t="shared" si="5"/>
        <v>0.66666666666666663</v>
      </c>
    </row>
    <row r="96" spans="1:12" x14ac:dyDescent="0.35">
      <c r="A96" s="1">
        <v>37</v>
      </c>
      <c r="B96" s="1">
        <v>20</v>
      </c>
      <c r="C96" t="s">
        <v>90</v>
      </c>
      <c r="D96" t="s">
        <v>653</v>
      </c>
      <c r="E96" s="1">
        <v>13</v>
      </c>
      <c r="F96" s="1">
        <v>21</v>
      </c>
      <c r="G96" s="1">
        <v>1</v>
      </c>
      <c r="H96" s="16">
        <v>3.2638888888888891E-2</v>
      </c>
      <c r="I96" t="s">
        <v>636</v>
      </c>
      <c r="J96" s="4">
        <f t="shared" si="3"/>
        <v>21</v>
      </c>
      <c r="K96">
        <f t="shared" si="4"/>
        <v>8</v>
      </c>
      <c r="L96" s="5">
        <f t="shared" si="5"/>
        <v>0.61538461538461542</v>
      </c>
    </row>
    <row r="97" spans="1:12" x14ac:dyDescent="0.35">
      <c r="A97" s="1">
        <v>38</v>
      </c>
      <c r="B97" s="1">
        <v>10</v>
      </c>
      <c r="C97" t="s">
        <v>138</v>
      </c>
      <c r="D97" t="s">
        <v>639</v>
      </c>
      <c r="E97" s="1">
        <v>19</v>
      </c>
      <c r="F97" s="1">
        <v>31</v>
      </c>
      <c r="G97" s="1">
        <v>3</v>
      </c>
      <c r="H97" s="16">
        <v>1.4583333333333334E-2</v>
      </c>
      <c r="I97" t="s">
        <v>638</v>
      </c>
      <c r="J97" s="4">
        <f t="shared" si="3"/>
        <v>93</v>
      </c>
      <c r="K97">
        <f t="shared" si="4"/>
        <v>36</v>
      </c>
      <c r="L97" s="5">
        <f t="shared" si="5"/>
        <v>1.8947368421052631</v>
      </c>
    </row>
    <row r="98" spans="1:12" x14ac:dyDescent="0.35">
      <c r="A98" s="1">
        <v>38</v>
      </c>
      <c r="B98" s="1">
        <v>10</v>
      </c>
      <c r="C98" t="s">
        <v>30</v>
      </c>
      <c r="D98" t="s">
        <v>647</v>
      </c>
      <c r="E98" s="1">
        <v>21</v>
      </c>
      <c r="F98" s="1">
        <v>35</v>
      </c>
      <c r="G98" s="1">
        <v>2</v>
      </c>
      <c r="H98" s="16">
        <v>2.361111111111111E-2</v>
      </c>
      <c r="I98" t="s">
        <v>636</v>
      </c>
      <c r="J98" s="4">
        <f t="shared" si="3"/>
        <v>70</v>
      </c>
      <c r="K98">
        <f t="shared" si="4"/>
        <v>28</v>
      </c>
      <c r="L98" s="5">
        <f t="shared" si="5"/>
        <v>1.3333333333333333</v>
      </c>
    </row>
    <row r="99" spans="1:12" x14ac:dyDescent="0.35">
      <c r="A99" s="1">
        <v>38</v>
      </c>
      <c r="B99" s="1">
        <v>10</v>
      </c>
      <c r="C99" t="s">
        <v>93</v>
      </c>
      <c r="D99" t="s">
        <v>642</v>
      </c>
      <c r="E99" s="1">
        <v>22</v>
      </c>
      <c r="F99" s="1">
        <v>36</v>
      </c>
      <c r="G99" s="1">
        <v>2</v>
      </c>
      <c r="H99" s="16">
        <v>2.9861111111111113E-2</v>
      </c>
      <c r="I99" t="s">
        <v>636</v>
      </c>
      <c r="J99" s="4">
        <f t="shared" si="3"/>
        <v>72</v>
      </c>
      <c r="K99">
        <f t="shared" si="4"/>
        <v>28</v>
      </c>
      <c r="L99" s="5">
        <f t="shared" si="5"/>
        <v>1.2727272727272727</v>
      </c>
    </row>
    <row r="100" spans="1:12" x14ac:dyDescent="0.35">
      <c r="A100" s="1">
        <v>39</v>
      </c>
      <c r="B100" s="1">
        <v>15</v>
      </c>
      <c r="C100" t="s">
        <v>93</v>
      </c>
      <c r="D100" t="s">
        <v>642</v>
      </c>
      <c r="E100" s="1">
        <v>22</v>
      </c>
      <c r="F100" s="1">
        <v>36</v>
      </c>
      <c r="G100" s="1">
        <v>3</v>
      </c>
      <c r="H100" s="16">
        <v>3.9583333333333331E-2</v>
      </c>
      <c r="I100" t="s">
        <v>636</v>
      </c>
      <c r="J100" s="4">
        <f t="shared" si="3"/>
        <v>108</v>
      </c>
      <c r="K100">
        <f t="shared" si="4"/>
        <v>42</v>
      </c>
      <c r="L100" s="5">
        <f t="shared" si="5"/>
        <v>1.9090909090909092</v>
      </c>
    </row>
    <row r="101" spans="1:12" x14ac:dyDescent="0.35">
      <c r="A101" s="1">
        <v>40</v>
      </c>
      <c r="B101" s="1">
        <v>1</v>
      </c>
      <c r="C101" t="s">
        <v>46</v>
      </c>
      <c r="D101" t="s">
        <v>643</v>
      </c>
      <c r="E101" s="1">
        <v>17</v>
      </c>
      <c r="F101" s="1">
        <v>29</v>
      </c>
      <c r="G101" s="1">
        <v>3</v>
      </c>
      <c r="H101" s="16">
        <v>1.0416666666666666E-2</v>
      </c>
      <c r="I101" t="s">
        <v>638</v>
      </c>
      <c r="J101" s="4">
        <f t="shared" si="3"/>
        <v>87</v>
      </c>
      <c r="K101">
        <f t="shared" si="4"/>
        <v>36</v>
      </c>
      <c r="L101" s="5">
        <f t="shared" si="5"/>
        <v>2.1176470588235294</v>
      </c>
    </row>
    <row r="102" spans="1:12" x14ac:dyDescent="0.35">
      <c r="A102" s="1">
        <v>40</v>
      </c>
      <c r="B102" s="1">
        <v>1</v>
      </c>
      <c r="C102" t="s">
        <v>283</v>
      </c>
      <c r="D102" t="s">
        <v>644</v>
      </c>
      <c r="E102" s="1">
        <v>20</v>
      </c>
      <c r="F102" s="1">
        <v>33</v>
      </c>
      <c r="G102" s="1">
        <v>1</v>
      </c>
      <c r="H102" s="16">
        <v>3.4722222222222224E-2</v>
      </c>
      <c r="I102" t="s">
        <v>638</v>
      </c>
      <c r="J102" s="4">
        <f t="shared" si="3"/>
        <v>33</v>
      </c>
      <c r="K102">
        <f t="shared" si="4"/>
        <v>13</v>
      </c>
      <c r="L102" s="5">
        <f t="shared" si="5"/>
        <v>0.65</v>
      </c>
    </row>
    <row r="103" spans="1:12" x14ac:dyDescent="0.35">
      <c r="A103" s="1">
        <v>40</v>
      </c>
      <c r="B103" s="1">
        <v>1</v>
      </c>
      <c r="C103" t="s">
        <v>53</v>
      </c>
      <c r="D103" t="s">
        <v>645</v>
      </c>
      <c r="E103" s="1">
        <v>16</v>
      </c>
      <c r="F103" s="1">
        <v>28</v>
      </c>
      <c r="G103" s="1">
        <v>1</v>
      </c>
      <c r="H103" s="16">
        <v>9.0277777777777769E-3</v>
      </c>
      <c r="I103" t="s">
        <v>638</v>
      </c>
      <c r="J103" s="4">
        <f t="shared" si="3"/>
        <v>28</v>
      </c>
      <c r="K103">
        <f t="shared" si="4"/>
        <v>12</v>
      </c>
      <c r="L103" s="5">
        <f t="shared" si="5"/>
        <v>0.75</v>
      </c>
    </row>
    <row r="104" spans="1:12" x14ac:dyDescent="0.35">
      <c r="A104" s="1">
        <v>41</v>
      </c>
      <c r="B104" s="1">
        <v>7</v>
      </c>
      <c r="C104" t="s">
        <v>269</v>
      </c>
      <c r="D104" t="s">
        <v>648</v>
      </c>
      <c r="E104" s="1">
        <v>19</v>
      </c>
      <c r="F104" s="1">
        <v>32</v>
      </c>
      <c r="G104" s="1">
        <v>3</v>
      </c>
      <c r="H104" s="16">
        <v>1.5972222222222221E-2</v>
      </c>
      <c r="I104" t="s">
        <v>638</v>
      </c>
      <c r="J104" s="4">
        <f t="shared" si="3"/>
        <v>96</v>
      </c>
      <c r="K104">
        <f t="shared" si="4"/>
        <v>39</v>
      </c>
      <c r="L104" s="5">
        <f t="shared" si="5"/>
        <v>2.0526315789473686</v>
      </c>
    </row>
    <row r="105" spans="1:12" x14ac:dyDescent="0.35">
      <c r="A105" s="1">
        <v>41</v>
      </c>
      <c r="B105" s="1">
        <v>7</v>
      </c>
      <c r="C105" t="s">
        <v>177</v>
      </c>
      <c r="D105" t="s">
        <v>655</v>
      </c>
      <c r="E105" s="1">
        <v>15</v>
      </c>
      <c r="F105" s="1">
        <v>26</v>
      </c>
      <c r="G105" s="1">
        <v>3</v>
      </c>
      <c r="H105" s="16">
        <v>3.2638888888888891E-2</v>
      </c>
      <c r="I105" t="s">
        <v>638</v>
      </c>
      <c r="J105" s="4">
        <f t="shared" si="3"/>
        <v>78</v>
      </c>
      <c r="K105">
        <f t="shared" si="4"/>
        <v>33</v>
      </c>
      <c r="L105" s="5">
        <f t="shared" si="5"/>
        <v>2.2000000000000002</v>
      </c>
    </row>
    <row r="106" spans="1:12" x14ac:dyDescent="0.35">
      <c r="A106" s="1">
        <v>41</v>
      </c>
      <c r="B106" s="1">
        <v>7</v>
      </c>
      <c r="C106" t="s">
        <v>88</v>
      </c>
      <c r="D106" t="s">
        <v>637</v>
      </c>
      <c r="E106" s="1">
        <v>18</v>
      </c>
      <c r="F106" s="1">
        <v>30</v>
      </c>
      <c r="G106" s="1">
        <v>1</v>
      </c>
      <c r="H106" s="16">
        <v>1.3194444444444444E-2</v>
      </c>
      <c r="I106" t="s">
        <v>638</v>
      </c>
      <c r="J106" s="4">
        <f t="shared" si="3"/>
        <v>30</v>
      </c>
      <c r="K106">
        <f t="shared" si="4"/>
        <v>12</v>
      </c>
      <c r="L106" s="5">
        <f t="shared" si="5"/>
        <v>0.66666666666666663</v>
      </c>
    </row>
    <row r="107" spans="1:12" x14ac:dyDescent="0.35">
      <c r="A107" s="1">
        <v>42</v>
      </c>
      <c r="B107" s="1">
        <v>14</v>
      </c>
      <c r="C107" t="s">
        <v>225</v>
      </c>
      <c r="D107" t="s">
        <v>649</v>
      </c>
      <c r="E107" s="1">
        <v>13</v>
      </c>
      <c r="F107" s="1">
        <v>22</v>
      </c>
      <c r="G107" s="1">
        <v>1</v>
      </c>
      <c r="H107" s="16">
        <v>3.9583333333333331E-2</v>
      </c>
      <c r="I107" t="s">
        <v>638</v>
      </c>
      <c r="J107" s="4">
        <f t="shared" si="3"/>
        <v>22</v>
      </c>
      <c r="K107">
        <f t="shared" si="4"/>
        <v>9</v>
      </c>
      <c r="L107" s="5">
        <f t="shared" si="5"/>
        <v>0.69230769230769229</v>
      </c>
    </row>
    <row r="108" spans="1:12" x14ac:dyDescent="0.35">
      <c r="A108" s="1">
        <v>42</v>
      </c>
      <c r="B108" s="1">
        <v>14</v>
      </c>
      <c r="C108" t="s">
        <v>62</v>
      </c>
      <c r="D108" t="s">
        <v>641</v>
      </c>
      <c r="E108" s="1">
        <v>25</v>
      </c>
      <c r="F108" s="1">
        <v>40</v>
      </c>
      <c r="G108" s="1">
        <v>2</v>
      </c>
      <c r="H108" s="16">
        <v>8.3333333333333332E-3</v>
      </c>
      <c r="I108" t="s">
        <v>638</v>
      </c>
      <c r="J108" s="4">
        <f t="shared" si="3"/>
        <v>80</v>
      </c>
      <c r="K108">
        <f t="shared" si="4"/>
        <v>30</v>
      </c>
      <c r="L108" s="5">
        <f t="shared" si="5"/>
        <v>1.2</v>
      </c>
    </row>
    <row r="109" spans="1:12" x14ac:dyDescent="0.35">
      <c r="A109" s="1">
        <v>43</v>
      </c>
      <c r="B109" s="1">
        <v>8</v>
      </c>
      <c r="C109" t="s">
        <v>269</v>
      </c>
      <c r="D109" t="s">
        <v>648</v>
      </c>
      <c r="E109" s="1">
        <v>19</v>
      </c>
      <c r="F109" s="1">
        <v>32</v>
      </c>
      <c r="G109" s="1">
        <v>1</v>
      </c>
      <c r="H109" s="16">
        <v>4.1666666666666666E-3</v>
      </c>
      <c r="I109" t="s">
        <v>638</v>
      </c>
      <c r="J109" s="4">
        <f t="shared" si="3"/>
        <v>32</v>
      </c>
      <c r="K109">
        <f t="shared" si="4"/>
        <v>13</v>
      </c>
      <c r="L109" s="5">
        <f t="shared" si="5"/>
        <v>0.68421052631578949</v>
      </c>
    </row>
    <row r="110" spans="1:12" x14ac:dyDescent="0.35">
      <c r="A110" s="1">
        <v>43</v>
      </c>
      <c r="B110" s="1">
        <v>8</v>
      </c>
      <c r="C110" t="s">
        <v>74</v>
      </c>
      <c r="D110" t="s">
        <v>650</v>
      </c>
      <c r="E110" s="1">
        <v>20</v>
      </c>
      <c r="F110" s="1">
        <v>34</v>
      </c>
      <c r="G110" s="1">
        <v>2</v>
      </c>
      <c r="H110" s="16">
        <v>4.0972222222222222E-2</v>
      </c>
      <c r="I110" t="s">
        <v>638</v>
      </c>
      <c r="J110" s="4">
        <f t="shared" si="3"/>
        <v>68</v>
      </c>
      <c r="K110">
        <f t="shared" si="4"/>
        <v>28</v>
      </c>
      <c r="L110" s="5">
        <f t="shared" si="5"/>
        <v>1.4</v>
      </c>
    </row>
    <row r="111" spans="1:12" x14ac:dyDescent="0.35">
      <c r="A111" s="1">
        <v>43</v>
      </c>
      <c r="B111" s="1">
        <v>8</v>
      </c>
      <c r="C111" t="s">
        <v>180</v>
      </c>
      <c r="D111" t="s">
        <v>635</v>
      </c>
      <c r="E111" s="1">
        <v>14</v>
      </c>
      <c r="F111" s="1">
        <v>24</v>
      </c>
      <c r="G111" s="1">
        <v>3</v>
      </c>
      <c r="H111" s="16">
        <v>3.9583333333333331E-2</v>
      </c>
      <c r="I111" t="s">
        <v>636</v>
      </c>
      <c r="J111" s="4">
        <f t="shared" si="3"/>
        <v>72</v>
      </c>
      <c r="K111">
        <f t="shared" si="4"/>
        <v>30</v>
      </c>
      <c r="L111" s="5">
        <f t="shared" si="5"/>
        <v>2.1428571428571428</v>
      </c>
    </row>
    <row r="112" spans="1:12" x14ac:dyDescent="0.35">
      <c r="A112" s="1">
        <v>43</v>
      </c>
      <c r="B112" s="1">
        <v>8</v>
      </c>
      <c r="C112" t="s">
        <v>138</v>
      </c>
      <c r="D112" t="s">
        <v>639</v>
      </c>
      <c r="E112" s="1">
        <v>19</v>
      </c>
      <c r="F112" s="1">
        <v>31</v>
      </c>
      <c r="G112" s="1">
        <v>1</v>
      </c>
      <c r="H112" s="16">
        <v>1.6666666666666666E-2</v>
      </c>
      <c r="I112" t="s">
        <v>636</v>
      </c>
      <c r="J112" s="4">
        <f t="shared" si="3"/>
        <v>31</v>
      </c>
      <c r="K112">
        <f t="shared" si="4"/>
        <v>12</v>
      </c>
      <c r="L112" s="5">
        <f t="shared" si="5"/>
        <v>0.63157894736842102</v>
      </c>
    </row>
    <row r="113" spans="1:12" x14ac:dyDescent="0.35">
      <c r="A113" s="1">
        <v>44</v>
      </c>
      <c r="B113" s="1">
        <v>18</v>
      </c>
      <c r="C113" t="s">
        <v>177</v>
      </c>
      <c r="D113" t="s">
        <v>655</v>
      </c>
      <c r="E113" s="1">
        <v>15</v>
      </c>
      <c r="F113" s="1">
        <v>26</v>
      </c>
      <c r="G113" s="1">
        <v>1</v>
      </c>
      <c r="H113" s="16">
        <v>2.361111111111111E-2</v>
      </c>
      <c r="I113" t="s">
        <v>638</v>
      </c>
      <c r="J113" s="4">
        <f t="shared" si="3"/>
        <v>26</v>
      </c>
      <c r="K113">
        <f t="shared" si="4"/>
        <v>11</v>
      </c>
      <c r="L113" s="5">
        <f t="shared" si="5"/>
        <v>0.73333333333333328</v>
      </c>
    </row>
    <row r="114" spans="1:12" x14ac:dyDescent="0.35">
      <c r="A114" s="1">
        <v>44</v>
      </c>
      <c r="B114" s="1">
        <v>18</v>
      </c>
      <c r="C114" t="s">
        <v>144</v>
      </c>
      <c r="D114" t="s">
        <v>656</v>
      </c>
      <c r="E114" s="1">
        <v>15</v>
      </c>
      <c r="F114" s="1">
        <v>25</v>
      </c>
      <c r="G114" s="1">
        <v>3</v>
      </c>
      <c r="H114" s="16">
        <v>5.5555555555555558E-3</v>
      </c>
      <c r="I114" t="s">
        <v>636</v>
      </c>
      <c r="J114" s="4">
        <f t="shared" si="3"/>
        <v>75</v>
      </c>
      <c r="K114">
        <f t="shared" si="4"/>
        <v>30</v>
      </c>
      <c r="L114" s="5">
        <f t="shared" si="5"/>
        <v>2</v>
      </c>
    </row>
    <row r="115" spans="1:12" x14ac:dyDescent="0.35">
      <c r="A115" s="1">
        <v>44</v>
      </c>
      <c r="B115" s="1">
        <v>18</v>
      </c>
      <c r="C115" t="s">
        <v>90</v>
      </c>
      <c r="D115" t="s">
        <v>653</v>
      </c>
      <c r="E115" s="1">
        <v>13</v>
      </c>
      <c r="F115" s="1">
        <v>21</v>
      </c>
      <c r="G115" s="1">
        <v>1</v>
      </c>
      <c r="H115" s="16">
        <v>2.9861111111111113E-2</v>
      </c>
      <c r="I115" t="s">
        <v>636</v>
      </c>
      <c r="J115" s="4">
        <f t="shared" si="3"/>
        <v>21</v>
      </c>
      <c r="K115">
        <f t="shared" si="4"/>
        <v>8</v>
      </c>
      <c r="L115" s="5">
        <f t="shared" si="5"/>
        <v>0.61538461538461542</v>
      </c>
    </row>
    <row r="116" spans="1:12" x14ac:dyDescent="0.35">
      <c r="A116" s="1">
        <v>45</v>
      </c>
      <c r="B116" s="1">
        <v>17</v>
      </c>
      <c r="C116" t="s">
        <v>99</v>
      </c>
      <c r="D116" t="s">
        <v>654</v>
      </c>
      <c r="E116" s="1">
        <v>10</v>
      </c>
      <c r="F116" s="1">
        <v>18</v>
      </c>
      <c r="G116" s="1">
        <v>3</v>
      </c>
      <c r="H116" s="16">
        <v>3.2638888888888891E-2</v>
      </c>
      <c r="I116" t="s">
        <v>636</v>
      </c>
      <c r="J116" s="4">
        <f t="shared" si="3"/>
        <v>54</v>
      </c>
      <c r="K116">
        <f t="shared" si="4"/>
        <v>24</v>
      </c>
      <c r="L116" s="5">
        <f t="shared" si="5"/>
        <v>2.4</v>
      </c>
    </row>
    <row r="117" spans="1:12" x14ac:dyDescent="0.35">
      <c r="A117" s="1">
        <v>46</v>
      </c>
      <c r="B117" s="1">
        <v>10</v>
      </c>
      <c r="C117" t="s">
        <v>88</v>
      </c>
      <c r="D117" t="s">
        <v>637</v>
      </c>
      <c r="E117" s="1">
        <v>18</v>
      </c>
      <c r="F117" s="1">
        <v>30</v>
      </c>
      <c r="G117" s="1">
        <v>2</v>
      </c>
      <c r="H117" s="16">
        <v>1.5972222222222221E-2</v>
      </c>
      <c r="I117" t="s">
        <v>638</v>
      </c>
      <c r="J117" s="4">
        <f t="shared" si="3"/>
        <v>60</v>
      </c>
      <c r="K117">
        <f t="shared" si="4"/>
        <v>24</v>
      </c>
      <c r="L117" s="5">
        <f t="shared" si="5"/>
        <v>1.3333333333333333</v>
      </c>
    </row>
    <row r="118" spans="1:12" x14ac:dyDescent="0.35">
      <c r="A118" s="1">
        <v>46</v>
      </c>
      <c r="B118" s="1">
        <v>10</v>
      </c>
      <c r="C118" t="s">
        <v>74</v>
      </c>
      <c r="D118" t="s">
        <v>650</v>
      </c>
      <c r="E118" s="1">
        <v>20</v>
      </c>
      <c r="F118" s="1">
        <v>34</v>
      </c>
      <c r="G118" s="1">
        <v>1</v>
      </c>
      <c r="H118" s="16">
        <v>3.3333333333333333E-2</v>
      </c>
      <c r="I118" t="s">
        <v>638</v>
      </c>
      <c r="J118" s="4">
        <f t="shared" si="3"/>
        <v>34</v>
      </c>
      <c r="K118">
        <f t="shared" si="4"/>
        <v>14</v>
      </c>
      <c r="L118" s="5">
        <f t="shared" si="5"/>
        <v>0.7</v>
      </c>
    </row>
    <row r="119" spans="1:12" x14ac:dyDescent="0.35">
      <c r="A119" s="1">
        <v>46</v>
      </c>
      <c r="B119" s="1">
        <v>10</v>
      </c>
      <c r="C119" t="s">
        <v>222</v>
      </c>
      <c r="D119" t="s">
        <v>652</v>
      </c>
      <c r="E119" s="1">
        <v>14</v>
      </c>
      <c r="F119" s="1">
        <v>23</v>
      </c>
      <c r="G119" s="1">
        <v>2</v>
      </c>
      <c r="H119" s="16">
        <v>1.0416666666666666E-2</v>
      </c>
      <c r="I119" t="s">
        <v>636</v>
      </c>
      <c r="J119" s="4">
        <f t="shared" si="3"/>
        <v>46</v>
      </c>
      <c r="K119">
        <f t="shared" si="4"/>
        <v>18</v>
      </c>
      <c r="L119" s="5">
        <f t="shared" si="5"/>
        <v>1.2857142857142858</v>
      </c>
    </row>
    <row r="120" spans="1:12" x14ac:dyDescent="0.35">
      <c r="A120" s="1">
        <v>47</v>
      </c>
      <c r="B120" s="1">
        <v>18</v>
      </c>
      <c r="C120" t="s">
        <v>283</v>
      </c>
      <c r="D120" t="s">
        <v>644</v>
      </c>
      <c r="E120" s="1">
        <v>20</v>
      </c>
      <c r="F120" s="1">
        <v>33</v>
      </c>
      <c r="G120" s="1">
        <v>2</v>
      </c>
      <c r="H120" s="16">
        <v>3.888888888888889E-2</v>
      </c>
      <c r="I120" t="s">
        <v>636</v>
      </c>
      <c r="J120" s="4">
        <f t="shared" si="3"/>
        <v>66</v>
      </c>
      <c r="K120">
        <f t="shared" si="4"/>
        <v>26</v>
      </c>
      <c r="L120" s="5">
        <f t="shared" si="5"/>
        <v>1.3</v>
      </c>
    </row>
    <row r="121" spans="1:12" x14ac:dyDescent="0.35">
      <c r="A121" s="1">
        <v>47</v>
      </c>
      <c r="B121" s="1">
        <v>18</v>
      </c>
      <c r="C121" t="s">
        <v>222</v>
      </c>
      <c r="D121" t="s">
        <v>652</v>
      </c>
      <c r="E121" s="1">
        <v>14</v>
      </c>
      <c r="F121" s="1">
        <v>23</v>
      </c>
      <c r="G121" s="1">
        <v>1</v>
      </c>
      <c r="H121" s="16">
        <v>1.1805555555555555E-2</v>
      </c>
      <c r="I121" t="s">
        <v>638</v>
      </c>
      <c r="J121" s="4">
        <f t="shared" si="3"/>
        <v>23</v>
      </c>
      <c r="K121">
        <f t="shared" si="4"/>
        <v>9</v>
      </c>
      <c r="L121" s="5">
        <f t="shared" si="5"/>
        <v>0.6428571428571429</v>
      </c>
    </row>
    <row r="122" spans="1:12" x14ac:dyDescent="0.35">
      <c r="A122" s="1">
        <v>47</v>
      </c>
      <c r="B122" s="1">
        <v>18</v>
      </c>
      <c r="C122" t="s">
        <v>168</v>
      </c>
      <c r="D122" t="s">
        <v>651</v>
      </c>
      <c r="E122" s="1">
        <v>12</v>
      </c>
      <c r="F122" s="1">
        <v>20</v>
      </c>
      <c r="G122" s="1">
        <v>1</v>
      </c>
      <c r="H122" s="16">
        <v>9.7222222222222224E-3</v>
      </c>
      <c r="I122" t="s">
        <v>638</v>
      </c>
      <c r="J122" s="4">
        <f t="shared" si="3"/>
        <v>20</v>
      </c>
      <c r="K122">
        <f t="shared" si="4"/>
        <v>8</v>
      </c>
      <c r="L122" s="5">
        <f t="shared" si="5"/>
        <v>0.66666666666666663</v>
      </c>
    </row>
    <row r="123" spans="1:12" x14ac:dyDescent="0.35">
      <c r="A123" s="1">
        <v>48</v>
      </c>
      <c r="B123" s="1">
        <v>17</v>
      </c>
      <c r="C123" t="s">
        <v>128</v>
      </c>
      <c r="D123" t="s">
        <v>640</v>
      </c>
      <c r="E123" s="1">
        <v>16</v>
      </c>
      <c r="F123" s="1">
        <v>27</v>
      </c>
      <c r="G123" s="1">
        <v>3</v>
      </c>
      <c r="H123" s="16">
        <v>2.5694444444444443E-2</v>
      </c>
      <c r="I123" t="s">
        <v>638</v>
      </c>
      <c r="J123" s="4">
        <f t="shared" si="3"/>
        <v>81</v>
      </c>
      <c r="K123">
        <f t="shared" si="4"/>
        <v>33</v>
      </c>
      <c r="L123" s="5">
        <f t="shared" si="5"/>
        <v>2.0625</v>
      </c>
    </row>
    <row r="124" spans="1:12" x14ac:dyDescent="0.35">
      <c r="A124" s="1">
        <v>48</v>
      </c>
      <c r="B124" s="1">
        <v>17</v>
      </c>
      <c r="C124" t="s">
        <v>225</v>
      </c>
      <c r="D124" t="s">
        <v>649</v>
      </c>
      <c r="E124" s="1">
        <v>13</v>
      </c>
      <c r="F124" s="1">
        <v>22</v>
      </c>
      <c r="G124" s="1">
        <v>2</v>
      </c>
      <c r="H124" s="16">
        <v>3.8194444444444448E-2</v>
      </c>
      <c r="I124" t="s">
        <v>636</v>
      </c>
      <c r="J124" s="4">
        <f t="shared" si="3"/>
        <v>44</v>
      </c>
      <c r="K124">
        <f t="shared" si="4"/>
        <v>18</v>
      </c>
      <c r="L124" s="5">
        <f t="shared" si="5"/>
        <v>1.3846153846153846</v>
      </c>
    </row>
    <row r="125" spans="1:12" x14ac:dyDescent="0.35">
      <c r="A125" s="1">
        <v>48</v>
      </c>
      <c r="B125" s="1">
        <v>17</v>
      </c>
      <c r="C125" t="s">
        <v>283</v>
      </c>
      <c r="D125" t="s">
        <v>644</v>
      </c>
      <c r="E125" s="1">
        <v>20</v>
      </c>
      <c r="F125" s="1">
        <v>33</v>
      </c>
      <c r="G125" s="1">
        <v>1</v>
      </c>
      <c r="H125" s="16">
        <v>2.2222222222222223E-2</v>
      </c>
      <c r="I125" t="s">
        <v>638</v>
      </c>
      <c r="J125" s="4">
        <f t="shared" si="3"/>
        <v>33</v>
      </c>
      <c r="K125">
        <f t="shared" si="4"/>
        <v>13</v>
      </c>
      <c r="L125" s="5">
        <f t="shared" si="5"/>
        <v>0.65</v>
      </c>
    </row>
    <row r="126" spans="1:12" x14ac:dyDescent="0.35">
      <c r="A126" s="1">
        <v>49</v>
      </c>
      <c r="B126" s="1">
        <v>8</v>
      </c>
      <c r="C126" t="s">
        <v>180</v>
      </c>
      <c r="D126" t="s">
        <v>635</v>
      </c>
      <c r="E126" s="1">
        <v>14</v>
      </c>
      <c r="F126" s="1">
        <v>24</v>
      </c>
      <c r="G126" s="1">
        <v>3</v>
      </c>
      <c r="H126" s="16">
        <v>6.2500000000000003E-3</v>
      </c>
      <c r="I126" t="s">
        <v>636</v>
      </c>
      <c r="J126" s="4">
        <f t="shared" si="3"/>
        <v>72</v>
      </c>
      <c r="K126">
        <f t="shared" si="4"/>
        <v>30</v>
      </c>
      <c r="L126" s="5">
        <f t="shared" si="5"/>
        <v>2.1428571428571428</v>
      </c>
    </row>
    <row r="127" spans="1:12" x14ac:dyDescent="0.35">
      <c r="A127" s="1">
        <v>49</v>
      </c>
      <c r="B127" s="1">
        <v>8</v>
      </c>
      <c r="C127" t="s">
        <v>269</v>
      </c>
      <c r="D127" t="s">
        <v>648</v>
      </c>
      <c r="E127" s="1">
        <v>19</v>
      </c>
      <c r="F127" s="1">
        <v>32</v>
      </c>
      <c r="G127" s="1">
        <v>3</v>
      </c>
      <c r="H127" s="16">
        <v>1.8749999999999999E-2</v>
      </c>
      <c r="I127" t="s">
        <v>636</v>
      </c>
      <c r="J127" s="4">
        <f t="shared" si="3"/>
        <v>96</v>
      </c>
      <c r="K127">
        <f t="shared" si="4"/>
        <v>39</v>
      </c>
      <c r="L127" s="5">
        <f t="shared" si="5"/>
        <v>2.0526315789473686</v>
      </c>
    </row>
    <row r="128" spans="1:12" x14ac:dyDescent="0.35">
      <c r="A128" s="1">
        <v>49</v>
      </c>
      <c r="B128" s="1">
        <v>8</v>
      </c>
      <c r="C128" t="s">
        <v>99</v>
      </c>
      <c r="D128" t="s">
        <v>654</v>
      </c>
      <c r="E128" s="1">
        <v>10</v>
      </c>
      <c r="F128" s="1">
        <v>18</v>
      </c>
      <c r="G128" s="1">
        <v>1</v>
      </c>
      <c r="H128" s="16">
        <v>3.125E-2</v>
      </c>
      <c r="I128" t="s">
        <v>638</v>
      </c>
      <c r="J128" s="4">
        <f t="shared" si="3"/>
        <v>18</v>
      </c>
      <c r="K128">
        <f t="shared" si="4"/>
        <v>8</v>
      </c>
      <c r="L128" s="5">
        <f t="shared" si="5"/>
        <v>0.8</v>
      </c>
    </row>
    <row r="129" spans="1:12" x14ac:dyDescent="0.35">
      <c r="A129" s="1">
        <v>50</v>
      </c>
      <c r="B129" s="1">
        <v>19</v>
      </c>
      <c r="C129" t="s">
        <v>269</v>
      </c>
      <c r="D129" t="s">
        <v>648</v>
      </c>
      <c r="E129" s="1">
        <v>19</v>
      </c>
      <c r="F129" s="1">
        <v>32</v>
      </c>
      <c r="G129" s="1">
        <v>1</v>
      </c>
      <c r="H129" s="16">
        <v>4.1666666666666666E-3</v>
      </c>
      <c r="I129" t="s">
        <v>636</v>
      </c>
      <c r="J129" s="4">
        <f t="shared" si="3"/>
        <v>32</v>
      </c>
      <c r="K129">
        <f t="shared" si="4"/>
        <v>13</v>
      </c>
      <c r="L129" s="5">
        <f t="shared" si="5"/>
        <v>0.68421052631578949</v>
      </c>
    </row>
    <row r="130" spans="1:12" x14ac:dyDescent="0.35">
      <c r="A130" s="1">
        <v>50</v>
      </c>
      <c r="B130" s="1">
        <v>19</v>
      </c>
      <c r="C130" t="s">
        <v>225</v>
      </c>
      <c r="D130" t="s">
        <v>649</v>
      </c>
      <c r="E130" s="1">
        <v>13</v>
      </c>
      <c r="F130" s="1">
        <v>22</v>
      </c>
      <c r="G130" s="1">
        <v>2</v>
      </c>
      <c r="H130" s="16">
        <v>1.0416666666666666E-2</v>
      </c>
      <c r="I130" t="s">
        <v>636</v>
      </c>
      <c r="J130" s="4">
        <f t="shared" ref="J130:J193" si="6">F130*G130</f>
        <v>44</v>
      </c>
      <c r="K130">
        <f t="shared" ref="K130:K193" si="7">(F130-E130)*G130</f>
        <v>18</v>
      </c>
      <c r="L130" s="5">
        <f t="shared" ref="L130:L193" si="8">K130/E130</f>
        <v>1.3846153846153846</v>
      </c>
    </row>
    <row r="131" spans="1:12" x14ac:dyDescent="0.35">
      <c r="A131" s="1">
        <v>51</v>
      </c>
      <c r="B131" s="1">
        <v>12</v>
      </c>
      <c r="C131" t="s">
        <v>222</v>
      </c>
      <c r="D131" t="s">
        <v>652</v>
      </c>
      <c r="E131" s="1">
        <v>14</v>
      </c>
      <c r="F131" s="1">
        <v>23</v>
      </c>
      <c r="G131" s="1">
        <v>2</v>
      </c>
      <c r="H131" s="16">
        <v>2.2916666666666665E-2</v>
      </c>
      <c r="I131" t="s">
        <v>638</v>
      </c>
      <c r="J131" s="4">
        <f t="shared" si="6"/>
        <v>46</v>
      </c>
      <c r="K131">
        <f t="shared" si="7"/>
        <v>18</v>
      </c>
      <c r="L131" s="5">
        <f t="shared" si="8"/>
        <v>1.2857142857142858</v>
      </c>
    </row>
    <row r="132" spans="1:12" x14ac:dyDescent="0.35">
      <c r="A132" s="1">
        <v>51</v>
      </c>
      <c r="B132" s="1">
        <v>12</v>
      </c>
      <c r="C132" t="s">
        <v>283</v>
      </c>
      <c r="D132" t="s">
        <v>644</v>
      </c>
      <c r="E132" s="1">
        <v>20</v>
      </c>
      <c r="F132" s="1">
        <v>33</v>
      </c>
      <c r="G132" s="1">
        <v>3</v>
      </c>
      <c r="H132" s="16">
        <v>3.888888888888889E-2</v>
      </c>
      <c r="I132" t="s">
        <v>636</v>
      </c>
      <c r="J132" s="4">
        <f t="shared" si="6"/>
        <v>99</v>
      </c>
      <c r="K132">
        <f t="shared" si="7"/>
        <v>39</v>
      </c>
      <c r="L132" s="5">
        <f t="shared" si="8"/>
        <v>1.95</v>
      </c>
    </row>
    <row r="133" spans="1:12" x14ac:dyDescent="0.35">
      <c r="A133" s="1">
        <v>51</v>
      </c>
      <c r="B133" s="1">
        <v>12</v>
      </c>
      <c r="C133" t="s">
        <v>225</v>
      </c>
      <c r="D133" t="s">
        <v>649</v>
      </c>
      <c r="E133" s="1">
        <v>13</v>
      </c>
      <c r="F133" s="1">
        <v>22</v>
      </c>
      <c r="G133" s="1">
        <v>2</v>
      </c>
      <c r="H133" s="16">
        <v>3.6805555555555557E-2</v>
      </c>
      <c r="I133" t="s">
        <v>636</v>
      </c>
      <c r="J133" s="4">
        <f t="shared" si="6"/>
        <v>44</v>
      </c>
      <c r="K133">
        <f t="shared" si="7"/>
        <v>18</v>
      </c>
      <c r="L133" s="5">
        <f t="shared" si="8"/>
        <v>1.3846153846153846</v>
      </c>
    </row>
    <row r="134" spans="1:12" x14ac:dyDescent="0.35">
      <c r="A134" s="1">
        <v>51</v>
      </c>
      <c r="B134" s="1">
        <v>12</v>
      </c>
      <c r="C134" t="s">
        <v>99</v>
      </c>
      <c r="D134" t="s">
        <v>654</v>
      </c>
      <c r="E134" s="1">
        <v>10</v>
      </c>
      <c r="F134" s="1">
        <v>18</v>
      </c>
      <c r="G134" s="1">
        <v>2</v>
      </c>
      <c r="H134" s="16">
        <v>1.5277777777777777E-2</v>
      </c>
      <c r="I134" t="s">
        <v>636</v>
      </c>
      <c r="J134" s="4">
        <f t="shared" si="6"/>
        <v>36</v>
      </c>
      <c r="K134">
        <f t="shared" si="7"/>
        <v>16</v>
      </c>
      <c r="L134" s="5">
        <f t="shared" si="8"/>
        <v>1.6</v>
      </c>
    </row>
    <row r="135" spans="1:12" x14ac:dyDescent="0.35">
      <c r="A135" s="1">
        <v>52</v>
      </c>
      <c r="B135" s="1">
        <v>7</v>
      </c>
      <c r="C135" t="s">
        <v>283</v>
      </c>
      <c r="D135" t="s">
        <v>644</v>
      </c>
      <c r="E135" s="1">
        <v>20</v>
      </c>
      <c r="F135" s="1">
        <v>33</v>
      </c>
      <c r="G135" s="1">
        <v>3</v>
      </c>
      <c r="H135" s="16">
        <v>9.0277777777777769E-3</v>
      </c>
      <c r="I135" t="s">
        <v>636</v>
      </c>
      <c r="J135" s="4">
        <f t="shared" si="6"/>
        <v>99</v>
      </c>
      <c r="K135">
        <f t="shared" si="7"/>
        <v>39</v>
      </c>
      <c r="L135" s="5">
        <f t="shared" si="8"/>
        <v>1.95</v>
      </c>
    </row>
    <row r="136" spans="1:12" x14ac:dyDescent="0.35">
      <c r="A136" s="1">
        <v>52</v>
      </c>
      <c r="B136" s="1">
        <v>7</v>
      </c>
      <c r="C136" t="s">
        <v>138</v>
      </c>
      <c r="D136" t="s">
        <v>639</v>
      </c>
      <c r="E136" s="1">
        <v>19</v>
      </c>
      <c r="F136" s="1">
        <v>31</v>
      </c>
      <c r="G136" s="1">
        <v>2</v>
      </c>
      <c r="H136" s="16">
        <v>1.1805555555555555E-2</v>
      </c>
      <c r="I136" t="s">
        <v>638</v>
      </c>
      <c r="J136" s="4">
        <f t="shared" si="6"/>
        <v>62</v>
      </c>
      <c r="K136">
        <f t="shared" si="7"/>
        <v>24</v>
      </c>
      <c r="L136" s="5">
        <f t="shared" si="8"/>
        <v>1.263157894736842</v>
      </c>
    </row>
    <row r="137" spans="1:12" x14ac:dyDescent="0.35">
      <c r="A137" s="1">
        <v>52</v>
      </c>
      <c r="B137" s="1">
        <v>7</v>
      </c>
      <c r="C137" t="s">
        <v>74</v>
      </c>
      <c r="D137" t="s">
        <v>650</v>
      </c>
      <c r="E137" s="1">
        <v>20</v>
      </c>
      <c r="F137" s="1">
        <v>34</v>
      </c>
      <c r="G137" s="1">
        <v>3</v>
      </c>
      <c r="H137" s="16">
        <v>2.2222222222222223E-2</v>
      </c>
      <c r="I137" t="s">
        <v>636</v>
      </c>
      <c r="J137" s="4">
        <f t="shared" si="6"/>
        <v>102</v>
      </c>
      <c r="K137">
        <f t="shared" si="7"/>
        <v>42</v>
      </c>
      <c r="L137" s="5">
        <f t="shared" si="8"/>
        <v>2.1</v>
      </c>
    </row>
    <row r="138" spans="1:12" x14ac:dyDescent="0.35">
      <c r="A138" s="1">
        <v>53</v>
      </c>
      <c r="B138" s="1">
        <v>16</v>
      </c>
      <c r="C138" t="s">
        <v>222</v>
      </c>
      <c r="D138" t="s">
        <v>652</v>
      </c>
      <c r="E138" s="1">
        <v>14</v>
      </c>
      <c r="F138" s="1">
        <v>23</v>
      </c>
      <c r="G138" s="1">
        <v>3</v>
      </c>
      <c r="H138" s="16">
        <v>3.2638888888888891E-2</v>
      </c>
      <c r="I138" t="s">
        <v>638</v>
      </c>
      <c r="J138" s="4">
        <f t="shared" si="6"/>
        <v>69</v>
      </c>
      <c r="K138">
        <f t="shared" si="7"/>
        <v>27</v>
      </c>
      <c r="L138" s="5">
        <f t="shared" si="8"/>
        <v>1.9285714285714286</v>
      </c>
    </row>
    <row r="139" spans="1:12" x14ac:dyDescent="0.35">
      <c r="A139" s="1">
        <v>53</v>
      </c>
      <c r="B139" s="1">
        <v>16</v>
      </c>
      <c r="C139" t="s">
        <v>88</v>
      </c>
      <c r="D139" t="s">
        <v>637</v>
      </c>
      <c r="E139" s="1">
        <v>18</v>
      </c>
      <c r="F139" s="1">
        <v>30</v>
      </c>
      <c r="G139" s="1">
        <v>3</v>
      </c>
      <c r="H139" s="16">
        <v>2.7083333333333334E-2</v>
      </c>
      <c r="I139" t="s">
        <v>638</v>
      </c>
      <c r="J139" s="4">
        <f t="shared" si="6"/>
        <v>90</v>
      </c>
      <c r="K139">
        <f t="shared" si="7"/>
        <v>36</v>
      </c>
      <c r="L139" s="5">
        <f t="shared" si="8"/>
        <v>2</v>
      </c>
    </row>
    <row r="140" spans="1:12" x14ac:dyDescent="0.35">
      <c r="A140" s="1">
        <v>53</v>
      </c>
      <c r="B140" s="1">
        <v>16</v>
      </c>
      <c r="C140" t="s">
        <v>93</v>
      </c>
      <c r="D140" t="s">
        <v>642</v>
      </c>
      <c r="E140" s="1">
        <v>22</v>
      </c>
      <c r="F140" s="1">
        <v>36</v>
      </c>
      <c r="G140" s="1">
        <v>3</v>
      </c>
      <c r="H140" s="16">
        <v>1.8055555555555554E-2</v>
      </c>
      <c r="I140" t="s">
        <v>636</v>
      </c>
      <c r="J140" s="4">
        <f t="shared" si="6"/>
        <v>108</v>
      </c>
      <c r="K140">
        <f t="shared" si="7"/>
        <v>42</v>
      </c>
      <c r="L140" s="5">
        <f t="shared" si="8"/>
        <v>1.9090909090909092</v>
      </c>
    </row>
    <row r="141" spans="1:12" x14ac:dyDescent="0.35">
      <c r="A141" s="1">
        <v>54</v>
      </c>
      <c r="B141" s="1">
        <v>6</v>
      </c>
      <c r="C141" t="s">
        <v>30</v>
      </c>
      <c r="D141" t="s">
        <v>647</v>
      </c>
      <c r="E141" s="1">
        <v>21</v>
      </c>
      <c r="F141" s="1">
        <v>35</v>
      </c>
      <c r="G141" s="1">
        <v>3</v>
      </c>
      <c r="H141" s="16">
        <v>3.2638888888888891E-2</v>
      </c>
      <c r="I141" t="s">
        <v>636</v>
      </c>
      <c r="J141" s="4">
        <f t="shared" si="6"/>
        <v>105</v>
      </c>
      <c r="K141">
        <f t="shared" si="7"/>
        <v>42</v>
      </c>
      <c r="L141" s="5">
        <f t="shared" si="8"/>
        <v>2</v>
      </c>
    </row>
    <row r="142" spans="1:12" x14ac:dyDescent="0.35">
      <c r="A142" s="1">
        <v>54</v>
      </c>
      <c r="B142" s="1">
        <v>6</v>
      </c>
      <c r="C142" t="s">
        <v>138</v>
      </c>
      <c r="D142" t="s">
        <v>639</v>
      </c>
      <c r="E142" s="1">
        <v>19</v>
      </c>
      <c r="F142" s="1">
        <v>31</v>
      </c>
      <c r="G142" s="1">
        <v>1</v>
      </c>
      <c r="H142" s="16">
        <v>3.8194444444444448E-2</v>
      </c>
      <c r="I142" t="s">
        <v>638</v>
      </c>
      <c r="J142" s="4">
        <f t="shared" si="6"/>
        <v>31</v>
      </c>
      <c r="K142">
        <f t="shared" si="7"/>
        <v>12</v>
      </c>
      <c r="L142" s="5">
        <f t="shared" si="8"/>
        <v>0.63157894736842102</v>
      </c>
    </row>
    <row r="143" spans="1:12" x14ac:dyDescent="0.35">
      <c r="A143" s="1">
        <v>54</v>
      </c>
      <c r="B143" s="1">
        <v>6</v>
      </c>
      <c r="C143" t="s">
        <v>99</v>
      </c>
      <c r="D143" t="s">
        <v>654</v>
      </c>
      <c r="E143" s="1">
        <v>10</v>
      </c>
      <c r="F143" s="1">
        <v>18</v>
      </c>
      <c r="G143" s="1">
        <v>1</v>
      </c>
      <c r="H143" s="16">
        <v>3.8194444444444448E-2</v>
      </c>
      <c r="I143" t="s">
        <v>638</v>
      </c>
      <c r="J143" s="4">
        <f t="shared" si="6"/>
        <v>18</v>
      </c>
      <c r="K143">
        <f t="shared" si="7"/>
        <v>8</v>
      </c>
      <c r="L143" s="5">
        <f t="shared" si="8"/>
        <v>0.8</v>
      </c>
    </row>
    <row r="144" spans="1:12" x14ac:dyDescent="0.35">
      <c r="A144" s="1">
        <v>54</v>
      </c>
      <c r="B144" s="1">
        <v>6</v>
      </c>
      <c r="C144" t="s">
        <v>283</v>
      </c>
      <c r="D144" t="s">
        <v>644</v>
      </c>
      <c r="E144" s="1">
        <v>20</v>
      </c>
      <c r="F144" s="1">
        <v>33</v>
      </c>
      <c r="G144" s="1">
        <v>1</v>
      </c>
      <c r="H144" s="16">
        <v>3.1944444444444442E-2</v>
      </c>
      <c r="I144" t="s">
        <v>638</v>
      </c>
      <c r="J144" s="4">
        <f t="shared" si="6"/>
        <v>33</v>
      </c>
      <c r="K144">
        <f t="shared" si="7"/>
        <v>13</v>
      </c>
      <c r="L144" s="5">
        <f t="shared" si="8"/>
        <v>0.65</v>
      </c>
    </row>
    <row r="145" spans="1:12" x14ac:dyDescent="0.35">
      <c r="A145" s="1">
        <v>55</v>
      </c>
      <c r="B145" s="1">
        <v>20</v>
      </c>
      <c r="C145" t="s">
        <v>283</v>
      </c>
      <c r="D145" t="s">
        <v>644</v>
      </c>
      <c r="E145" s="1">
        <v>20</v>
      </c>
      <c r="F145" s="1">
        <v>33</v>
      </c>
      <c r="G145" s="1">
        <v>3</v>
      </c>
      <c r="H145" s="16">
        <v>1.8749999999999999E-2</v>
      </c>
      <c r="I145" t="s">
        <v>638</v>
      </c>
      <c r="J145" s="4">
        <f t="shared" si="6"/>
        <v>99</v>
      </c>
      <c r="K145">
        <f t="shared" si="7"/>
        <v>39</v>
      </c>
      <c r="L145" s="5">
        <f t="shared" si="8"/>
        <v>1.95</v>
      </c>
    </row>
    <row r="146" spans="1:12" x14ac:dyDescent="0.35">
      <c r="A146" s="1">
        <v>55</v>
      </c>
      <c r="B146" s="1">
        <v>20</v>
      </c>
      <c r="C146" t="s">
        <v>180</v>
      </c>
      <c r="D146" t="s">
        <v>635</v>
      </c>
      <c r="E146" s="1">
        <v>14</v>
      </c>
      <c r="F146" s="1">
        <v>24</v>
      </c>
      <c r="G146" s="1">
        <v>1</v>
      </c>
      <c r="H146" s="16">
        <v>3.472222222222222E-3</v>
      </c>
      <c r="I146" t="s">
        <v>636</v>
      </c>
      <c r="J146" s="4">
        <f t="shared" si="6"/>
        <v>24</v>
      </c>
      <c r="K146">
        <f t="shared" si="7"/>
        <v>10</v>
      </c>
      <c r="L146" s="5">
        <f t="shared" si="8"/>
        <v>0.7142857142857143</v>
      </c>
    </row>
    <row r="147" spans="1:12" x14ac:dyDescent="0.35">
      <c r="A147" s="1">
        <v>55</v>
      </c>
      <c r="B147" s="1">
        <v>20</v>
      </c>
      <c r="C147" t="s">
        <v>93</v>
      </c>
      <c r="D147" t="s">
        <v>642</v>
      </c>
      <c r="E147" s="1">
        <v>22</v>
      </c>
      <c r="F147" s="1">
        <v>36</v>
      </c>
      <c r="G147" s="1">
        <v>1</v>
      </c>
      <c r="H147" s="16">
        <v>3.5416666666666666E-2</v>
      </c>
      <c r="I147" t="s">
        <v>638</v>
      </c>
      <c r="J147" s="4">
        <f t="shared" si="6"/>
        <v>36</v>
      </c>
      <c r="K147">
        <f t="shared" si="7"/>
        <v>14</v>
      </c>
      <c r="L147" s="5">
        <f t="shared" si="8"/>
        <v>0.63636363636363635</v>
      </c>
    </row>
    <row r="148" spans="1:12" x14ac:dyDescent="0.35">
      <c r="A148" s="1">
        <v>55</v>
      </c>
      <c r="B148" s="1">
        <v>20</v>
      </c>
      <c r="C148" t="s">
        <v>269</v>
      </c>
      <c r="D148" t="s">
        <v>648</v>
      </c>
      <c r="E148" s="1">
        <v>19</v>
      </c>
      <c r="F148" s="1">
        <v>32</v>
      </c>
      <c r="G148" s="1">
        <v>3</v>
      </c>
      <c r="H148" s="16">
        <v>9.0277777777777769E-3</v>
      </c>
      <c r="I148" t="s">
        <v>636</v>
      </c>
      <c r="J148" s="4">
        <f t="shared" si="6"/>
        <v>96</v>
      </c>
      <c r="K148">
        <f t="shared" si="7"/>
        <v>39</v>
      </c>
      <c r="L148" s="5">
        <f t="shared" si="8"/>
        <v>2.0526315789473686</v>
      </c>
    </row>
    <row r="149" spans="1:12" x14ac:dyDescent="0.35">
      <c r="A149" s="1">
        <v>56</v>
      </c>
      <c r="B149" s="1">
        <v>1</v>
      </c>
      <c r="C149" t="s">
        <v>46</v>
      </c>
      <c r="D149" t="s">
        <v>643</v>
      </c>
      <c r="E149" s="1">
        <v>17</v>
      </c>
      <c r="F149" s="1">
        <v>29</v>
      </c>
      <c r="G149" s="1">
        <v>1</v>
      </c>
      <c r="H149" s="16">
        <v>2.6388888888888889E-2</v>
      </c>
      <c r="I149" t="s">
        <v>636</v>
      </c>
      <c r="J149" s="4">
        <f t="shared" si="6"/>
        <v>29</v>
      </c>
      <c r="K149">
        <f t="shared" si="7"/>
        <v>12</v>
      </c>
      <c r="L149" s="5">
        <f t="shared" si="8"/>
        <v>0.70588235294117652</v>
      </c>
    </row>
    <row r="150" spans="1:12" x14ac:dyDescent="0.35">
      <c r="A150" s="1">
        <v>56</v>
      </c>
      <c r="B150" s="1">
        <v>1</v>
      </c>
      <c r="C150" t="s">
        <v>134</v>
      </c>
      <c r="D150" t="s">
        <v>646</v>
      </c>
      <c r="E150" s="1">
        <v>11</v>
      </c>
      <c r="F150" s="1">
        <v>19</v>
      </c>
      <c r="G150" s="1">
        <v>1</v>
      </c>
      <c r="H150" s="16">
        <v>2.7777777777777776E-2</v>
      </c>
      <c r="I150" t="s">
        <v>638</v>
      </c>
      <c r="J150" s="4">
        <f t="shared" si="6"/>
        <v>19</v>
      </c>
      <c r="K150">
        <f t="shared" si="7"/>
        <v>8</v>
      </c>
      <c r="L150" s="5">
        <f t="shared" si="8"/>
        <v>0.72727272727272729</v>
      </c>
    </row>
    <row r="151" spans="1:12" x14ac:dyDescent="0.35">
      <c r="A151" s="1">
        <v>57</v>
      </c>
      <c r="B151" s="1">
        <v>18</v>
      </c>
      <c r="C151" t="s">
        <v>30</v>
      </c>
      <c r="D151" t="s">
        <v>647</v>
      </c>
      <c r="E151" s="1">
        <v>21</v>
      </c>
      <c r="F151" s="1">
        <v>35</v>
      </c>
      <c r="G151" s="1">
        <v>1</v>
      </c>
      <c r="H151" s="16">
        <v>1.4583333333333334E-2</v>
      </c>
      <c r="I151" t="s">
        <v>638</v>
      </c>
      <c r="J151" s="4">
        <f t="shared" si="6"/>
        <v>35</v>
      </c>
      <c r="K151">
        <f t="shared" si="7"/>
        <v>14</v>
      </c>
      <c r="L151" s="5">
        <f t="shared" si="8"/>
        <v>0.66666666666666663</v>
      </c>
    </row>
    <row r="152" spans="1:12" x14ac:dyDescent="0.35">
      <c r="A152" s="1">
        <v>57</v>
      </c>
      <c r="B152" s="1">
        <v>18</v>
      </c>
      <c r="C152" t="s">
        <v>62</v>
      </c>
      <c r="D152" t="s">
        <v>641</v>
      </c>
      <c r="E152" s="1">
        <v>25</v>
      </c>
      <c r="F152" s="1">
        <v>40</v>
      </c>
      <c r="G152" s="1">
        <v>1</v>
      </c>
      <c r="H152" s="16">
        <v>2.0833333333333332E-2</v>
      </c>
      <c r="I152" t="s">
        <v>638</v>
      </c>
      <c r="J152" s="4">
        <f t="shared" si="6"/>
        <v>40</v>
      </c>
      <c r="K152">
        <f t="shared" si="7"/>
        <v>15</v>
      </c>
      <c r="L152" s="5">
        <f t="shared" si="8"/>
        <v>0.6</v>
      </c>
    </row>
    <row r="153" spans="1:12" x14ac:dyDescent="0.35">
      <c r="A153" s="1">
        <v>57</v>
      </c>
      <c r="B153" s="1">
        <v>18</v>
      </c>
      <c r="C153" t="s">
        <v>225</v>
      </c>
      <c r="D153" t="s">
        <v>649</v>
      </c>
      <c r="E153" s="1">
        <v>13</v>
      </c>
      <c r="F153" s="1">
        <v>22</v>
      </c>
      <c r="G153" s="1">
        <v>1</v>
      </c>
      <c r="H153" s="16">
        <v>6.9444444444444441E-3</v>
      </c>
      <c r="I153" t="s">
        <v>636</v>
      </c>
      <c r="J153" s="4">
        <f t="shared" si="6"/>
        <v>22</v>
      </c>
      <c r="K153">
        <f t="shared" si="7"/>
        <v>9</v>
      </c>
      <c r="L153" s="5">
        <f t="shared" si="8"/>
        <v>0.69230769230769229</v>
      </c>
    </row>
    <row r="154" spans="1:12" x14ac:dyDescent="0.35">
      <c r="A154" s="1">
        <v>57</v>
      </c>
      <c r="B154" s="1">
        <v>18</v>
      </c>
      <c r="C154" t="s">
        <v>93</v>
      </c>
      <c r="D154" t="s">
        <v>642</v>
      </c>
      <c r="E154" s="1">
        <v>22</v>
      </c>
      <c r="F154" s="1">
        <v>36</v>
      </c>
      <c r="G154" s="1">
        <v>2</v>
      </c>
      <c r="H154" s="16">
        <v>4.8611111111111112E-3</v>
      </c>
      <c r="I154" t="s">
        <v>638</v>
      </c>
      <c r="J154" s="4">
        <f t="shared" si="6"/>
        <v>72</v>
      </c>
      <c r="K154">
        <f t="shared" si="7"/>
        <v>28</v>
      </c>
      <c r="L154" s="5">
        <f t="shared" si="8"/>
        <v>1.2727272727272727</v>
      </c>
    </row>
    <row r="155" spans="1:12" x14ac:dyDescent="0.35">
      <c r="A155" s="1">
        <v>58</v>
      </c>
      <c r="B155" s="1">
        <v>8</v>
      </c>
      <c r="C155" t="s">
        <v>225</v>
      </c>
      <c r="D155" t="s">
        <v>649</v>
      </c>
      <c r="E155" s="1">
        <v>13</v>
      </c>
      <c r="F155" s="1">
        <v>22</v>
      </c>
      <c r="G155" s="1">
        <v>1</v>
      </c>
      <c r="H155" s="16">
        <v>1.1805555555555555E-2</v>
      </c>
      <c r="I155" t="s">
        <v>638</v>
      </c>
      <c r="J155" s="4">
        <f t="shared" si="6"/>
        <v>22</v>
      </c>
      <c r="K155">
        <f t="shared" si="7"/>
        <v>9</v>
      </c>
      <c r="L155" s="5">
        <f t="shared" si="8"/>
        <v>0.69230769230769229</v>
      </c>
    </row>
    <row r="156" spans="1:12" x14ac:dyDescent="0.35">
      <c r="A156" s="1">
        <v>58</v>
      </c>
      <c r="B156" s="1">
        <v>8</v>
      </c>
      <c r="C156" t="s">
        <v>168</v>
      </c>
      <c r="D156" t="s">
        <v>651</v>
      </c>
      <c r="E156" s="1">
        <v>12</v>
      </c>
      <c r="F156" s="1">
        <v>20</v>
      </c>
      <c r="G156" s="1">
        <v>3</v>
      </c>
      <c r="H156" s="16">
        <v>3.888888888888889E-2</v>
      </c>
      <c r="I156" t="s">
        <v>638</v>
      </c>
      <c r="J156" s="4">
        <f t="shared" si="6"/>
        <v>60</v>
      </c>
      <c r="K156">
        <f t="shared" si="7"/>
        <v>24</v>
      </c>
      <c r="L156" s="5">
        <f t="shared" si="8"/>
        <v>2</v>
      </c>
    </row>
    <row r="157" spans="1:12" x14ac:dyDescent="0.35">
      <c r="A157" s="1">
        <v>59</v>
      </c>
      <c r="B157" s="1">
        <v>8</v>
      </c>
      <c r="C157" t="s">
        <v>134</v>
      </c>
      <c r="D157" t="s">
        <v>646</v>
      </c>
      <c r="E157" s="1">
        <v>11</v>
      </c>
      <c r="F157" s="1">
        <v>19</v>
      </c>
      <c r="G157" s="1">
        <v>2</v>
      </c>
      <c r="H157" s="16">
        <v>9.0277777777777769E-3</v>
      </c>
      <c r="I157" t="s">
        <v>636</v>
      </c>
      <c r="J157" s="4">
        <f t="shared" si="6"/>
        <v>38</v>
      </c>
      <c r="K157">
        <f t="shared" si="7"/>
        <v>16</v>
      </c>
      <c r="L157" s="5">
        <f t="shared" si="8"/>
        <v>1.4545454545454546</v>
      </c>
    </row>
    <row r="158" spans="1:12" x14ac:dyDescent="0.35">
      <c r="A158" s="1">
        <v>59</v>
      </c>
      <c r="B158" s="1">
        <v>8</v>
      </c>
      <c r="C158" t="s">
        <v>222</v>
      </c>
      <c r="D158" t="s">
        <v>652</v>
      </c>
      <c r="E158" s="1">
        <v>14</v>
      </c>
      <c r="F158" s="1">
        <v>23</v>
      </c>
      <c r="G158" s="1">
        <v>2</v>
      </c>
      <c r="H158" s="16">
        <v>6.2500000000000003E-3</v>
      </c>
      <c r="I158" t="s">
        <v>636</v>
      </c>
      <c r="J158" s="4">
        <f t="shared" si="6"/>
        <v>46</v>
      </c>
      <c r="K158">
        <f t="shared" si="7"/>
        <v>18</v>
      </c>
      <c r="L158" s="5">
        <f t="shared" si="8"/>
        <v>1.2857142857142858</v>
      </c>
    </row>
    <row r="159" spans="1:12" x14ac:dyDescent="0.35">
      <c r="A159" s="1">
        <v>59</v>
      </c>
      <c r="B159" s="1">
        <v>8</v>
      </c>
      <c r="C159" t="s">
        <v>99</v>
      </c>
      <c r="D159" t="s">
        <v>654</v>
      </c>
      <c r="E159" s="1">
        <v>10</v>
      </c>
      <c r="F159" s="1">
        <v>18</v>
      </c>
      <c r="G159" s="1">
        <v>2</v>
      </c>
      <c r="H159" s="16">
        <v>9.0277777777777769E-3</v>
      </c>
      <c r="I159" t="s">
        <v>638</v>
      </c>
      <c r="J159" s="4">
        <f t="shared" si="6"/>
        <v>36</v>
      </c>
      <c r="K159">
        <f t="shared" si="7"/>
        <v>16</v>
      </c>
      <c r="L159" s="5">
        <f t="shared" si="8"/>
        <v>1.6</v>
      </c>
    </row>
    <row r="160" spans="1:12" x14ac:dyDescent="0.35">
      <c r="A160" s="1">
        <v>59</v>
      </c>
      <c r="B160" s="1">
        <v>8</v>
      </c>
      <c r="C160" t="s">
        <v>62</v>
      </c>
      <c r="D160" t="s">
        <v>641</v>
      </c>
      <c r="E160" s="1">
        <v>25</v>
      </c>
      <c r="F160" s="1">
        <v>40</v>
      </c>
      <c r="G160" s="1">
        <v>1</v>
      </c>
      <c r="H160" s="16">
        <v>9.0277777777777769E-3</v>
      </c>
      <c r="I160" t="s">
        <v>638</v>
      </c>
      <c r="J160" s="4">
        <f t="shared" si="6"/>
        <v>40</v>
      </c>
      <c r="K160">
        <f t="shared" si="7"/>
        <v>15</v>
      </c>
      <c r="L160" s="5">
        <f t="shared" si="8"/>
        <v>0.6</v>
      </c>
    </row>
    <row r="161" spans="1:12" x14ac:dyDescent="0.35">
      <c r="A161" s="1">
        <v>60</v>
      </c>
      <c r="B161" s="1">
        <v>6</v>
      </c>
      <c r="C161" t="s">
        <v>99</v>
      </c>
      <c r="D161" t="s">
        <v>654</v>
      </c>
      <c r="E161" s="1">
        <v>10</v>
      </c>
      <c r="F161" s="1">
        <v>18</v>
      </c>
      <c r="G161" s="1">
        <v>2</v>
      </c>
      <c r="H161" s="16">
        <v>1.5972222222222221E-2</v>
      </c>
      <c r="I161" t="s">
        <v>636</v>
      </c>
      <c r="J161" s="4">
        <f t="shared" si="6"/>
        <v>36</v>
      </c>
      <c r="K161">
        <f t="shared" si="7"/>
        <v>16</v>
      </c>
      <c r="L161" s="5">
        <f t="shared" si="8"/>
        <v>1.6</v>
      </c>
    </row>
    <row r="162" spans="1:12" x14ac:dyDescent="0.35">
      <c r="A162" s="1">
        <v>60</v>
      </c>
      <c r="B162" s="1">
        <v>6</v>
      </c>
      <c r="C162" t="s">
        <v>283</v>
      </c>
      <c r="D162" t="s">
        <v>644</v>
      </c>
      <c r="E162" s="1">
        <v>20</v>
      </c>
      <c r="F162" s="1">
        <v>33</v>
      </c>
      <c r="G162" s="1">
        <v>2</v>
      </c>
      <c r="H162" s="16">
        <v>1.3888888888888888E-2</v>
      </c>
      <c r="I162" t="s">
        <v>638</v>
      </c>
      <c r="J162" s="4">
        <f t="shared" si="6"/>
        <v>66</v>
      </c>
      <c r="K162">
        <f t="shared" si="7"/>
        <v>26</v>
      </c>
      <c r="L162" s="5">
        <f t="shared" si="8"/>
        <v>1.3</v>
      </c>
    </row>
    <row r="163" spans="1:12" x14ac:dyDescent="0.35">
      <c r="A163" s="1">
        <v>61</v>
      </c>
      <c r="B163" s="1">
        <v>10</v>
      </c>
      <c r="C163" t="s">
        <v>62</v>
      </c>
      <c r="D163" t="s">
        <v>641</v>
      </c>
      <c r="E163" s="1">
        <v>25</v>
      </c>
      <c r="F163" s="1">
        <v>40</v>
      </c>
      <c r="G163" s="1">
        <v>2</v>
      </c>
      <c r="H163" s="16">
        <v>3.888888888888889E-2</v>
      </c>
      <c r="I163" t="s">
        <v>636</v>
      </c>
      <c r="J163" s="4">
        <f t="shared" si="6"/>
        <v>80</v>
      </c>
      <c r="K163">
        <f t="shared" si="7"/>
        <v>30</v>
      </c>
      <c r="L163" s="5">
        <f t="shared" si="8"/>
        <v>1.2</v>
      </c>
    </row>
    <row r="164" spans="1:12" x14ac:dyDescent="0.35">
      <c r="A164" s="1">
        <v>61</v>
      </c>
      <c r="B164" s="1">
        <v>10</v>
      </c>
      <c r="C164" t="s">
        <v>99</v>
      </c>
      <c r="D164" t="s">
        <v>654</v>
      </c>
      <c r="E164" s="1">
        <v>10</v>
      </c>
      <c r="F164" s="1">
        <v>18</v>
      </c>
      <c r="G164" s="1">
        <v>1</v>
      </c>
      <c r="H164" s="16">
        <v>2.7083333333333334E-2</v>
      </c>
      <c r="I164" t="s">
        <v>638</v>
      </c>
      <c r="J164" s="4">
        <f t="shared" si="6"/>
        <v>18</v>
      </c>
      <c r="K164">
        <f t="shared" si="7"/>
        <v>8</v>
      </c>
      <c r="L164" s="5">
        <f t="shared" si="8"/>
        <v>0.8</v>
      </c>
    </row>
    <row r="165" spans="1:12" x14ac:dyDescent="0.35">
      <c r="A165" s="1">
        <v>61</v>
      </c>
      <c r="B165" s="1">
        <v>10</v>
      </c>
      <c r="C165" t="s">
        <v>88</v>
      </c>
      <c r="D165" t="s">
        <v>637</v>
      </c>
      <c r="E165" s="1">
        <v>18</v>
      </c>
      <c r="F165" s="1">
        <v>30</v>
      </c>
      <c r="G165" s="1">
        <v>2</v>
      </c>
      <c r="H165" s="16">
        <v>9.0277777777777769E-3</v>
      </c>
      <c r="I165" t="s">
        <v>636</v>
      </c>
      <c r="J165" s="4">
        <f t="shared" si="6"/>
        <v>60</v>
      </c>
      <c r="K165">
        <f t="shared" si="7"/>
        <v>24</v>
      </c>
      <c r="L165" s="5">
        <f t="shared" si="8"/>
        <v>1.3333333333333333</v>
      </c>
    </row>
    <row r="166" spans="1:12" x14ac:dyDescent="0.35">
      <c r="A166" s="1">
        <v>61</v>
      </c>
      <c r="B166" s="1">
        <v>10</v>
      </c>
      <c r="C166" t="s">
        <v>53</v>
      </c>
      <c r="D166" t="s">
        <v>645</v>
      </c>
      <c r="E166" s="1">
        <v>16</v>
      </c>
      <c r="F166" s="1">
        <v>28</v>
      </c>
      <c r="G166" s="1">
        <v>3</v>
      </c>
      <c r="H166" s="16">
        <v>3.5416666666666666E-2</v>
      </c>
      <c r="I166" t="s">
        <v>638</v>
      </c>
      <c r="J166" s="4">
        <f t="shared" si="6"/>
        <v>84</v>
      </c>
      <c r="K166">
        <f t="shared" si="7"/>
        <v>36</v>
      </c>
      <c r="L166" s="5">
        <f t="shared" si="8"/>
        <v>2.25</v>
      </c>
    </row>
    <row r="167" spans="1:12" x14ac:dyDescent="0.35">
      <c r="A167" s="1">
        <v>62</v>
      </c>
      <c r="B167" s="1">
        <v>2</v>
      </c>
      <c r="C167" t="s">
        <v>88</v>
      </c>
      <c r="D167" t="s">
        <v>637</v>
      </c>
      <c r="E167" s="1">
        <v>18</v>
      </c>
      <c r="F167" s="1">
        <v>30</v>
      </c>
      <c r="G167" s="1">
        <v>2</v>
      </c>
      <c r="H167" s="16">
        <v>4.0972222222222222E-2</v>
      </c>
      <c r="I167" t="s">
        <v>638</v>
      </c>
      <c r="J167" s="4">
        <f t="shared" si="6"/>
        <v>60</v>
      </c>
      <c r="K167">
        <f t="shared" si="7"/>
        <v>24</v>
      </c>
      <c r="L167" s="5">
        <f t="shared" si="8"/>
        <v>1.3333333333333333</v>
      </c>
    </row>
    <row r="168" spans="1:12" x14ac:dyDescent="0.35">
      <c r="A168" s="1">
        <v>62</v>
      </c>
      <c r="B168" s="1">
        <v>2</v>
      </c>
      <c r="C168" t="s">
        <v>134</v>
      </c>
      <c r="D168" t="s">
        <v>646</v>
      </c>
      <c r="E168" s="1">
        <v>11</v>
      </c>
      <c r="F168" s="1">
        <v>19</v>
      </c>
      <c r="G168" s="1">
        <v>3</v>
      </c>
      <c r="H168" s="16">
        <v>3.1944444444444442E-2</v>
      </c>
      <c r="I168" t="s">
        <v>638</v>
      </c>
      <c r="J168" s="4">
        <f t="shared" si="6"/>
        <v>57</v>
      </c>
      <c r="K168">
        <f t="shared" si="7"/>
        <v>24</v>
      </c>
      <c r="L168" s="5">
        <f t="shared" si="8"/>
        <v>2.1818181818181817</v>
      </c>
    </row>
    <row r="169" spans="1:12" x14ac:dyDescent="0.35">
      <c r="A169" s="1">
        <v>62</v>
      </c>
      <c r="B169" s="1">
        <v>2</v>
      </c>
      <c r="C169" t="s">
        <v>138</v>
      </c>
      <c r="D169" t="s">
        <v>639</v>
      </c>
      <c r="E169" s="1">
        <v>19</v>
      </c>
      <c r="F169" s="1">
        <v>31</v>
      </c>
      <c r="G169" s="1">
        <v>1</v>
      </c>
      <c r="H169" s="16">
        <v>3.4722222222222224E-2</v>
      </c>
      <c r="I169" t="s">
        <v>638</v>
      </c>
      <c r="J169" s="4">
        <f t="shared" si="6"/>
        <v>31</v>
      </c>
      <c r="K169">
        <f t="shared" si="7"/>
        <v>12</v>
      </c>
      <c r="L169" s="5">
        <f t="shared" si="8"/>
        <v>0.63157894736842102</v>
      </c>
    </row>
    <row r="170" spans="1:12" x14ac:dyDescent="0.35">
      <c r="A170" s="1">
        <v>63</v>
      </c>
      <c r="B170" s="1">
        <v>17</v>
      </c>
      <c r="C170" t="s">
        <v>168</v>
      </c>
      <c r="D170" t="s">
        <v>651</v>
      </c>
      <c r="E170" s="1">
        <v>12</v>
      </c>
      <c r="F170" s="1">
        <v>20</v>
      </c>
      <c r="G170" s="1">
        <v>1</v>
      </c>
      <c r="H170" s="16">
        <v>6.9444444444444441E-3</v>
      </c>
      <c r="I170" t="s">
        <v>638</v>
      </c>
      <c r="J170" s="4">
        <f t="shared" si="6"/>
        <v>20</v>
      </c>
      <c r="K170">
        <f t="shared" si="7"/>
        <v>8</v>
      </c>
      <c r="L170" s="5">
        <f t="shared" si="8"/>
        <v>0.66666666666666663</v>
      </c>
    </row>
    <row r="171" spans="1:12" x14ac:dyDescent="0.35">
      <c r="A171" s="1">
        <v>63</v>
      </c>
      <c r="B171" s="1">
        <v>17</v>
      </c>
      <c r="C171" t="s">
        <v>30</v>
      </c>
      <c r="D171" t="s">
        <v>647</v>
      </c>
      <c r="E171" s="1">
        <v>21</v>
      </c>
      <c r="F171" s="1">
        <v>35</v>
      </c>
      <c r="G171" s="1">
        <v>1</v>
      </c>
      <c r="H171" s="16">
        <v>1.3888888888888888E-2</v>
      </c>
      <c r="I171" t="s">
        <v>636</v>
      </c>
      <c r="J171" s="4">
        <f t="shared" si="6"/>
        <v>35</v>
      </c>
      <c r="K171">
        <f t="shared" si="7"/>
        <v>14</v>
      </c>
      <c r="L171" s="5">
        <f t="shared" si="8"/>
        <v>0.66666666666666663</v>
      </c>
    </row>
    <row r="172" spans="1:12" x14ac:dyDescent="0.35">
      <c r="A172" s="1">
        <v>64</v>
      </c>
      <c r="B172" s="1">
        <v>3</v>
      </c>
      <c r="C172" t="s">
        <v>168</v>
      </c>
      <c r="D172" t="s">
        <v>651</v>
      </c>
      <c r="E172" s="1">
        <v>12</v>
      </c>
      <c r="F172" s="1">
        <v>20</v>
      </c>
      <c r="G172" s="1">
        <v>3</v>
      </c>
      <c r="H172" s="16">
        <v>1.7361111111111112E-2</v>
      </c>
      <c r="I172" t="s">
        <v>636</v>
      </c>
      <c r="J172" s="4">
        <f t="shared" si="6"/>
        <v>60</v>
      </c>
      <c r="K172">
        <f t="shared" si="7"/>
        <v>24</v>
      </c>
      <c r="L172" s="5">
        <f t="shared" si="8"/>
        <v>2</v>
      </c>
    </row>
    <row r="173" spans="1:12" x14ac:dyDescent="0.35">
      <c r="A173" s="1">
        <v>64</v>
      </c>
      <c r="B173" s="1">
        <v>3</v>
      </c>
      <c r="C173" t="s">
        <v>62</v>
      </c>
      <c r="D173" t="s">
        <v>641</v>
      </c>
      <c r="E173" s="1">
        <v>25</v>
      </c>
      <c r="F173" s="1">
        <v>40</v>
      </c>
      <c r="G173" s="1">
        <v>3</v>
      </c>
      <c r="H173" s="16">
        <v>3.2638888888888891E-2</v>
      </c>
      <c r="I173" t="s">
        <v>638</v>
      </c>
      <c r="J173" s="4">
        <f t="shared" si="6"/>
        <v>120</v>
      </c>
      <c r="K173">
        <f t="shared" si="7"/>
        <v>45</v>
      </c>
      <c r="L173" s="5">
        <f t="shared" si="8"/>
        <v>1.8</v>
      </c>
    </row>
    <row r="174" spans="1:12" x14ac:dyDescent="0.35">
      <c r="A174" s="1">
        <v>64</v>
      </c>
      <c r="B174" s="1">
        <v>3</v>
      </c>
      <c r="C174" t="s">
        <v>93</v>
      </c>
      <c r="D174" t="s">
        <v>642</v>
      </c>
      <c r="E174" s="1">
        <v>22</v>
      </c>
      <c r="F174" s="1">
        <v>36</v>
      </c>
      <c r="G174" s="1">
        <v>3</v>
      </c>
      <c r="H174" s="16">
        <v>6.9444444444444441E-3</v>
      </c>
      <c r="I174" t="s">
        <v>636</v>
      </c>
      <c r="J174" s="4">
        <f t="shared" si="6"/>
        <v>108</v>
      </c>
      <c r="K174">
        <f t="shared" si="7"/>
        <v>42</v>
      </c>
      <c r="L174" s="5">
        <f t="shared" si="8"/>
        <v>1.9090909090909092</v>
      </c>
    </row>
    <row r="175" spans="1:12" x14ac:dyDescent="0.35">
      <c r="A175" s="1">
        <v>65</v>
      </c>
      <c r="B175" s="1">
        <v>5</v>
      </c>
      <c r="C175" t="s">
        <v>53</v>
      </c>
      <c r="D175" t="s">
        <v>645</v>
      </c>
      <c r="E175" s="1">
        <v>16</v>
      </c>
      <c r="F175" s="1">
        <v>28</v>
      </c>
      <c r="G175" s="1">
        <v>1</v>
      </c>
      <c r="H175" s="16">
        <v>2.2222222222222223E-2</v>
      </c>
      <c r="I175" t="s">
        <v>638</v>
      </c>
      <c r="J175" s="4">
        <f t="shared" si="6"/>
        <v>28</v>
      </c>
      <c r="K175">
        <f t="shared" si="7"/>
        <v>12</v>
      </c>
      <c r="L175" s="5">
        <f t="shared" si="8"/>
        <v>0.75</v>
      </c>
    </row>
    <row r="176" spans="1:12" x14ac:dyDescent="0.35">
      <c r="A176" s="1">
        <v>65</v>
      </c>
      <c r="B176" s="1">
        <v>5</v>
      </c>
      <c r="C176" t="s">
        <v>138</v>
      </c>
      <c r="D176" t="s">
        <v>639</v>
      </c>
      <c r="E176" s="1">
        <v>19</v>
      </c>
      <c r="F176" s="1">
        <v>31</v>
      </c>
      <c r="G176" s="1">
        <v>1</v>
      </c>
      <c r="H176" s="16">
        <v>3.8194444444444448E-2</v>
      </c>
      <c r="I176" t="s">
        <v>638</v>
      </c>
      <c r="J176" s="4">
        <f t="shared" si="6"/>
        <v>31</v>
      </c>
      <c r="K176">
        <f t="shared" si="7"/>
        <v>12</v>
      </c>
      <c r="L176" s="5">
        <f t="shared" si="8"/>
        <v>0.63157894736842102</v>
      </c>
    </row>
    <row r="177" spans="1:12" x14ac:dyDescent="0.35">
      <c r="A177" s="1">
        <v>65</v>
      </c>
      <c r="B177" s="1">
        <v>5</v>
      </c>
      <c r="C177" t="s">
        <v>134</v>
      </c>
      <c r="D177" t="s">
        <v>646</v>
      </c>
      <c r="E177" s="1">
        <v>11</v>
      </c>
      <c r="F177" s="1">
        <v>19</v>
      </c>
      <c r="G177" s="1">
        <v>3</v>
      </c>
      <c r="H177" s="16">
        <v>3.5416666666666666E-2</v>
      </c>
      <c r="I177" t="s">
        <v>636</v>
      </c>
      <c r="J177" s="4">
        <f t="shared" si="6"/>
        <v>57</v>
      </c>
      <c r="K177">
        <f t="shared" si="7"/>
        <v>24</v>
      </c>
      <c r="L177" s="5">
        <f t="shared" si="8"/>
        <v>2.1818181818181817</v>
      </c>
    </row>
    <row r="178" spans="1:12" x14ac:dyDescent="0.35">
      <c r="A178" s="1">
        <v>65</v>
      </c>
      <c r="B178" s="1">
        <v>5</v>
      </c>
      <c r="C178" t="s">
        <v>62</v>
      </c>
      <c r="D178" t="s">
        <v>641</v>
      </c>
      <c r="E178" s="1">
        <v>25</v>
      </c>
      <c r="F178" s="1">
        <v>40</v>
      </c>
      <c r="G178" s="1">
        <v>2</v>
      </c>
      <c r="H178" s="16">
        <v>1.1805555555555555E-2</v>
      </c>
      <c r="I178" t="s">
        <v>636</v>
      </c>
      <c r="J178" s="4">
        <f t="shared" si="6"/>
        <v>80</v>
      </c>
      <c r="K178">
        <f t="shared" si="7"/>
        <v>30</v>
      </c>
      <c r="L178" s="5">
        <f t="shared" si="8"/>
        <v>1.2</v>
      </c>
    </row>
    <row r="179" spans="1:12" x14ac:dyDescent="0.35">
      <c r="A179" s="1">
        <v>66</v>
      </c>
      <c r="B179" s="1">
        <v>18</v>
      </c>
      <c r="C179" t="s">
        <v>93</v>
      </c>
      <c r="D179" t="s">
        <v>642</v>
      </c>
      <c r="E179" s="1">
        <v>22</v>
      </c>
      <c r="F179" s="1">
        <v>36</v>
      </c>
      <c r="G179" s="1">
        <v>1</v>
      </c>
      <c r="H179" s="16">
        <v>2.013888888888889E-2</v>
      </c>
      <c r="I179" t="s">
        <v>636</v>
      </c>
      <c r="J179" s="4">
        <f t="shared" si="6"/>
        <v>36</v>
      </c>
      <c r="K179">
        <f t="shared" si="7"/>
        <v>14</v>
      </c>
      <c r="L179" s="5">
        <f t="shared" si="8"/>
        <v>0.63636363636363635</v>
      </c>
    </row>
    <row r="180" spans="1:12" x14ac:dyDescent="0.35">
      <c r="A180" s="1">
        <v>66</v>
      </c>
      <c r="B180" s="1">
        <v>18</v>
      </c>
      <c r="C180" t="s">
        <v>62</v>
      </c>
      <c r="D180" t="s">
        <v>641</v>
      </c>
      <c r="E180" s="1">
        <v>25</v>
      </c>
      <c r="F180" s="1">
        <v>40</v>
      </c>
      <c r="G180" s="1">
        <v>3</v>
      </c>
      <c r="H180" s="16">
        <v>2.0833333333333332E-2</v>
      </c>
      <c r="I180" t="s">
        <v>636</v>
      </c>
      <c r="J180" s="4">
        <f t="shared" si="6"/>
        <v>120</v>
      </c>
      <c r="K180">
        <f t="shared" si="7"/>
        <v>45</v>
      </c>
      <c r="L180" s="5">
        <f t="shared" si="8"/>
        <v>1.8</v>
      </c>
    </row>
    <row r="181" spans="1:12" x14ac:dyDescent="0.35">
      <c r="A181" s="1">
        <v>66</v>
      </c>
      <c r="B181" s="1">
        <v>18</v>
      </c>
      <c r="C181" t="s">
        <v>99</v>
      </c>
      <c r="D181" t="s">
        <v>654</v>
      </c>
      <c r="E181" s="1">
        <v>10</v>
      </c>
      <c r="F181" s="1">
        <v>18</v>
      </c>
      <c r="G181" s="1">
        <v>3</v>
      </c>
      <c r="H181" s="16">
        <v>3.8194444444444448E-2</v>
      </c>
      <c r="I181" t="s">
        <v>638</v>
      </c>
      <c r="J181" s="4">
        <f t="shared" si="6"/>
        <v>54</v>
      </c>
      <c r="K181">
        <f t="shared" si="7"/>
        <v>24</v>
      </c>
      <c r="L181" s="5">
        <f t="shared" si="8"/>
        <v>2.4</v>
      </c>
    </row>
    <row r="182" spans="1:12" x14ac:dyDescent="0.35">
      <c r="A182" s="1">
        <v>67</v>
      </c>
      <c r="B182" s="1">
        <v>2</v>
      </c>
      <c r="C182" t="s">
        <v>62</v>
      </c>
      <c r="D182" t="s">
        <v>641</v>
      </c>
      <c r="E182" s="1">
        <v>25</v>
      </c>
      <c r="F182" s="1">
        <v>40</v>
      </c>
      <c r="G182" s="1">
        <v>1</v>
      </c>
      <c r="H182" s="16">
        <v>1.5277777777777777E-2</v>
      </c>
      <c r="I182" t="s">
        <v>636</v>
      </c>
      <c r="J182" s="4">
        <f t="shared" si="6"/>
        <v>40</v>
      </c>
      <c r="K182">
        <f t="shared" si="7"/>
        <v>15</v>
      </c>
      <c r="L182" s="5">
        <f t="shared" si="8"/>
        <v>0.6</v>
      </c>
    </row>
    <row r="183" spans="1:12" x14ac:dyDescent="0.35">
      <c r="A183" s="1">
        <v>67</v>
      </c>
      <c r="B183" s="1">
        <v>2</v>
      </c>
      <c r="C183" t="s">
        <v>93</v>
      </c>
      <c r="D183" t="s">
        <v>642</v>
      </c>
      <c r="E183" s="1">
        <v>22</v>
      </c>
      <c r="F183" s="1">
        <v>36</v>
      </c>
      <c r="G183" s="1">
        <v>3</v>
      </c>
      <c r="H183" s="16">
        <v>4.0972222222222222E-2</v>
      </c>
      <c r="I183" t="s">
        <v>638</v>
      </c>
      <c r="J183" s="4">
        <f t="shared" si="6"/>
        <v>108</v>
      </c>
      <c r="K183">
        <f t="shared" si="7"/>
        <v>42</v>
      </c>
      <c r="L183" s="5">
        <f t="shared" si="8"/>
        <v>1.9090909090909092</v>
      </c>
    </row>
    <row r="184" spans="1:12" x14ac:dyDescent="0.35">
      <c r="A184" s="1">
        <v>67</v>
      </c>
      <c r="B184" s="1">
        <v>2</v>
      </c>
      <c r="C184" t="s">
        <v>177</v>
      </c>
      <c r="D184" t="s">
        <v>655</v>
      </c>
      <c r="E184" s="1">
        <v>15</v>
      </c>
      <c r="F184" s="1">
        <v>26</v>
      </c>
      <c r="G184" s="1">
        <v>3</v>
      </c>
      <c r="H184" s="16">
        <v>1.0416666666666666E-2</v>
      </c>
      <c r="I184" t="s">
        <v>638</v>
      </c>
      <c r="J184" s="4">
        <f t="shared" si="6"/>
        <v>78</v>
      </c>
      <c r="K184">
        <f t="shared" si="7"/>
        <v>33</v>
      </c>
      <c r="L184" s="5">
        <f t="shared" si="8"/>
        <v>2.2000000000000002</v>
      </c>
    </row>
    <row r="185" spans="1:12" x14ac:dyDescent="0.35">
      <c r="A185" s="1">
        <v>67</v>
      </c>
      <c r="B185" s="1">
        <v>2</v>
      </c>
      <c r="C185" t="s">
        <v>88</v>
      </c>
      <c r="D185" t="s">
        <v>637</v>
      </c>
      <c r="E185" s="1">
        <v>18</v>
      </c>
      <c r="F185" s="1">
        <v>30</v>
      </c>
      <c r="G185" s="1">
        <v>1</v>
      </c>
      <c r="H185" s="16">
        <v>2.4305555555555556E-2</v>
      </c>
      <c r="I185" t="s">
        <v>638</v>
      </c>
      <c r="J185" s="4">
        <f t="shared" si="6"/>
        <v>30</v>
      </c>
      <c r="K185">
        <f t="shared" si="7"/>
        <v>12</v>
      </c>
      <c r="L185" s="5">
        <f t="shared" si="8"/>
        <v>0.66666666666666663</v>
      </c>
    </row>
    <row r="186" spans="1:12" x14ac:dyDescent="0.35">
      <c r="A186" s="1">
        <v>68</v>
      </c>
      <c r="B186" s="1">
        <v>8</v>
      </c>
      <c r="C186" t="s">
        <v>222</v>
      </c>
      <c r="D186" t="s">
        <v>652</v>
      </c>
      <c r="E186" s="1">
        <v>14</v>
      </c>
      <c r="F186" s="1">
        <v>23</v>
      </c>
      <c r="G186" s="1">
        <v>3</v>
      </c>
      <c r="H186" s="16">
        <v>2.9861111111111113E-2</v>
      </c>
      <c r="I186" t="s">
        <v>636</v>
      </c>
      <c r="J186" s="4">
        <f t="shared" si="6"/>
        <v>69</v>
      </c>
      <c r="K186">
        <f t="shared" si="7"/>
        <v>27</v>
      </c>
      <c r="L186" s="5">
        <f t="shared" si="8"/>
        <v>1.9285714285714286</v>
      </c>
    </row>
    <row r="187" spans="1:12" x14ac:dyDescent="0.35">
      <c r="A187" s="1">
        <v>68</v>
      </c>
      <c r="B187" s="1">
        <v>8</v>
      </c>
      <c r="C187" t="s">
        <v>53</v>
      </c>
      <c r="D187" t="s">
        <v>645</v>
      </c>
      <c r="E187" s="1">
        <v>16</v>
      </c>
      <c r="F187" s="1">
        <v>28</v>
      </c>
      <c r="G187" s="1">
        <v>1</v>
      </c>
      <c r="H187" s="16">
        <v>1.3194444444444444E-2</v>
      </c>
      <c r="I187" t="s">
        <v>638</v>
      </c>
      <c r="J187" s="4">
        <f t="shared" si="6"/>
        <v>28</v>
      </c>
      <c r="K187">
        <f t="shared" si="7"/>
        <v>12</v>
      </c>
      <c r="L187" s="5">
        <f t="shared" si="8"/>
        <v>0.75</v>
      </c>
    </row>
    <row r="188" spans="1:12" x14ac:dyDescent="0.35">
      <c r="A188" s="1">
        <v>68</v>
      </c>
      <c r="B188" s="1">
        <v>8</v>
      </c>
      <c r="C188" t="s">
        <v>269</v>
      </c>
      <c r="D188" t="s">
        <v>648</v>
      </c>
      <c r="E188" s="1">
        <v>19</v>
      </c>
      <c r="F188" s="1">
        <v>32</v>
      </c>
      <c r="G188" s="1">
        <v>3</v>
      </c>
      <c r="H188" s="16">
        <v>3.9583333333333331E-2</v>
      </c>
      <c r="I188" t="s">
        <v>638</v>
      </c>
      <c r="J188" s="4">
        <f t="shared" si="6"/>
        <v>96</v>
      </c>
      <c r="K188">
        <f t="shared" si="7"/>
        <v>39</v>
      </c>
      <c r="L188" s="5">
        <f t="shared" si="8"/>
        <v>2.0526315789473686</v>
      </c>
    </row>
    <row r="189" spans="1:12" x14ac:dyDescent="0.35">
      <c r="A189" s="1">
        <v>68</v>
      </c>
      <c r="B189" s="1">
        <v>8</v>
      </c>
      <c r="C189" t="s">
        <v>144</v>
      </c>
      <c r="D189" t="s">
        <v>656</v>
      </c>
      <c r="E189" s="1">
        <v>15</v>
      </c>
      <c r="F189" s="1">
        <v>25</v>
      </c>
      <c r="G189" s="1">
        <v>1</v>
      </c>
      <c r="H189" s="16">
        <v>1.8055555555555554E-2</v>
      </c>
      <c r="I189" t="s">
        <v>638</v>
      </c>
      <c r="J189" s="4">
        <f t="shared" si="6"/>
        <v>25</v>
      </c>
      <c r="K189">
        <f t="shared" si="7"/>
        <v>10</v>
      </c>
      <c r="L189" s="5">
        <f t="shared" si="8"/>
        <v>0.66666666666666663</v>
      </c>
    </row>
    <row r="190" spans="1:12" x14ac:dyDescent="0.35">
      <c r="A190" s="1">
        <v>69</v>
      </c>
      <c r="B190" s="1">
        <v>5</v>
      </c>
      <c r="C190" t="s">
        <v>90</v>
      </c>
      <c r="D190" t="s">
        <v>653</v>
      </c>
      <c r="E190" s="1">
        <v>13</v>
      </c>
      <c r="F190" s="1">
        <v>21</v>
      </c>
      <c r="G190" s="1">
        <v>3</v>
      </c>
      <c r="H190" s="16">
        <v>1.3888888888888888E-2</v>
      </c>
      <c r="I190" t="s">
        <v>636</v>
      </c>
      <c r="J190" s="4">
        <f t="shared" si="6"/>
        <v>63</v>
      </c>
      <c r="K190">
        <f t="shared" si="7"/>
        <v>24</v>
      </c>
      <c r="L190" s="5">
        <f t="shared" si="8"/>
        <v>1.8461538461538463</v>
      </c>
    </row>
    <row r="191" spans="1:12" x14ac:dyDescent="0.35">
      <c r="A191" s="1">
        <v>69</v>
      </c>
      <c r="B191" s="1">
        <v>5</v>
      </c>
      <c r="C191" t="s">
        <v>180</v>
      </c>
      <c r="D191" t="s">
        <v>635</v>
      </c>
      <c r="E191" s="1">
        <v>14</v>
      </c>
      <c r="F191" s="1">
        <v>24</v>
      </c>
      <c r="G191" s="1">
        <v>3</v>
      </c>
      <c r="H191" s="16">
        <v>3.3333333333333333E-2</v>
      </c>
      <c r="I191" t="s">
        <v>638</v>
      </c>
      <c r="J191" s="4">
        <f t="shared" si="6"/>
        <v>72</v>
      </c>
      <c r="K191">
        <f t="shared" si="7"/>
        <v>30</v>
      </c>
      <c r="L191" s="5">
        <f t="shared" si="8"/>
        <v>2.1428571428571428</v>
      </c>
    </row>
    <row r="192" spans="1:12" x14ac:dyDescent="0.35">
      <c r="A192" s="1">
        <v>69</v>
      </c>
      <c r="B192" s="1">
        <v>5</v>
      </c>
      <c r="C192" t="s">
        <v>283</v>
      </c>
      <c r="D192" t="s">
        <v>644</v>
      </c>
      <c r="E192" s="1">
        <v>20</v>
      </c>
      <c r="F192" s="1">
        <v>33</v>
      </c>
      <c r="G192" s="1">
        <v>3</v>
      </c>
      <c r="H192" s="16">
        <v>1.6666666666666666E-2</v>
      </c>
      <c r="I192" t="s">
        <v>638</v>
      </c>
      <c r="J192" s="4">
        <f t="shared" si="6"/>
        <v>99</v>
      </c>
      <c r="K192">
        <f t="shared" si="7"/>
        <v>39</v>
      </c>
      <c r="L192" s="5">
        <f t="shared" si="8"/>
        <v>1.95</v>
      </c>
    </row>
    <row r="193" spans="1:12" x14ac:dyDescent="0.35">
      <c r="A193" s="1">
        <v>70</v>
      </c>
      <c r="B193" s="1">
        <v>17</v>
      </c>
      <c r="C193" t="s">
        <v>144</v>
      </c>
      <c r="D193" t="s">
        <v>656</v>
      </c>
      <c r="E193" s="1">
        <v>15</v>
      </c>
      <c r="F193" s="1">
        <v>25</v>
      </c>
      <c r="G193" s="1">
        <v>2</v>
      </c>
      <c r="H193" s="16">
        <v>1.3194444444444444E-2</v>
      </c>
      <c r="I193" t="s">
        <v>638</v>
      </c>
      <c r="J193" s="4">
        <f t="shared" si="6"/>
        <v>50</v>
      </c>
      <c r="K193">
        <f t="shared" si="7"/>
        <v>20</v>
      </c>
      <c r="L193" s="5">
        <f t="shared" si="8"/>
        <v>1.3333333333333333</v>
      </c>
    </row>
    <row r="194" spans="1:12" x14ac:dyDescent="0.35">
      <c r="A194" s="1">
        <v>70</v>
      </c>
      <c r="B194" s="1">
        <v>17</v>
      </c>
      <c r="C194" t="s">
        <v>74</v>
      </c>
      <c r="D194" t="s">
        <v>650</v>
      </c>
      <c r="E194" s="1">
        <v>20</v>
      </c>
      <c r="F194" s="1">
        <v>34</v>
      </c>
      <c r="G194" s="1">
        <v>2</v>
      </c>
      <c r="H194" s="16">
        <v>1.4583333333333334E-2</v>
      </c>
      <c r="I194" t="s">
        <v>638</v>
      </c>
      <c r="J194" s="4">
        <f t="shared" ref="J194:J257" si="9">F194*G194</f>
        <v>68</v>
      </c>
      <c r="K194">
        <f t="shared" ref="K194:K257" si="10">(F194-E194)*G194</f>
        <v>28</v>
      </c>
      <c r="L194" s="5">
        <f t="shared" ref="L194:L257" si="11">K194/E194</f>
        <v>1.4</v>
      </c>
    </row>
    <row r="195" spans="1:12" x14ac:dyDescent="0.35">
      <c r="A195" s="1">
        <v>71</v>
      </c>
      <c r="B195" s="1">
        <v>18</v>
      </c>
      <c r="C195" t="s">
        <v>88</v>
      </c>
      <c r="D195" t="s">
        <v>637</v>
      </c>
      <c r="E195" s="1">
        <v>18</v>
      </c>
      <c r="F195" s="1">
        <v>30</v>
      </c>
      <c r="G195" s="1">
        <v>3</v>
      </c>
      <c r="H195" s="16">
        <v>1.3888888888888888E-2</v>
      </c>
      <c r="I195" t="s">
        <v>638</v>
      </c>
      <c r="J195" s="4">
        <f t="shared" si="9"/>
        <v>90</v>
      </c>
      <c r="K195">
        <f t="shared" si="10"/>
        <v>36</v>
      </c>
      <c r="L195" s="5">
        <f t="shared" si="11"/>
        <v>2</v>
      </c>
    </row>
    <row r="196" spans="1:12" x14ac:dyDescent="0.35">
      <c r="A196" s="1">
        <v>71</v>
      </c>
      <c r="B196" s="1">
        <v>18</v>
      </c>
      <c r="C196" t="s">
        <v>222</v>
      </c>
      <c r="D196" t="s">
        <v>652</v>
      </c>
      <c r="E196" s="1">
        <v>14</v>
      </c>
      <c r="F196" s="1">
        <v>23</v>
      </c>
      <c r="G196" s="1">
        <v>2</v>
      </c>
      <c r="H196" s="16">
        <v>2.013888888888889E-2</v>
      </c>
      <c r="I196" t="s">
        <v>638</v>
      </c>
      <c r="J196" s="4">
        <f t="shared" si="9"/>
        <v>46</v>
      </c>
      <c r="K196">
        <f t="shared" si="10"/>
        <v>18</v>
      </c>
      <c r="L196" s="5">
        <f t="shared" si="11"/>
        <v>1.2857142857142858</v>
      </c>
    </row>
    <row r="197" spans="1:12" x14ac:dyDescent="0.35">
      <c r="A197" s="1">
        <v>72</v>
      </c>
      <c r="B197" s="1">
        <v>17</v>
      </c>
      <c r="C197" t="s">
        <v>90</v>
      </c>
      <c r="D197" t="s">
        <v>653</v>
      </c>
      <c r="E197" s="1">
        <v>13</v>
      </c>
      <c r="F197" s="1">
        <v>21</v>
      </c>
      <c r="G197" s="1">
        <v>1</v>
      </c>
      <c r="H197" s="16">
        <v>1.1805555555555555E-2</v>
      </c>
      <c r="I197" t="s">
        <v>638</v>
      </c>
      <c r="J197" s="4">
        <f t="shared" si="9"/>
        <v>21</v>
      </c>
      <c r="K197">
        <f t="shared" si="10"/>
        <v>8</v>
      </c>
      <c r="L197" s="5">
        <f t="shared" si="11"/>
        <v>0.61538461538461542</v>
      </c>
    </row>
    <row r="198" spans="1:12" x14ac:dyDescent="0.35">
      <c r="A198" s="1">
        <v>72</v>
      </c>
      <c r="B198" s="1">
        <v>17</v>
      </c>
      <c r="C198" t="s">
        <v>99</v>
      </c>
      <c r="D198" t="s">
        <v>654</v>
      </c>
      <c r="E198" s="1">
        <v>10</v>
      </c>
      <c r="F198" s="1">
        <v>18</v>
      </c>
      <c r="G198" s="1">
        <v>3</v>
      </c>
      <c r="H198" s="16">
        <v>2.5694444444444443E-2</v>
      </c>
      <c r="I198" t="s">
        <v>638</v>
      </c>
      <c r="J198" s="4">
        <f t="shared" si="9"/>
        <v>54</v>
      </c>
      <c r="K198">
        <f t="shared" si="10"/>
        <v>24</v>
      </c>
      <c r="L198" s="5">
        <f t="shared" si="11"/>
        <v>2.4</v>
      </c>
    </row>
    <row r="199" spans="1:12" x14ac:dyDescent="0.35">
      <c r="A199" s="1">
        <v>73</v>
      </c>
      <c r="B199" s="1">
        <v>1</v>
      </c>
      <c r="C199" t="s">
        <v>128</v>
      </c>
      <c r="D199" t="s">
        <v>640</v>
      </c>
      <c r="E199" s="1">
        <v>16</v>
      </c>
      <c r="F199" s="1">
        <v>27</v>
      </c>
      <c r="G199" s="1">
        <v>3</v>
      </c>
      <c r="H199" s="16">
        <v>1.3888888888888888E-2</v>
      </c>
      <c r="I199" t="s">
        <v>636</v>
      </c>
      <c r="J199" s="4">
        <f t="shared" si="9"/>
        <v>81</v>
      </c>
      <c r="K199">
        <f t="shared" si="10"/>
        <v>33</v>
      </c>
      <c r="L199" s="5">
        <f t="shared" si="11"/>
        <v>2.0625</v>
      </c>
    </row>
    <row r="200" spans="1:12" x14ac:dyDescent="0.35">
      <c r="A200" s="1">
        <v>74</v>
      </c>
      <c r="B200" s="1">
        <v>19</v>
      </c>
      <c r="C200" t="s">
        <v>177</v>
      </c>
      <c r="D200" t="s">
        <v>655</v>
      </c>
      <c r="E200" s="1">
        <v>15</v>
      </c>
      <c r="F200" s="1">
        <v>26</v>
      </c>
      <c r="G200" s="1">
        <v>2</v>
      </c>
      <c r="H200" s="16">
        <v>2.7083333333333334E-2</v>
      </c>
      <c r="I200" t="s">
        <v>638</v>
      </c>
      <c r="J200" s="4">
        <f t="shared" si="9"/>
        <v>52</v>
      </c>
      <c r="K200">
        <f t="shared" si="10"/>
        <v>22</v>
      </c>
      <c r="L200" s="5">
        <f t="shared" si="11"/>
        <v>1.4666666666666666</v>
      </c>
    </row>
    <row r="201" spans="1:12" x14ac:dyDescent="0.35">
      <c r="A201" s="1">
        <v>74</v>
      </c>
      <c r="B201" s="1">
        <v>19</v>
      </c>
      <c r="C201" t="s">
        <v>74</v>
      </c>
      <c r="D201" t="s">
        <v>650</v>
      </c>
      <c r="E201" s="1">
        <v>20</v>
      </c>
      <c r="F201" s="1">
        <v>34</v>
      </c>
      <c r="G201" s="1">
        <v>3</v>
      </c>
      <c r="H201" s="16">
        <v>2.5694444444444443E-2</v>
      </c>
      <c r="I201" t="s">
        <v>636</v>
      </c>
      <c r="J201" s="4">
        <f t="shared" si="9"/>
        <v>102</v>
      </c>
      <c r="K201">
        <f t="shared" si="10"/>
        <v>42</v>
      </c>
      <c r="L201" s="5">
        <f t="shared" si="11"/>
        <v>2.1</v>
      </c>
    </row>
    <row r="202" spans="1:12" x14ac:dyDescent="0.35">
      <c r="A202" s="1">
        <v>74</v>
      </c>
      <c r="B202" s="1">
        <v>19</v>
      </c>
      <c r="C202" t="s">
        <v>269</v>
      </c>
      <c r="D202" t="s">
        <v>648</v>
      </c>
      <c r="E202" s="1">
        <v>19</v>
      </c>
      <c r="F202" s="1">
        <v>32</v>
      </c>
      <c r="G202" s="1">
        <v>2</v>
      </c>
      <c r="H202" s="16">
        <v>1.6666666666666666E-2</v>
      </c>
      <c r="I202" t="s">
        <v>638</v>
      </c>
      <c r="J202" s="4">
        <f t="shared" si="9"/>
        <v>64</v>
      </c>
      <c r="K202">
        <f t="shared" si="10"/>
        <v>26</v>
      </c>
      <c r="L202" s="5">
        <f t="shared" si="11"/>
        <v>1.368421052631579</v>
      </c>
    </row>
    <row r="203" spans="1:12" x14ac:dyDescent="0.35">
      <c r="A203" s="1">
        <v>75</v>
      </c>
      <c r="B203" s="1">
        <v>19</v>
      </c>
      <c r="C203" t="s">
        <v>62</v>
      </c>
      <c r="D203" t="s">
        <v>641</v>
      </c>
      <c r="E203" s="1">
        <v>25</v>
      </c>
      <c r="F203" s="1">
        <v>40</v>
      </c>
      <c r="G203" s="1">
        <v>1</v>
      </c>
      <c r="H203" s="16">
        <v>2.4305555555555556E-2</v>
      </c>
      <c r="I203" t="s">
        <v>636</v>
      </c>
      <c r="J203" s="4">
        <f t="shared" si="9"/>
        <v>40</v>
      </c>
      <c r="K203">
        <f t="shared" si="10"/>
        <v>15</v>
      </c>
      <c r="L203" s="5">
        <f t="shared" si="11"/>
        <v>0.6</v>
      </c>
    </row>
    <row r="204" spans="1:12" x14ac:dyDescent="0.35">
      <c r="A204" s="1">
        <v>75</v>
      </c>
      <c r="B204" s="1">
        <v>19</v>
      </c>
      <c r="C204" t="s">
        <v>222</v>
      </c>
      <c r="D204" t="s">
        <v>652</v>
      </c>
      <c r="E204" s="1">
        <v>14</v>
      </c>
      <c r="F204" s="1">
        <v>23</v>
      </c>
      <c r="G204" s="1">
        <v>3</v>
      </c>
      <c r="H204" s="16">
        <v>1.1111111111111112E-2</v>
      </c>
      <c r="I204" t="s">
        <v>638</v>
      </c>
      <c r="J204" s="4">
        <f t="shared" si="9"/>
        <v>69</v>
      </c>
      <c r="K204">
        <f t="shared" si="10"/>
        <v>27</v>
      </c>
      <c r="L204" s="5">
        <f t="shared" si="11"/>
        <v>1.9285714285714286</v>
      </c>
    </row>
    <row r="205" spans="1:12" x14ac:dyDescent="0.35">
      <c r="A205" s="1">
        <v>76</v>
      </c>
      <c r="B205" s="1">
        <v>17</v>
      </c>
      <c r="C205" t="s">
        <v>88</v>
      </c>
      <c r="D205" t="s">
        <v>637</v>
      </c>
      <c r="E205" s="1">
        <v>18</v>
      </c>
      <c r="F205" s="1">
        <v>30</v>
      </c>
      <c r="G205" s="1">
        <v>3</v>
      </c>
      <c r="H205" s="16">
        <v>9.0277777777777769E-3</v>
      </c>
      <c r="I205" t="s">
        <v>638</v>
      </c>
      <c r="J205" s="4">
        <f t="shared" si="9"/>
        <v>90</v>
      </c>
      <c r="K205">
        <f t="shared" si="10"/>
        <v>36</v>
      </c>
      <c r="L205" s="5">
        <f t="shared" si="11"/>
        <v>2</v>
      </c>
    </row>
    <row r="206" spans="1:12" x14ac:dyDescent="0.35">
      <c r="A206" s="1">
        <v>76</v>
      </c>
      <c r="B206" s="1">
        <v>17</v>
      </c>
      <c r="C206" t="s">
        <v>99</v>
      </c>
      <c r="D206" t="s">
        <v>654</v>
      </c>
      <c r="E206" s="1">
        <v>10</v>
      </c>
      <c r="F206" s="1">
        <v>18</v>
      </c>
      <c r="G206" s="1">
        <v>1</v>
      </c>
      <c r="H206" s="16">
        <v>2.361111111111111E-2</v>
      </c>
      <c r="I206" t="s">
        <v>638</v>
      </c>
      <c r="J206" s="4">
        <f t="shared" si="9"/>
        <v>18</v>
      </c>
      <c r="K206">
        <f t="shared" si="10"/>
        <v>8</v>
      </c>
      <c r="L206" s="5">
        <f t="shared" si="11"/>
        <v>0.8</v>
      </c>
    </row>
    <row r="207" spans="1:12" x14ac:dyDescent="0.35">
      <c r="A207" s="1">
        <v>76</v>
      </c>
      <c r="B207" s="1">
        <v>17</v>
      </c>
      <c r="C207" t="s">
        <v>180</v>
      </c>
      <c r="D207" t="s">
        <v>635</v>
      </c>
      <c r="E207" s="1">
        <v>14</v>
      </c>
      <c r="F207" s="1">
        <v>24</v>
      </c>
      <c r="G207" s="1">
        <v>1</v>
      </c>
      <c r="H207" s="16">
        <v>1.3888888888888888E-2</v>
      </c>
      <c r="I207" t="s">
        <v>636</v>
      </c>
      <c r="J207" s="4">
        <f t="shared" si="9"/>
        <v>24</v>
      </c>
      <c r="K207">
        <f t="shared" si="10"/>
        <v>10</v>
      </c>
      <c r="L207" s="5">
        <f t="shared" si="11"/>
        <v>0.7142857142857143</v>
      </c>
    </row>
    <row r="208" spans="1:12" x14ac:dyDescent="0.35">
      <c r="A208" s="1">
        <v>76</v>
      </c>
      <c r="B208" s="1">
        <v>17</v>
      </c>
      <c r="C208" t="s">
        <v>177</v>
      </c>
      <c r="D208" t="s">
        <v>655</v>
      </c>
      <c r="E208" s="1">
        <v>15</v>
      </c>
      <c r="F208" s="1">
        <v>26</v>
      </c>
      <c r="G208" s="1">
        <v>1</v>
      </c>
      <c r="H208" s="16">
        <v>2.0833333333333332E-2</v>
      </c>
      <c r="I208" t="s">
        <v>636</v>
      </c>
      <c r="J208" s="4">
        <f t="shared" si="9"/>
        <v>26</v>
      </c>
      <c r="K208">
        <f t="shared" si="10"/>
        <v>11</v>
      </c>
      <c r="L208" s="5">
        <f t="shared" si="11"/>
        <v>0.73333333333333328</v>
      </c>
    </row>
    <row r="209" spans="1:12" x14ac:dyDescent="0.35">
      <c r="A209" s="1">
        <v>77</v>
      </c>
      <c r="B209" s="1">
        <v>3</v>
      </c>
      <c r="C209" t="s">
        <v>99</v>
      </c>
      <c r="D209" t="s">
        <v>654</v>
      </c>
      <c r="E209" s="1">
        <v>10</v>
      </c>
      <c r="F209" s="1">
        <v>18</v>
      </c>
      <c r="G209" s="1">
        <v>1</v>
      </c>
      <c r="H209" s="16">
        <v>2.361111111111111E-2</v>
      </c>
      <c r="I209" t="s">
        <v>638</v>
      </c>
      <c r="J209" s="4">
        <f t="shared" si="9"/>
        <v>18</v>
      </c>
      <c r="K209">
        <f t="shared" si="10"/>
        <v>8</v>
      </c>
      <c r="L209" s="5">
        <f t="shared" si="11"/>
        <v>0.8</v>
      </c>
    </row>
    <row r="210" spans="1:12" x14ac:dyDescent="0.35">
      <c r="A210" s="1">
        <v>77</v>
      </c>
      <c r="B210" s="1">
        <v>3</v>
      </c>
      <c r="C210" t="s">
        <v>180</v>
      </c>
      <c r="D210" t="s">
        <v>635</v>
      </c>
      <c r="E210" s="1">
        <v>14</v>
      </c>
      <c r="F210" s="1">
        <v>24</v>
      </c>
      <c r="G210" s="1">
        <v>2</v>
      </c>
      <c r="H210" s="16">
        <v>3.8194444444444448E-2</v>
      </c>
      <c r="I210" t="s">
        <v>636</v>
      </c>
      <c r="J210" s="4">
        <f t="shared" si="9"/>
        <v>48</v>
      </c>
      <c r="K210">
        <f t="shared" si="10"/>
        <v>20</v>
      </c>
      <c r="L210" s="5">
        <f t="shared" si="11"/>
        <v>1.4285714285714286</v>
      </c>
    </row>
    <row r="211" spans="1:12" x14ac:dyDescent="0.35">
      <c r="A211" s="1">
        <v>77</v>
      </c>
      <c r="B211" s="1">
        <v>3</v>
      </c>
      <c r="C211" t="s">
        <v>283</v>
      </c>
      <c r="D211" t="s">
        <v>644</v>
      </c>
      <c r="E211" s="1">
        <v>20</v>
      </c>
      <c r="F211" s="1">
        <v>33</v>
      </c>
      <c r="G211" s="1">
        <v>1</v>
      </c>
      <c r="H211" s="16">
        <v>5.5555555555555558E-3</v>
      </c>
      <c r="I211" t="s">
        <v>638</v>
      </c>
      <c r="J211" s="4">
        <f t="shared" si="9"/>
        <v>33</v>
      </c>
      <c r="K211">
        <f t="shared" si="10"/>
        <v>13</v>
      </c>
      <c r="L211" s="5">
        <f t="shared" si="11"/>
        <v>0.65</v>
      </c>
    </row>
    <row r="212" spans="1:12" x14ac:dyDescent="0.35">
      <c r="A212" s="1">
        <v>78</v>
      </c>
      <c r="B212" s="1">
        <v>7</v>
      </c>
      <c r="C212" t="s">
        <v>134</v>
      </c>
      <c r="D212" t="s">
        <v>646</v>
      </c>
      <c r="E212" s="1">
        <v>11</v>
      </c>
      <c r="F212" s="1">
        <v>19</v>
      </c>
      <c r="G212" s="1">
        <v>3</v>
      </c>
      <c r="H212" s="16">
        <v>3.7499999999999999E-2</v>
      </c>
      <c r="I212" t="s">
        <v>638</v>
      </c>
      <c r="J212" s="4">
        <f t="shared" si="9"/>
        <v>57</v>
      </c>
      <c r="K212">
        <f t="shared" si="10"/>
        <v>24</v>
      </c>
      <c r="L212" s="5">
        <f t="shared" si="11"/>
        <v>2.1818181818181817</v>
      </c>
    </row>
    <row r="213" spans="1:12" x14ac:dyDescent="0.35">
      <c r="A213" s="1">
        <v>79</v>
      </c>
      <c r="B213" s="1">
        <v>16</v>
      </c>
      <c r="C213" t="s">
        <v>46</v>
      </c>
      <c r="D213" t="s">
        <v>643</v>
      </c>
      <c r="E213" s="1">
        <v>17</v>
      </c>
      <c r="F213" s="1">
        <v>29</v>
      </c>
      <c r="G213" s="1">
        <v>3</v>
      </c>
      <c r="H213" s="16">
        <v>9.7222222222222224E-3</v>
      </c>
      <c r="I213" t="s">
        <v>636</v>
      </c>
      <c r="J213" s="4">
        <f t="shared" si="9"/>
        <v>87</v>
      </c>
      <c r="K213">
        <f t="shared" si="10"/>
        <v>36</v>
      </c>
      <c r="L213" s="5">
        <f t="shared" si="11"/>
        <v>2.1176470588235294</v>
      </c>
    </row>
    <row r="214" spans="1:12" x14ac:dyDescent="0.35">
      <c r="A214" s="1">
        <v>79</v>
      </c>
      <c r="B214" s="1">
        <v>16</v>
      </c>
      <c r="C214" t="s">
        <v>283</v>
      </c>
      <c r="D214" t="s">
        <v>644</v>
      </c>
      <c r="E214" s="1">
        <v>20</v>
      </c>
      <c r="F214" s="1">
        <v>33</v>
      </c>
      <c r="G214" s="1">
        <v>3</v>
      </c>
      <c r="H214" s="16">
        <v>9.7222222222222224E-3</v>
      </c>
      <c r="I214" t="s">
        <v>638</v>
      </c>
      <c r="J214" s="4">
        <f t="shared" si="9"/>
        <v>99</v>
      </c>
      <c r="K214">
        <f t="shared" si="10"/>
        <v>39</v>
      </c>
      <c r="L214" s="5">
        <f t="shared" si="11"/>
        <v>1.95</v>
      </c>
    </row>
    <row r="215" spans="1:12" x14ac:dyDescent="0.35">
      <c r="A215" s="1">
        <v>79</v>
      </c>
      <c r="B215" s="1">
        <v>16</v>
      </c>
      <c r="C215" t="s">
        <v>168</v>
      </c>
      <c r="D215" t="s">
        <v>651</v>
      </c>
      <c r="E215" s="1">
        <v>12</v>
      </c>
      <c r="F215" s="1">
        <v>20</v>
      </c>
      <c r="G215" s="1">
        <v>3</v>
      </c>
      <c r="H215" s="16">
        <v>1.7361111111111112E-2</v>
      </c>
      <c r="I215" t="s">
        <v>636</v>
      </c>
      <c r="J215" s="4">
        <f t="shared" si="9"/>
        <v>60</v>
      </c>
      <c r="K215">
        <f t="shared" si="10"/>
        <v>24</v>
      </c>
      <c r="L215" s="5">
        <f t="shared" si="11"/>
        <v>2</v>
      </c>
    </row>
    <row r="216" spans="1:12" x14ac:dyDescent="0.35">
      <c r="A216" s="1">
        <v>79</v>
      </c>
      <c r="B216" s="1">
        <v>16</v>
      </c>
      <c r="C216" t="s">
        <v>90</v>
      </c>
      <c r="D216" t="s">
        <v>653</v>
      </c>
      <c r="E216" s="1">
        <v>13</v>
      </c>
      <c r="F216" s="1">
        <v>21</v>
      </c>
      <c r="G216" s="1">
        <v>3</v>
      </c>
      <c r="H216" s="16">
        <v>2.9861111111111113E-2</v>
      </c>
      <c r="I216" t="s">
        <v>636</v>
      </c>
      <c r="J216" s="4">
        <f t="shared" si="9"/>
        <v>63</v>
      </c>
      <c r="K216">
        <f t="shared" si="10"/>
        <v>24</v>
      </c>
      <c r="L216" s="5">
        <f t="shared" si="11"/>
        <v>1.8461538461538463</v>
      </c>
    </row>
    <row r="217" spans="1:12" x14ac:dyDescent="0.35">
      <c r="A217" s="1">
        <v>80</v>
      </c>
      <c r="B217" s="1">
        <v>18</v>
      </c>
      <c r="C217" t="s">
        <v>225</v>
      </c>
      <c r="D217" t="s">
        <v>649</v>
      </c>
      <c r="E217" s="1">
        <v>13</v>
      </c>
      <c r="F217" s="1">
        <v>22</v>
      </c>
      <c r="G217" s="1">
        <v>2</v>
      </c>
      <c r="H217" s="16">
        <v>3.472222222222222E-3</v>
      </c>
      <c r="I217" t="s">
        <v>636</v>
      </c>
      <c r="J217" s="4">
        <f t="shared" si="9"/>
        <v>44</v>
      </c>
      <c r="K217">
        <f t="shared" si="10"/>
        <v>18</v>
      </c>
      <c r="L217" s="5">
        <f t="shared" si="11"/>
        <v>1.3846153846153846</v>
      </c>
    </row>
    <row r="218" spans="1:12" x14ac:dyDescent="0.35">
      <c r="A218" s="1">
        <v>80</v>
      </c>
      <c r="B218" s="1">
        <v>18</v>
      </c>
      <c r="C218" t="s">
        <v>46</v>
      </c>
      <c r="D218" t="s">
        <v>643</v>
      </c>
      <c r="E218" s="1">
        <v>17</v>
      </c>
      <c r="F218" s="1">
        <v>29</v>
      </c>
      <c r="G218" s="1">
        <v>1</v>
      </c>
      <c r="H218" s="16">
        <v>2.361111111111111E-2</v>
      </c>
      <c r="I218" t="s">
        <v>638</v>
      </c>
      <c r="J218" s="4">
        <f t="shared" si="9"/>
        <v>29</v>
      </c>
      <c r="K218">
        <f t="shared" si="10"/>
        <v>12</v>
      </c>
      <c r="L218" s="5">
        <f t="shared" si="11"/>
        <v>0.70588235294117652</v>
      </c>
    </row>
    <row r="219" spans="1:12" x14ac:dyDescent="0.35">
      <c r="A219" s="1">
        <v>80</v>
      </c>
      <c r="B219" s="1">
        <v>18</v>
      </c>
      <c r="C219" t="s">
        <v>180</v>
      </c>
      <c r="D219" t="s">
        <v>635</v>
      </c>
      <c r="E219" s="1">
        <v>14</v>
      </c>
      <c r="F219" s="1">
        <v>24</v>
      </c>
      <c r="G219" s="1">
        <v>2</v>
      </c>
      <c r="H219" s="16">
        <v>1.9444444444444445E-2</v>
      </c>
      <c r="I219" t="s">
        <v>636</v>
      </c>
      <c r="J219" s="4">
        <f t="shared" si="9"/>
        <v>48</v>
      </c>
      <c r="K219">
        <f t="shared" si="10"/>
        <v>20</v>
      </c>
      <c r="L219" s="5">
        <f t="shared" si="11"/>
        <v>1.4285714285714286</v>
      </c>
    </row>
    <row r="220" spans="1:12" x14ac:dyDescent="0.35">
      <c r="A220" s="1">
        <v>81</v>
      </c>
      <c r="B220" s="1">
        <v>17</v>
      </c>
      <c r="C220" t="s">
        <v>138</v>
      </c>
      <c r="D220" t="s">
        <v>639</v>
      </c>
      <c r="E220" s="1">
        <v>19</v>
      </c>
      <c r="F220" s="1">
        <v>31</v>
      </c>
      <c r="G220" s="1">
        <v>2</v>
      </c>
      <c r="H220" s="16">
        <v>4.0972222222222222E-2</v>
      </c>
      <c r="I220" t="s">
        <v>638</v>
      </c>
      <c r="J220" s="4">
        <f t="shared" si="9"/>
        <v>62</v>
      </c>
      <c r="K220">
        <f t="shared" si="10"/>
        <v>24</v>
      </c>
      <c r="L220" s="5">
        <f t="shared" si="11"/>
        <v>1.263157894736842</v>
      </c>
    </row>
    <row r="221" spans="1:12" x14ac:dyDescent="0.35">
      <c r="A221" s="1">
        <v>82</v>
      </c>
      <c r="B221" s="1">
        <v>16</v>
      </c>
      <c r="C221" t="s">
        <v>144</v>
      </c>
      <c r="D221" t="s">
        <v>656</v>
      </c>
      <c r="E221" s="1">
        <v>15</v>
      </c>
      <c r="F221" s="1">
        <v>25</v>
      </c>
      <c r="G221" s="1">
        <v>2</v>
      </c>
      <c r="H221" s="16">
        <v>7.6388888888888886E-3</v>
      </c>
      <c r="I221" t="s">
        <v>638</v>
      </c>
      <c r="J221" s="4">
        <f t="shared" si="9"/>
        <v>50</v>
      </c>
      <c r="K221">
        <f t="shared" si="10"/>
        <v>20</v>
      </c>
      <c r="L221" s="5">
        <f t="shared" si="11"/>
        <v>1.3333333333333333</v>
      </c>
    </row>
    <row r="222" spans="1:12" x14ac:dyDescent="0.35">
      <c r="A222" s="1">
        <v>82</v>
      </c>
      <c r="B222" s="1">
        <v>16</v>
      </c>
      <c r="C222" t="s">
        <v>88</v>
      </c>
      <c r="D222" t="s">
        <v>637</v>
      </c>
      <c r="E222" s="1">
        <v>18</v>
      </c>
      <c r="F222" s="1">
        <v>30</v>
      </c>
      <c r="G222" s="1">
        <v>1</v>
      </c>
      <c r="H222" s="16">
        <v>5.5555555555555558E-3</v>
      </c>
      <c r="I222" t="s">
        <v>638</v>
      </c>
      <c r="J222" s="4">
        <f t="shared" si="9"/>
        <v>30</v>
      </c>
      <c r="K222">
        <f t="shared" si="10"/>
        <v>12</v>
      </c>
      <c r="L222" s="5">
        <f t="shared" si="11"/>
        <v>0.66666666666666663</v>
      </c>
    </row>
    <row r="223" spans="1:12" x14ac:dyDescent="0.35">
      <c r="A223" s="1">
        <v>83</v>
      </c>
      <c r="B223" s="1">
        <v>15</v>
      </c>
      <c r="C223" t="s">
        <v>128</v>
      </c>
      <c r="D223" t="s">
        <v>640</v>
      </c>
      <c r="E223" s="1">
        <v>16</v>
      </c>
      <c r="F223" s="1">
        <v>27</v>
      </c>
      <c r="G223" s="1">
        <v>2</v>
      </c>
      <c r="H223" s="16">
        <v>9.7222222222222224E-3</v>
      </c>
      <c r="I223" t="s">
        <v>636</v>
      </c>
      <c r="J223" s="4">
        <f t="shared" si="9"/>
        <v>54</v>
      </c>
      <c r="K223">
        <f t="shared" si="10"/>
        <v>22</v>
      </c>
      <c r="L223" s="5">
        <f t="shared" si="11"/>
        <v>1.375</v>
      </c>
    </row>
    <row r="224" spans="1:12" x14ac:dyDescent="0.35">
      <c r="A224" s="1">
        <v>83</v>
      </c>
      <c r="B224" s="1">
        <v>15</v>
      </c>
      <c r="C224" t="s">
        <v>168</v>
      </c>
      <c r="D224" t="s">
        <v>651</v>
      </c>
      <c r="E224" s="1">
        <v>12</v>
      </c>
      <c r="F224" s="1">
        <v>20</v>
      </c>
      <c r="G224" s="1">
        <v>1</v>
      </c>
      <c r="H224" s="16">
        <v>2.0833333333333332E-2</v>
      </c>
      <c r="I224" t="s">
        <v>638</v>
      </c>
      <c r="J224" s="4">
        <f t="shared" si="9"/>
        <v>20</v>
      </c>
      <c r="K224">
        <f t="shared" si="10"/>
        <v>8</v>
      </c>
      <c r="L224" s="5">
        <f t="shared" si="11"/>
        <v>0.66666666666666663</v>
      </c>
    </row>
    <row r="225" spans="1:12" x14ac:dyDescent="0.35">
      <c r="A225" s="1">
        <v>83</v>
      </c>
      <c r="B225" s="1">
        <v>15</v>
      </c>
      <c r="C225" t="s">
        <v>269</v>
      </c>
      <c r="D225" t="s">
        <v>648</v>
      </c>
      <c r="E225" s="1">
        <v>19</v>
      </c>
      <c r="F225" s="1">
        <v>32</v>
      </c>
      <c r="G225" s="1">
        <v>3</v>
      </c>
      <c r="H225" s="16">
        <v>3.4722222222222224E-2</v>
      </c>
      <c r="I225" t="s">
        <v>636</v>
      </c>
      <c r="J225" s="4">
        <f t="shared" si="9"/>
        <v>96</v>
      </c>
      <c r="K225">
        <f t="shared" si="10"/>
        <v>39</v>
      </c>
      <c r="L225" s="5">
        <f t="shared" si="11"/>
        <v>2.0526315789473686</v>
      </c>
    </row>
    <row r="226" spans="1:12" x14ac:dyDescent="0.35">
      <c r="A226" s="1">
        <v>84</v>
      </c>
      <c r="B226" s="1">
        <v>19</v>
      </c>
      <c r="C226" t="s">
        <v>88</v>
      </c>
      <c r="D226" t="s">
        <v>637</v>
      </c>
      <c r="E226" s="1">
        <v>18</v>
      </c>
      <c r="F226" s="1">
        <v>30</v>
      </c>
      <c r="G226" s="1">
        <v>2</v>
      </c>
      <c r="H226" s="16">
        <v>6.9444444444444441E-3</v>
      </c>
      <c r="I226" t="s">
        <v>638</v>
      </c>
      <c r="J226" s="4">
        <f t="shared" si="9"/>
        <v>60</v>
      </c>
      <c r="K226">
        <f t="shared" si="10"/>
        <v>24</v>
      </c>
      <c r="L226" s="5">
        <f t="shared" si="11"/>
        <v>1.3333333333333333</v>
      </c>
    </row>
    <row r="227" spans="1:12" x14ac:dyDescent="0.35">
      <c r="A227" s="1">
        <v>85</v>
      </c>
      <c r="B227" s="1">
        <v>8</v>
      </c>
      <c r="C227" t="s">
        <v>53</v>
      </c>
      <c r="D227" t="s">
        <v>645</v>
      </c>
      <c r="E227" s="1">
        <v>16</v>
      </c>
      <c r="F227" s="1">
        <v>28</v>
      </c>
      <c r="G227" s="1">
        <v>3</v>
      </c>
      <c r="H227" s="16">
        <v>1.8055555555555554E-2</v>
      </c>
      <c r="I227" t="s">
        <v>638</v>
      </c>
      <c r="J227" s="4">
        <f t="shared" si="9"/>
        <v>84</v>
      </c>
      <c r="K227">
        <f t="shared" si="10"/>
        <v>36</v>
      </c>
      <c r="L227" s="5">
        <f t="shared" si="11"/>
        <v>2.25</v>
      </c>
    </row>
    <row r="228" spans="1:12" x14ac:dyDescent="0.35">
      <c r="A228" s="1">
        <v>85</v>
      </c>
      <c r="B228" s="1">
        <v>8</v>
      </c>
      <c r="C228" t="s">
        <v>93</v>
      </c>
      <c r="D228" t="s">
        <v>642</v>
      </c>
      <c r="E228" s="1">
        <v>22</v>
      </c>
      <c r="F228" s="1">
        <v>36</v>
      </c>
      <c r="G228" s="1">
        <v>2</v>
      </c>
      <c r="H228" s="16">
        <v>2.2916666666666665E-2</v>
      </c>
      <c r="I228" t="s">
        <v>638</v>
      </c>
      <c r="J228" s="4">
        <f t="shared" si="9"/>
        <v>72</v>
      </c>
      <c r="K228">
        <f t="shared" si="10"/>
        <v>28</v>
      </c>
      <c r="L228" s="5">
        <f t="shared" si="11"/>
        <v>1.2727272727272727</v>
      </c>
    </row>
    <row r="229" spans="1:12" x14ac:dyDescent="0.35">
      <c r="A229" s="1">
        <v>85</v>
      </c>
      <c r="B229" s="1">
        <v>8</v>
      </c>
      <c r="C229" t="s">
        <v>168</v>
      </c>
      <c r="D229" t="s">
        <v>651</v>
      </c>
      <c r="E229" s="1">
        <v>12</v>
      </c>
      <c r="F229" s="1">
        <v>20</v>
      </c>
      <c r="G229" s="1">
        <v>1</v>
      </c>
      <c r="H229" s="16">
        <v>3.7499999999999999E-2</v>
      </c>
      <c r="I229" t="s">
        <v>638</v>
      </c>
      <c r="J229" s="4">
        <f t="shared" si="9"/>
        <v>20</v>
      </c>
      <c r="K229">
        <f t="shared" si="10"/>
        <v>8</v>
      </c>
      <c r="L229" s="5">
        <f t="shared" si="11"/>
        <v>0.66666666666666663</v>
      </c>
    </row>
    <row r="230" spans="1:12" x14ac:dyDescent="0.35">
      <c r="A230" s="1">
        <v>85</v>
      </c>
      <c r="B230" s="1">
        <v>8</v>
      </c>
      <c r="C230" t="s">
        <v>269</v>
      </c>
      <c r="D230" t="s">
        <v>648</v>
      </c>
      <c r="E230" s="1">
        <v>19</v>
      </c>
      <c r="F230" s="1">
        <v>32</v>
      </c>
      <c r="G230" s="1">
        <v>1</v>
      </c>
      <c r="H230" s="16">
        <v>2.013888888888889E-2</v>
      </c>
      <c r="I230" t="s">
        <v>638</v>
      </c>
      <c r="J230" s="4">
        <f t="shared" si="9"/>
        <v>32</v>
      </c>
      <c r="K230">
        <f t="shared" si="10"/>
        <v>13</v>
      </c>
      <c r="L230" s="5">
        <f t="shared" si="11"/>
        <v>0.68421052631578949</v>
      </c>
    </row>
    <row r="231" spans="1:12" x14ac:dyDescent="0.35">
      <c r="A231" s="1">
        <v>86</v>
      </c>
      <c r="B231" s="1">
        <v>20</v>
      </c>
      <c r="C231" t="s">
        <v>144</v>
      </c>
      <c r="D231" t="s">
        <v>656</v>
      </c>
      <c r="E231" s="1">
        <v>15</v>
      </c>
      <c r="F231" s="1">
        <v>25</v>
      </c>
      <c r="G231" s="1">
        <v>2</v>
      </c>
      <c r="H231" s="16">
        <v>5.5555555555555558E-3</v>
      </c>
      <c r="I231" t="s">
        <v>638</v>
      </c>
      <c r="J231" s="4">
        <f t="shared" si="9"/>
        <v>50</v>
      </c>
      <c r="K231">
        <f t="shared" si="10"/>
        <v>20</v>
      </c>
      <c r="L231" s="5">
        <f t="shared" si="11"/>
        <v>1.3333333333333333</v>
      </c>
    </row>
    <row r="232" spans="1:12" x14ac:dyDescent="0.35">
      <c r="A232" s="1">
        <v>87</v>
      </c>
      <c r="B232" s="1">
        <v>3</v>
      </c>
      <c r="C232" t="s">
        <v>99</v>
      </c>
      <c r="D232" t="s">
        <v>654</v>
      </c>
      <c r="E232" s="1">
        <v>10</v>
      </c>
      <c r="F232" s="1">
        <v>18</v>
      </c>
      <c r="G232" s="1">
        <v>2</v>
      </c>
      <c r="H232" s="16">
        <v>3.8194444444444448E-2</v>
      </c>
      <c r="I232" t="s">
        <v>636</v>
      </c>
      <c r="J232" s="4">
        <f t="shared" si="9"/>
        <v>36</v>
      </c>
      <c r="K232">
        <f t="shared" si="10"/>
        <v>16</v>
      </c>
      <c r="L232" s="5">
        <f t="shared" si="11"/>
        <v>1.6</v>
      </c>
    </row>
    <row r="233" spans="1:12" x14ac:dyDescent="0.35">
      <c r="A233" s="1">
        <v>87</v>
      </c>
      <c r="B233" s="1">
        <v>3</v>
      </c>
      <c r="C233" t="s">
        <v>269</v>
      </c>
      <c r="D233" t="s">
        <v>648</v>
      </c>
      <c r="E233" s="1">
        <v>19</v>
      </c>
      <c r="F233" s="1">
        <v>32</v>
      </c>
      <c r="G233" s="1">
        <v>1</v>
      </c>
      <c r="H233" s="16">
        <v>3.472222222222222E-3</v>
      </c>
      <c r="I233" t="s">
        <v>638</v>
      </c>
      <c r="J233" s="4">
        <f t="shared" si="9"/>
        <v>32</v>
      </c>
      <c r="K233">
        <f t="shared" si="10"/>
        <v>13</v>
      </c>
      <c r="L233" s="5">
        <f t="shared" si="11"/>
        <v>0.68421052631578949</v>
      </c>
    </row>
    <row r="234" spans="1:12" x14ac:dyDescent="0.35">
      <c r="A234" s="1">
        <v>87</v>
      </c>
      <c r="B234" s="1">
        <v>3</v>
      </c>
      <c r="C234" t="s">
        <v>138</v>
      </c>
      <c r="D234" t="s">
        <v>639</v>
      </c>
      <c r="E234" s="1">
        <v>19</v>
      </c>
      <c r="F234" s="1">
        <v>31</v>
      </c>
      <c r="G234" s="1">
        <v>1</v>
      </c>
      <c r="H234" s="16">
        <v>7.6388888888888886E-3</v>
      </c>
      <c r="I234" t="s">
        <v>636</v>
      </c>
      <c r="J234" s="4">
        <f t="shared" si="9"/>
        <v>31</v>
      </c>
      <c r="K234">
        <f t="shared" si="10"/>
        <v>12</v>
      </c>
      <c r="L234" s="5">
        <f t="shared" si="11"/>
        <v>0.63157894736842102</v>
      </c>
    </row>
    <row r="235" spans="1:12" x14ac:dyDescent="0.35">
      <c r="A235" s="1">
        <v>88</v>
      </c>
      <c r="B235" s="1">
        <v>18</v>
      </c>
      <c r="C235" t="s">
        <v>62</v>
      </c>
      <c r="D235" t="s">
        <v>641</v>
      </c>
      <c r="E235" s="1">
        <v>25</v>
      </c>
      <c r="F235" s="1">
        <v>40</v>
      </c>
      <c r="G235" s="1">
        <v>1</v>
      </c>
      <c r="H235" s="16">
        <v>8.3333333333333332E-3</v>
      </c>
      <c r="I235" t="s">
        <v>636</v>
      </c>
      <c r="J235" s="4">
        <f t="shared" si="9"/>
        <v>40</v>
      </c>
      <c r="K235">
        <f t="shared" si="10"/>
        <v>15</v>
      </c>
      <c r="L235" s="5">
        <f t="shared" si="11"/>
        <v>0.6</v>
      </c>
    </row>
    <row r="236" spans="1:12" x14ac:dyDescent="0.35">
      <c r="A236" s="1">
        <v>88</v>
      </c>
      <c r="B236" s="1">
        <v>18</v>
      </c>
      <c r="C236" t="s">
        <v>134</v>
      </c>
      <c r="D236" t="s">
        <v>646</v>
      </c>
      <c r="E236" s="1">
        <v>11</v>
      </c>
      <c r="F236" s="1">
        <v>19</v>
      </c>
      <c r="G236" s="1">
        <v>3</v>
      </c>
      <c r="H236" s="16">
        <v>3.1944444444444442E-2</v>
      </c>
      <c r="I236" t="s">
        <v>638</v>
      </c>
      <c r="J236" s="4">
        <f t="shared" si="9"/>
        <v>57</v>
      </c>
      <c r="K236">
        <f t="shared" si="10"/>
        <v>24</v>
      </c>
      <c r="L236" s="5">
        <f t="shared" si="11"/>
        <v>2.1818181818181817</v>
      </c>
    </row>
    <row r="237" spans="1:12" x14ac:dyDescent="0.35">
      <c r="A237" s="1">
        <v>88</v>
      </c>
      <c r="B237" s="1">
        <v>18</v>
      </c>
      <c r="C237" t="s">
        <v>177</v>
      </c>
      <c r="D237" t="s">
        <v>655</v>
      </c>
      <c r="E237" s="1">
        <v>15</v>
      </c>
      <c r="F237" s="1">
        <v>26</v>
      </c>
      <c r="G237" s="1">
        <v>1</v>
      </c>
      <c r="H237" s="16">
        <v>4.0972222222222222E-2</v>
      </c>
      <c r="I237" t="s">
        <v>636</v>
      </c>
      <c r="J237" s="4">
        <f t="shared" si="9"/>
        <v>26</v>
      </c>
      <c r="K237">
        <f t="shared" si="10"/>
        <v>11</v>
      </c>
      <c r="L237" s="5">
        <f t="shared" si="11"/>
        <v>0.73333333333333328</v>
      </c>
    </row>
    <row r="238" spans="1:12" x14ac:dyDescent="0.35">
      <c r="A238" s="1">
        <v>89</v>
      </c>
      <c r="B238" s="1">
        <v>11</v>
      </c>
      <c r="C238" t="s">
        <v>222</v>
      </c>
      <c r="D238" t="s">
        <v>652</v>
      </c>
      <c r="E238" s="1">
        <v>14</v>
      </c>
      <c r="F238" s="1">
        <v>23</v>
      </c>
      <c r="G238" s="1">
        <v>3</v>
      </c>
      <c r="H238" s="16">
        <v>3.0555555555555555E-2</v>
      </c>
      <c r="I238" t="s">
        <v>638</v>
      </c>
      <c r="J238" s="4">
        <f t="shared" si="9"/>
        <v>69</v>
      </c>
      <c r="K238">
        <f t="shared" si="10"/>
        <v>27</v>
      </c>
      <c r="L238" s="5">
        <f t="shared" si="11"/>
        <v>1.9285714285714286</v>
      </c>
    </row>
    <row r="239" spans="1:12" x14ac:dyDescent="0.35">
      <c r="A239" s="1">
        <v>89</v>
      </c>
      <c r="B239" s="1">
        <v>11</v>
      </c>
      <c r="C239" t="s">
        <v>74</v>
      </c>
      <c r="D239" t="s">
        <v>650</v>
      </c>
      <c r="E239" s="1">
        <v>20</v>
      </c>
      <c r="F239" s="1">
        <v>34</v>
      </c>
      <c r="G239" s="1">
        <v>2</v>
      </c>
      <c r="H239" s="16">
        <v>4.027777777777778E-2</v>
      </c>
      <c r="I239" t="s">
        <v>636</v>
      </c>
      <c r="J239" s="4">
        <f t="shared" si="9"/>
        <v>68</v>
      </c>
      <c r="K239">
        <f t="shared" si="10"/>
        <v>28</v>
      </c>
      <c r="L239" s="5">
        <f t="shared" si="11"/>
        <v>1.4</v>
      </c>
    </row>
    <row r="240" spans="1:12" x14ac:dyDescent="0.35">
      <c r="A240" s="1">
        <v>89</v>
      </c>
      <c r="B240" s="1">
        <v>11</v>
      </c>
      <c r="C240" t="s">
        <v>225</v>
      </c>
      <c r="D240" t="s">
        <v>649</v>
      </c>
      <c r="E240" s="1">
        <v>13</v>
      </c>
      <c r="F240" s="1">
        <v>22</v>
      </c>
      <c r="G240" s="1">
        <v>1</v>
      </c>
      <c r="H240" s="16">
        <v>2.7777777777777776E-2</v>
      </c>
      <c r="I240" t="s">
        <v>638</v>
      </c>
      <c r="J240" s="4">
        <f t="shared" si="9"/>
        <v>22</v>
      </c>
      <c r="K240">
        <f t="shared" si="10"/>
        <v>9</v>
      </c>
      <c r="L240" s="5">
        <f t="shared" si="11"/>
        <v>0.69230769230769229</v>
      </c>
    </row>
    <row r="241" spans="1:12" x14ac:dyDescent="0.35">
      <c r="A241" s="1">
        <v>90</v>
      </c>
      <c r="B241" s="1">
        <v>6</v>
      </c>
      <c r="C241" t="s">
        <v>74</v>
      </c>
      <c r="D241" t="s">
        <v>650</v>
      </c>
      <c r="E241" s="1">
        <v>20</v>
      </c>
      <c r="F241" s="1">
        <v>34</v>
      </c>
      <c r="G241" s="1">
        <v>1</v>
      </c>
      <c r="H241" s="16">
        <v>3.3333333333333333E-2</v>
      </c>
      <c r="I241" t="s">
        <v>638</v>
      </c>
      <c r="J241" s="4">
        <f t="shared" si="9"/>
        <v>34</v>
      </c>
      <c r="K241">
        <f t="shared" si="10"/>
        <v>14</v>
      </c>
      <c r="L241" s="5">
        <f t="shared" si="11"/>
        <v>0.7</v>
      </c>
    </row>
    <row r="242" spans="1:12" x14ac:dyDescent="0.35">
      <c r="A242" s="1">
        <v>91</v>
      </c>
      <c r="B242" s="1">
        <v>1</v>
      </c>
      <c r="C242" t="s">
        <v>30</v>
      </c>
      <c r="D242" t="s">
        <v>647</v>
      </c>
      <c r="E242" s="1">
        <v>21</v>
      </c>
      <c r="F242" s="1">
        <v>35</v>
      </c>
      <c r="G242" s="1">
        <v>3</v>
      </c>
      <c r="H242" s="16">
        <v>1.4583333333333334E-2</v>
      </c>
      <c r="I242" t="s">
        <v>638</v>
      </c>
      <c r="J242" s="4">
        <f t="shared" si="9"/>
        <v>105</v>
      </c>
      <c r="K242">
        <f t="shared" si="10"/>
        <v>42</v>
      </c>
      <c r="L242" s="5">
        <f t="shared" si="11"/>
        <v>2</v>
      </c>
    </row>
    <row r="243" spans="1:12" x14ac:dyDescent="0.35">
      <c r="A243" s="1">
        <v>91</v>
      </c>
      <c r="B243" s="1">
        <v>1</v>
      </c>
      <c r="C243" t="s">
        <v>90</v>
      </c>
      <c r="D243" t="s">
        <v>653</v>
      </c>
      <c r="E243" s="1">
        <v>13</v>
      </c>
      <c r="F243" s="1">
        <v>21</v>
      </c>
      <c r="G243" s="1">
        <v>3</v>
      </c>
      <c r="H243" s="16">
        <v>3.6111111111111108E-2</v>
      </c>
      <c r="I243" t="s">
        <v>636</v>
      </c>
      <c r="J243" s="4">
        <f t="shared" si="9"/>
        <v>63</v>
      </c>
      <c r="K243">
        <f t="shared" si="10"/>
        <v>24</v>
      </c>
      <c r="L243" s="5">
        <f t="shared" si="11"/>
        <v>1.8461538461538463</v>
      </c>
    </row>
    <row r="244" spans="1:12" x14ac:dyDescent="0.35">
      <c r="A244" s="1">
        <v>91</v>
      </c>
      <c r="B244" s="1">
        <v>1</v>
      </c>
      <c r="C244" t="s">
        <v>225</v>
      </c>
      <c r="D244" t="s">
        <v>649</v>
      </c>
      <c r="E244" s="1">
        <v>13</v>
      </c>
      <c r="F244" s="1">
        <v>22</v>
      </c>
      <c r="G244" s="1">
        <v>2</v>
      </c>
      <c r="H244" s="16">
        <v>7.6388888888888886E-3</v>
      </c>
      <c r="I244" t="s">
        <v>636</v>
      </c>
      <c r="J244" s="4">
        <f t="shared" si="9"/>
        <v>44</v>
      </c>
      <c r="K244">
        <f t="shared" si="10"/>
        <v>18</v>
      </c>
      <c r="L244" s="5">
        <f t="shared" si="11"/>
        <v>1.3846153846153846</v>
      </c>
    </row>
    <row r="245" spans="1:12" x14ac:dyDescent="0.35">
      <c r="A245" s="1">
        <v>91</v>
      </c>
      <c r="B245" s="1">
        <v>1</v>
      </c>
      <c r="C245" t="s">
        <v>128</v>
      </c>
      <c r="D245" t="s">
        <v>640</v>
      </c>
      <c r="E245" s="1">
        <v>16</v>
      </c>
      <c r="F245" s="1">
        <v>27</v>
      </c>
      <c r="G245" s="1">
        <v>3</v>
      </c>
      <c r="H245" s="16">
        <v>3.3333333333333333E-2</v>
      </c>
      <c r="I245" t="s">
        <v>636</v>
      </c>
      <c r="J245" s="4">
        <f t="shared" si="9"/>
        <v>81</v>
      </c>
      <c r="K245">
        <f t="shared" si="10"/>
        <v>33</v>
      </c>
      <c r="L245" s="5">
        <f t="shared" si="11"/>
        <v>2.0625</v>
      </c>
    </row>
    <row r="246" spans="1:12" x14ac:dyDescent="0.35">
      <c r="A246" s="1">
        <v>92</v>
      </c>
      <c r="B246" s="1">
        <v>6</v>
      </c>
      <c r="C246" t="s">
        <v>46</v>
      </c>
      <c r="D246" t="s">
        <v>643</v>
      </c>
      <c r="E246" s="1">
        <v>17</v>
      </c>
      <c r="F246" s="1">
        <v>29</v>
      </c>
      <c r="G246" s="1">
        <v>2</v>
      </c>
      <c r="H246" s="16">
        <v>2.5000000000000001E-2</v>
      </c>
      <c r="I246" t="s">
        <v>636</v>
      </c>
      <c r="J246" s="4">
        <f t="shared" si="9"/>
        <v>58</v>
      </c>
      <c r="K246">
        <f t="shared" si="10"/>
        <v>24</v>
      </c>
      <c r="L246" s="5">
        <f t="shared" si="11"/>
        <v>1.411764705882353</v>
      </c>
    </row>
    <row r="247" spans="1:12" x14ac:dyDescent="0.35">
      <c r="A247" s="1">
        <v>92</v>
      </c>
      <c r="B247" s="1">
        <v>6</v>
      </c>
      <c r="C247" t="s">
        <v>180</v>
      </c>
      <c r="D247" t="s">
        <v>635</v>
      </c>
      <c r="E247" s="1">
        <v>14</v>
      </c>
      <c r="F247" s="1">
        <v>24</v>
      </c>
      <c r="G247" s="1">
        <v>1</v>
      </c>
      <c r="H247" s="16">
        <v>4.1666666666666666E-3</v>
      </c>
      <c r="I247" t="s">
        <v>638</v>
      </c>
      <c r="J247" s="4">
        <f t="shared" si="9"/>
        <v>24</v>
      </c>
      <c r="K247">
        <f t="shared" si="10"/>
        <v>10</v>
      </c>
      <c r="L247" s="5">
        <f t="shared" si="11"/>
        <v>0.7142857142857143</v>
      </c>
    </row>
    <row r="248" spans="1:12" x14ac:dyDescent="0.35">
      <c r="A248" s="1">
        <v>93</v>
      </c>
      <c r="B248" s="1">
        <v>2</v>
      </c>
      <c r="C248" t="s">
        <v>46</v>
      </c>
      <c r="D248" t="s">
        <v>643</v>
      </c>
      <c r="E248" s="1">
        <v>17</v>
      </c>
      <c r="F248" s="1">
        <v>29</v>
      </c>
      <c r="G248" s="1">
        <v>1</v>
      </c>
      <c r="H248" s="16">
        <v>1.2500000000000001E-2</v>
      </c>
      <c r="I248" t="s">
        <v>638</v>
      </c>
      <c r="J248" s="4">
        <f t="shared" si="9"/>
        <v>29</v>
      </c>
      <c r="K248">
        <f t="shared" si="10"/>
        <v>12</v>
      </c>
      <c r="L248" s="5">
        <f t="shared" si="11"/>
        <v>0.70588235294117652</v>
      </c>
    </row>
    <row r="249" spans="1:12" x14ac:dyDescent="0.35">
      <c r="A249" s="1">
        <v>94</v>
      </c>
      <c r="B249" s="1">
        <v>12</v>
      </c>
      <c r="C249" t="s">
        <v>88</v>
      </c>
      <c r="D249" t="s">
        <v>637</v>
      </c>
      <c r="E249" s="1">
        <v>18</v>
      </c>
      <c r="F249" s="1">
        <v>30</v>
      </c>
      <c r="G249" s="1">
        <v>3</v>
      </c>
      <c r="H249" s="16">
        <v>1.3194444444444444E-2</v>
      </c>
      <c r="I249" t="s">
        <v>638</v>
      </c>
      <c r="J249" s="4">
        <f t="shared" si="9"/>
        <v>90</v>
      </c>
      <c r="K249">
        <f t="shared" si="10"/>
        <v>36</v>
      </c>
      <c r="L249" s="5">
        <f t="shared" si="11"/>
        <v>2</v>
      </c>
    </row>
    <row r="250" spans="1:12" x14ac:dyDescent="0.35">
      <c r="A250" s="1">
        <v>94</v>
      </c>
      <c r="B250" s="1">
        <v>12</v>
      </c>
      <c r="C250" t="s">
        <v>269</v>
      </c>
      <c r="D250" t="s">
        <v>648</v>
      </c>
      <c r="E250" s="1">
        <v>19</v>
      </c>
      <c r="F250" s="1">
        <v>32</v>
      </c>
      <c r="G250" s="1">
        <v>2</v>
      </c>
      <c r="H250" s="16">
        <v>3.888888888888889E-2</v>
      </c>
      <c r="I250" t="s">
        <v>638</v>
      </c>
      <c r="J250" s="4">
        <f t="shared" si="9"/>
        <v>64</v>
      </c>
      <c r="K250">
        <f t="shared" si="10"/>
        <v>26</v>
      </c>
      <c r="L250" s="5">
        <f t="shared" si="11"/>
        <v>1.368421052631579</v>
      </c>
    </row>
    <row r="251" spans="1:12" x14ac:dyDescent="0.35">
      <c r="A251" s="1">
        <v>94</v>
      </c>
      <c r="B251" s="1">
        <v>12</v>
      </c>
      <c r="C251" t="s">
        <v>283</v>
      </c>
      <c r="D251" t="s">
        <v>644</v>
      </c>
      <c r="E251" s="1">
        <v>20</v>
      </c>
      <c r="F251" s="1">
        <v>33</v>
      </c>
      <c r="G251" s="1">
        <v>3</v>
      </c>
      <c r="H251" s="16">
        <v>3.7499999999999999E-2</v>
      </c>
      <c r="I251" t="s">
        <v>638</v>
      </c>
      <c r="J251" s="4">
        <f t="shared" si="9"/>
        <v>99</v>
      </c>
      <c r="K251">
        <f t="shared" si="10"/>
        <v>39</v>
      </c>
      <c r="L251" s="5">
        <f t="shared" si="11"/>
        <v>1.95</v>
      </c>
    </row>
    <row r="252" spans="1:12" x14ac:dyDescent="0.35">
      <c r="A252" s="1">
        <v>95</v>
      </c>
      <c r="B252" s="1">
        <v>12</v>
      </c>
      <c r="C252" t="s">
        <v>134</v>
      </c>
      <c r="D252" t="s">
        <v>646</v>
      </c>
      <c r="E252" s="1">
        <v>11</v>
      </c>
      <c r="F252" s="1">
        <v>19</v>
      </c>
      <c r="G252" s="1">
        <v>3</v>
      </c>
      <c r="H252" s="16">
        <v>1.3194444444444444E-2</v>
      </c>
      <c r="I252" t="s">
        <v>638</v>
      </c>
      <c r="J252" s="4">
        <f t="shared" si="9"/>
        <v>57</v>
      </c>
      <c r="K252">
        <f t="shared" si="10"/>
        <v>24</v>
      </c>
      <c r="L252" s="5">
        <f t="shared" si="11"/>
        <v>2.1818181818181817</v>
      </c>
    </row>
    <row r="253" spans="1:12" x14ac:dyDescent="0.35">
      <c r="A253" s="1">
        <v>95</v>
      </c>
      <c r="B253" s="1">
        <v>12</v>
      </c>
      <c r="C253" t="s">
        <v>269</v>
      </c>
      <c r="D253" t="s">
        <v>648</v>
      </c>
      <c r="E253" s="1">
        <v>19</v>
      </c>
      <c r="F253" s="1">
        <v>32</v>
      </c>
      <c r="G253" s="1">
        <v>3</v>
      </c>
      <c r="H253" s="16">
        <v>1.5277777777777777E-2</v>
      </c>
      <c r="I253" t="s">
        <v>638</v>
      </c>
      <c r="J253" s="4">
        <f t="shared" si="9"/>
        <v>96</v>
      </c>
      <c r="K253">
        <f t="shared" si="10"/>
        <v>39</v>
      </c>
      <c r="L253" s="5">
        <f t="shared" si="11"/>
        <v>2.0526315789473686</v>
      </c>
    </row>
    <row r="254" spans="1:12" x14ac:dyDescent="0.35">
      <c r="A254" s="1">
        <v>96</v>
      </c>
      <c r="B254" s="1">
        <v>16</v>
      </c>
      <c r="C254" t="s">
        <v>283</v>
      </c>
      <c r="D254" t="s">
        <v>644</v>
      </c>
      <c r="E254" s="1">
        <v>20</v>
      </c>
      <c r="F254" s="1">
        <v>33</v>
      </c>
      <c r="G254" s="1">
        <v>2</v>
      </c>
      <c r="H254" s="16">
        <v>3.2638888888888891E-2</v>
      </c>
      <c r="I254" t="s">
        <v>636</v>
      </c>
      <c r="J254" s="4">
        <f t="shared" si="9"/>
        <v>66</v>
      </c>
      <c r="K254">
        <f t="shared" si="10"/>
        <v>26</v>
      </c>
      <c r="L254" s="5">
        <f t="shared" si="11"/>
        <v>1.3</v>
      </c>
    </row>
    <row r="255" spans="1:12" x14ac:dyDescent="0.35">
      <c r="A255" s="1">
        <v>96</v>
      </c>
      <c r="B255" s="1">
        <v>16</v>
      </c>
      <c r="C255" t="s">
        <v>134</v>
      </c>
      <c r="D255" t="s">
        <v>646</v>
      </c>
      <c r="E255" s="1">
        <v>11</v>
      </c>
      <c r="F255" s="1">
        <v>19</v>
      </c>
      <c r="G255" s="1">
        <v>2</v>
      </c>
      <c r="H255" s="16">
        <v>6.9444444444444441E-3</v>
      </c>
      <c r="I255" t="s">
        <v>636</v>
      </c>
      <c r="J255" s="4">
        <f t="shared" si="9"/>
        <v>38</v>
      </c>
      <c r="K255">
        <f t="shared" si="10"/>
        <v>16</v>
      </c>
      <c r="L255" s="5">
        <f t="shared" si="11"/>
        <v>1.4545454545454546</v>
      </c>
    </row>
    <row r="256" spans="1:12" x14ac:dyDescent="0.35">
      <c r="A256" s="1">
        <v>96</v>
      </c>
      <c r="B256" s="1">
        <v>16</v>
      </c>
      <c r="C256" t="s">
        <v>180</v>
      </c>
      <c r="D256" t="s">
        <v>635</v>
      </c>
      <c r="E256" s="1">
        <v>14</v>
      </c>
      <c r="F256" s="1">
        <v>24</v>
      </c>
      <c r="G256" s="1">
        <v>3</v>
      </c>
      <c r="H256" s="16">
        <v>1.3194444444444444E-2</v>
      </c>
      <c r="I256" t="s">
        <v>638</v>
      </c>
      <c r="J256" s="4">
        <f t="shared" si="9"/>
        <v>72</v>
      </c>
      <c r="K256">
        <f t="shared" si="10"/>
        <v>30</v>
      </c>
      <c r="L256" s="5">
        <f t="shared" si="11"/>
        <v>2.1428571428571428</v>
      </c>
    </row>
    <row r="257" spans="1:12" x14ac:dyDescent="0.35">
      <c r="A257" s="1">
        <v>97</v>
      </c>
      <c r="B257" s="1">
        <v>14</v>
      </c>
      <c r="C257" t="s">
        <v>177</v>
      </c>
      <c r="D257" t="s">
        <v>655</v>
      </c>
      <c r="E257" s="1">
        <v>15</v>
      </c>
      <c r="F257" s="1">
        <v>26</v>
      </c>
      <c r="G257" s="1">
        <v>1</v>
      </c>
      <c r="H257" s="16">
        <v>1.1805555555555555E-2</v>
      </c>
      <c r="I257" t="s">
        <v>638</v>
      </c>
      <c r="J257" s="4">
        <f t="shared" si="9"/>
        <v>26</v>
      </c>
      <c r="K257">
        <f t="shared" si="10"/>
        <v>11</v>
      </c>
      <c r="L257" s="5">
        <f t="shared" si="11"/>
        <v>0.73333333333333328</v>
      </c>
    </row>
    <row r="258" spans="1:12" x14ac:dyDescent="0.35">
      <c r="A258" s="1">
        <v>97</v>
      </c>
      <c r="B258" s="1">
        <v>14</v>
      </c>
      <c r="C258" t="s">
        <v>168</v>
      </c>
      <c r="D258" t="s">
        <v>651</v>
      </c>
      <c r="E258" s="1">
        <v>12</v>
      </c>
      <c r="F258" s="1">
        <v>20</v>
      </c>
      <c r="G258" s="1">
        <v>3</v>
      </c>
      <c r="H258" s="16">
        <v>3.472222222222222E-3</v>
      </c>
      <c r="I258" t="s">
        <v>636</v>
      </c>
      <c r="J258" s="4">
        <f t="shared" ref="J258:J321" si="12">F258*G258</f>
        <v>60</v>
      </c>
      <c r="K258">
        <f t="shared" ref="K258:K321" si="13">(F258-E258)*G258</f>
        <v>24</v>
      </c>
      <c r="L258" s="5">
        <f t="shared" ref="L258:L321" si="14">K258/E258</f>
        <v>2</v>
      </c>
    </row>
    <row r="259" spans="1:12" x14ac:dyDescent="0.35">
      <c r="A259" s="1">
        <v>97</v>
      </c>
      <c r="B259" s="1">
        <v>14</v>
      </c>
      <c r="C259" t="s">
        <v>74</v>
      </c>
      <c r="D259" t="s">
        <v>650</v>
      </c>
      <c r="E259" s="1">
        <v>20</v>
      </c>
      <c r="F259" s="1">
        <v>34</v>
      </c>
      <c r="G259" s="1">
        <v>3</v>
      </c>
      <c r="H259" s="16">
        <v>3.9583333333333331E-2</v>
      </c>
      <c r="I259" t="s">
        <v>636</v>
      </c>
      <c r="J259" s="4">
        <f t="shared" si="12"/>
        <v>102</v>
      </c>
      <c r="K259">
        <f t="shared" si="13"/>
        <v>42</v>
      </c>
      <c r="L259" s="5">
        <f t="shared" si="14"/>
        <v>2.1</v>
      </c>
    </row>
    <row r="260" spans="1:12" x14ac:dyDescent="0.35">
      <c r="A260" s="1">
        <v>98</v>
      </c>
      <c r="B260" s="1">
        <v>7</v>
      </c>
      <c r="C260" t="s">
        <v>168</v>
      </c>
      <c r="D260" t="s">
        <v>651</v>
      </c>
      <c r="E260" s="1">
        <v>12</v>
      </c>
      <c r="F260" s="1">
        <v>20</v>
      </c>
      <c r="G260" s="1">
        <v>3</v>
      </c>
      <c r="H260" s="16">
        <v>3.888888888888889E-2</v>
      </c>
      <c r="I260" t="s">
        <v>638</v>
      </c>
      <c r="J260" s="4">
        <f t="shared" si="12"/>
        <v>60</v>
      </c>
      <c r="K260">
        <f t="shared" si="13"/>
        <v>24</v>
      </c>
      <c r="L260" s="5">
        <f t="shared" si="14"/>
        <v>2</v>
      </c>
    </row>
    <row r="261" spans="1:12" x14ac:dyDescent="0.35">
      <c r="A261" s="1">
        <v>98</v>
      </c>
      <c r="B261" s="1">
        <v>7</v>
      </c>
      <c r="C261" t="s">
        <v>46</v>
      </c>
      <c r="D261" t="s">
        <v>643</v>
      </c>
      <c r="E261" s="1">
        <v>17</v>
      </c>
      <c r="F261" s="1">
        <v>29</v>
      </c>
      <c r="G261" s="1">
        <v>3</v>
      </c>
      <c r="H261" s="16">
        <v>2.2916666666666665E-2</v>
      </c>
      <c r="I261" t="s">
        <v>638</v>
      </c>
      <c r="J261" s="4">
        <f t="shared" si="12"/>
        <v>87</v>
      </c>
      <c r="K261">
        <f t="shared" si="13"/>
        <v>36</v>
      </c>
      <c r="L261" s="5">
        <f t="shared" si="14"/>
        <v>2.1176470588235294</v>
      </c>
    </row>
    <row r="262" spans="1:12" x14ac:dyDescent="0.35">
      <c r="A262" s="1">
        <v>98</v>
      </c>
      <c r="B262" s="1">
        <v>7</v>
      </c>
      <c r="C262" t="s">
        <v>134</v>
      </c>
      <c r="D262" t="s">
        <v>646</v>
      </c>
      <c r="E262" s="1">
        <v>11</v>
      </c>
      <c r="F262" s="1">
        <v>19</v>
      </c>
      <c r="G262" s="1">
        <v>1</v>
      </c>
      <c r="H262" s="16">
        <v>3.5416666666666666E-2</v>
      </c>
      <c r="I262" t="s">
        <v>638</v>
      </c>
      <c r="J262" s="4">
        <f t="shared" si="12"/>
        <v>19</v>
      </c>
      <c r="K262">
        <f t="shared" si="13"/>
        <v>8</v>
      </c>
      <c r="L262" s="5">
        <f t="shared" si="14"/>
        <v>0.72727272727272729</v>
      </c>
    </row>
    <row r="263" spans="1:12" x14ac:dyDescent="0.35">
      <c r="A263" s="1">
        <v>99</v>
      </c>
      <c r="B263" s="1">
        <v>2</v>
      </c>
      <c r="C263" t="s">
        <v>88</v>
      </c>
      <c r="D263" t="s">
        <v>637</v>
      </c>
      <c r="E263" s="1">
        <v>18</v>
      </c>
      <c r="F263" s="1">
        <v>30</v>
      </c>
      <c r="G263" s="1">
        <v>2</v>
      </c>
      <c r="H263" s="16">
        <v>1.8749999999999999E-2</v>
      </c>
      <c r="I263" t="s">
        <v>638</v>
      </c>
      <c r="J263" s="4">
        <f t="shared" si="12"/>
        <v>60</v>
      </c>
      <c r="K263">
        <f t="shared" si="13"/>
        <v>24</v>
      </c>
      <c r="L263" s="5">
        <f t="shared" si="14"/>
        <v>1.3333333333333333</v>
      </c>
    </row>
    <row r="264" spans="1:12" x14ac:dyDescent="0.35">
      <c r="A264" s="1">
        <v>99</v>
      </c>
      <c r="B264" s="1">
        <v>2</v>
      </c>
      <c r="C264" t="s">
        <v>138</v>
      </c>
      <c r="D264" t="s">
        <v>639</v>
      </c>
      <c r="E264" s="1">
        <v>19</v>
      </c>
      <c r="F264" s="1">
        <v>31</v>
      </c>
      <c r="G264" s="1">
        <v>1</v>
      </c>
      <c r="H264" s="16">
        <v>3.472222222222222E-3</v>
      </c>
      <c r="I264" t="s">
        <v>638</v>
      </c>
      <c r="J264" s="4">
        <f t="shared" si="12"/>
        <v>31</v>
      </c>
      <c r="K264">
        <f t="shared" si="13"/>
        <v>12</v>
      </c>
      <c r="L264" s="5">
        <f t="shared" si="14"/>
        <v>0.63157894736842102</v>
      </c>
    </row>
    <row r="265" spans="1:12" x14ac:dyDescent="0.35">
      <c r="A265" s="1">
        <v>99</v>
      </c>
      <c r="B265" s="1">
        <v>2</v>
      </c>
      <c r="C265" t="s">
        <v>134</v>
      </c>
      <c r="D265" t="s">
        <v>646</v>
      </c>
      <c r="E265" s="1">
        <v>11</v>
      </c>
      <c r="F265" s="1">
        <v>19</v>
      </c>
      <c r="G265" s="1">
        <v>1</v>
      </c>
      <c r="H265" s="16">
        <v>6.2500000000000003E-3</v>
      </c>
      <c r="I265" t="s">
        <v>636</v>
      </c>
      <c r="J265" s="4">
        <f t="shared" si="12"/>
        <v>19</v>
      </c>
      <c r="K265">
        <f t="shared" si="13"/>
        <v>8</v>
      </c>
      <c r="L265" s="5">
        <f t="shared" si="14"/>
        <v>0.72727272727272729</v>
      </c>
    </row>
    <row r="266" spans="1:12" x14ac:dyDescent="0.35">
      <c r="A266" s="1">
        <v>99</v>
      </c>
      <c r="B266" s="1">
        <v>2</v>
      </c>
      <c r="C266" t="s">
        <v>46</v>
      </c>
      <c r="D266" t="s">
        <v>643</v>
      </c>
      <c r="E266" s="1">
        <v>17</v>
      </c>
      <c r="F266" s="1">
        <v>29</v>
      </c>
      <c r="G266" s="1">
        <v>1</v>
      </c>
      <c r="H266" s="16">
        <v>3.125E-2</v>
      </c>
      <c r="I266" t="s">
        <v>636</v>
      </c>
      <c r="J266" s="4">
        <f t="shared" si="12"/>
        <v>29</v>
      </c>
      <c r="K266">
        <f t="shared" si="13"/>
        <v>12</v>
      </c>
      <c r="L266" s="5">
        <f t="shared" si="14"/>
        <v>0.70588235294117652</v>
      </c>
    </row>
    <row r="267" spans="1:12" x14ac:dyDescent="0.35">
      <c r="A267" s="1">
        <v>100</v>
      </c>
      <c r="B267" s="1">
        <v>18</v>
      </c>
      <c r="C267" t="s">
        <v>180</v>
      </c>
      <c r="D267" t="s">
        <v>635</v>
      </c>
      <c r="E267" s="1">
        <v>14</v>
      </c>
      <c r="F267" s="1">
        <v>24</v>
      </c>
      <c r="G267" s="1">
        <v>3</v>
      </c>
      <c r="H267" s="16">
        <v>3.3333333333333333E-2</v>
      </c>
      <c r="I267" t="s">
        <v>638</v>
      </c>
      <c r="J267" s="4">
        <f t="shared" si="12"/>
        <v>72</v>
      </c>
      <c r="K267">
        <f t="shared" si="13"/>
        <v>30</v>
      </c>
      <c r="L267" s="5">
        <f t="shared" si="14"/>
        <v>2.1428571428571428</v>
      </c>
    </row>
    <row r="268" spans="1:12" x14ac:dyDescent="0.35">
      <c r="A268" s="1">
        <v>100</v>
      </c>
      <c r="B268" s="1">
        <v>18</v>
      </c>
      <c r="C268" t="s">
        <v>225</v>
      </c>
      <c r="D268" t="s">
        <v>649</v>
      </c>
      <c r="E268" s="1">
        <v>13</v>
      </c>
      <c r="F268" s="1">
        <v>22</v>
      </c>
      <c r="G268" s="1">
        <v>2</v>
      </c>
      <c r="H268" s="16">
        <v>2.2916666666666665E-2</v>
      </c>
      <c r="I268" t="s">
        <v>636</v>
      </c>
      <c r="J268" s="4">
        <f t="shared" si="12"/>
        <v>44</v>
      </c>
      <c r="K268">
        <f t="shared" si="13"/>
        <v>18</v>
      </c>
      <c r="L268" s="5">
        <f t="shared" si="14"/>
        <v>1.3846153846153846</v>
      </c>
    </row>
    <row r="269" spans="1:12" x14ac:dyDescent="0.35">
      <c r="A269" s="1">
        <v>100</v>
      </c>
      <c r="B269" s="1">
        <v>18</v>
      </c>
      <c r="C269" t="s">
        <v>144</v>
      </c>
      <c r="D269" t="s">
        <v>656</v>
      </c>
      <c r="E269" s="1">
        <v>15</v>
      </c>
      <c r="F269" s="1">
        <v>25</v>
      </c>
      <c r="G269" s="1">
        <v>2</v>
      </c>
      <c r="H269" s="16">
        <v>1.5277777777777777E-2</v>
      </c>
      <c r="I269" t="s">
        <v>638</v>
      </c>
      <c r="J269" s="4">
        <f t="shared" si="12"/>
        <v>50</v>
      </c>
      <c r="K269">
        <f t="shared" si="13"/>
        <v>20</v>
      </c>
      <c r="L269" s="5">
        <f t="shared" si="14"/>
        <v>1.3333333333333333</v>
      </c>
    </row>
    <row r="270" spans="1:12" x14ac:dyDescent="0.35">
      <c r="A270" s="1">
        <v>101</v>
      </c>
      <c r="B270" s="1">
        <v>1</v>
      </c>
      <c r="C270" t="s">
        <v>138</v>
      </c>
      <c r="D270" t="s">
        <v>639</v>
      </c>
      <c r="E270" s="1">
        <v>19</v>
      </c>
      <c r="F270" s="1">
        <v>31</v>
      </c>
      <c r="G270" s="1">
        <v>1</v>
      </c>
      <c r="H270" s="16">
        <v>1.6666666666666666E-2</v>
      </c>
      <c r="I270" t="s">
        <v>638</v>
      </c>
      <c r="J270" s="4">
        <f t="shared" si="12"/>
        <v>31</v>
      </c>
      <c r="K270">
        <f t="shared" si="13"/>
        <v>12</v>
      </c>
      <c r="L270" s="5">
        <f t="shared" si="14"/>
        <v>0.63157894736842102</v>
      </c>
    </row>
    <row r="271" spans="1:12" x14ac:dyDescent="0.35">
      <c r="A271" s="1">
        <v>101</v>
      </c>
      <c r="B271" s="1">
        <v>1</v>
      </c>
      <c r="C271" t="s">
        <v>144</v>
      </c>
      <c r="D271" t="s">
        <v>656</v>
      </c>
      <c r="E271" s="1">
        <v>15</v>
      </c>
      <c r="F271" s="1">
        <v>25</v>
      </c>
      <c r="G271" s="1">
        <v>2</v>
      </c>
      <c r="H271" s="16">
        <v>2.8472222222222222E-2</v>
      </c>
      <c r="I271" t="s">
        <v>638</v>
      </c>
      <c r="J271" s="4">
        <f t="shared" si="12"/>
        <v>50</v>
      </c>
      <c r="K271">
        <f t="shared" si="13"/>
        <v>20</v>
      </c>
      <c r="L271" s="5">
        <f t="shared" si="14"/>
        <v>1.3333333333333333</v>
      </c>
    </row>
    <row r="272" spans="1:12" x14ac:dyDescent="0.35">
      <c r="A272" s="1">
        <v>101</v>
      </c>
      <c r="B272" s="1">
        <v>1</v>
      </c>
      <c r="C272" t="s">
        <v>225</v>
      </c>
      <c r="D272" t="s">
        <v>649</v>
      </c>
      <c r="E272" s="1">
        <v>13</v>
      </c>
      <c r="F272" s="1">
        <v>22</v>
      </c>
      <c r="G272" s="1">
        <v>1</v>
      </c>
      <c r="H272" s="16">
        <v>2.4305555555555556E-2</v>
      </c>
      <c r="I272" t="s">
        <v>638</v>
      </c>
      <c r="J272" s="4">
        <f t="shared" si="12"/>
        <v>22</v>
      </c>
      <c r="K272">
        <f t="shared" si="13"/>
        <v>9</v>
      </c>
      <c r="L272" s="5">
        <f t="shared" si="14"/>
        <v>0.69230769230769229</v>
      </c>
    </row>
    <row r="273" spans="1:12" x14ac:dyDescent="0.35">
      <c r="A273" s="1">
        <v>101</v>
      </c>
      <c r="B273" s="1">
        <v>1</v>
      </c>
      <c r="C273" t="s">
        <v>30</v>
      </c>
      <c r="D273" t="s">
        <v>647</v>
      </c>
      <c r="E273" s="1">
        <v>21</v>
      </c>
      <c r="F273" s="1">
        <v>35</v>
      </c>
      <c r="G273" s="1">
        <v>1</v>
      </c>
      <c r="H273" s="16">
        <v>2.361111111111111E-2</v>
      </c>
      <c r="I273" t="s">
        <v>638</v>
      </c>
      <c r="J273" s="4">
        <f t="shared" si="12"/>
        <v>35</v>
      </c>
      <c r="K273">
        <f t="shared" si="13"/>
        <v>14</v>
      </c>
      <c r="L273" s="5">
        <f t="shared" si="14"/>
        <v>0.66666666666666663</v>
      </c>
    </row>
    <row r="274" spans="1:12" x14ac:dyDescent="0.35">
      <c r="A274" s="1">
        <v>102</v>
      </c>
      <c r="B274" s="1">
        <v>19</v>
      </c>
      <c r="C274" t="s">
        <v>53</v>
      </c>
      <c r="D274" t="s">
        <v>645</v>
      </c>
      <c r="E274" s="1">
        <v>16</v>
      </c>
      <c r="F274" s="1">
        <v>28</v>
      </c>
      <c r="G274" s="1">
        <v>3</v>
      </c>
      <c r="H274" s="16">
        <v>1.1805555555555555E-2</v>
      </c>
      <c r="I274" t="s">
        <v>638</v>
      </c>
      <c r="J274" s="4">
        <f t="shared" si="12"/>
        <v>84</v>
      </c>
      <c r="K274">
        <f t="shared" si="13"/>
        <v>36</v>
      </c>
      <c r="L274" s="5">
        <f t="shared" si="14"/>
        <v>2.25</v>
      </c>
    </row>
    <row r="275" spans="1:12" x14ac:dyDescent="0.35">
      <c r="A275" s="1">
        <v>102</v>
      </c>
      <c r="B275" s="1">
        <v>19</v>
      </c>
      <c r="C275" t="s">
        <v>46</v>
      </c>
      <c r="D275" t="s">
        <v>643</v>
      </c>
      <c r="E275" s="1">
        <v>17</v>
      </c>
      <c r="F275" s="1">
        <v>29</v>
      </c>
      <c r="G275" s="1">
        <v>3</v>
      </c>
      <c r="H275" s="16">
        <v>2.013888888888889E-2</v>
      </c>
      <c r="I275" t="s">
        <v>636</v>
      </c>
      <c r="J275" s="4">
        <f t="shared" si="12"/>
        <v>87</v>
      </c>
      <c r="K275">
        <f t="shared" si="13"/>
        <v>36</v>
      </c>
      <c r="L275" s="5">
        <f t="shared" si="14"/>
        <v>2.1176470588235294</v>
      </c>
    </row>
    <row r="276" spans="1:12" x14ac:dyDescent="0.35">
      <c r="A276" s="1">
        <v>103</v>
      </c>
      <c r="B276" s="1">
        <v>13</v>
      </c>
      <c r="C276" t="s">
        <v>90</v>
      </c>
      <c r="D276" t="s">
        <v>653</v>
      </c>
      <c r="E276" s="1">
        <v>13</v>
      </c>
      <c r="F276" s="1">
        <v>21</v>
      </c>
      <c r="G276" s="1">
        <v>1</v>
      </c>
      <c r="H276" s="16">
        <v>3.9583333333333331E-2</v>
      </c>
      <c r="I276" t="s">
        <v>638</v>
      </c>
      <c r="J276" s="4">
        <f t="shared" si="12"/>
        <v>21</v>
      </c>
      <c r="K276">
        <f t="shared" si="13"/>
        <v>8</v>
      </c>
      <c r="L276" s="5">
        <f t="shared" si="14"/>
        <v>0.61538461538461542</v>
      </c>
    </row>
    <row r="277" spans="1:12" x14ac:dyDescent="0.35">
      <c r="A277" s="1">
        <v>103</v>
      </c>
      <c r="B277" s="1">
        <v>13</v>
      </c>
      <c r="C277" t="s">
        <v>74</v>
      </c>
      <c r="D277" t="s">
        <v>650</v>
      </c>
      <c r="E277" s="1">
        <v>20</v>
      </c>
      <c r="F277" s="1">
        <v>34</v>
      </c>
      <c r="G277" s="1">
        <v>1</v>
      </c>
      <c r="H277" s="16">
        <v>6.2500000000000003E-3</v>
      </c>
      <c r="I277" t="s">
        <v>636</v>
      </c>
      <c r="J277" s="4">
        <f t="shared" si="12"/>
        <v>34</v>
      </c>
      <c r="K277">
        <f t="shared" si="13"/>
        <v>14</v>
      </c>
      <c r="L277" s="5">
        <f t="shared" si="14"/>
        <v>0.7</v>
      </c>
    </row>
    <row r="278" spans="1:12" x14ac:dyDescent="0.35">
      <c r="A278" s="1">
        <v>103</v>
      </c>
      <c r="B278" s="1">
        <v>13</v>
      </c>
      <c r="C278" t="s">
        <v>99</v>
      </c>
      <c r="D278" t="s">
        <v>654</v>
      </c>
      <c r="E278" s="1">
        <v>10</v>
      </c>
      <c r="F278" s="1">
        <v>18</v>
      </c>
      <c r="G278" s="1">
        <v>1</v>
      </c>
      <c r="H278" s="16">
        <v>2.2916666666666665E-2</v>
      </c>
      <c r="I278" t="s">
        <v>638</v>
      </c>
      <c r="J278" s="4">
        <f t="shared" si="12"/>
        <v>18</v>
      </c>
      <c r="K278">
        <f t="shared" si="13"/>
        <v>8</v>
      </c>
      <c r="L278" s="5">
        <f t="shared" si="14"/>
        <v>0.8</v>
      </c>
    </row>
    <row r="279" spans="1:12" x14ac:dyDescent="0.35">
      <c r="A279" s="1">
        <v>104</v>
      </c>
      <c r="B279" s="1">
        <v>14</v>
      </c>
      <c r="C279" t="s">
        <v>222</v>
      </c>
      <c r="D279" t="s">
        <v>652</v>
      </c>
      <c r="E279" s="1">
        <v>14</v>
      </c>
      <c r="F279" s="1">
        <v>23</v>
      </c>
      <c r="G279" s="1">
        <v>2</v>
      </c>
      <c r="H279" s="16">
        <v>2.9861111111111113E-2</v>
      </c>
      <c r="I279" t="s">
        <v>638</v>
      </c>
      <c r="J279" s="4">
        <f t="shared" si="12"/>
        <v>46</v>
      </c>
      <c r="K279">
        <f t="shared" si="13"/>
        <v>18</v>
      </c>
      <c r="L279" s="5">
        <f t="shared" si="14"/>
        <v>1.2857142857142858</v>
      </c>
    </row>
    <row r="280" spans="1:12" x14ac:dyDescent="0.35">
      <c r="A280" s="1">
        <v>104</v>
      </c>
      <c r="B280" s="1">
        <v>14</v>
      </c>
      <c r="C280" t="s">
        <v>138</v>
      </c>
      <c r="D280" t="s">
        <v>639</v>
      </c>
      <c r="E280" s="1">
        <v>19</v>
      </c>
      <c r="F280" s="1">
        <v>31</v>
      </c>
      <c r="G280" s="1">
        <v>1</v>
      </c>
      <c r="H280" s="16">
        <v>8.3333333333333332E-3</v>
      </c>
      <c r="I280" t="s">
        <v>636</v>
      </c>
      <c r="J280" s="4">
        <f t="shared" si="12"/>
        <v>31</v>
      </c>
      <c r="K280">
        <f t="shared" si="13"/>
        <v>12</v>
      </c>
      <c r="L280" s="5">
        <f t="shared" si="14"/>
        <v>0.63157894736842102</v>
      </c>
    </row>
    <row r="281" spans="1:12" x14ac:dyDescent="0.35">
      <c r="A281" s="1">
        <v>105</v>
      </c>
      <c r="B281" s="1">
        <v>14</v>
      </c>
      <c r="C281" t="s">
        <v>168</v>
      </c>
      <c r="D281" t="s">
        <v>651</v>
      </c>
      <c r="E281" s="1">
        <v>12</v>
      </c>
      <c r="F281" s="1">
        <v>20</v>
      </c>
      <c r="G281" s="1">
        <v>3</v>
      </c>
      <c r="H281" s="16">
        <v>6.2500000000000003E-3</v>
      </c>
      <c r="I281" t="s">
        <v>636</v>
      </c>
      <c r="J281" s="4">
        <f t="shared" si="12"/>
        <v>60</v>
      </c>
      <c r="K281">
        <f t="shared" si="13"/>
        <v>24</v>
      </c>
      <c r="L281" s="5">
        <f t="shared" si="14"/>
        <v>2</v>
      </c>
    </row>
    <row r="282" spans="1:12" x14ac:dyDescent="0.35">
      <c r="A282" s="1">
        <v>105</v>
      </c>
      <c r="B282" s="1">
        <v>14</v>
      </c>
      <c r="C282" t="s">
        <v>128</v>
      </c>
      <c r="D282" t="s">
        <v>640</v>
      </c>
      <c r="E282" s="1">
        <v>16</v>
      </c>
      <c r="F282" s="1">
        <v>27</v>
      </c>
      <c r="G282" s="1">
        <v>3</v>
      </c>
      <c r="H282" s="16">
        <v>2.361111111111111E-2</v>
      </c>
      <c r="I282" t="s">
        <v>636</v>
      </c>
      <c r="J282" s="4">
        <f t="shared" si="12"/>
        <v>81</v>
      </c>
      <c r="K282">
        <f t="shared" si="13"/>
        <v>33</v>
      </c>
      <c r="L282" s="5">
        <f t="shared" si="14"/>
        <v>2.0625</v>
      </c>
    </row>
    <row r="283" spans="1:12" x14ac:dyDescent="0.35">
      <c r="A283" s="1">
        <v>106</v>
      </c>
      <c r="B283" s="1">
        <v>15</v>
      </c>
      <c r="C283" t="s">
        <v>74</v>
      </c>
      <c r="D283" t="s">
        <v>650</v>
      </c>
      <c r="E283" s="1">
        <v>20</v>
      </c>
      <c r="F283" s="1">
        <v>34</v>
      </c>
      <c r="G283" s="1">
        <v>2</v>
      </c>
      <c r="H283" s="16">
        <v>2.013888888888889E-2</v>
      </c>
      <c r="I283" t="s">
        <v>636</v>
      </c>
      <c r="J283" s="4">
        <f t="shared" si="12"/>
        <v>68</v>
      </c>
      <c r="K283">
        <f t="shared" si="13"/>
        <v>28</v>
      </c>
      <c r="L283" s="5">
        <f t="shared" si="14"/>
        <v>1.4</v>
      </c>
    </row>
    <row r="284" spans="1:12" x14ac:dyDescent="0.35">
      <c r="A284" s="1">
        <v>107</v>
      </c>
      <c r="B284" s="1">
        <v>11</v>
      </c>
      <c r="C284" t="s">
        <v>269</v>
      </c>
      <c r="D284" t="s">
        <v>648</v>
      </c>
      <c r="E284" s="1">
        <v>19</v>
      </c>
      <c r="F284" s="1">
        <v>32</v>
      </c>
      <c r="G284" s="1">
        <v>2</v>
      </c>
      <c r="H284" s="16">
        <v>3.3333333333333333E-2</v>
      </c>
      <c r="I284" t="s">
        <v>636</v>
      </c>
      <c r="J284" s="4">
        <f t="shared" si="12"/>
        <v>64</v>
      </c>
      <c r="K284">
        <f t="shared" si="13"/>
        <v>26</v>
      </c>
      <c r="L284" s="5">
        <f t="shared" si="14"/>
        <v>1.368421052631579</v>
      </c>
    </row>
    <row r="285" spans="1:12" x14ac:dyDescent="0.35">
      <c r="A285" s="1">
        <v>107</v>
      </c>
      <c r="B285" s="1">
        <v>11</v>
      </c>
      <c r="C285" t="s">
        <v>46</v>
      </c>
      <c r="D285" t="s">
        <v>643</v>
      </c>
      <c r="E285" s="1">
        <v>17</v>
      </c>
      <c r="F285" s="1">
        <v>29</v>
      </c>
      <c r="G285" s="1">
        <v>3</v>
      </c>
      <c r="H285" s="16">
        <v>3.5416666666666666E-2</v>
      </c>
      <c r="I285" t="s">
        <v>638</v>
      </c>
      <c r="J285" s="4">
        <f t="shared" si="12"/>
        <v>87</v>
      </c>
      <c r="K285">
        <f t="shared" si="13"/>
        <v>36</v>
      </c>
      <c r="L285" s="5">
        <f t="shared" si="14"/>
        <v>2.1176470588235294</v>
      </c>
    </row>
    <row r="286" spans="1:12" x14ac:dyDescent="0.35">
      <c r="A286" s="1">
        <v>107</v>
      </c>
      <c r="B286" s="1">
        <v>11</v>
      </c>
      <c r="C286" t="s">
        <v>74</v>
      </c>
      <c r="D286" t="s">
        <v>650</v>
      </c>
      <c r="E286" s="1">
        <v>20</v>
      </c>
      <c r="F286" s="1">
        <v>34</v>
      </c>
      <c r="G286" s="1">
        <v>3</v>
      </c>
      <c r="H286" s="16">
        <v>2.9166666666666667E-2</v>
      </c>
      <c r="I286" t="s">
        <v>638</v>
      </c>
      <c r="J286" s="4">
        <f t="shared" si="12"/>
        <v>102</v>
      </c>
      <c r="K286">
        <f t="shared" si="13"/>
        <v>42</v>
      </c>
      <c r="L286" s="5">
        <f t="shared" si="14"/>
        <v>2.1</v>
      </c>
    </row>
    <row r="287" spans="1:12" x14ac:dyDescent="0.35">
      <c r="A287" s="1">
        <v>108</v>
      </c>
      <c r="B287" s="1">
        <v>3</v>
      </c>
      <c r="C287" t="s">
        <v>46</v>
      </c>
      <c r="D287" t="s">
        <v>643</v>
      </c>
      <c r="E287" s="1">
        <v>17</v>
      </c>
      <c r="F287" s="1">
        <v>29</v>
      </c>
      <c r="G287" s="1">
        <v>2</v>
      </c>
      <c r="H287" s="16">
        <v>1.5972222222222221E-2</v>
      </c>
      <c r="I287" t="s">
        <v>636</v>
      </c>
      <c r="J287" s="4">
        <f t="shared" si="12"/>
        <v>58</v>
      </c>
      <c r="K287">
        <f t="shared" si="13"/>
        <v>24</v>
      </c>
      <c r="L287" s="5">
        <f t="shared" si="14"/>
        <v>1.411764705882353</v>
      </c>
    </row>
    <row r="288" spans="1:12" x14ac:dyDescent="0.35">
      <c r="A288" s="1">
        <v>108</v>
      </c>
      <c r="B288" s="1">
        <v>3</v>
      </c>
      <c r="C288" t="s">
        <v>99</v>
      </c>
      <c r="D288" t="s">
        <v>654</v>
      </c>
      <c r="E288" s="1">
        <v>10</v>
      </c>
      <c r="F288" s="1">
        <v>18</v>
      </c>
      <c r="G288" s="1">
        <v>1</v>
      </c>
      <c r="H288" s="16">
        <v>6.9444444444444441E-3</v>
      </c>
      <c r="I288" t="s">
        <v>638</v>
      </c>
      <c r="J288" s="4">
        <f t="shared" si="12"/>
        <v>18</v>
      </c>
      <c r="K288">
        <f t="shared" si="13"/>
        <v>8</v>
      </c>
      <c r="L288" s="5">
        <f t="shared" si="14"/>
        <v>0.8</v>
      </c>
    </row>
    <row r="289" spans="1:12" x14ac:dyDescent="0.35">
      <c r="A289" s="1">
        <v>108</v>
      </c>
      <c r="B289" s="1">
        <v>3</v>
      </c>
      <c r="C289" t="s">
        <v>168</v>
      </c>
      <c r="D289" t="s">
        <v>651</v>
      </c>
      <c r="E289" s="1">
        <v>12</v>
      </c>
      <c r="F289" s="1">
        <v>20</v>
      </c>
      <c r="G289" s="1">
        <v>1</v>
      </c>
      <c r="H289" s="16">
        <v>1.8055555555555554E-2</v>
      </c>
      <c r="I289" t="s">
        <v>638</v>
      </c>
      <c r="J289" s="4">
        <f t="shared" si="12"/>
        <v>20</v>
      </c>
      <c r="K289">
        <f t="shared" si="13"/>
        <v>8</v>
      </c>
      <c r="L289" s="5">
        <f t="shared" si="14"/>
        <v>0.66666666666666663</v>
      </c>
    </row>
    <row r="290" spans="1:12" x14ac:dyDescent="0.35">
      <c r="A290" s="1">
        <v>108</v>
      </c>
      <c r="B290" s="1">
        <v>3</v>
      </c>
      <c r="C290" t="s">
        <v>53</v>
      </c>
      <c r="D290" t="s">
        <v>645</v>
      </c>
      <c r="E290" s="1">
        <v>16</v>
      </c>
      <c r="F290" s="1">
        <v>28</v>
      </c>
      <c r="G290" s="1">
        <v>1</v>
      </c>
      <c r="H290" s="16">
        <v>3.888888888888889E-2</v>
      </c>
      <c r="I290" t="s">
        <v>636</v>
      </c>
      <c r="J290" s="4">
        <f t="shared" si="12"/>
        <v>28</v>
      </c>
      <c r="K290">
        <f t="shared" si="13"/>
        <v>12</v>
      </c>
      <c r="L290" s="5">
        <f t="shared" si="14"/>
        <v>0.75</v>
      </c>
    </row>
    <row r="291" spans="1:12" x14ac:dyDescent="0.35">
      <c r="A291" s="1">
        <v>109</v>
      </c>
      <c r="B291" s="1">
        <v>10</v>
      </c>
      <c r="C291" t="s">
        <v>74</v>
      </c>
      <c r="D291" t="s">
        <v>650</v>
      </c>
      <c r="E291" s="1">
        <v>20</v>
      </c>
      <c r="F291" s="1">
        <v>34</v>
      </c>
      <c r="G291" s="1">
        <v>3</v>
      </c>
      <c r="H291" s="16">
        <v>3.7499999999999999E-2</v>
      </c>
      <c r="I291" t="s">
        <v>638</v>
      </c>
      <c r="J291" s="4">
        <f t="shared" si="12"/>
        <v>102</v>
      </c>
      <c r="K291">
        <f t="shared" si="13"/>
        <v>42</v>
      </c>
      <c r="L291" s="5">
        <f t="shared" si="14"/>
        <v>2.1</v>
      </c>
    </row>
    <row r="292" spans="1:12" x14ac:dyDescent="0.35">
      <c r="A292" s="1">
        <v>109</v>
      </c>
      <c r="B292" s="1">
        <v>10</v>
      </c>
      <c r="C292" t="s">
        <v>222</v>
      </c>
      <c r="D292" t="s">
        <v>652</v>
      </c>
      <c r="E292" s="1">
        <v>14</v>
      </c>
      <c r="F292" s="1">
        <v>23</v>
      </c>
      <c r="G292" s="1">
        <v>1</v>
      </c>
      <c r="H292" s="16">
        <v>1.8055555555555554E-2</v>
      </c>
      <c r="I292" t="s">
        <v>638</v>
      </c>
      <c r="J292" s="4">
        <f t="shared" si="12"/>
        <v>23</v>
      </c>
      <c r="K292">
        <f t="shared" si="13"/>
        <v>9</v>
      </c>
      <c r="L292" s="5">
        <f t="shared" si="14"/>
        <v>0.6428571428571429</v>
      </c>
    </row>
    <row r="293" spans="1:12" x14ac:dyDescent="0.35">
      <c r="A293" s="1">
        <v>109</v>
      </c>
      <c r="B293" s="1">
        <v>10</v>
      </c>
      <c r="C293" t="s">
        <v>225</v>
      </c>
      <c r="D293" t="s">
        <v>649</v>
      </c>
      <c r="E293" s="1">
        <v>13</v>
      </c>
      <c r="F293" s="1">
        <v>22</v>
      </c>
      <c r="G293" s="1">
        <v>2</v>
      </c>
      <c r="H293" s="16">
        <v>2.6388888888888889E-2</v>
      </c>
      <c r="I293" t="s">
        <v>636</v>
      </c>
      <c r="J293" s="4">
        <f t="shared" si="12"/>
        <v>44</v>
      </c>
      <c r="K293">
        <f t="shared" si="13"/>
        <v>18</v>
      </c>
      <c r="L293" s="5">
        <f t="shared" si="14"/>
        <v>1.3846153846153846</v>
      </c>
    </row>
    <row r="294" spans="1:12" x14ac:dyDescent="0.35">
      <c r="A294" s="1">
        <v>110</v>
      </c>
      <c r="B294" s="1">
        <v>5</v>
      </c>
      <c r="C294" t="s">
        <v>46</v>
      </c>
      <c r="D294" t="s">
        <v>643</v>
      </c>
      <c r="E294" s="1">
        <v>17</v>
      </c>
      <c r="F294" s="1">
        <v>29</v>
      </c>
      <c r="G294" s="1">
        <v>2</v>
      </c>
      <c r="H294" s="16">
        <v>2.6388888888888889E-2</v>
      </c>
      <c r="I294" t="s">
        <v>636</v>
      </c>
      <c r="J294" s="4">
        <f t="shared" si="12"/>
        <v>58</v>
      </c>
      <c r="K294">
        <f t="shared" si="13"/>
        <v>24</v>
      </c>
      <c r="L294" s="5">
        <f t="shared" si="14"/>
        <v>1.411764705882353</v>
      </c>
    </row>
    <row r="295" spans="1:12" x14ac:dyDescent="0.35">
      <c r="A295" s="1">
        <v>110</v>
      </c>
      <c r="B295" s="1">
        <v>5</v>
      </c>
      <c r="C295" t="s">
        <v>177</v>
      </c>
      <c r="D295" t="s">
        <v>655</v>
      </c>
      <c r="E295" s="1">
        <v>15</v>
      </c>
      <c r="F295" s="1">
        <v>26</v>
      </c>
      <c r="G295" s="1">
        <v>3</v>
      </c>
      <c r="H295" s="16">
        <v>1.8749999999999999E-2</v>
      </c>
      <c r="I295" t="s">
        <v>636</v>
      </c>
      <c r="J295" s="4">
        <f t="shared" si="12"/>
        <v>78</v>
      </c>
      <c r="K295">
        <f t="shared" si="13"/>
        <v>33</v>
      </c>
      <c r="L295" s="5">
        <f t="shared" si="14"/>
        <v>2.2000000000000002</v>
      </c>
    </row>
    <row r="296" spans="1:12" x14ac:dyDescent="0.35">
      <c r="A296" s="1">
        <v>110</v>
      </c>
      <c r="B296" s="1">
        <v>5</v>
      </c>
      <c r="C296" t="s">
        <v>128</v>
      </c>
      <c r="D296" t="s">
        <v>640</v>
      </c>
      <c r="E296" s="1">
        <v>16</v>
      </c>
      <c r="F296" s="1">
        <v>27</v>
      </c>
      <c r="G296" s="1">
        <v>1</v>
      </c>
      <c r="H296" s="16">
        <v>3.888888888888889E-2</v>
      </c>
      <c r="I296" t="s">
        <v>638</v>
      </c>
      <c r="J296" s="4">
        <f t="shared" si="12"/>
        <v>27</v>
      </c>
      <c r="K296">
        <f t="shared" si="13"/>
        <v>11</v>
      </c>
      <c r="L296" s="5">
        <f t="shared" si="14"/>
        <v>0.6875</v>
      </c>
    </row>
    <row r="297" spans="1:12" x14ac:dyDescent="0.35">
      <c r="A297" s="1">
        <v>111</v>
      </c>
      <c r="B297" s="1">
        <v>3</v>
      </c>
      <c r="C297" t="s">
        <v>269</v>
      </c>
      <c r="D297" t="s">
        <v>648</v>
      </c>
      <c r="E297" s="1">
        <v>19</v>
      </c>
      <c r="F297" s="1">
        <v>32</v>
      </c>
      <c r="G297" s="1">
        <v>1</v>
      </c>
      <c r="H297" s="16">
        <v>3.2638888888888891E-2</v>
      </c>
      <c r="I297" t="s">
        <v>638</v>
      </c>
      <c r="J297" s="4">
        <f t="shared" si="12"/>
        <v>32</v>
      </c>
      <c r="K297">
        <f t="shared" si="13"/>
        <v>13</v>
      </c>
      <c r="L297" s="5">
        <f t="shared" si="14"/>
        <v>0.68421052631578949</v>
      </c>
    </row>
    <row r="298" spans="1:12" x14ac:dyDescent="0.35">
      <c r="A298" s="1">
        <v>111</v>
      </c>
      <c r="B298" s="1">
        <v>3</v>
      </c>
      <c r="C298" t="s">
        <v>225</v>
      </c>
      <c r="D298" t="s">
        <v>649</v>
      </c>
      <c r="E298" s="1">
        <v>13</v>
      </c>
      <c r="F298" s="1">
        <v>22</v>
      </c>
      <c r="G298" s="1">
        <v>3</v>
      </c>
      <c r="H298" s="16">
        <v>3.472222222222222E-3</v>
      </c>
      <c r="I298" t="s">
        <v>636</v>
      </c>
      <c r="J298" s="4">
        <f t="shared" si="12"/>
        <v>66</v>
      </c>
      <c r="K298">
        <f t="shared" si="13"/>
        <v>27</v>
      </c>
      <c r="L298" s="5">
        <f t="shared" si="14"/>
        <v>2.0769230769230771</v>
      </c>
    </row>
    <row r="299" spans="1:12" x14ac:dyDescent="0.35">
      <c r="A299" s="1">
        <v>111</v>
      </c>
      <c r="B299" s="1">
        <v>3</v>
      </c>
      <c r="C299" t="s">
        <v>180</v>
      </c>
      <c r="D299" t="s">
        <v>635</v>
      </c>
      <c r="E299" s="1">
        <v>14</v>
      </c>
      <c r="F299" s="1">
        <v>24</v>
      </c>
      <c r="G299" s="1">
        <v>2</v>
      </c>
      <c r="H299" s="16">
        <v>3.3333333333333333E-2</v>
      </c>
      <c r="I299" t="s">
        <v>636</v>
      </c>
      <c r="J299" s="4">
        <f t="shared" si="12"/>
        <v>48</v>
      </c>
      <c r="K299">
        <f t="shared" si="13"/>
        <v>20</v>
      </c>
      <c r="L299" s="5">
        <f t="shared" si="14"/>
        <v>1.4285714285714286</v>
      </c>
    </row>
    <row r="300" spans="1:12" x14ac:dyDescent="0.35">
      <c r="A300" s="1">
        <v>111</v>
      </c>
      <c r="B300" s="1">
        <v>3</v>
      </c>
      <c r="C300" t="s">
        <v>46</v>
      </c>
      <c r="D300" t="s">
        <v>643</v>
      </c>
      <c r="E300" s="1">
        <v>17</v>
      </c>
      <c r="F300" s="1">
        <v>29</v>
      </c>
      <c r="G300" s="1">
        <v>2</v>
      </c>
      <c r="H300" s="16">
        <v>2.5694444444444443E-2</v>
      </c>
      <c r="I300" t="s">
        <v>638</v>
      </c>
      <c r="J300" s="4">
        <f t="shared" si="12"/>
        <v>58</v>
      </c>
      <c r="K300">
        <f t="shared" si="13"/>
        <v>24</v>
      </c>
      <c r="L300" s="5">
        <f t="shared" si="14"/>
        <v>1.411764705882353</v>
      </c>
    </row>
    <row r="301" spans="1:12" x14ac:dyDescent="0.35">
      <c r="A301" s="1">
        <v>112</v>
      </c>
      <c r="B301" s="1">
        <v>6</v>
      </c>
      <c r="C301" t="s">
        <v>168</v>
      </c>
      <c r="D301" t="s">
        <v>651</v>
      </c>
      <c r="E301" s="1">
        <v>12</v>
      </c>
      <c r="F301" s="1">
        <v>20</v>
      </c>
      <c r="G301" s="1">
        <v>1</v>
      </c>
      <c r="H301" s="16">
        <v>1.1111111111111112E-2</v>
      </c>
      <c r="I301" t="s">
        <v>638</v>
      </c>
      <c r="J301" s="4">
        <f t="shared" si="12"/>
        <v>20</v>
      </c>
      <c r="K301">
        <f t="shared" si="13"/>
        <v>8</v>
      </c>
      <c r="L301" s="5">
        <f t="shared" si="14"/>
        <v>0.66666666666666663</v>
      </c>
    </row>
    <row r="302" spans="1:12" x14ac:dyDescent="0.35">
      <c r="A302" s="1">
        <v>113</v>
      </c>
      <c r="B302" s="1">
        <v>4</v>
      </c>
      <c r="C302" t="s">
        <v>74</v>
      </c>
      <c r="D302" t="s">
        <v>650</v>
      </c>
      <c r="E302" s="1">
        <v>20</v>
      </c>
      <c r="F302" s="1">
        <v>34</v>
      </c>
      <c r="G302" s="1">
        <v>2</v>
      </c>
      <c r="H302" s="16">
        <v>3.5416666666666666E-2</v>
      </c>
      <c r="I302" t="s">
        <v>636</v>
      </c>
      <c r="J302" s="4">
        <f t="shared" si="12"/>
        <v>68</v>
      </c>
      <c r="K302">
        <f t="shared" si="13"/>
        <v>28</v>
      </c>
      <c r="L302" s="5">
        <f t="shared" si="14"/>
        <v>1.4</v>
      </c>
    </row>
    <row r="303" spans="1:12" x14ac:dyDescent="0.35">
      <c r="A303" s="1">
        <v>114</v>
      </c>
      <c r="B303" s="1">
        <v>7</v>
      </c>
      <c r="C303" t="s">
        <v>88</v>
      </c>
      <c r="D303" t="s">
        <v>637</v>
      </c>
      <c r="E303" s="1">
        <v>18</v>
      </c>
      <c r="F303" s="1">
        <v>30</v>
      </c>
      <c r="G303" s="1">
        <v>3</v>
      </c>
      <c r="H303" s="16">
        <v>2.5000000000000001E-2</v>
      </c>
      <c r="I303" t="s">
        <v>636</v>
      </c>
      <c r="J303" s="4">
        <f t="shared" si="12"/>
        <v>90</v>
      </c>
      <c r="K303">
        <f t="shared" si="13"/>
        <v>36</v>
      </c>
      <c r="L303" s="5">
        <f t="shared" si="14"/>
        <v>2</v>
      </c>
    </row>
    <row r="304" spans="1:12" x14ac:dyDescent="0.35">
      <c r="A304" s="1">
        <v>114</v>
      </c>
      <c r="B304" s="1">
        <v>7</v>
      </c>
      <c r="C304" t="s">
        <v>46</v>
      </c>
      <c r="D304" t="s">
        <v>643</v>
      </c>
      <c r="E304" s="1">
        <v>17</v>
      </c>
      <c r="F304" s="1">
        <v>29</v>
      </c>
      <c r="G304" s="1">
        <v>3</v>
      </c>
      <c r="H304" s="16">
        <v>1.5277777777777777E-2</v>
      </c>
      <c r="I304" t="s">
        <v>636</v>
      </c>
      <c r="J304" s="4">
        <f t="shared" si="12"/>
        <v>87</v>
      </c>
      <c r="K304">
        <f t="shared" si="13"/>
        <v>36</v>
      </c>
      <c r="L304" s="5">
        <f t="shared" si="14"/>
        <v>2.1176470588235294</v>
      </c>
    </row>
    <row r="305" spans="1:12" x14ac:dyDescent="0.35">
      <c r="A305" s="1">
        <v>114</v>
      </c>
      <c r="B305" s="1">
        <v>7</v>
      </c>
      <c r="C305" t="s">
        <v>99</v>
      </c>
      <c r="D305" t="s">
        <v>654</v>
      </c>
      <c r="E305" s="1">
        <v>10</v>
      </c>
      <c r="F305" s="1">
        <v>18</v>
      </c>
      <c r="G305" s="1">
        <v>3</v>
      </c>
      <c r="H305" s="16">
        <v>2.1527777777777778E-2</v>
      </c>
      <c r="I305" t="s">
        <v>638</v>
      </c>
      <c r="J305" s="4">
        <f t="shared" si="12"/>
        <v>54</v>
      </c>
      <c r="K305">
        <f t="shared" si="13"/>
        <v>24</v>
      </c>
      <c r="L305" s="5">
        <f t="shared" si="14"/>
        <v>2.4</v>
      </c>
    </row>
    <row r="306" spans="1:12" x14ac:dyDescent="0.35">
      <c r="A306" s="1">
        <v>114</v>
      </c>
      <c r="B306" s="1">
        <v>7</v>
      </c>
      <c r="C306" t="s">
        <v>225</v>
      </c>
      <c r="D306" t="s">
        <v>649</v>
      </c>
      <c r="E306" s="1">
        <v>13</v>
      </c>
      <c r="F306" s="1">
        <v>22</v>
      </c>
      <c r="G306" s="1">
        <v>1</v>
      </c>
      <c r="H306" s="16">
        <v>2.9166666666666667E-2</v>
      </c>
      <c r="I306" t="s">
        <v>638</v>
      </c>
      <c r="J306" s="4">
        <f t="shared" si="12"/>
        <v>22</v>
      </c>
      <c r="K306">
        <f t="shared" si="13"/>
        <v>9</v>
      </c>
      <c r="L306" s="5">
        <f t="shared" si="14"/>
        <v>0.69230769230769229</v>
      </c>
    </row>
    <row r="307" spans="1:12" x14ac:dyDescent="0.35">
      <c r="A307" s="1">
        <v>115</v>
      </c>
      <c r="B307" s="1">
        <v>12</v>
      </c>
      <c r="C307" t="s">
        <v>128</v>
      </c>
      <c r="D307" t="s">
        <v>640</v>
      </c>
      <c r="E307" s="1">
        <v>16</v>
      </c>
      <c r="F307" s="1">
        <v>27</v>
      </c>
      <c r="G307" s="1">
        <v>3</v>
      </c>
      <c r="H307" s="16">
        <v>1.5972222222222221E-2</v>
      </c>
      <c r="I307" t="s">
        <v>638</v>
      </c>
      <c r="J307" s="4">
        <f t="shared" si="12"/>
        <v>81</v>
      </c>
      <c r="K307">
        <f t="shared" si="13"/>
        <v>33</v>
      </c>
      <c r="L307" s="5">
        <f t="shared" si="14"/>
        <v>2.0625</v>
      </c>
    </row>
    <row r="308" spans="1:12" x14ac:dyDescent="0.35">
      <c r="A308" s="1">
        <v>115</v>
      </c>
      <c r="B308" s="1">
        <v>12</v>
      </c>
      <c r="C308" t="s">
        <v>88</v>
      </c>
      <c r="D308" t="s">
        <v>637</v>
      </c>
      <c r="E308" s="1">
        <v>18</v>
      </c>
      <c r="F308" s="1">
        <v>30</v>
      </c>
      <c r="G308" s="1">
        <v>2</v>
      </c>
      <c r="H308" s="16">
        <v>2.2222222222222223E-2</v>
      </c>
      <c r="I308" t="s">
        <v>638</v>
      </c>
      <c r="J308" s="4">
        <f t="shared" si="12"/>
        <v>60</v>
      </c>
      <c r="K308">
        <f t="shared" si="13"/>
        <v>24</v>
      </c>
      <c r="L308" s="5">
        <f t="shared" si="14"/>
        <v>1.3333333333333333</v>
      </c>
    </row>
    <row r="309" spans="1:12" x14ac:dyDescent="0.35">
      <c r="A309" s="1">
        <v>115</v>
      </c>
      <c r="B309" s="1">
        <v>12</v>
      </c>
      <c r="C309" t="s">
        <v>269</v>
      </c>
      <c r="D309" t="s">
        <v>648</v>
      </c>
      <c r="E309" s="1">
        <v>19</v>
      </c>
      <c r="F309" s="1">
        <v>32</v>
      </c>
      <c r="G309" s="1">
        <v>3</v>
      </c>
      <c r="H309" s="16">
        <v>2.9861111111111113E-2</v>
      </c>
      <c r="I309" t="s">
        <v>638</v>
      </c>
      <c r="J309" s="4">
        <f t="shared" si="12"/>
        <v>96</v>
      </c>
      <c r="K309">
        <f t="shared" si="13"/>
        <v>39</v>
      </c>
      <c r="L309" s="5">
        <f t="shared" si="14"/>
        <v>2.0526315789473686</v>
      </c>
    </row>
    <row r="310" spans="1:12" x14ac:dyDescent="0.35">
      <c r="A310" s="1">
        <v>116</v>
      </c>
      <c r="B310" s="1">
        <v>8</v>
      </c>
      <c r="C310" t="s">
        <v>269</v>
      </c>
      <c r="D310" t="s">
        <v>648</v>
      </c>
      <c r="E310" s="1">
        <v>19</v>
      </c>
      <c r="F310" s="1">
        <v>32</v>
      </c>
      <c r="G310" s="1">
        <v>3</v>
      </c>
      <c r="H310" s="16">
        <v>3.7499999999999999E-2</v>
      </c>
      <c r="I310" t="s">
        <v>638</v>
      </c>
      <c r="J310" s="4">
        <f t="shared" si="12"/>
        <v>96</v>
      </c>
      <c r="K310">
        <f t="shared" si="13"/>
        <v>39</v>
      </c>
      <c r="L310" s="5">
        <f t="shared" si="14"/>
        <v>2.0526315789473686</v>
      </c>
    </row>
    <row r="311" spans="1:12" x14ac:dyDescent="0.35">
      <c r="A311" s="1">
        <v>116</v>
      </c>
      <c r="B311" s="1">
        <v>8</v>
      </c>
      <c r="C311" t="s">
        <v>30</v>
      </c>
      <c r="D311" t="s">
        <v>647</v>
      </c>
      <c r="E311" s="1">
        <v>21</v>
      </c>
      <c r="F311" s="1">
        <v>35</v>
      </c>
      <c r="G311" s="1">
        <v>1</v>
      </c>
      <c r="H311" s="16">
        <v>1.4583333333333334E-2</v>
      </c>
      <c r="I311" t="s">
        <v>636</v>
      </c>
      <c r="J311" s="4">
        <f t="shared" si="12"/>
        <v>35</v>
      </c>
      <c r="K311">
        <f t="shared" si="13"/>
        <v>14</v>
      </c>
      <c r="L311" s="5">
        <f t="shared" si="14"/>
        <v>0.66666666666666663</v>
      </c>
    </row>
    <row r="312" spans="1:12" x14ac:dyDescent="0.35">
      <c r="A312" s="1">
        <v>116</v>
      </c>
      <c r="B312" s="1">
        <v>8</v>
      </c>
      <c r="C312" t="s">
        <v>93</v>
      </c>
      <c r="D312" t="s">
        <v>642</v>
      </c>
      <c r="E312" s="1">
        <v>22</v>
      </c>
      <c r="F312" s="1">
        <v>36</v>
      </c>
      <c r="G312" s="1">
        <v>1</v>
      </c>
      <c r="H312" s="16">
        <v>1.8055555555555554E-2</v>
      </c>
      <c r="I312" t="s">
        <v>638</v>
      </c>
      <c r="J312" s="4">
        <f t="shared" si="12"/>
        <v>36</v>
      </c>
      <c r="K312">
        <f t="shared" si="13"/>
        <v>14</v>
      </c>
      <c r="L312" s="5">
        <f t="shared" si="14"/>
        <v>0.63636363636363635</v>
      </c>
    </row>
    <row r="313" spans="1:12" x14ac:dyDescent="0.35">
      <c r="A313" s="1">
        <v>116</v>
      </c>
      <c r="B313" s="1">
        <v>8</v>
      </c>
      <c r="C313" t="s">
        <v>74</v>
      </c>
      <c r="D313" t="s">
        <v>650</v>
      </c>
      <c r="E313" s="1">
        <v>20</v>
      </c>
      <c r="F313" s="1">
        <v>34</v>
      </c>
      <c r="G313" s="1">
        <v>3</v>
      </c>
      <c r="H313" s="16">
        <v>1.9444444444444445E-2</v>
      </c>
      <c r="I313" t="s">
        <v>638</v>
      </c>
      <c r="J313" s="4">
        <f t="shared" si="12"/>
        <v>102</v>
      </c>
      <c r="K313">
        <f t="shared" si="13"/>
        <v>42</v>
      </c>
      <c r="L313" s="5">
        <f t="shared" si="14"/>
        <v>2.1</v>
      </c>
    </row>
    <row r="314" spans="1:12" x14ac:dyDescent="0.35">
      <c r="A314" s="1">
        <v>117</v>
      </c>
      <c r="B314" s="1">
        <v>8</v>
      </c>
      <c r="C314" t="s">
        <v>30</v>
      </c>
      <c r="D314" t="s">
        <v>647</v>
      </c>
      <c r="E314" s="1">
        <v>21</v>
      </c>
      <c r="F314" s="1">
        <v>35</v>
      </c>
      <c r="G314" s="1">
        <v>2</v>
      </c>
      <c r="H314" s="16">
        <v>5.5555555555555558E-3</v>
      </c>
      <c r="I314" t="s">
        <v>638</v>
      </c>
      <c r="J314" s="4">
        <f t="shared" si="12"/>
        <v>70</v>
      </c>
      <c r="K314">
        <f t="shared" si="13"/>
        <v>28</v>
      </c>
      <c r="L314" s="5">
        <f t="shared" si="14"/>
        <v>1.3333333333333333</v>
      </c>
    </row>
    <row r="315" spans="1:12" x14ac:dyDescent="0.35">
      <c r="A315" s="1">
        <v>118</v>
      </c>
      <c r="B315" s="1">
        <v>13</v>
      </c>
      <c r="C315" t="s">
        <v>99</v>
      </c>
      <c r="D315" t="s">
        <v>654</v>
      </c>
      <c r="E315" s="1">
        <v>10</v>
      </c>
      <c r="F315" s="1">
        <v>18</v>
      </c>
      <c r="G315" s="1">
        <v>3</v>
      </c>
      <c r="H315" s="16">
        <v>2.7083333333333334E-2</v>
      </c>
      <c r="I315" t="s">
        <v>636</v>
      </c>
      <c r="J315" s="4">
        <f t="shared" si="12"/>
        <v>54</v>
      </c>
      <c r="K315">
        <f t="shared" si="13"/>
        <v>24</v>
      </c>
      <c r="L315" s="5">
        <f t="shared" si="14"/>
        <v>2.4</v>
      </c>
    </row>
    <row r="316" spans="1:12" x14ac:dyDescent="0.35">
      <c r="A316" s="1">
        <v>118</v>
      </c>
      <c r="B316" s="1">
        <v>13</v>
      </c>
      <c r="C316" t="s">
        <v>222</v>
      </c>
      <c r="D316" t="s">
        <v>652</v>
      </c>
      <c r="E316" s="1">
        <v>14</v>
      </c>
      <c r="F316" s="1">
        <v>23</v>
      </c>
      <c r="G316" s="1">
        <v>3</v>
      </c>
      <c r="H316" s="16">
        <v>1.5277777777777777E-2</v>
      </c>
      <c r="I316" t="s">
        <v>638</v>
      </c>
      <c r="J316" s="4">
        <f t="shared" si="12"/>
        <v>69</v>
      </c>
      <c r="K316">
        <f t="shared" si="13"/>
        <v>27</v>
      </c>
      <c r="L316" s="5">
        <f t="shared" si="14"/>
        <v>1.9285714285714286</v>
      </c>
    </row>
    <row r="317" spans="1:12" x14ac:dyDescent="0.35">
      <c r="A317" s="1">
        <v>118</v>
      </c>
      <c r="B317" s="1">
        <v>13</v>
      </c>
      <c r="C317" t="s">
        <v>128</v>
      </c>
      <c r="D317" t="s">
        <v>640</v>
      </c>
      <c r="E317" s="1">
        <v>16</v>
      </c>
      <c r="F317" s="1">
        <v>27</v>
      </c>
      <c r="G317" s="1">
        <v>2</v>
      </c>
      <c r="H317" s="16">
        <v>3.6111111111111108E-2</v>
      </c>
      <c r="I317" t="s">
        <v>638</v>
      </c>
      <c r="J317" s="4">
        <f t="shared" si="12"/>
        <v>54</v>
      </c>
      <c r="K317">
        <f t="shared" si="13"/>
        <v>22</v>
      </c>
      <c r="L317" s="5">
        <f t="shared" si="14"/>
        <v>1.375</v>
      </c>
    </row>
    <row r="318" spans="1:12" x14ac:dyDescent="0.35">
      <c r="A318" s="1">
        <v>118</v>
      </c>
      <c r="B318" s="1">
        <v>13</v>
      </c>
      <c r="C318" t="s">
        <v>269</v>
      </c>
      <c r="D318" t="s">
        <v>648</v>
      </c>
      <c r="E318" s="1">
        <v>19</v>
      </c>
      <c r="F318" s="1">
        <v>32</v>
      </c>
      <c r="G318" s="1">
        <v>1</v>
      </c>
      <c r="H318" s="16">
        <v>1.5972222222222221E-2</v>
      </c>
      <c r="I318" t="s">
        <v>638</v>
      </c>
      <c r="J318" s="4">
        <f t="shared" si="12"/>
        <v>32</v>
      </c>
      <c r="K318">
        <f t="shared" si="13"/>
        <v>13</v>
      </c>
      <c r="L318" s="5">
        <f t="shared" si="14"/>
        <v>0.68421052631578949</v>
      </c>
    </row>
    <row r="319" spans="1:12" x14ac:dyDescent="0.35">
      <c r="A319" s="1">
        <v>119</v>
      </c>
      <c r="B319" s="1">
        <v>17</v>
      </c>
      <c r="C319" t="s">
        <v>177</v>
      </c>
      <c r="D319" t="s">
        <v>655</v>
      </c>
      <c r="E319" s="1">
        <v>15</v>
      </c>
      <c r="F319" s="1">
        <v>26</v>
      </c>
      <c r="G319" s="1">
        <v>1</v>
      </c>
      <c r="H319" s="16">
        <v>4.8611111111111112E-3</v>
      </c>
      <c r="I319" t="s">
        <v>636</v>
      </c>
      <c r="J319" s="4">
        <f t="shared" si="12"/>
        <v>26</v>
      </c>
      <c r="K319">
        <f t="shared" si="13"/>
        <v>11</v>
      </c>
      <c r="L319" s="5">
        <f t="shared" si="14"/>
        <v>0.73333333333333328</v>
      </c>
    </row>
    <row r="320" spans="1:12" x14ac:dyDescent="0.35">
      <c r="A320" s="1">
        <v>119</v>
      </c>
      <c r="B320" s="1">
        <v>17</v>
      </c>
      <c r="C320" t="s">
        <v>93</v>
      </c>
      <c r="D320" t="s">
        <v>642</v>
      </c>
      <c r="E320" s="1">
        <v>22</v>
      </c>
      <c r="F320" s="1">
        <v>36</v>
      </c>
      <c r="G320" s="1">
        <v>2</v>
      </c>
      <c r="H320" s="16">
        <v>9.0277777777777769E-3</v>
      </c>
      <c r="I320" t="s">
        <v>638</v>
      </c>
      <c r="J320" s="4">
        <f t="shared" si="12"/>
        <v>72</v>
      </c>
      <c r="K320">
        <f t="shared" si="13"/>
        <v>28</v>
      </c>
      <c r="L320" s="5">
        <f t="shared" si="14"/>
        <v>1.2727272727272727</v>
      </c>
    </row>
    <row r="321" spans="1:12" x14ac:dyDescent="0.35">
      <c r="A321" s="1">
        <v>119</v>
      </c>
      <c r="B321" s="1">
        <v>17</v>
      </c>
      <c r="C321" t="s">
        <v>99</v>
      </c>
      <c r="D321" t="s">
        <v>654</v>
      </c>
      <c r="E321" s="1">
        <v>10</v>
      </c>
      <c r="F321" s="1">
        <v>18</v>
      </c>
      <c r="G321" s="1">
        <v>2</v>
      </c>
      <c r="H321" s="16">
        <v>2.361111111111111E-2</v>
      </c>
      <c r="I321" t="s">
        <v>638</v>
      </c>
      <c r="J321" s="4">
        <f t="shared" si="12"/>
        <v>36</v>
      </c>
      <c r="K321">
        <f t="shared" si="13"/>
        <v>16</v>
      </c>
      <c r="L321" s="5">
        <f t="shared" si="14"/>
        <v>1.6</v>
      </c>
    </row>
    <row r="322" spans="1:12" x14ac:dyDescent="0.35">
      <c r="A322" s="1">
        <v>120</v>
      </c>
      <c r="B322" s="1">
        <v>4</v>
      </c>
      <c r="C322" t="s">
        <v>138</v>
      </c>
      <c r="D322" t="s">
        <v>639</v>
      </c>
      <c r="E322" s="1">
        <v>19</v>
      </c>
      <c r="F322" s="1">
        <v>31</v>
      </c>
      <c r="G322" s="1">
        <v>3</v>
      </c>
      <c r="H322" s="16">
        <v>3.888888888888889E-2</v>
      </c>
      <c r="I322" t="s">
        <v>638</v>
      </c>
      <c r="J322" s="4">
        <f t="shared" ref="J322:J385" si="15">F322*G322</f>
        <v>93</v>
      </c>
      <c r="K322">
        <f t="shared" ref="K322:K385" si="16">(F322-E322)*G322</f>
        <v>36</v>
      </c>
      <c r="L322" s="5">
        <f t="shared" ref="L322:L385" si="17">K322/E322</f>
        <v>1.8947368421052631</v>
      </c>
    </row>
    <row r="323" spans="1:12" x14ac:dyDescent="0.35">
      <c r="A323" s="1">
        <v>120</v>
      </c>
      <c r="B323" s="1">
        <v>4</v>
      </c>
      <c r="C323" t="s">
        <v>177</v>
      </c>
      <c r="D323" t="s">
        <v>655</v>
      </c>
      <c r="E323" s="1">
        <v>15</v>
      </c>
      <c r="F323" s="1">
        <v>26</v>
      </c>
      <c r="G323" s="1">
        <v>2</v>
      </c>
      <c r="H323" s="16">
        <v>2.8472222222222222E-2</v>
      </c>
      <c r="I323" t="s">
        <v>638</v>
      </c>
      <c r="J323" s="4">
        <f t="shared" si="15"/>
        <v>52</v>
      </c>
      <c r="K323">
        <f t="shared" si="16"/>
        <v>22</v>
      </c>
      <c r="L323" s="5">
        <f t="shared" si="17"/>
        <v>1.4666666666666666</v>
      </c>
    </row>
    <row r="324" spans="1:12" x14ac:dyDescent="0.35">
      <c r="A324" s="1">
        <v>121</v>
      </c>
      <c r="B324" s="1">
        <v>5</v>
      </c>
      <c r="C324" t="s">
        <v>177</v>
      </c>
      <c r="D324" t="s">
        <v>655</v>
      </c>
      <c r="E324" s="1">
        <v>15</v>
      </c>
      <c r="F324" s="1">
        <v>26</v>
      </c>
      <c r="G324" s="1">
        <v>2</v>
      </c>
      <c r="H324" s="16">
        <v>2.6388888888888889E-2</v>
      </c>
      <c r="I324" t="s">
        <v>636</v>
      </c>
      <c r="J324" s="4">
        <f t="shared" si="15"/>
        <v>52</v>
      </c>
      <c r="K324">
        <f t="shared" si="16"/>
        <v>22</v>
      </c>
      <c r="L324" s="5">
        <f t="shared" si="17"/>
        <v>1.4666666666666666</v>
      </c>
    </row>
    <row r="325" spans="1:12" x14ac:dyDescent="0.35">
      <c r="A325" s="1">
        <v>122</v>
      </c>
      <c r="B325" s="1">
        <v>6</v>
      </c>
      <c r="C325" t="s">
        <v>30</v>
      </c>
      <c r="D325" t="s">
        <v>647</v>
      </c>
      <c r="E325" s="1">
        <v>21</v>
      </c>
      <c r="F325" s="1">
        <v>35</v>
      </c>
      <c r="G325" s="1">
        <v>3</v>
      </c>
      <c r="H325" s="16">
        <v>2.2222222222222223E-2</v>
      </c>
      <c r="I325" t="s">
        <v>636</v>
      </c>
      <c r="J325" s="4">
        <f t="shared" si="15"/>
        <v>105</v>
      </c>
      <c r="K325">
        <f t="shared" si="16"/>
        <v>42</v>
      </c>
      <c r="L325" s="5">
        <f t="shared" si="17"/>
        <v>2</v>
      </c>
    </row>
    <row r="326" spans="1:12" x14ac:dyDescent="0.35">
      <c r="A326" s="1">
        <v>123</v>
      </c>
      <c r="B326" s="1">
        <v>16</v>
      </c>
      <c r="C326" t="s">
        <v>180</v>
      </c>
      <c r="D326" t="s">
        <v>635</v>
      </c>
      <c r="E326" s="1">
        <v>14</v>
      </c>
      <c r="F326" s="1">
        <v>24</v>
      </c>
      <c r="G326" s="1">
        <v>1</v>
      </c>
      <c r="H326" s="16">
        <v>2.2916666666666665E-2</v>
      </c>
      <c r="I326" t="s">
        <v>638</v>
      </c>
      <c r="J326" s="4">
        <f t="shared" si="15"/>
        <v>24</v>
      </c>
      <c r="K326">
        <f t="shared" si="16"/>
        <v>10</v>
      </c>
      <c r="L326" s="5">
        <f t="shared" si="17"/>
        <v>0.7142857142857143</v>
      </c>
    </row>
    <row r="327" spans="1:12" x14ac:dyDescent="0.35">
      <c r="A327" s="1">
        <v>124</v>
      </c>
      <c r="B327" s="1">
        <v>16</v>
      </c>
      <c r="C327" t="s">
        <v>168</v>
      </c>
      <c r="D327" t="s">
        <v>651</v>
      </c>
      <c r="E327" s="1">
        <v>12</v>
      </c>
      <c r="F327" s="1">
        <v>20</v>
      </c>
      <c r="G327" s="1">
        <v>2</v>
      </c>
      <c r="H327" s="16">
        <v>2.9861111111111113E-2</v>
      </c>
      <c r="I327" t="s">
        <v>636</v>
      </c>
      <c r="J327" s="4">
        <f t="shared" si="15"/>
        <v>40</v>
      </c>
      <c r="K327">
        <f t="shared" si="16"/>
        <v>16</v>
      </c>
      <c r="L327" s="5">
        <f t="shared" si="17"/>
        <v>1.3333333333333333</v>
      </c>
    </row>
    <row r="328" spans="1:12" x14ac:dyDescent="0.35">
      <c r="A328" s="1">
        <v>124</v>
      </c>
      <c r="B328" s="1">
        <v>16</v>
      </c>
      <c r="C328" t="s">
        <v>144</v>
      </c>
      <c r="D328" t="s">
        <v>656</v>
      </c>
      <c r="E328" s="1">
        <v>15</v>
      </c>
      <c r="F328" s="1">
        <v>25</v>
      </c>
      <c r="G328" s="1">
        <v>1</v>
      </c>
      <c r="H328" s="16">
        <v>1.8749999999999999E-2</v>
      </c>
      <c r="I328" t="s">
        <v>638</v>
      </c>
      <c r="J328" s="4">
        <f t="shared" si="15"/>
        <v>25</v>
      </c>
      <c r="K328">
        <f t="shared" si="16"/>
        <v>10</v>
      </c>
      <c r="L328" s="5">
        <f t="shared" si="17"/>
        <v>0.66666666666666663</v>
      </c>
    </row>
    <row r="329" spans="1:12" x14ac:dyDescent="0.35">
      <c r="A329" s="1">
        <v>124</v>
      </c>
      <c r="B329" s="1">
        <v>16</v>
      </c>
      <c r="C329" t="s">
        <v>283</v>
      </c>
      <c r="D329" t="s">
        <v>644</v>
      </c>
      <c r="E329" s="1">
        <v>20</v>
      </c>
      <c r="F329" s="1">
        <v>33</v>
      </c>
      <c r="G329" s="1">
        <v>3</v>
      </c>
      <c r="H329" s="16">
        <v>6.2500000000000003E-3</v>
      </c>
      <c r="I329" t="s">
        <v>638</v>
      </c>
      <c r="J329" s="4">
        <f t="shared" si="15"/>
        <v>99</v>
      </c>
      <c r="K329">
        <f t="shared" si="16"/>
        <v>39</v>
      </c>
      <c r="L329" s="5">
        <f t="shared" si="17"/>
        <v>1.95</v>
      </c>
    </row>
    <row r="330" spans="1:12" x14ac:dyDescent="0.35">
      <c r="A330" s="1">
        <v>124</v>
      </c>
      <c r="B330" s="1">
        <v>16</v>
      </c>
      <c r="C330" t="s">
        <v>46</v>
      </c>
      <c r="D330" t="s">
        <v>643</v>
      </c>
      <c r="E330" s="1">
        <v>17</v>
      </c>
      <c r="F330" s="1">
        <v>29</v>
      </c>
      <c r="G330" s="1">
        <v>2</v>
      </c>
      <c r="H330" s="16">
        <v>4.0972222222222222E-2</v>
      </c>
      <c r="I330" t="s">
        <v>638</v>
      </c>
      <c r="J330" s="4">
        <f t="shared" si="15"/>
        <v>58</v>
      </c>
      <c r="K330">
        <f t="shared" si="16"/>
        <v>24</v>
      </c>
      <c r="L330" s="5">
        <f t="shared" si="17"/>
        <v>1.411764705882353</v>
      </c>
    </row>
    <row r="331" spans="1:12" x14ac:dyDescent="0.35">
      <c r="A331" s="1">
        <v>125</v>
      </c>
      <c r="B331" s="1">
        <v>14</v>
      </c>
      <c r="C331" t="s">
        <v>53</v>
      </c>
      <c r="D331" t="s">
        <v>645</v>
      </c>
      <c r="E331" s="1">
        <v>16</v>
      </c>
      <c r="F331" s="1">
        <v>28</v>
      </c>
      <c r="G331" s="1">
        <v>2</v>
      </c>
      <c r="H331" s="16">
        <v>2.6388888888888889E-2</v>
      </c>
      <c r="I331" t="s">
        <v>638</v>
      </c>
      <c r="J331" s="4">
        <f t="shared" si="15"/>
        <v>56</v>
      </c>
      <c r="K331">
        <f t="shared" si="16"/>
        <v>24</v>
      </c>
      <c r="L331" s="5">
        <f t="shared" si="17"/>
        <v>1.5</v>
      </c>
    </row>
    <row r="332" spans="1:12" x14ac:dyDescent="0.35">
      <c r="A332" s="1">
        <v>125</v>
      </c>
      <c r="B332" s="1">
        <v>14</v>
      </c>
      <c r="C332" t="s">
        <v>74</v>
      </c>
      <c r="D332" t="s">
        <v>650</v>
      </c>
      <c r="E332" s="1">
        <v>20</v>
      </c>
      <c r="F332" s="1">
        <v>34</v>
      </c>
      <c r="G332" s="1">
        <v>2</v>
      </c>
      <c r="H332" s="16">
        <v>1.0416666666666666E-2</v>
      </c>
      <c r="I332" t="s">
        <v>636</v>
      </c>
      <c r="J332" s="4">
        <f t="shared" si="15"/>
        <v>68</v>
      </c>
      <c r="K332">
        <f t="shared" si="16"/>
        <v>28</v>
      </c>
      <c r="L332" s="5">
        <f t="shared" si="17"/>
        <v>1.4</v>
      </c>
    </row>
    <row r="333" spans="1:12" x14ac:dyDescent="0.35">
      <c r="A333" s="1">
        <v>125</v>
      </c>
      <c r="B333" s="1">
        <v>14</v>
      </c>
      <c r="C333" t="s">
        <v>168</v>
      </c>
      <c r="D333" t="s">
        <v>651</v>
      </c>
      <c r="E333" s="1">
        <v>12</v>
      </c>
      <c r="F333" s="1">
        <v>20</v>
      </c>
      <c r="G333" s="1">
        <v>3</v>
      </c>
      <c r="H333" s="16">
        <v>2.1527777777777778E-2</v>
      </c>
      <c r="I333" t="s">
        <v>636</v>
      </c>
      <c r="J333" s="4">
        <f t="shared" si="15"/>
        <v>60</v>
      </c>
      <c r="K333">
        <f t="shared" si="16"/>
        <v>24</v>
      </c>
      <c r="L333" s="5">
        <f t="shared" si="17"/>
        <v>2</v>
      </c>
    </row>
    <row r="334" spans="1:12" x14ac:dyDescent="0.35">
      <c r="A334" s="1">
        <v>126</v>
      </c>
      <c r="B334" s="1">
        <v>18</v>
      </c>
      <c r="C334" t="s">
        <v>53</v>
      </c>
      <c r="D334" t="s">
        <v>645</v>
      </c>
      <c r="E334" s="1">
        <v>16</v>
      </c>
      <c r="F334" s="1">
        <v>28</v>
      </c>
      <c r="G334" s="1">
        <v>1</v>
      </c>
      <c r="H334" s="16">
        <v>1.3194444444444444E-2</v>
      </c>
      <c r="I334" t="s">
        <v>638</v>
      </c>
      <c r="J334" s="4">
        <f t="shared" si="15"/>
        <v>28</v>
      </c>
      <c r="K334">
        <f t="shared" si="16"/>
        <v>12</v>
      </c>
      <c r="L334" s="5">
        <f t="shared" si="17"/>
        <v>0.75</v>
      </c>
    </row>
    <row r="335" spans="1:12" x14ac:dyDescent="0.35">
      <c r="A335" s="1">
        <v>126</v>
      </c>
      <c r="B335" s="1">
        <v>18</v>
      </c>
      <c r="C335" t="s">
        <v>30</v>
      </c>
      <c r="D335" t="s">
        <v>647</v>
      </c>
      <c r="E335" s="1">
        <v>21</v>
      </c>
      <c r="F335" s="1">
        <v>35</v>
      </c>
      <c r="G335" s="1">
        <v>1</v>
      </c>
      <c r="H335" s="16">
        <v>2.7777777777777776E-2</v>
      </c>
      <c r="I335" t="s">
        <v>638</v>
      </c>
      <c r="J335" s="4">
        <f t="shared" si="15"/>
        <v>35</v>
      </c>
      <c r="K335">
        <f t="shared" si="16"/>
        <v>14</v>
      </c>
      <c r="L335" s="5">
        <f t="shared" si="17"/>
        <v>0.66666666666666663</v>
      </c>
    </row>
    <row r="336" spans="1:12" x14ac:dyDescent="0.35">
      <c r="A336" s="1">
        <v>126</v>
      </c>
      <c r="B336" s="1">
        <v>18</v>
      </c>
      <c r="C336" t="s">
        <v>180</v>
      </c>
      <c r="D336" t="s">
        <v>635</v>
      </c>
      <c r="E336" s="1">
        <v>14</v>
      </c>
      <c r="F336" s="1">
        <v>24</v>
      </c>
      <c r="G336" s="1">
        <v>3</v>
      </c>
      <c r="H336" s="16">
        <v>1.8749999999999999E-2</v>
      </c>
      <c r="I336" t="s">
        <v>636</v>
      </c>
      <c r="J336" s="4">
        <f t="shared" si="15"/>
        <v>72</v>
      </c>
      <c r="K336">
        <f t="shared" si="16"/>
        <v>30</v>
      </c>
      <c r="L336" s="5">
        <f t="shared" si="17"/>
        <v>2.1428571428571428</v>
      </c>
    </row>
    <row r="337" spans="1:12" x14ac:dyDescent="0.35">
      <c r="A337" s="1">
        <v>126</v>
      </c>
      <c r="B337" s="1">
        <v>18</v>
      </c>
      <c r="C337" t="s">
        <v>88</v>
      </c>
      <c r="D337" t="s">
        <v>637</v>
      </c>
      <c r="E337" s="1">
        <v>18</v>
      </c>
      <c r="F337" s="1">
        <v>30</v>
      </c>
      <c r="G337" s="1">
        <v>1</v>
      </c>
      <c r="H337" s="16">
        <v>3.6805555555555557E-2</v>
      </c>
      <c r="I337" t="s">
        <v>636</v>
      </c>
      <c r="J337" s="4">
        <f t="shared" si="15"/>
        <v>30</v>
      </c>
      <c r="K337">
        <f t="shared" si="16"/>
        <v>12</v>
      </c>
      <c r="L337" s="5">
        <f t="shared" si="17"/>
        <v>0.66666666666666663</v>
      </c>
    </row>
    <row r="338" spans="1:12" x14ac:dyDescent="0.35">
      <c r="A338" s="1">
        <v>127</v>
      </c>
      <c r="B338" s="1">
        <v>6</v>
      </c>
      <c r="C338" t="s">
        <v>93</v>
      </c>
      <c r="D338" t="s">
        <v>642</v>
      </c>
      <c r="E338" s="1">
        <v>22</v>
      </c>
      <c r="F338" s="1">
        <v>36</v>
      </c>
      <c r="G338" s="1">
        <v>2</v>
      </c>
      <c r="H338" s="16">
        <v>2.0833333333333332E-2</v>
      </c>
      <c r="I338" t="s">
        <v>638</v>
      </c>
      <c r="J338" s="4">
        <f t="shared" si="15"/>
        <v>72</v>
      </c>
      <c r="K338">
        <f t="shared" si="16"/>
        <v>28</v>
      </c>
      <c r="L338" s="5">
        <f t="shared" si="17"/>
        <v>1.2727272727272727</v>
      </c>
    </row>
    <row r="339" spans="1:12" x14ac:dyDescent="0.35">
      <c r="A339" s="1">
        <v>128</v>
      </c>
      <c r="B339" s="1">
        <v>2</v>
      </c>
      <c r="C339" t="s">
        <v>144</v>
      </c>
      <c r="D339" t="s">
        <v>656</v>
      </c>
      <c r="E339" s="1">
        <v>15</v>
      </c>
      <c r="F339" s="1">
        <v>25</v>
      </c>
      <c r="G339" s="1">
        <v>3</v>
      </c>
      <c r="H339" s="16">
        <v>3.6805555555555557E-2</v>
      </c>
      <c r="I339" t="s">
        <v>636</v>
      </c>
      <c r="J339" s="4">
        <f t="shared" si="15"/>
        <v>75</v>
      </c>
      <c r="K339">
        <f t="shared" si="16"/>
        <v>30</v>
      </c>
      <c r="L339" s="5">
        <f t="shared" si="17"/>
        <v>2</v>
      </c>
    </row>
    <row r="340" spans="1:12" x14ac:dyDescent="0.35">
      <c r="A340" s="1">
        <v>128</v>
      </c>
      <c r="B340" s="1">
        <v>2</v>
      </c>
      <c r="C340" t="s">
        <v>99</v>
      </c>
      <c r="D340" t="s">
        <v>654</v>
      </c>
      <c r="E340" s="1">
        <v>10</v>
      </c>
      <c r="F340" s="1">
        <v>18</v>
      </c>
      <c r="G340" s="1">
        <v>3</v>
      </c>
      <c r="H340" s="16">
        <v>3.4722222222222224E-2</v>
      </c>
      <c r="I340" t="s">
        <v>638</v>
      </c>
      <c r="J340" s="4">
        <f t="shared" si="15"/>
        <v>54</v>
      </c>
      <c r="K340">
        <f t="shared" si="16"/>
        <v>24</v>
      </c>
      <c r="L340" s="5">
        <f t="shared" si="17"/>
        <v>2.4</v>
      </c>
    </row>
    <row r="341" spans="1:12" x14ac:dyDescent="0.35">
      <c r="A341" s="1">
        <v>128</v>
      </c>
      <c r="B341" s="1">
        <v>2</v>
      </c>
      <c r="C341" t="s">
        <v>180</v>
      </c>
      <c r="D341" t="s">
        <v>635</v>
      </c>
      <c r="E341" s="1">
        <v>14</v>
      </c>
      <c r="F341" s="1">
        <v>24</v>
      </c>
      <c r="G341" s="1">
        <v>2</v>
      </c>
      <c r="H341" s="16">
        <v>2.4305555555555556E-2</v>
      </c>
      <c r="I341" t="s">
        <v>638</v>
      </c>
      <c r="J341" s="4">
        <f t="shared" si="15"/>
        <v>48</v>
      </c>
      <c r="K341">
        <f t="shared" si="16"/>
        <v>20</v>
      </c>
      <c r="L341" s="5">
        <f t="shared" si="17"/>
        <v>1.4285714285714286</v>
      </c>
    </row>
    <row r="342" spans="1:12" x14ac:dyDescent="0.35">
      <c r="A342" s="1">
        <v>128</v>
      </c>
      <c r="B342" s="1">
        <v>2</v>
      </c>
      <c r="C342" t="s">
        <v>138</v>
      </c>
      <c r="D342" t="s">
        <v>639</v>
      </c>
      <c r="E342" s="1">
        <v>19</v>
      </c>
      <c r="F342" s="1">
        <v>31</v>
      </c>
      <c r="G342" s="1">
        <v>2</v>
      </c>
      <c r="H342" s="16">
        <v>2.361111111111111E-2</v>
      </c>
      <c r="I342" t="s">
        <v>638</v>
      </c>
      <c r="J342" s="4">
        <f t="shared" si="15"/>
        <v>62</v>
      </c>
      <c r="K342">
        <f t="shared" si="16"/>
        <v>24</v>
      </c>
      <c r="L342" s="5">
        <f t="shared" si="17"/>
        <v>1.263157894736842</v>
      </c>
    </row>
    <row r="343" spans="1:12" x14ac:dyDescent="0.35">
      <c r="A343" s="1">
        <v>129</v>
      </c>
      <c r="B343" s="1">
        <v>16</v>
      </c>
      <c r="C343" t="s">
        <v>134</v>
      </c>
      <c r="D343" t="s">
        <v>646</v>
      </c>
      <c r="E343" s="1">
        <v>11</v>
      </c>
      <c r="F343" s="1">
        <v>19</v>
      </c>
      <c r="G343" s="1">
        <v>3</v>
      </c>
      <c r="H343" s="16">
        <v>4.1666666666666666E-3</v>
      </c>
      <c r="I343" t="s">
        <v>638</v>
      </c>
      <c r="J343" s="4">
        <f t="shared" si="15"/>
        <v>57</v>
      </c>
      <c r="K343">
        <f t="shared" si="16"/>
        <v>24</v>
      </c>
      <c r="L343" s="5">
        <f t="shared" si="17"/>
        <v>2.1818181818181817</v>
      </c>
    </row>
    <row r="344" spans="1:12" x14ac:dyDescent="0.35">
      <c r="A344" s="1">
        <v>129</v>
      </c>
      <c r="B344" s="1">
        <v>16</v>
      </c>
      <c r="C344" t="s">
        <v>168</v>
      </c>
      <c r="D344" t="s">
        <v>651</v>
      </c>
      <c r="E344" s="1">
        <v>12</v>
      </c>
      <c r="F344" s="1">
        <v>20</v>
      </c>
      <c r="G344" s="1">
        <v>1</v>
      </c>
      <c r="H344" s="16">
        <v>1.6666666666666666E-2</v>
      </c>
      <c r="I344" t="s">
        <v>636</v>
      </c>
      <c r="J344" s="4">
        <f t="shared" si="15"/>
        <v>20</v>
      </c>
      <c r="K344">
        <f t="shared" si="16"/>
        <v>8</v>
      </c>
      <c r="L344" s="5">
        <f t="shared" si="17"/>
        <v>0.66666666666666663</v>
      </c>
    </row>
    <row r="345" spans="1:12" x14ac:dyDescent="0.35">
      <c r="A345" s="1">
        <v>129</v>
      </c>
      <c r="B345" s="1">
        <v>16</v>
      </c>
      <c r="C345" t="s">
        <v>46</v>
      </c>
      <c r="D345" t="s">
        <v>643</v>
      </c>
      <c r="E345" s="1">
        <v>17</v>
      </c>
      <c r="F345" s="1">
        <v>29</v>
      </c>
      <c r="G345" s="1">
        <v>1</v>
      </c>
      <c r="H345" s="16">
        <v>3.4722222222222224E-2</v>
      </c>
      <c r="I345" t="s">
        <v>636</v>
      </c>
      <c r="J345" s="4">
        <f t="shared" si="15"/>
        <v>29</v>
      </c>
      <c r="K345">
        <f t="shared" si="16"/>
        <v>12</v>
      </c>
      <c r="L345" s="5">
        <f t="shared" si="17"/>
        <v>0.70588235294117652</v>
      </c>
    </row>
    <row r="346" spans="1:12" x14ac:dyDescent="0.35">
      <c r="A346" s="1">
        <v>130</v>
      </c>
      <c r="B346" s="1">
        <v>10</v>
      </c>
      <c r="C346" t="s">
        <v>30</v>
      </c>
      <c r="D346" t="s">
        <v>647</v>
      </c>
      <c r="E346" s="1">
        <v>21</v>
      </c>
      <c r="F346" s="1">
        <v>35</v>
      </c>
      <c r="G346" s="1">
        <v>1</v>
      </c>
      <c r="H346" s="16">
        <v>1.7361111111111112E-2</v>
      </c>
      <c r="I346" t="s">
        <v>638</v>
      </c>
      <c r="J346" s="4">
        <f t="shared" si="15"/>
        <v>35</v>
      </c>
      <c r="K346">
        <f t="shared" si="16"/>
        <v>14</v>
      </c>
      <c r="L346" s="5">
        <f t="shared" si="17"/>
        <v>0.66666666666666663</v>
      </c>
    </row>
    <row r="347" spans="1:12" x14ac:dyDescent="0.35">
      <c r="A347" s="1">
        <v>131</v>
      </c>
      <c r="B347" s="1">
        <v>7</v>
      </c>
      <c r="C347" t="s">
        <v>62</v>
      </c>
      <c r="D347" t="s">
        <v>641</v>
      </c>
      <c r="E347" s="1">
        <v>25</v>
      </c>
      <c r="F347" s="1">
        <v>40</v>
      </c>
      <c r="G347" s="1">
        <v>1</v>
      </c>
      <c r="H347" s="16">
        <v>2.9861111111111113E-2</v>
      </c>
      <c r="I347" t="s">
        <v>638</v>
      </c>
      <c r="J347" s="4">
        <f t="shared" si="15"/>
        <v>40</v>
      </c>
      <c r="K347">
        <f t="shared" si="16"/>
        <v>15</v>
      </c>
      <c r="L347" s="5">
        <f t="shared" si="17"/>
        <v>0.6</v>
      </c>
    </row>
    <row r="348" spans="1:12" x14ac:dyDescent="0.35">
      <c r="A348" s="1">
        <v>131</v>
      </c>
      <c r="B348" s="1">
        <v>7</v>
      </c>
      <c r="C348" t="s">
        <v>99</v>
      </c>
      <c r="D348" t="s">
        <v>654</v>
      </c>
      <c r="E348" s="1">
        <v>10</v>
      </c>
      <c r="F348" s="1">
        <v>18</v>
      </c>
      <c r="G348" s="1">
        <v>3</v>
      </c>
      <c r="H348" s="16">
        <v>1.3888888888888888E-2</v>
      </c>
      <c r="I348" t="s">
        <v>636</v>
      </c>
      <c r="J348" s="4">
        <f t="shared" si="15"/>
        <v>54</v>
      </c>
      <c r="K348">
        <f t="shared" si="16"/>
        <v>24</v>
      </c>
      <c r="L348" s="5">
        <f t="shared" si="17"/>
        <v>2.4</v>
      </c>
    </row>
    <row r="349" spans="1:12" x14ac:dyDescent="0.35">
      <c r="A349" s="1">
        <v>131</v>
      </c>
      <c r="B349" s="1">
        <v>7</v>
      </c>
      <c r="C349" t="s">
        <v>90</v>
      </c>
      <c r="D349" t="s">
        <v>653</v>
      </c>
      <c r="E349" s="1">
        <v>13</v>
      </c>
      <c r="F349" s="1">
        <v>21</v>
      </c>
      <c r="G349" s="1">
        <v>3</v>
      </c>
      <c r="H349" s="16">
        <v>3.9583333333333331E-2</v>
      </c>
      <c r="I349" t="s">
        <v>638</v>
      </c>
      <c r="J349" s="4">
        <f t="shared" si="15"/>
        <v>63</v>
      </c>
      <c r="K349">
        <f t="shared" si="16"/>
        <v>24</v>
      </c>
      <c r="L349" s="5">
        <f t="shared" si="17"/>
        <v>1.8461538461538463</v>
      </c>
    </row>
    <row r="350" spans="1:12" x14ac:dyDescent="0.35">
      <c r="A350" s="1">
        <v>132</v>
      </c>
      <c r="B350" s="1">
        <v>9</v>
      </c>
      <c r="C350" t="s">
        <v>222</v>
      </c>
      <c r="D350" t="s">
        <v>652</v>
      </c>
      <c r="E350" s="1">
        <v>14</v>
      </c>
      <c r="F350" s="1">
        <v>23</v>
      </c>
      <c r="G350" s="1">
        <v>1</v>
      </c>
      <c r="H350" s="16">
        <v>4.1666666666666666E-3</v>
      </c>
      <c r="I350" t="s">
        <v>638</v>
      </c>
      <c r="J350" s="4">
        <f t="shared" si="15"/>
        <v>23</v>
      </c>
      <c r="K350">
        <f t="shared" si="16"/>
        <v>9</v>
      </c>
      <c r="L350" s="5">
        <f t="shared" si="17"/>
        <v>0.6428571428571429</v>
      </c>
    </row>
    <row r="351" spans="1:12" x14ac:dyDescent="0.35">
      <c r="A351" s="1">
        <v>132</v>
      </c>
      <c r="B351" s="1">
        <v>9</v>
      </c>
      <c r="C351" t="s">
        <v>93</v>
      </c>
      <c r="D351" t="s">
        <v>642</v>
      </c>
      <c r="E351" s="1">
        <v>22</v>
      </c>
      <c r="F351" s="1">
        <v>36</v>
      </c>
      <c r="G351" s="1">
        <v>1</v>
      </c>
      <c r="H351" s="16">
        <v>1.2500000000000001E-2</v>
      </c>
      <c r="I351" t="s">
        <v>636</v>
      </c>
      <c r="J351" s="4">
        <f t="shared" si="15"/>
        <v>36</v>
      </c>
      <c r="K351">
        <f t="shared" si="16"/>
        <v>14</v>
      </c>
      <c r="L351" s="5">
        <f t="shared" si="17"/>
        <v>0.63636363636363635</v>
      </c>
    </row>
    <row r="352" spans="1:12" x14ac:dyDescent="0.35">
      <c r="A352" s="1">
        <v>132</v>
      </c>
      <c r="B352" s="1">
        <v>9</v>
      </c>
      <c r="C352" t="s">
        <v>90</v>
      </c>
      <c r="D352" t="s">
        <v>653</v>
      </c>
      <c r="E352" s="1">
        <v>13</v>
      </c>
      <c r="F352" s="1">
        <v>21</v>
      </c>
      <c r="G352" s="1">
        <v>2</v>
      </c>
      <c r="H352" s="16">
        <v>3.6805555555555557E-2</v>
      </c>
      <c r="I352" t="s">
        <v>636</v>
      </c>
      <c r="J352" s="4">
        <f t="shared" si="15"/>
        <v>42</v>
      </c>
      <c r="K352">
        <f t="shared" si="16"/>
        <v>16</v>
      </c>
      <c r="L352" s="5">
        <f t="shared" si="17"/>
        <v>1.2307692307692308</v>
      </c>
    </row>
    <row r="353" spans="1:12" x14ac:dyDescent="0.35">
      <c r="A353" s="1">
        <v>132</v>
      </c>
      <c r="B353" s="1">
        <v>9</v>
      </c>
      <c r="C353" t="s">
        <v>30</v>
      </c>
      <c r="D353" t="s">
        <v>647</v>
      </c>
      <c r="E353" s="1">
        <v>21</v>
      </c>
      <c r="F353" s="1">
        <v>35</v>
      </c>
      <c r="G353" s="1">
        <v>3</v>
      </c>
      <c r="H353" s="16">
        <v>1.7361111111111112E-2</v>
      </c>
      <c r="I353" t="s">
        <v>638</v>
      </c>
      <c r="J353" s="4">
        <f t="shared" si="15"/>
        <v>105</v>
      </c>
      <c r="K353">
        <f t="shared" si="16"/>
        <v>42</v>
      </c>
      <c r="L353" s="5">
        <f t="shared" si="17"/>
        <v>2</v>
      </c>
    </row>
    <row r="354" spans="1:12" x14ac:dyDescent="0.35">
      <c r="A354" s="1">
        <v>133</v>
      </c>
      <c r="B354" s="1">
        <v>20</v>
      </c>
      <c r="C354" t="s">
        <v>269</v>
      </c>
      <c r="D354" t="s">
        <v>648</v>
      </c>
      <c r="E354" s="1">
        <v>19</v>
      </c>
      <c r="F354" s="1">
        <v>32</v>
      </c>
      <c r="G354" s="1">
        <v>1</v>
      </c>
      <c r="H354" s="16">
        <v>3.472222222222222E-3</v>
      </c>
      <c r="I354" t="s">
        <v>636</v>
      </c>
      <c r="J354" s="4">
        <f t="shared" si="15"/>
        <v>32</v>
      </c>
      <c r="K354">
        <f t="shared" si="16"/>
        <v>13</v>
      </c>
      <c r="L354" s="5">
        <f t="shared" si="17"/>
        <v>0.68421052631578949</v>
      </c>
    </row>
    <row r="355" spans="1:12" x14ac:dyDescent="0.35">
      <c r="A355" s="1">
        <v>133</v>
      </c>
      <c r="B355" s="1">
        <v>20</v>
      </c>
      <c r="C355" t="s">
        <v>74</v>
      </c>
      <c r="D355" t="s">
        <v>650</v>
      </c>
      <c r="E355" s="1">
        <v>20</v>
      </c>
      <c r="F355" s="1">
        <v>34</v>
      </c>
      <c r="G355" s="1">
        <v>1</v>
      </c>
      <c r="H355" s="16">
        <v>3.125E-2</v>
      </c>
      <c r="I355" t="s">
        <v>638</v>
      </c>
      <c r="J355" s="4">
        <f t="shared" si="15"/>
        <v>34</v>
      </c>
      <c r="K355">
        <f t="shared" si="16"/>
        <v>14</v>
      </c>
      <c r="L355" s="5">
        <f t="shared" si="17"/>
        <v>0.7</v>
      </c>
    </row>
    <row r="356" spans="1:12" x14ac:dyDescent="0.35">
      <c r="A356" s="1">
        <v>133</v>
      </c>
      <c r="B356" s="1">
        <v>20</v>
      </c>
      <c r="C356" t="s">
        <v>138</v>
      </c>
      <c r="D356" t="s">
        <v>639</v>
      </c>
      <c r="E356" s="1">
        <v>19</v>
      </c>
      <c r="F356" s="1">
        <v>31</v>
      </c>
      <c r="G356" s="1">
        <v>2</v>
      </c>
      <c r="H356" s="16">
        <v>3.1944444444444442E-2</v>
      </c>
      <c r="I356" t="s">
        <v>636</v>
      </c>
      <c r="J356" s="4">
        <f t="shared" si="15"/>
        <v>62</v>
      </c>
      <c r="K356">
        <f t="shared" si="16"/>
        <v>24</v>
      </c>
      <c r="L356" s="5">
        <f t="shared" si="17"/>
        <v>1.263157894736842</v>
      </c>
    </row>
    <row r="357" spans="1:12" x14ac:dyDescent="0.35">
      <c r="A357" s="1">
        <v>133</v>
      </c>
      <c r="B357" s="1">
        <v>20</v>
      </c>
      <c r="C357" t="s">
        <v>99</v>
      </c>
      <c r="D357" t="s">
        <v>654</v>
      </c>
      <c r="E357" s="1">
        <v>10</v>
      </c>
      <c r="F357" s="1">
        <v>18</v>
      </c>
      <c r="G357" s="1">
        <v>3</v>
      </c>
      <c r="H357" s="16">
        <v>7.6388888888888886E-3</v>
      </c>
      <c r="I357" t="s">
        <v>636</v>
      </c>
      <c r="J357" s="4">
        <f t="shared" si="15"/>
        <v>54</v>
      </c>
      <c r="K357">
        <f t="shared" si="16"/>
        <v>24</v>
      </c>
      <c r="L357" s="5">
        <f t="shared" si="17"/>
        <v>2.4</v>
      </c>
    </row>
    <row r="358" spans="1:12" x14ac:dyDescent="0.35">
      <c r="A358" s="1">
        <v>134</v>
      </c>
      <c r="B358" s="1">
        <v>3</v>
      </c>
      <c r="C358" t="s">
        <v>180</v>
      </c>
      <c r="D358" t="s">
        <v>635</v>
      </c>
      <c r="E358" s="1">
        <v>14</v>
      </c>
      <c r="F358" s="1">
        <v>24</v>
      </c>
      <c r="G358" s="1">
        <v>1</v>
      </c>
      <c r="H358" s="16">
        <v>1.3194444444444444E-2</v>
      </c>
      <c r="I358" t="s">
        <v>636</v>
      </c>
      <c r="J358" s="4">
        <f t="shared" si="15"/>
        <v>24</v>
      </c>
      <c r="K358">
        <f t="shared" si="16"/>
        <v>10</v>
      </c>
      <c r="L358" s="5">
        <f t="shared" si="17"/>
        <v>0.7142857142857143</v>
      </c>
    </row>
    <row r="359" spans="1:12" x14ac:dyDescent="0.35">
      <c r="A359" s="1">
        <v>134</v>
      </c>
      <c r="B359" s="1">
        <v>3</v>
      </c>
      <c r="C359" t="s">
        <v>269</v>
      </c>
      <c r="D359" t="s">
        <v>648</v>
      </c>
      <c r="E359" s="1">
        <v>19</v>
      </c>
      <c r="F359" s="1">
        <v>32</v>
      </c>
      <c r="G359" s="1">
        <v>3</v>
      </c>
      <c r="H359" s="16">
        <v>2.013888888888889E-2</v>
      </c>
      <c r="I359" t="s">
        <v>636</v>
      </c>
      <c r="J359" s="4">
        <f t="shared" si="15"/>
        <v>96</v>
      </c>
      <c r="K359">
        <f t="shared" si="16"/>
        <v>39</v>
      </c>
      <c r="L359" s="5">
        <f t="shared" si="17"/>
        <v>2.0526315789473686</v>
      </c>
    </row>
    <row r="360" spans="1:12" x14ac:dyDescent="0.35">
      <c r="A360" s="1">
        <v>135</v>
      </c>
      <c r="B360" s="1">
        <v>11</v>
      </c>
      <c r="C360" t="s">
        <v>138</v>
      </c>
      <c r="D360" t="s">
        <v>639</v>
      </c>
      <c r="E360" s="1">
        <v>19</v>
      </c>
      <c r="F360" s="1">
        <v>31</v>
      </c>
      <c r="G360" s="1">
        <v>3</v>
      </c>
      <c r="H360" s="16">
        <v>1.1805555555555555E-2</v>
      </c>
      <c r="I360" t="s">
        <v>636</v>
      </c>
      <c r="J360" s="4">
        <f t="shared" si="15"/>
        <v>93</v>
      </c>
      <c r="K360">
        <f t="shared" si="16"/>
        <v>36</v>
      </c>
      <c r="L360" s="5">
        <f t="shared" si="17"/>
        <v>1.8947368421052631</v>
      </c>
    </row>
    <row r="361" spans="1:12" x14ac:dyDescent="0.35">
      <c r="A361" s="1">
        <v>135</v>
      </c>
      <c r="B361" s="1">
        <v>11</v>
      </c>
      <c r="C361" t="s">
        <v>62</v>
      </c>
      <c r="D361" t="s">
        <v>641</v>
      </c>
      <c r="E361" s="1">
        <v>25</v>
      </c>
      <c r="F361" s="1">
        <v>40</v>
      </c>
      <c r="G361" s="1">
        <v>2</v>
      </c>
      <c r="H361" s="16">
        <v>2.9166666666666667E-2</v>
      </c>
      <c r="I361" t="s">
        <v>636</v>
      </c>
      <c r="J361" s="4">
        <f t="shared" si="15"/>
        <v>80</v>
      </c>
      <c r="K361">
        <f t="shared" si="16"/>
        <v>30</v>
      </c>
      <c r="L361" s="5">
        <f t="shared" si="17"/>
        <v>1.2</v>
      </c>
    </row>
    <row r="362" spans="1:12" x14ac:dyDescent="0.35">
      <c r="A362" s="1">
        <v>135</v>
      </c>
      <c r="B362" s="1">
        <v>11</v>
      </c>
      <c r="C362" t="s">
        <v>46</v>
      </c>
      <c r="D362" t="s">
        <v>643</v>
      </c>
      <c r="E362" s="1">
        <v>17</v>
      </c>
      <c r="F362" s="1">
        <v>29</v>
      </c>
      <c r="G362" s="1">
        <v>3</v>
      </c>
      <c r="H362" s="16">
        <v>2.013888888888889E-2</v>
      </c>
      <c r="I362" t="s">
        <v>638</v>
      </c>
      <c r="J362" s="4">
        <f t="shared" si="15"/>
        <v>87</v>
      </c>
      <c r="K362">
        <f t="shared" si="16"/>
        <v>36</v>
      </c>
      <c r="L362" s="5">
        <f t="shared" si="17"/>
        <v>2.1176470588235294</v>
      </c>
    </row>
    <row r="363" spans="1:12" x14ac:dyDescent="0.35">
      <c r="A363" s="1">
        <v>136</v>
      </c>
      <c r="B363" s="1">
        <v>6</v>
      </c>
      <c r="C363" t="s">
        <v>62</v>
      </c>
      <c r="D363" t="s">
        <v>641</v>
      </c>
      <c r="E363" s="1">
        <v>25</v>
      </c>
      <c r="F363" s="1">
        <v>40</v>
      </c>
      <c r="G363" s="1">
        <v>2</v>
      </c>
      <c r="H363" s="16">
        <v>9.0277777777777769E-3</v>
      </c>
      <c r="I363" t="s">
        <v>638</v>
      </c>
      <c r="J363" s="4">
        <f t="shared" si="15"/>
        <v>80</v>
      </c>
      <c r="K363">
        <f t="shared" si="16"/>
        <v>30</v>
      </c>
      <c r="L363" s="5">
        <f t="shared" si="17"/>
        <v>1.2</v>
      </c>
    </row>
    <row r="364" spans="1:12" x14ac:dyDescent="0.35">
      <c r="A364" s="1">
        <v>137</v>
      </c>
      <c r="B364" s="1">
        <v>13</v>
      </c>
      <c r="C364" t="s">
        <v>90</v>
      </c>
      <c r="D364" t="s">
        <v>653</v>
      </c>
      <c r="E364" s="1">
        <v>13</v>
      </c>
      <c r="F364" s="1">
        <v>21</v>
      </c>
      <c r="G364" s="1">
        <v>3</v>
      </c>
      <c r="H364" s="16">
        <v>2.8472222222222222E-2</v>
      </c>
      <c r="I364" t="s">
        <v>638</v>
      </c>
      <c r="J364" s="4">
        <f t="shared" si="15"/>
        <v>63</v>
      </c>
      <c r="K364">
        <f t="shared" si="16"/>
        <v>24</v>
      </c>
      <c r="L364" s="5">
        <f t="shared" si="17"/>
        <v>1.8461538461538463</v>
      </c>
    </row>
    <row r="365" spans="1:12" x14ac:dyDescent="0.35">
      <c r="A365" s="1">
        <v>138</v>
      </c>
      <c r="B365" s="1">
        <v>6</v>
      </c>
      <c r="C365" t="s">
        <v>138</v>
      </c>
      <c r="D365" t="s">
        <v>639</v>
      </c>
      <c r="E365" s="1">
        <v>19</v>
      </c>
      <c r="F365" s="1">
        <v>31</v>
      </c>
      <c r="G365" s="1">
        <v>2</v>
      </c>
      <c r="H365" s="16">
        <v>2.7777777777777776E-2</v>
      </c>
      <c r="I365" t="s">
        <v>636</v>
      </c>
      <c r="J365" s="4">
        <f t="shared" si="15"/>
        <v>62</v>
      </c>
      <c r="K365">
        <f t="shared" si="16"/>
        <v>24</v>
      </c>
      <c r="L365" s="5">
        <f t="shared" si="17"/>
        <v>1.263157894736842</v>
      </c>
    </row>
    <row r="366" spans="1:12" x14ac:dyDescent="0.35">
      <c r="A366" s="1">
        <v>138</v>
      </c>
      <c r="B366" s="1">
        <v>6</v>
      </c>
      <c r="C366" t="s">
        <v>134</v>
      </c>
      <c r="D366" t="s">
        <v>646</v>
      </c>
      <c r="E366" s="1">
        <v>11</v>
      </c>
      <c r="F366" s="1">
        <v>19</v>
      </c>
      <c r="G366" s="1">
        <v>2</v>
      </c>
      <c r="H366" s="16">
        <v>4.1666666666666666E-3</v>
      </c>
      <c r="I366" t="s">
        <v>636</v>
      </c>
      <c r="J366" s="4">
        <f t="shared" si="15"/>
        <v>38</v>
      </c>
      <c r="K366">
        <f t="shared" si="16"/>
        <v>16</v>
      </c>
      <c r="L366" s="5">
        <f t="shared" si="17"/>
        <v>1.4545454545454546</v>
      </c>
    </row>
    <row r="367" spans="1:12" x14ac:dyDescent="0.35">
      <c r="A367" s="1">
        <v>138</v>
      </c>
      <c r="B367" s="1">
        <v>6</v>
      </c>
      <c r="C367" t="s">
        <v>177</v>
      </c>
      <c r="D367" t="s">
        <v>655</v>
      </c>
      <c r="E367" s="1">
        <v>15</v>
      </c>
      <c r="F367" s="1">
        <v>26</v>
      </c>
      <c r="G367" s="1">
        <v>3</v>
      </c>
      <c r="H367" s="16">
        <v>4.8611111111111112E-3</v>
      </c>
      <c r="I367" t="s">
        <v>638</v>
      </c>
      <c r="J367" s="4">
        <f t="shared" si="15"/>
        <v>78</v>
      </c>
      <c r="K367">
        <f t="shared" si="16"/>
        <v>33</v>
      </c>
      <c r="L367" s="5">
        <f t="shared" si="17"/>
        <v>2.2000000000000002</v>
      </c>
    </row>
    <row r="368" spans="1:12" x14ac:dyDescent="0.35">
      <c r="A368" s="1">
        <v>138</v>
      </c>
      <c r="B368" s="1">
        <v>6</v>
      </c>
      <c r="C368" t="s">
        <v>88</v>
      </c>
      <c r="D368" t="s">
        <v>637</v>
      </c>
      <c r="E368" s="1">
        <v>18</v>
      </c>
      <c r="F368" s="1">
        <v>30</v>
      </c>
      <c r="G368" s="1">
        <v>2</v>
      </c>
      <c r="H368" s="16">
        <v>3.0555555555555555E-2</v>
      </c>
      <c r="I368" t="s">
        <v>638</v>
      </c>
      <c r="J368" s="4">
        <f t="shared" si="15"/>
        <v>60</v>
      </c>
      <c r="K368">
        <f t="shared" si="16"/>
        <v>24</v>
      </c>
      <c r="L368" s="5">
        <f t="shared" si="17"/>
        <v>1.3333333333333333</v>
      </c>
    </row>
    <row r="369" spans="1:12" x14ac:dyDescent="0.35">
      <c r="A369" s="1">
        <v>139</v>
      </c>
      <c r="B369" s="1">
        <v>16</v>
      </c>
      <c r="C369" t="s">
        <v>30</v>
      </c>
      <c r="D369" t="s">
        <v>647</v>
      </c>
      <c r="E369" s="1">
        <v>21</v>
      </c>
      <c r="F369" s="1">
        <v>35</v>
      </c>
      <c r="G369" s="1">
        <v>1</v>
      </c>
      <c r="H369" s="16">
        <v>1.8055555555555554E-2</v>
      </c>
      <c r="I369" t="s">
        <v>636</v>
      </c>
      <c r="J369" s="4">
        <f t="shared" si="15"/>
        <v>35</v>
      </c>
      <c r="K369">
        <f t="shared" si="16"/>
        <v>14</v>
      </c>
      <c r="L369" s="5">
        <f t="shared" si="17"/>
        <v>0.66666666666666663</v>
      </c>
    </row>
    <row r="370" spans="1:12" x14ac:dyDescent="0.35">
      <c r="A370" s="1">
        <v>140</v>
      </c>
      <c r="B370" s="1">
        <v>11</v>
      </c>
      <c r="C370" t="s">
        <v>144</v>
      </c>
      <c r="D370" t="s">
        <v>656</v>
      </c>
      <c r="E370" s="1">
        <v>15</v>
      </c>
      <c r="F370" s="1">
        <v>25</v>
      </c>
      <c r="G370" s="1">
        <v>2</v>
      </c>
      <c r="H370" s="16">
        <v>2.4305555555555556E-2</v>
      </c>
      <c r="I370" t="s">
        <v>636</v>
      </c>
      <c r="J370" s="4">
        <f t="shared" si="15"/>
        <v>50</v>
      </c>
      <c r="K370">
        <f t="shared" si="16"/>
        <v>20</v>
      </c>
      <c r="L370" s="5">
        <f t="shared" si="17"/>
        <v>1.3333333333333333</v>
      </c>
    </row>
    <row r="371" spans="1:12" x14ac:dyDescent="0.35">
      <c r="A371" s="1">
        <v>140</v>
      </c>
      <c r="B371" s="1">
        <v>11</v>
      </c>
      <c r="C371" t="s">
        <v>30</v>
      </c>
      <c r="D371" t="s">
        <v>647</v>
      </c>
      <c r="E371" s="1">
        <v>21</v>
      </c>
      <c r="F371" s="1">
        <v>35</v>
      </c>
      <c r="G371" s="1">
        <v>3</v>
      </c>
      <c r="H371" s="16">
        <v>2.4305555555555556E-2</v>
      </c>
      <c r="I371" t="s">
        <v>638</v>
      </c>
      <c r="J371" s="4">
        <f t="shared" si="15"/>
        <v>105</v>
      </c>
      <c r="K371">
        <f t="shared" si="16"/>
        <v>42</v>
      </c>
      <c r="L371" s="5">
        <f t="shared" si="17"/>
        <v>2</v>
      </c>
    </row>
    <row r="372" spans="1:12" x14ac:dyDescent="0.35">
      <c r="A372" s="1">
        <v>140</v>
      </c>
      <c r="B372" s="1">
        <v>11</v>
      </c>
      <c r="C372" t="s">
        <v>99</v>
      </c>
      <c r="D372" t="s">
        <v>654</v>
      </c>
      <c r="E372" s="1">
        <v>10</v>
      </c>
      <c r="F372" s="1">
        <v>18</v>
      </c>
      <c r="G372" s="1">
        <v>2</v>
      </c>
      <c r="H372" s="16">
        <v>3.3333333333333333E-2</v>
      </c>
      <c r="I372" t="s">
        <v>638</v>
      </c>
      <c r="J372" s="4">
        <f t="shared" si="15"/>
        <v>36</v>
      </c>
      <c r="K372">
        <f t="shared" si="16"/>
        <v>16</v>
      </c>
      <c r="L372" s="5">
        <f t="shared" si="17"/>
        <v>1.6</v>
      </c>
    </row>
    <row r="373" spans="1:12" x14ac:dyDescent="0.35">
      <c r="A373" s="1">
        <v>141</v>
      </c>
      <c r="B373" s="1">
        <v>4</v>
      </c>
      <c r="C373" t="s">
        <v>90</v>
      </c>
      <c r="D373" t="s">
        <v>653</v>
      </c>
      <c r="E373" s="1">
        <v>13</v>
      </c>
      <c r="F373" s="1">
        <v>21</v>
      </c>
      <c r="G373" s="1">
        <v>1</v>
      </c>
      <c r="H373" s="16">
        <v>1.9444444444444445E-2</v>
      </c>
      <c r="I373" t="s">
        <v>638</v>
      </c>
      <c r="J373" s="4">
        <f t="shared" si="15"/>
        <v>21</v>
      </c>
      <c r="K373">
        <f t="shared" si="16"/>
        <v>8</v>
      </c>
      <c r="L373" s="5">
        <f t="shared" si="17"/>
        <v>0.61538461538461542</v>
      </c>
    </row>
    <row r="374" spans="1:12" x14ac:dyDescent="0.35">
      <c r="A374" s="1">
        <v>142</v>
      </c>
      <c r="B374" s="1">
        <v>14</v>
      </c>
      <c r="C374" t="s">
        <v>180</v>
      </c>
      <c r="D374" t="s">
        <v>635</v>
      </c>
      <c r="E374" s="1">
        <v>14</v>
      </c>
      <c r="F374" s="1">
        <v>24</v>
      </c>
      <c r="G374" s="1">
        <v>3</v>
      </c>
      <c r="H374" s="16">
        <v>2.5694444444444443E-2</v>
      </c>
      <c r="I374" t="s">
        <v>636</v>
      </c>
      <c r="J374" s="4">
        <f t="shared" si="15"/>
        <v>72</v>
      </c>
      <c r="K374">
        <f t="shared" si="16"/>
        <v>30</v>
      </c>
      <c r="L374" s="5">
        <f t="shared" si="17"/>
        <v>2.1428571428571428</v>
      </c>
    </row>
    <row r="375" spans="1:12" x14ac:dyDescent="0.35">
      <c r="A375" s="1">
        <v>142</v>
      </c>
      <c r="B375" s="1">
        <v>14</v>
      </c>
      <c r="C375" t="s">
        <v>222</v>
      </c>
      <c r="D375" t="s">
        <v>652</v>
      </c>
      <c r="E375" s="1">
        <v>14</v>
      </c>
      <c r="F375" s="1">
        <v>23</v>
      </c>
      <c r="G375" s="1">
        <v>3</v>
      </c>
      <c r="H375" s="16">
        <v>7.6388888888888886E-3</v>
      </c>
      <c r="I375" t="s">
        <v>638</v>
      </c>
      <c r="J375" s="4">
        <f t="shared" si="15"/>
        <v>69</v>
      </c>
      <c r="K375">
        <f t="shared" si="16"/>
        <v>27</v>
      </c>
      <c r="L375" s="5">
        <f t="shared" si="17"/>
        <v>1.9285714285714286</v>
      </c>
    </row>
    <row r="376" spans="1:12" x14ac:dyDescent="0.35">
      <c r="A376" s="1">
        <v>142</v>
      </c>
      <c r="B376" s="1">
        <v>14</v>
      </c>
      <c r="C376" t="s">
        <v>62</v>
      </c>
      <c r="D376" t="s">
        <v>641</v>
      </c>
      <c r="E376" s="1">
        <v>25</v>
      </c>
      <c r="F376" s="1">
        <v>40</v>
      </c>
      <c r="G376" s="1">
        <v>1</v>
      </c>
      <c r="H376" s="16">
        <v>1.5277777777777777E-2</v>
      </c>
      <c r="I376" t="s">
        <v>636</v>
      </c>
      <c r="J376" s="4">
        <f t="shared" si="15"/>
        <v>40</v>
      </c>
      <c r="K376">
        <f t="shared" si="16"/>
        <v>15</v>
      </c>
      <c r="L376" s="5">
        <f t="shared" si="17"/>
        <v>0.6</v>
      </c>
    </row>
    <row r="377" spans="1:12" x14ac:dyDescent="0.35">
      <c r="A377" s="1">
        <v>143</v>
      </c>
      <c r="B377" s="1">
        <v>9</v>
      </c>
      <c r="C377" t="s">
        <v>144</v>
      </c>
      <c r="D377" t="s">
        <v>656</v>
      </c>
      <c r="E377" s="1">
        <v>15</v>
      </c>
      <c r="F377" s="1">
        <v>25</v>
      </c>
      <c r="G377" s="1">
        <v>2</v>
      </c>
      <c r="H377" s="16">
        <v>1.1111111111111112E-2</v>
      </c>
      <c r="I377" t="s">
        <v>638</v>
      </c>
      <c r="J377" s="4">
        <f t="shared" si="15"/>
        <v>50</v>
      </c>
      <c r="K377">
        <f t="shared" si="16"/>
        <v>20</v>
      </c>
      <c r="L377" s="5">
        <f t="shared" si="17"/>
        <v>1.3333333333333333</v>
      </c>
    </row>
    <row r="378" spans="1:12" x14ac:dyDescent="0.35">
      <c r="A378" s="1">
        <v>144</v>
      </c>
      <c r="B378" s="1">
        <v>18</v>
      </c>
      <c r="C378" t="s">
        <v>93</v>
      </c>
      <c r="D378" t="s">
        <v>642</v>
      </c>
      <c r="E378" s="1">
        <v>22</v>
      </c>
      <c r="F378" s="1">
        <v>36</v>
      </c>
      <c r="G378" s="1">
        <v>1</v>
      </c>
      <c r="H378" s="16">
        <v>1.8749999999999999E-2</v>
      </c>
      <c r="I378" t="s">
        <v>638</v>
      </c>
      <c r="J378" s="4">
        <f t="shared" si="15"/>
        <v>36</v>
      </c>
      <c r="K378">
        <f t="shared" si="16"/>
        <v>14</v>
      </c>
      <c r="L378" s="5">
        <f t="shared" si="17"/>
        <v>0.63636363636363635</v>
      </c>
    </row>
    <row r="379" spans="1:12" x14ac:dyDescent="0.35">
      <c r="A379" s="1">
        <v>144</v>
      </c>
      <c r="B379" s="1">
        <v>18</v>
      </c>
      <c r="C379" t="s">
        <v>134</v>
      </c>
      <c r="D379" t="s">
        <v>646</v>
      </c>
      <c r="E379" s="1">
        <v>11</v>
      </c>
      <c r="F379" s="1">
        <v>19</v>
      </c>
      <c r="G379" s="1">
        <v>3</v>
      </c>
      <c r="H379" s="16">
        <v>3.5416666666666666E-2</v>
      </c>
      <c r="I379" t="s">
        <v>636</v>
      </c>
      <c r="J379" s="4">
        <f t="shared" si="15"/>
        <v>57</v>
      </c>
      <c r="K379">
        <f t="shared" si="16"/>
        <v>24</v>
      </c>
      <c r="L379" s="5">
        <f t="shared" si="17"/>
        <v>2.1818181818181817</v>
      </c>
    </row>
    <row r="380" spans="1:12" x14ac:dyDescent="0.35">
      <c r="A380" s="1">
        <v>144</v>
      </c>
      <c r="B380" s="1">
        <v>18</v>
      </c>
      <c r="C380" t="s">
        <v>46</v>
      </c>
      <c r="D380" t="s">
        <v>643</v>
      </c>
      <c r="E380" s="1">
        <v>17</v>
      </c>
      <c r="F380" s="1">
        <v>29</v>
      </c>
      <c r="G380" s="1">
        <v>2</v>
      </c>
      <c r="H380" s="16">
        <v>2.6388888888888889E-2</v>
      </c>
      <c r="I380" t="s">
        <v>636</v>
      </c>
      <c r="J380" s="4">
        <f t="shared" si="15"/>
        <v>58</v>
      </c>
      <c r="K380">
        <f t="shared" si="16"/>
        <v>24</v>
      </c>
      <c r="L380" s="5">
        <f t="shared" si="17"/>
        <v>1.411764705882353</v>
      </c>
    </row>
    <row r="381" spans="1:12" x14ac:dyDescent="0.35">
      <c r="A381" s="1">
        <v>144</v>
      </c>
      <c r="B381" s="1">
        <v>18</v>
      </c>
      <c r="C381" t="s">
        <v>74</v>
      </c>
      <c r="D381" t="s">
        <v>650</v>
      </c>
      <c r="E381" s="1">
        <v>20</v>
      </c>
      <c r="F381" s="1">
        <v>34</v>
      </c>
      <c r="G381" s="1">
        <v>1</v>
      </c>
      <c r="H381" s="16">
        <v>2.361111111111111E-2</v>
      </c>
      <c r="I381" t="s">
        <v>638</v>
      </c>
      <c r="J381" s="4">
        <f t="shared" si="15"/>
        <v>34</v>
      </c>
      <c r="K381">
        <f t="shared" si="16"/>
        <v>14</v>
      </c>
      <c r="L381" s="5">
        <f t="shared" si="17"/>
        <v>0.7</v>
      </c>
    </row>
    <row r="382" spans="1:12" x14ac:dyDescent="0.35">
      <c r="A382" s="1">
        <v>145</v>
      </c>
      <c r="B382" s="1">
        <v>2</v>
      </c>
      <c r="C382" t="s">
        <v>225</v>
      </c>
      <c r="D382" t="s">
        <v>649</v>
      </c>
      <c r="E382" s="1">
        <v>13</v>
      </c>
      <c r="F382" s="1">
        <v>22</v>
      </c>
      <c r="G382" s="1">
        <v>3</v>
      </c>
      <c r="H382" s="16">
        <v>4.0972222222222222E-2</v>
      </c>
      <c r="I382" t="s">
        <v>636</v>
      </c>
      <c r="J382" s="4">
        <f t="shared" si="15"/>
        <v>66</v>
      </c>
      <c r="K382">
        <f t="shared" si="16"/>
        <v>27</v>
      </c>
      <c r="L382" s="5">
        <f t="shared" si="17"/>
        <v>2.0769230769230771</v>
      </c>
    </row>
    <row r="383" spans="1:12" x14ac:dyDescent="0.35">
      <c r="A383" s="1">
        <v>145</v>
      </c>
      <c r="B383" s="1">
        <v>2</v>
      </c>
      <c r="C383" t="s">
        <v>88</v>
      </c>
      <c r="D383" t="s">
        <v>637</v>
      </c>
      <c r="E383" s="1">
        <v>18</v>
      </c>
      <c r="F383" s="1">
        <v>30</v>
      </c>
      <c r="G383" s="1">
        <v>2</v>
      </c>
      <c r="H383" s="16">
        <v>3.2638888888888891E-2</v>
      </c>
      <c r="I383" t="s">
        <v>638</v>
      </c>
      <c r="J383" s="4">
        <f t="shared" si="15"/>
        <v>60</v>
      </c>
      <c r="K383">
        <f t="shared" si="16"/>
        <v>24</v>
      </c>
      <c r="L383" s="5">
        <f t="shared" si="17"/>
        <v>1.3333333333333333</v>
      </c>
    </row>
    <row r="384" spans="1:12" x14ac:dyDescent="0.35">
      <c r="A384" s="1">
        <v>146</v>
      </c>
      <c r="B384" s="1">
        <v>8</v>
      </c>
      <c r="C384" t="s">
        <v>138</v>
      </c>
      <c r="D384" t="s">
        <v>639</v>
      </c>
      <c r="E384" s="1">
        <v>19</v>
      </c>
      <c r="F384" s="1">
        <v>31</v>
      </c>
      <c r="G384" s="1">
        <v>2</v>
      </c>
      <c r="H384" s="16">
        <v>3.2638888888888891E-2</v>
      </c>
      <c r="I384" t="s">
        <v>638</v>
      </c>
      <c r="J384" s="4">
        <f t="shared" si="15"/>
        <v>62</v>
      </c>
      <c r="K384">
        <f t="shared" si="16"/>
        <v>24</v>
      </c>
      <c r="L384" s="5">
        <f t="shared" si="17"/>
        <v>1.263157894736842</v>
      </c>
    </row>
    <row r="385" spans="1:12" x14ac:dyDescent="0.35">
      <c r="A385" s="1">
        <v>147</v>
      </c>
      <c r="B385" s="1">
        <v>5</v>
      </c>
      <c r="C385" t="s">
        <v>62</v>
      </c>
      <c r="D385" t="s">
        <v>641</v>
      </c>
      <c r="E385" s="1">
        <v>25</v>
      </c>
      <c r="F385" s="1">
        <v>40</v>
      </c>
      <c r="G385" s="1">
        <v>1</v>
      </c>
      <c r="H385" s="16">
        <v>9.0277777777777769E-3</v>
      </c>
      <c r="I385" t="s">
        <v>638</v>
      </c>
      <c r="J385" s="4">
        <f t="shared" si="15"/>
        <v>40</v>
      </c>
      <c r="K385">
        <f t="shared" si="16"/>
        <v>15</v>
      </c>
      <c r="L385" s="5">
        <f t="shared" si="17"/>
        <v>0.6</v>
      </c>
    </row>
    <row r="386" spans="1:12" x14ac:dyDescent="0.35">
      <c r="A386" s="1">
        <v>147</v>
      </c>
      <c r="B386" s="1">
        <v>5</v>
      </c>
      <c r="C386" t="s">
        <v>225</v>
      </c>
      <c r="D386" t="s">
        <v>649</v>
      </c>
      <c r="E386" s="1">
        <v>13</v>
      </c>
      <c r="F386" s="1">
        <v>22</v>
      </c>
      <c r="G386" s="1">
        <v>2</v>
      </c>
      <c r="H386" s="16">
        <v>1.3888888888888888E-2</v>
      </c>
      <c r="I386" t="s">
        <v>636</v>
      </c>
      <c r="J386" s="4">
        <f t="shared" ref="J386:J449" si="18">F386*G386</f>
        <v>44</v>
      </c>
      <c r="K386">
        <f t="shared" ref="K386:K449" si="19">(F386-E386)*G386</f>
        <v>18</v>
      </c>
      <c r="L386" s="5">
        <f t="shared" ref="L386:L449" si="20">K386/E386</f>
        <v>1.3846153846153846</v>
      </c>
    </row>
    <row r="387" spans="1:12" x14ac:dyDescent="0.35">
      <c r="A387" s="1">
        <v>148</v>
      </c>
      <c r="B387" s="1">
        <v>10</v>
      </c>
      <c r="C387" t="s">
        <v>46</v>
      </c>
      <c r="D387" t="s">
        <v>643</v>
      </c>
      <c r="E387" s="1">
        <v>17</v>
      </c>
      <c r="F387" s="1">
        <v>29</v>
      </c>
      <c r="G387" s="1">
        <v>2</v>
      </c>
      <c r="H387" s="16">
        <v>2.1527777777777778E-2</v>
      </c>
      <c r="I387" t="s">
        <v>636</v>
      </c>
      <c r="J387" s="4">
        <f t="shared" si="18"/>
        <v>58</v>
      </c>
      <c r="K387">
        <f t="shared" si="19"/>
        <v>24</v>
      </c>
      <c r="L387" s="5">
        <f t="shared" si="20"/>
        <v>1.411764705882353</v>
      </c>
    </row>
    <row r="388" spans="1:12" x14ac:dyDescent="0.35">
      <c r="A388" s="1">
        <v>148</v>
      </c>
      <c r="B388" s="1">
        <v>10</v>
      </c>
      <c r="C388" t="s">
        <v>74</v>
      </c>
      <c r="D388" t="s">
        <v>650</v>
      </c>
      <c r="E388" s="1">
        <v>20</v>
      </c>
      <c r="F388" s="1">
        <v>34</v>
      </c>
      <c r="G388" s="1">
        <v>2</v>
      </c>
      <c r="H388" s="16">
        <v>3.9583333333333331E-2</v>
      </c>
      <c r="I388" t="s">
        <v>636</v>
      </c>
      <c r="J388" s="4">
        <f t="shared" si="18"/>
        <v>68</v>
      </c>
      <c r="K388">
        <f t="shared" si="19"/>
        <v>28</v>
      </c>
      <c r="L388" s="5">
        <f t="shared" si="20"/>
        <v>1.4</v>
      </c>
    </row>
    <row r="389" spans="1:12" x14ac:dyDescent="0.35">
      <c r="A389" s="1">
        <v>148</v>
      </c>
      <c r="B389" s="1">
        <v>10</v>
      </c>
      <c r="C389" t="s">
        <v>168</v>
      </c>
      <c r="D389" t="s">
        <v>651</v>
      </c>
      <c r="E389" s="1">
        <v>12</v>
      </c>
      <c r="F389" s="1">
        <v>20</v>
      </c>
      <c r="G389" s="1">
        <v>3</v>
      </c>
      <c r="H389" s="16">
        <v>3.1944444444444442E-2</v>
      </c>
      <c r="I389" t="s">
        <v>636</v>
      </c>
      <c r="J389" s="4">
        <f t="shared" si="18"/>
        <v>60</v>
      </c>
      <c r="K389">
        <f t="shared" si="19"/>
        <v>24</v>
      </c>
      <c r="L389" s="5">
        <f t="shared" si="20"/>
        <v>2</v>
      </c>
    </row>
    <row r="390" spans="1:12" x14ac:dyDescent="0.35">
      <c r="A390" s="1">
        <v>148</v>
      </c>
      <c r="B390" s="1">
        <v>10</v>
      </c>
      <c r="C390" t="s">
        <v>177</v>
      </c>
      <c r="D390" t="s">
        <v>655</v>
      </c>
      <c r="E390" s="1">
        <v>15</v>
      </c>
      <c r="F390" s="1">
        <v>26</v>
      </c>
      <c r="G390" s="1">
        <v>1</v>
      </c>
      <c r="H390" s="16">
        <v>1.7361111111111112E-2</v>
      </c>
      <c r="I390" t="s">
        <v>636</v>
      </c>
      <c r="J390" s="4">
        <f t="shared" si="18"/>
        <v>26</v>
      </c>
      <c r="K390">
        <f t="shared" si="19"/>
        <v>11</v>
      </c>
      <c r="L390" s="5">
        <f t="shared" si="20"/>
        <v>0.73333333333333328</v>
      </c>
    </row>
    <row r="391" spans="1:12" x14ac:dyDescent="0.35">
      <c r="A391" s="1">
        <v>149</v>
      </c>
      <c r="B391" s="1">
        <v>18</v>
      </c>
      <c r="C391" t="s">
        <v>74</v>
      </c>
      <c r="D391" t="s">
        <v>650</v>
      </c>
      <c r="E391" s="1">
        <v>20</v>
      </c>
      <c r="F391" s="1">
        <v>34</v>
      </c>
      <c r="G391" s="1">
        <v>3</v>
      </c>
      <c r="H391" s="16">
        <v>1.9444444444444445E-2</v>
      </c>
      <c r="I391" t="s">
        <v>638</v>
      </c>
      <c r="J391" s="4">
        <f t="shared" si="18"/>
        <v>102</v>
      </c>
      <c r="K391">
        <f t="shared" si="19"/>
        <v>42</v>
      </c>
      <c r="L391" s="5">
        <f t="shared" si="20"/>
        <v>2.1</v>
      </c>
    </row>
    <row r="392" spans="1:12" x14ac:dyDescent="0.35">
      <c r="A392" s="1">
        <v>149</v>
      </c>
      <c r="B392" s="1">
        <v>18</v>
      </c>
      <c r="C392" t="s">
        <v>88</v>
      </c>
      <c r="D392" t="s">
        <v>637</v>
      </c>
      <c r="E392" s="1">
        <v>18</v>
      </c>
      <c r="F392" s="1">
        <v>30</v>
      </c>
      <c r="G392" s="1">
        <v>1</v>
      </c>
      <c r="H392" s="16">
        <v>2.6388888888888889E-2</v>
      </c>
      <c r="I392" t="s">
        <v>638</v>
      </c>
      <c r="J392" s="4">
        <f t="shared" si="18"/>
        <v>30</v>
      </c>
      <c r="K392">
        <f t="shared" si="19"/>
        <v>12</v>
      </c>
      <c r="L392" s="5">
        <f t="shared" si="20"/>
        <v>0.66666666666666663</v>
      </c>
    </row>
    <row r="393" spans="1:12" x14ac:dyDescent="0.35">
      <c r="A393" s="1">
        <v>149</v>
      </c>
      <c r="B393" s="1">
        <v>18</v>
      </c>
      <c r="C393" t="s">
        <v>99</v>
      </c>
      <c r="D393" t="s">
        <v>654</v>
      </c>
      <c r="E393" s="1">
        <v>10</v>
      </c>
      <c r="F393" s="1">
        <v>18</v>
      </c>
      <c r="G393" s="1">
        <v>2</v>
      </c>
      <c r="H393" s="16">
        <v>1.7361111111111112E-2</v>
      </c>
      <c r="I393" t="s">
        <v>636</v>
      </c>
      <c r="J393" s="4">
        <f t="shared" si="18"/>
        <v>36</v>
      </c>
      <c r="K393">
        <f t="shared" si="19"/>
        <v>16</v>
      </c>
      <c r="L393" s="5">
        <f t="shared" si="20"/>
        <v>1.6</v>
      </c>
    </row>
    <row r="394" spans="1:12" x14ac:dyDescent="0.35">
      <c r="A394" s="1">
        <v>149</v>
      </c>
      <c r="B394" s="1">
        <v>18</v>
      </c>
      <c r="C394" t="s">
        <v>46</v>
      </c>
      <c r="D394" t="s">
        <v>643</v>
      </c>
      <c r="E394" s="1">
        <v>17</v>
      </c>
      <c r="F394" s="1">
        <v>29</v>
      </c>
      <c r="G394" s="1">
        <v>2</v>
      </c>
      <c r="H394" s="16">
        <v>3.3333333333333333E-2</v>
      </c>
      <c r="I394" t="s">
        <v>638</v>
      </c>
      <c r="J394" s="4">
        <f t="shared" si="18"/>
        <v>58</v>
      </c>
      <c r="K394">
        <f t="shared" si="19"/>
        <v>24</v>
      </c>
      <c r="L394" s="5">
        <f t="shared" si="20"/>
        <v>1.411764705882353</v>
      </c>
    </row>
    <row r="395" spans="1:12" x14ac:dyDescent="0.35">
      <c r="A395" s="1">
        <v>150</v>
      </c>
      <c r="B395" s="1">
        <v>18</v>
      </c>
      <c r="C395" t="s">
        <v>225</v>
      </c>
      <c r="D395" t="s">
        <v>649</v>
      </c>
      <c r="E395" s="1">
        <v>13</v>
      </c>
      <c r="F395" s="1">
        <v>22</v>
      </c>
      <c r="G395" s="1">
        <v>2</v>
      </c>
      <c r="H395" s="16">
        <v>1.3194444444444444E-2</v>
      </c>
      <c r="I395" t="s">
        <v>636</v>
      </c>
      <c r="J395" s="4">
        <f t="shared" si="18"/>
        <v>44</v>
      </c>
      <c r="K395">
        <f t="shared" si="19"/>
        <v>18</v>
      </c>
      <c r="L395" s="5">
        <f t="shared" si="20"/>
        <v>1.3846153846153846</v>
      </c>
    </row>
    <row r="396" spans="1:12" x14ac:dyDescent="0.35">
      <c r="A396" s="1">
        <v>150</v>
      </c>
      <c r="B396" s="1">
        <v>18</v>
      </c>
      <c r="C396" t="s">
        <v>283</v>
      </c>
      <c r="D396" t="s">
        <v>644</v>
      </c>
      <c r="E396" s="1">
        <v>20</v>
      </c>
      <c r="F396" s="1">
        <v>33</v>
      </c>
      <c r="G396" s="1">
        <v>2</v>
      </c>
      <c r="H396" s="16">
        <v>3.9583333333333331E-2</v>
      </c>
      <c r="I396" t="s">
        <v>638</v>
      </c>
      <c r="J396" s="4">
        <f t="shared" si="18"/>
        <v>66</v>
      </c>
      <c r="K396">
        <f t="shared" si="19"/>
        <v>26</v>
      </c>
      <c r="L396" s="5">
        <f t="shared" si="20"/>
        <v>1.3</v>
      </c>
    </row>
    <row r="397" spans="1:12" x14ac:dyDescent="0.35">
      <c r="A397" s="1">
        <v>150</v>
      </c>
      <c r="B397" s="1">
        <v>18</v>
      </c>
      <c r="C397" t="s">
        <v>168</v>
      </c>
      <c r="D397" t="s">
        <v>651</v>
      </c>
      <c r="E397" s="1">
        <v>12</v>
      </c>
      <c r="F397" s="1">
        <v>20</v>
      </c>
      <c r="G397" s="1">
        <v>2</v>
      </c>
      <c r="H397" s="16">
        <v>2.0833333333333332E-2</v>
      </c>
      <c r="I397" t="s">
        <v>638</v>
      </c>
      <c r="J397" s="4">
        <f t="shared" si="18"/>
        <v>40</v>
      </c>
      <c r="K397">
        <f t="shared" si="19"/>
        <v>16</v>
      </c>
      <c r="L397" s="5">
        <f t="shared" si="20"/>
        <v>1.3333333333333333</v>
      </c>
    </row>
    <row r="398" spans="1:12" x14ac:dyDescent="0.35">
      <c r="A398" s="1">
        <v>151</v>
      </c>
      <c r="B398" s="1">
        <v>6</v>
      </c>
      <c r="C398" t="s">
        <v>222</v>
      </c>
      <c r="D398" t="s">
        <v>652</v>
      </c>
      <c r="E398" s="1">
        <v>14</v>
      </c>
      <c r="F398" s="1">
        <v>23</v>
      </c>
      <c r="G398" s="1">
        <v>3</v>
      </c>
      <c r="H398" s="16">
        <v>9.0277777777777769E-3</v>
      </c>
      <c r="I398" t="s">
        <v>636</v>
      </c>
      <c r="J398" s="4">
        <f t="shared" si="18"/>
        <v>69</v>
      </c>
      <c r="K398">
        <f t="shared" si="19"/>
        <v>27</v>
      </c>
      <c r="L398" s="5">
        <f t="shared" si="20"/>
        <v>1.9285714285714286</v>
      </c>
    </row>
    <row r="399" spans="1:12" x14ac:dyDescent="0.35">
      <c r="A399" s="1">
        <v>151</v>
      </c>
      <c r="B399" s="1">
        <v>6</v>
      </c>
      <c r="C399" t="s">
        <v>90</v>
      </c>
      <c r="D399" t="s">
        <v>653</v>
      </c>
      <c r="E399" s="1">
        <v>13</v>
      </c>
      <c r="F399" s="1">
        <v>21</v>
      </c>
      <c r="G399" s="1">
        <v>3</v>
      </c>
      <c r="H399" s="16">
        <v>4.1666666666666666E-3</v>
      </c>
      <c r="I399" t="s">
        <v>636</v>
      </c>
      <c r="J399" s="4">
        <f t="shared" si="18"/>
        <v>63</v>
      </c>
      <c r="K399">
        <f t="shared" si="19"/>
        <v>24</v>
      </c>
      <c r="L399" s="5">
        <f t="shared" si="20"/>
        <v>1.8461538461538463</v>
      </c>
    </row>
    <row r="400" spans="1:12" x14ac:dyDescent="0.35">
      <c r="A400" s="1">
        <v>152</v>
      </c>
      <c r="B400" s="1">
        <v>5</v>
      </c>
      <c r="C400" t="s">
        <v>53</v>
      </c>
      <c r="D400" t="s">
        <v>645</v>
      </c>
      <c r="E400" s="1">
        <v>16</v>
      </c>
      <c r="F400" s="1">
        <v>28</v>
      </c>
      <c r="G400" s="1">
        <v>2</v>
      </c>
      <c r="H400" s="16">
        <v>8.3333333333333332E-3</v>
      </c>
      <c r="I400" t="s">
        <v>636</v>
      </c>
      <c r="J400" s="4">
        <f t="shared" si="18"/>
        <v>56</v>
      </c>
      <c r="K400">
        <f t="shared" si="19"/>
        <v>24</v>
      </c>
      <c r="L400" s="5">
        <f t="shared" si="20"/>
        <v>1.5</v>
      </c>
    </row>
    <row r="401" spans="1:12" x14ac:dyDescent="0.35">
      <c r="A401" s="1">
        <v>153</v>
      </c>
      <c r="B401" s="1">
        <v>10</v>
      </c>
      <c r="C401" t="s">
        <v>283</v>
      </c>
      <c r="D401" t="s">
        <v>644</v>
      </c>
      <c r="E401" s="1">
        <v>20</v>
      </c>
      <c r="F401" s="1">
        <v>33</v>
      </c>
      <c r="G401" s="1">
        <v>3</v>
      </c>
      <c r="H401" s="16">
        <v>6.9444444444444441E-3</v>
      </c>
      <c r="I401" t="s">
        <v>638</v>
      </c>
      <c r="J401" s="4">
        <f t="shared" si="18"/>
        <v>99</v>
      </c>
      <c r="K401">
        <f t="shared" si="19"/>
        <v>39</v>
      </c>
      <c r="L401" s="5">
        <f t="shared" si="20"/>
        <v>1.95</v>
      </c>
    </row>
    <row r="402" spans="1:12" x14ac:dyDescent="0.35">
      <c r="A402" s="1">
        <v>153</v>
      </c>
      <c r="B402" s="1">
        <v>10</v>
      </c>
      <c r="C402" t="s">
        <v>180</v>
      </c>
      <c r="D402" t="s">
        <v>635</v>
      </c>
      <c r="E402" s="1">
        <v>14</v>
      </c>
      <c r="F402" s="1">
        <v>24</v>
      </c>
      <c r="G402" s="1">
        <v>1</v>
      </c>
      <c r="H402" s="16">
        <v>3.6805555555555557E-2</v>
      </c>
      <c r="I402" t="s">
        <v>638</v>
      </c>
      <c r="J402" s="4">
        <f t="shared" si="18"/>
        <v>24</v>
      </c>
      <c r="K402">
        <f t="shared" si="19"/>
        <v>10</v>
      </c>
      <c r="L402" s="5">
        <f t="shared" si="20"/>
        <v>0.7142857142857143</v>
      </c>
    </row>
    <row r="403" spans="1:12" x14ac:dyDescent="0.35">
      <c r="A403" s="1">
        <v>153</v>
      </c>
      <c r="B403" s="1">
        <v>10</v>
      </c>
      <c r="C403" t="s">
        <v>62</v>
      </c>
      <c r="D403" t="s">
        <v>641</v>
      </c>
      <c r="E403" s="1">
        <v>25</v>
      </c>
      <c r="F403" s="1">
        <v>40</v>
      </c>
      <c r="G403" s="1">
        <v>2</v>
      </c>
      <c r="H403" s="16">
        <v>1.8055555555555554E-2</v>
      </c>
      <c r="I403" t="s">
        <v>636</v>
      </c>
      <c r="J403" s="4">
        <f t="shared" si="18"/>
        <v>80</v>
      </c>
      <c r="K403">
        <f t="shared" si="19"/>
        <v>30</v>
      </c>
      <c r="L403" s="5">
        <f t="shared" si="20"/>
        <v>1.2</v>
      </c>
    </row>
    <row r="404" spans="1:12" x14ac:dyDescent="0.35">
      <c r="A404" s="1">
        <v>154</v>
      </c>
      <c r="B404" s="1">
        <v>11</v>
      </c>
      <c r="C404" t="s">
        <v>93</v>
      </c>
      <c r="D404" t="s">
        <v>642</v>
      </c>
      <c r="E404" s="1">
        <v>22</v>
      </c>
      <c r="F404" s="1">
        <v>36</v>
      </c>
      <c r="G404" s="1">
        <v>3</v>
      </c>
      <c r="H404" s="16">
        <v>3.6111111111111108E-2</v>
      </c>
      <c r="I404" t="s">
        <v>636</v>
      </c>
      <c r="J404" s="4">
        <f t="shared" si="18"/>
        <v>108</v>
      </c>
      <c r="K404">
        <f t="shared" si="19"/>
        <v>42</v>
      </c>
      <c r="L404" s="5">
        <f t="shared" si="20"/>
        <v>1.9090909090909092</v>
      </c>
    </row>
    <row r="405" spans="1:12" x14ac:dyDescent="0.35">
      <c r="A405" s="1">
        <v>154</v>
      </c>
      <c r="B405" s="1">
        <v>11</v>
      </c>
      <c r="C405" t="s">
        <v>99</v>
      </c>
      <c r="D405" t="s">
        <v>654</v>
      </c>
      <c r="E405" s="1">
        <v>10</v>
      </c>
      <c r="F405" s="1">
        <v>18</v>
      </c>
      <c r="G405" s="1">
        <v>2</v>
      </c>
      <c r="H405" s="16">
        <v>2.0833333333333332E-2</v>
      </c>
      <c r="I405" t="s">
        <v>636</v>
      </c>
      <c r="J405" s="4">
        <f t="shared" si="18"/>
        <v>36</v>
      </c>
      <c r="K405">
        <f t="shared" si="19"/>
        <v>16</v>
      </c>
      <c r="L405" s="5">
        <f t="shared" si="20"/>
        <v>1.6</v>
      </c>
    </row>
    <row r="406" spans="1:12" x14ac:dyDescent="0.35">
      <c r="A406" s="1">
        <v>155</v>
      </c>
      <c r="B406" s="1">
        <v>7</v>
      </c>
      <c r="C406" t="s">
        <v>128</v>
      </c>
      <c r="D406" t="s">
        <v>640</v>
      </c>
      <c r="E406" s="1">
        <v>16</v>
      </c>
      <c r="F406" s="1">
        <v>27</v>
      </c>
      <c r="G406" s="1">
        <v>2</v>
      </c>
      <c r="H406" s="16">
        <v>1.6666666666666666E-2</v>
      </c>
      <c r="I406" t="s">
        <v>638</v>
      </c>
      <c r="J406" s="4">
        <f t="shared" si="18"/>
        <v>54</v>
      </c>
      <c r="K406">
        <f t="shared" si="19"/>
        <v>22</v>
      </c>
      <c r="L406" s="5">
        <f t="shared" si="20"/>
        <v>1.375</v>
      </c>
    </row>
    <row r="407" spans="1:12" x14ac:dyDescent="0.35">
      <c r="A407" s="1">
        <v>155</v>
      </c>
      <c r="B407" s="1">
        <v>7</v>
      </c>
      <c r="C407" t="s">
        <v>138</v>
      </c>
      <c r="D407" t="s">
        <v>639</v>
      </c>
      <c r="E407" s="1">
        <v>19</v>
      </c>
      <c r="F407" s="1">
        <v>31</v>
      </c>
      <c r="G407" s="1">
        <v>2</v>
      </c>
      <c r="H407" s="16">
        <v>2.9861111111111113E-2</v>
      </c>
      <c r="I407" t="s">
        <v>636</v>
      </c>
      <c r="J407" s="4">
        <f t="shared" si="18"/>
        <v>62</v>
      </c>
      <c r="K407">
        <f t="shared" si="19"/>
        <v>24</v>
      </c>
      <c r="L407" s="5">
        <f t="shared" si="20"/>
        <v>1.263157894736842</v>
      </c>
    </row>
    <row r="408" spans="1:12" x14ac:dyDescent="0.35">
      <c r="A408" s="1">
        <v>155</v>
      </c>
      <c r="B408" s="1">
        <v>7</v>
      </c>
      <c r="C408" t="s">
        <v>168</v>
      </c>
      <c r="D408" t="s">
        <v>651</v>
      </c>
      <c r="E408" s="1">
        <v>12</v>
      </c>
      <c r="F408" s="1">
        <v>20</v>
      </c>
      <c r="G408" s="1">
        <v>1</v>
      </c>
      <c r="H408" s="16">
        <v>2.2916666666666665E-2</v>
      </c>
      <c r="I408" t="s">
        <v>638</v>
      </c>
      <c r="J408" s="4">
        <f t="shared" si="18"/>
        <v>20</v>
      </c>
      <c r="K408">
        <f t="shared" si="19"/>
        <v>8</v>
      </c>
      <c r="L408" s="5">
        <f t="shared" si="20"/>
        <v>0.66666666666666663</v>
      </c>
    </row>
    <row r="409" spans="1:12" x14ac:dyDescent="0.35">
      <c r="A409" s="1">
        <v>156</v>
      </c>
      <c r="B409" s="1">
        <v>6</v>
      </c>
      <c r="C409" t="s">
        <v>53</v>
      </c>
      <c r="D409" t="s">
        <v>645</v>
      </c>
      <c r="E409" s="1">
        <v>16</v>
      </c>
      <c r="F409" s="1">
        <v>28</v>
      </c>
      <c r="G409" s="1">
        <v>2</v>
      </c>
      <c r="H409" s="16">
        <v>4.1666666666666666E-3</v>
      </c>
      <c r="I409" t="s">
        <v>636</v>
      </c>
      <c r="J409" s="4">
        <f t="shared" si="18"/>
        <v>56</v>
      </c>
      <c r="K409">
        <f t="shared" si="19"/>
        <v>24</v>
      </c>
      <c r="L409" s="5">
        <f t="shared" si="20"/>
        <v>1.5</v>
      </c>
    </row>
    <row r="410" spans="1:12" x14ac:dyDescent="0.35">
      <c r="A410" s="1">
        <v>157</v>
      </c>
      <c r="B410" s="1">
        <v>13</v>
      </c>
      <c r="C410" t="s">
        <v>144</v>
      </c>
      <c r="D410" t="s">
        <v>656</v>
      </c>
      <c r="E410" s="1">
        <v>15</v>
      </c>
      <c r="F410" s="1">
        <v>25</v>
      </c>
      <c r="G410" s="1">
        <v>3</v>
      </c>
      <c r="H410" s="16">
        <v>3.3333333333333333E-2</v>
      </c>
      <c r="I410" t="s">
        <v>638</v>
      </c>
      <c r="J410" s="4">
        <f t="shared" si="18"/>
        <v>75</v>
      </c>
      <c r="K410">
        <f t="shared" si="19"/>
        <v>30</v>
      </c>
      <c r="L410" s="5">
        <f t="shared" si="20"/>
        <v>2</v>
      </c>
    </row>
    <row r="411" spans="1:12" x14ac:dyDescent="0.35">
      <c r="A411" s="1">
        <v>157</v>
      </c>
      <c r="B411" s="1">
        <v>13</v>
      </c>
      <c r="C411" t="s">
        <v>53</v>
      </c>
      <c r="D411" t="s">
        <v>645</v>
      </c>
      <c r="E411" s="1">
        <v>16</v>
      </c>
      <c r="F411" s="1">
        <v>28</v>
      </c>
      <c r="G411" s="1">
        <v>1</v>
      </c>
      <c r="H411" s="16">
        <v>3.7499999999999999E-2</v>
      </c>
      <c r="I411" t="s">
        <v>638</v>
      </c>
      <c r="J411" s="4">
        <f t="shared" si="18"/>
        <v>28</v>
      </c>
      <c r="K411">
        <f t="shared" si="19"/>
        <v>12</v>
      </c>
      <c r="L411" s="5">
        <f t="shared" si="20"/>
        <v>0.75</v>
      </c>
    </row>
    <row r="412" spans="1:12" x14ac:dyDescent="0.35">
      <c r="A412" s="1">
        <v>157</v>
      </c>
      <c r="B412" s="1">
        <v>13</v>
      </c>
      <c r="C412" t="s">
        <v>88</v>
      </c>
      <c r="D412" t="s">
        <v>637</v>
      </c>
      <c r="E412" s="1">
        <v>18</v>
      </c>
      <c r="F412" s="1">
        <v>30</v>
      </c>
      <c r="G412" s="1">
        <v>2</v>
      </c>
      <c r="H412" s="16">
        <v>1.8749999999999999E-2</v>
      </c>
      <c r="I412" t="s">
        <v>636</v>
      </c>
      <c r="J412" s="4">
        <f t="shared" si="18"/>
        <v>60</v>
      </c>
      <c r="K412">
        <f t="shared" si="19"/>
        <v>24</v>
      </c>
      <c r="L412" s="5">
        <f t="shared" si="20"/>
        <v>1.3333333333333333</v>
      </c>
    </row>
    <row r="413" spans="1:12" x14ac:dyDescent="0.35">
      <c r="A413" s="1">
        <v>157</v>
      </c>
      <c r="B413" s="1">
        <v>13</v>
      </c>
      <c r="C413" t="s">
        <v>93</v>
      </c>
      <c r="D413" t="s">
        <v>642</v>
      </c>
      <c r="E413" s="1">
        <v>22</v>
      </c>
      <c r="F413" s="1">
        <v>36</v>
      </c>
      <c r="G413" s="1">
        <v>3</v>
      </c>
      <c r="H413" s="16">
        <v>1.4583333333333334E-2</v>
      </c>
      <c r="I413" t="s">
        <v>636</v>
      </c>
      <c r="J413" s="4">
        <f t="shared" si="18"/>
        <v>108</v>
      </c>
      <c r="K413">
        <f t="shared" si="19"/>
        <v>42</v>
      </c>
      <c r="L413" s="5">
        <f t="shared" si="20"/>
        <v>1.9090909090909092</v>
      </c>
    </row>
    <row r="414" spans="1:12" x14ac:dyDescent="0.35">
      <c r="A414" s="1">
        <v>158</v>
      </c>
      <c r="B414" s="1">
        <v>5</v>
      </c>
      <c r="C414" t="s">
        <v>134</v>
      </c>
      <c r="D414" t="s">
        <v>646</v>
      </c>
      <c r="E414" s="1">
        <v>11</v>
      </c>
      <c r="F414" s="1">
        <v>19</v>
      </c>
      <c r="G414" s="1">
        <v>1</v>
      </c>
      <c r="H414" s="16">
        <v>3.9583333333333331E-2</v>
      </c>
      <c r="I414" t="s">
        <v>636</v>
      </c>
      <c r="J414" s="4">
        <f t="shared" si="18"/>
        <v>19</v>
      </c>
      <c r="K414">
        <f t="shared" si="19"/>
        <v>8</v>
      </c>
      <c r="L414" s="5">
        <f t="shared" si="20"/>
        <v>0.72727272727272729</v>
      </c>
    </row>
    <row r="415" spans="1:12" x14ac:dyDescent="0.35">
      <c r="A415" s="1">
        <v>158</v>
      </c>
      <c r="B415" s="1">
        <v>5</v>
      </c>
      <c r="C415" t="s">
        <v>177</v>
      </c>
      <c r="D415" t="s">
        <v>655</v>
      </c>
      <c r="E415" s="1">
        <v>15</v>
      </c>
      <c r="F415" s="1">
        <v>26</v>
      </c>
      <c r="G415" s="1">
        <v>3</v>
      </c>
      <c r="H415" s="16">
        <v>3.8194444444444448E-2</v>
      </c>
      <c r="I415" t="s">
        <v>636</v>
      </c>
      <c r="J415" s="4">
        <f t="shared" si="18"/>
        <v>78</v>
      </c>
      <c r="K415">
        <f t="shared" si="19"/>
        <v>33</v>
      </c>
      <c r="L415" s="5">
        <f t="shared" si="20"/>
        <v>2.2000000000000002</v>
      </c>
    </row>
    <row r="416" spans="1:12" x14ac:dyDescent="0.35">
      <c r="A416" s="1">
        <v>158</v>
      </c>
      <c r="B416" s="1">
        <v>5</v>
      </c>
      <c r="C416" t="s">
        <v>93</v>
      </c>
      <c r="D416" t="s">
        <v>642</v>
      </c>
      <c r="E416" s="1">
        <v>22</v>
      </c>
      <c r="F416" s="1">
        <v>36</v>
      </c>
      <c r="G416" s="1">
        <v>3</v>
      </c>
      <c r="H416" s="16">
        <v>4.8611111111111112E-3</v>
      </c>
      <c r="I416" t="s">
        <v>636</v>
      </c>
      <c r="J416" s="4">
        <f t="shared" si="18"/>
        <v>108</v>
      </c>
      <c r="K416">
        <f t="shared" si="19"/>
        <v>42</v>
      </c>
      <c r="L416" s="5">
        <f t="shared" si="20"/>
        <v>1.9090909090909092</v>
      </c>
    </row>
    <row r="417" spans="1:12" x14ac:dyDescent="0.35">
      <c r="A417" s="1">
        <v>158</v>
      </c>
      <c r="B417" s="1">
        <v>5</v>
      </c>
      <c r="C417" t="s">
        <v>30</v>
      </c>
      <c r="D417" t="s">
        <v>647</v>
      </c>
      <c r="E417" s="1">
        <v>21</v>
      </c>
      <c r="F417" s="1">
        <v>35</v>
      </c>
      <c r="G417" s="1">
        <v>3</v>
      </c>
      <c r="H417" s="16">
        <v>1.1111111111111112E-2</v>
      </c>
      <c r="I417" t="s">
        <v>638</v>
      </c>
      <c r="J417" s="4">
        <f t="shared" si="18"/>
        <v>105</v>
      </c>
      <c r="K417">
        <f t="shared" si="19"/>
        <v>42</v>
      </c>
      <c r="L417" s="5">
        <f t="shared" si="20"/>
        <v>2</v>
      </c>
    </row>
    <row r="418" spans="1:12" x14ac:dyDescent="0.35">
      <c r="A418" s="1">
        <v>159</v>
      </c>
      <c r="B418" s="1">
        <v>16</v>
      </c>
      <c r="C418" t="s">
        <v>46</v>
      </c>
      <c r="D418" t="s">
        <v>643</v>
      </c>
      <c r="E418" s="1">
        <v>17</v>
      </c>
      <c r="F418" s="1">
        <v>29</v>
      </c>
      <c r="G418" s="1">
        <v>3</v>
      </c>
      <c r="H418" s="16">
        <v>1.5972222222222221E-2</v>
      </c>
      <c r="I418" t="s">
        <v>638</v>
      </c>
      <c r="J418" s="4">
        <f t="shared" si="18"/>
        <v>87</v>
      </c>
      <c r="K418">
        <f t="shared" si="19"/>
        <v>36</v>
      </c>
      <c r="L418" s="5">
        <f t="shared" si="20"/>
        <v>2.1176470588235294</v>
      </c>
    </row>
    <row r="419" spans="1:12" x14ac:dyDescent="0.35">
      <c r="A419" s="1">
        <v>159</v>
      </c>
      <c r="B419" s="1">
        <v>16</v>
      </c>
      <c r="C419" t="s">
        <v>138</v>
      </c>
      <c r="D419" t="s">
        <v>639</v>
      </c>
      <c r="E419" s="1">
        <v>19</v>
      </c>
      <c r="F419" s="1">
        <v>31</v>
      </c>
      <c r="G419" s="1">
        <v>1</v>
      </c>
      <c r="H419" s="16">
        <v>3.472222222222222E-3</v>
      </c>
      <c r="I419" t="s">
        <v>636</v>
      </c>
      <c r="J419" s="4">
        <f t="shared" si="18"/>
        <v>31</v>
      </c>
      <c r="K419">
        <f t="shared" si="19"/>
        <v>12</v>
      </c>
      <c r="L419" s="5">
        <f t="shared" si="20"/>
        <v>0.63157894736842102</v>
      </c>
    </row>
    <row r="420" spans="1:12" x14ac:dyDescent="0.35">
      <c r="A420" s="1">
        <v>159</v>
      </c>
      <c r="B420" s="1">
        <v>16</v>
      </c>
      <c r="C420" t="s">
        <v>99</v>
      </c>
      <c r="D420" t="s">
        <v>654</v>
      </c>
      <c r="E420" s="1">
        <v>10</v>
      </c>
      <c r="F420" s="1">
        <v>18</v>
      </c>
      <c r="G420" s="1">
        <v>2</v>
      </c>
      <c r="H420" s="16">
        <v>4.1666666666666666E-3</v>
      </c>
      <c r="I420" t="s">
        <v>636</v>
      </c>
      <c r="J420" s="4">
        <f t="shared" si="18"/>
        <v>36</v>
      </c>
      <c r="K420">
        <f t="shared" si="19"/>
        <v>16</v>
      </c>
      <c r="L420" s="5">
        <f t="shared" si="20"/>
        <v>1.6</v>
      </c>
    </row>
    <row r="421" spans="1:12" x14ac:dyDescent="0.35">
      <c r="A421" s="1">
        <v>159</v>
      </c>
      <c r="B421" s="1">
        <v>16</v>
      </c>
      <c r="C421" t="s">
        <v>283</v>
      </c>
      <c r="D421" t="s">
        <v>644</v>
      </c>
      <c r="E421" s="1">
        <v>20</v>
      </c>
      <c r="F421" s="1">
        <v>33</v>
      </c>
      <c r="G421" s="1">
        <v>3</v>
      </c>
      <c r="H421" s="16">
        <v>2.7777777777777776E-2</v>
      </c>
      <c r="I421" t="s">
        <v>636</v>
      </c>
      <c r="J421" s="4">
        <f t="shared" si="18"/>
        <v>99</v>
      </c>
      <c r="K421">
        <f t="shared" si="19"/>
        <v>39</v>
      </c>
      <c r="L421" s="5">
        <f t="shared" si="20"/>
        <v>1.95</v>
      </c>
    </row>
    <row r="422" spans="1:12" x14ac:dyDescent="0.35">
      <c r="A422" s="1">
        <v>160</v>
      </c>
      <c r="B422" s="1">
        <v>19</v>
      </c>
      <c r="C422" t="s">
        <v>93</v>
      </c>
      <c r="D422" t="s">
        <v>642</v>
      </c>
      <c r="E422" s="1">
        <v>22</v>
      </c>
      <c r="F422" s="1">
        <v>36</v>
      </c>
      <c r="G422" s="1">
        <v>3</v>
      </c>
      <c r="H422" s="16">
        <v>1.3888888888888888E-2</v>
      </c>
      <c r="I422" t="s">
        <v>636</v>
      </c>
      <c r="J422" s="4">
        <f t="shared" si="18"/>
        <v>108</v>
      </c>
      <c r="K422">
        <f t="shared" si="19"/>
        <v>42</v>
      </c>
      <c r="L422" s="5">
        <f t="shared" si="20"/>
        <v>1.9090909090909092</v>
      </c>
    </row>
    <row r="423" spans="1:12" x14ac:dyDescent="0.35">
      <c r="A423" s="1">
        <v>160</v>
      </c>
      <c r="B423" s="1">
        <v>19</v>
      </c>
      <c r="C423" t="s">
        <v>180</v>
      </c>
      <c r="D423" t="s">
        <v>635</v>
      </c>
      <c r="E423" s="1">
        <v>14</v>
      </c>
      <c r="F423" s="1">
        <v>24</v>
      </c>
      <c r="G423" s="1">
        <v>2</v>
      </c>
      <c r="H423" s="16">
        <v>3.2638888888888891E-2</v>
      </c>
      <c r="I423" t="s">
        <v>636</v>
      </c>
      <c r="J423" s="4">
        <f t="shared" si="18"/>
        <v>48</v>
      </c>
      <c r="K423">
        <f t="shared" si="19"/>
        <v>20</v>
      </c>
      <c r="L423" s="5">
        <f t="shared" si="20"/>
        <v>1.4285714285714286</v>
      </c>
    </row>
    <row r="424" spans="1:12" x14ac:dyDescent="0.35">
      <c r="A424" s="1">
        <v>161</v>
      </c>
      <c r="B424" s="1">
        <v>13</v>
      </c>
      <c r="C424" t="s">
        <v>53</v>
      </c>
      <c r="D424" t="s">
        <v>645</v>
      </c>
      <c r="E424" s="1">
        <v>16</v>
      </c>
      <c r="F424" s="1">
        <v>28</v>
      </c>
      <c r="G424" s="1">
        <v>3</v>
      </c>
      <c r="H424" s="16">
        <v>3.9583333333333331E-2</v>
      </c>
      <c r="I424" t="s">
        <v>636</v>
      </c>
      <c r="J424" s="4">
        <f t="shared" si="18"/>
        <v>84</v>
      </c>
      <c r="K424">
        <f t="shared" si="19"/>
        <v>36</v>
      </c>
      <c r="L424" s="5">
        <f t="shared" si="20"/>
        <v>2.25</v>
      </c>
    </row>
    <row r="425" spans="1:12" x14ac:dyDescent="0.35">
      <c r="A425" s="1">
        <v>162</v>
      </c>
      <c r="B425" s="1">
        <v>14</v>
      </c>
      <c r="C425" t="s">
        <v>180</v>
      </c>
      <c r="D425" t="s">
        <v>635</v>
      </c>
      <c r="E425" s="1">
        <v>14</v>
      </c>
      <c r="F425" s="1">
        <v>24</v>
      </c>
      <c r="G425" s="1">
        <v>3</v>
      </c>
      <c r="H425" s="16">
        <v>1.7361111111111112E-2</v>
      </c>
      <c r="I425" t="s">
        <v>636</v>
      </c>
      <c r="J425" s="4">
        <f t="shared" si="18"/>
        <v>72</v>
      </c>
      <c r="K425">
        <f t="shared" si="19"/>
        <v>30</v>
      </c>
      <c r="L425" s="5">
        <f t="shared" si="20"/>
        <v>2.1428571428571428</v>
      </c>
    </row>
    <row r="426" spans="1:12" x14ac:dyDescent="0.35">
      <c r="A426" s="1">
        <v>163</v>
      </c>
      <c r="B426" s="1">
        <v>6</v>
      </c>
      <c r="C426" t="s">
        <v>138</v>
      </c>
      <c r="D426" t="s">
        <v>639</v>
      </c>
      <c r="E426" s="1">
        <v>19</v>
      </c>
      <c r="F426" s="1">
        <v>31</v>
      </c>
      <c r="G426" s="1">
        <v>3</v>
      </c>
      <c r="H426" s="16">
        <v>5.5555555555555558E-3</v>
      </c>
      <c r="I426" t="s">
        <v>638</v>
      </c>
      <c r="J426" s="4">
        <f t="shared" si="18"/>
        <v>93</v>
      </c>
      <c r="K426">
        <f t="shared" si="19"/>
        <v>36</v>
      </c>
      <c r="L426" s="5">
        <f t="shared" si="20"/>
        <v>1.8947368421052631</v>
      </c>
    </row>
    <row r="427" spans="1:12" x14ac:dyDescent="0.35">
      <c r="A427" s="1">
        <v>163</v>
      </c>
      <c r="B427" s="1">
        <v>6</v>
      </c>
      <c r="C427" t="s">
        <v>88</v>
      </c>
      <c r="D427" t="s">
        <v>637</v>
      </c>
      <c r="E427" s="1">
        <v>18</v>
      </c>
      <c r="F427" s="1">
        <v>30</v>
      </c>
      <c r="G427" s="1">
        <v>3</v>
      </c>
      <c r="H427" s="16">
        <v>1.1111111111111112E-2</v>
      </c>
      <c r="I427" t="s">
        <v>638</v>
      </c>
      <c r="J427" s="4">
        <f t="shared" si="18"/>
        <v>90</v>
      </c>
      <c r="K427">
        <f t="shared" si="19"/>
        <v>36</v>
      </c>
      <c r="L427" s="5">
        <f t="shared" si="20"/>
        <v>2</v>
      </c>
    </row>
    <row r="428" spans="1:12" x14ac:dyDescent="0.35">
      <c r="A428" s="1">
        <v>163</v>
      </c>
      <c r="B428" s="1">
        <v>6</v>
      </c>
      <c r="C428" t="s">
        <v>283</v>
      </c>
      <c r="D428" t="s">
        <v>644</v>
      </c>
      <c r="E428" s="1">
        <v>20</v>
      </c>
      <c r="F428" s="1">
        <v>33</v>
      </c>
      <c r="G428" s="1">
        <v>2</v>
      </c>
      <c r="H428" s="16">
        <v>2.7777777777777776E-2</v>
      </c>
      <c r="I428" t="s">
        <v>638</v>
      </c>
      <c r="J428" s="4">
        <f t="shared" si="18"/>
        <v>66</v>
      </c>
      <c r="K428">
        <f t="shared" si="19"/>
        <v>26</v>
      </c>
      <c r="L428" s="5">
        <f t="shared" si="20"/>
        <v>1.3</v>
      </c>
    </row>
    <row r="429" spans="1:12" x14ac:dyDescent="0.35">
      <c r="A429" s="1">
        <v>163</v>
      </c>
      <c r="B429" s="1">
        <v>6</v>
      </c>
      <c r="C429" t="s">
        <v>225</v>
      </c>
      <c r="D429" t="s">
        <v>649</v>
      </c>
      <c r="E429" s="1">
        <v>13</v>
      </c>
      <c r="F429" s="1">
        <v>22</v>
      </c>
      <c r="G429" s="1">
        <v>1</v>
      </c>
      <c r="H429" s="16">
        <v>4.8611111111111112E-3</v>
      </c>
      <c r="I429" t="s">
        <v>636</v>
      </c>
      <c r="J429" s="4">
        <f t="shared" si="18"/>
        <v>22</v>
      </c>
      <c r="K429">
        <f t="shared" si="19"/>
        <v>9</v>
      </c>
      <c r="L429" s="5">
        <f t="shared" si="20"/>
        <v>0.69230769230769229</v>
      </c>
    </row>
    <row r="430" spans="1:12" x14ac:dyDescent="0.35">
      <c r="A430" s="1">
        <v>164</v>
      </c>
      <c r="B430" s="1">
        <v>8</v>
      </c>
      <c r="C430" t="s">
        <v>225</v>
      </c>
      <c r="D430" t="s">
        <v>649</v>
      </c>
      <c r="E430" s="1">
        <v>13</v>
      </c>
      <c r="F430" s="1">
        <v>22</v>
      </c>
      <c r="G430" s="1">
        <v>1</v>
      </c>
      <c r="H430" s="16">
        <v>2.9861111111111113E-2</v>
      </c>
      <c r="I430" t="s">
        <v>638</v>
      </c>
      <c r="J430" s="4">
        <f t="shared" si="18"/>
        <v>22</v>
      </c>
      <c r="K430">
        <f t="shared" si="19"/>
        <v>9</v>
      </c>
      <c r="L430" s="5">
        <f t="shared" si="20"/>
        <v>0.69230769230769229</v>
      </c>
    </row>
    <row r="431" spans="1:12" x14ac:dyDescent="0.35">
      <c r="A431" s="1">
        <v>164</v>
      </c>
      <c r="B431" s="1">
        <v>8</v>
      </c>
      <c r="C431" t="s">
        <v>93</v>
      </c>
      <c r="D431" t="s">
        <v>642</v>
      </c>
      <c r="E431" s="1">
        <v>22</v>
      </c>
      <c r="F431" s="1">
        <v>36</v>
      </c>
      <c r="G431" s="1">
        <v>1</v>
      </c>
      <c r="H431" s="16">
        <v>4.8611111111111112E-3</v>
      </c>
      <c r="I431" t="s">
        <v>636</v>
      </c>
      <c r="J431" s="4">
        <f t="shared" si="18"/>
        <v>36</v>
      </c>
      <c r="K431">
        <f t="shared" si="19"/>
        <v>14</v>
      </c>
      <c r="L431" s="5">
        <f t="shared" si="20"/>
        <v>0.63636363636363635</v>
      </c>
    </row>
    <row r="432" spans="1:12" x14ac:dyDescent="0.35">
      <c r="A432" s="1">
        <v>164</v>
      </c>
      <c r="B432" s="1">
        <v>8</v>
      </c>
      <c r="C432" t="s">
        <v>269</v>
      </c>
      <c r="D432" t="s">
        <v>648</v>
      </c>
      <c r="E432" s="1">
        <v>19</v>
      </c>
      <c r="F432" s="1">
        <v>32</v>
      </c>
      <c r="G432" s="1">
        <v>2</v>
      </c>
      <c r="H432" s="16">
        <v>1.3888888888888888E-2</v>
      </c>
      <c r="I432" t="s">
        <v>636</v>
      </c>
      <c r="J432" s="4">
        <f t="shared" si="18"/>
        <v>64</v>
      </c>
      <c r="K432">
        <f t="shared" si="19"/>
        <v>26</v>
      </c>
      <c r="L432" s="5">
        <f t="shared" si="20"/>
        <v>1.368421052631579</v>
      </c>
    </row>
    <row r="433" spans="1:12" x14ac:dyDescent="0.35">
      <c r="A433" s="1">
        <v>164</v>
      </c>
      <c r="B433" s="1">
        <v>8</v>
      </c>
      <c r="C433" t="s">
        <v>180</v>
      </c>
      <c r="D433" t="s">
        <v>635</v>
      </c>
      <c r="E433" s="1">
        <v>14</v>
      </c>
      <c r="F433" s="1">
        <v>24</v>
      </c>
      <c r="G433" s="1">
        <v>2</v>
      </c>
      <c r="H433" s="16">
        <v>2.4305555555555556E-2</v>
      </c>
      <c r="I433" t="s">
        <v>636</v>
      </c>
      <c r="J433" s="4">
        <f t="shared" si="18"/>
        <v>48</v>
      </c>
      <c r="K433">
        <f t="shared" si="19"/>
        <v>20</v>
      </c>
      <c r="L433" s="5">
        <f t="shared" si="20"/>
        <v>1.4285714285714286</v>
      </c>
    </row>
    <row r="434" spans="1:12" x14ac:dyDescent="0.35">
      <c r="A434" s="1">
        <v>165</v>
      </c>
      <c r="B434" s="1">
        <v>10</v>
      </c>
      <c r="C434" t="s">
        <v>180</v>
      </c>
      <c r="D434" t="s">
        <v>635</v>
      </c>
      <c r="E434" s="1">
        <v>14</v>
      </c>
      <c r="F434" s="1">
        <v>24</v>
      </c>
      <c r="G434" s="1">
        <v>2</v>
      </c>
      <c r="H434" s="16">
        <v>1.0416666666666666E-2</v>
      </c>
      <c r="I434" t="s">
        <v>638</v>
      </c>
      <c r="J434" s="4">
        <f t="shared" si="18"/>
        <v>48</v>
      </c>
      <c r="K434">
        <f t="shared" si="19"/>
        <v>20</v>
      </c>
      <c r="L434" s="5">
        <f t="shared" si="20"/>
        <v>1.4285714285714286</v>
      </c>
    </row>
    <row r="435" spans="1:12" x14ac:dyDescent="0.35">
      <c r="A435" s="1">
        <v>165</v>
      </c>
      <c r="B435" s="1">
        <v>10</v>
      </c>
      <c r="C435" t="s">
        <v>90</v>
      </c>
      <c r="D435" t="s">
        <v>653</v>
      </c>
      <c r="E435" s="1">
        <v>13</v>
      </c>
      <c r="F435" s="1">
        <v>21</v>
      </c>
      <c r="G435" s="1">
        <v>2</v>
      </c>
      <c r="H435" s="16">
        <v>2.8472222222222222E-2</v>
      </c>
      <c r="I435" t="s">
        <v>636</v>
      </c>
      <c r="J435" s="4">
        <f t="shared" si="18"/>
        <v>42</v>
      </c>
      <c r="K435">
        <f t="shared" si="19"/>
        <v>16</v>
      </c>
      <c r="L435" s="5">
        <f t="shared" si="20"/>
        <v>1.2307692307692308</v>
      </c>
    </row>
    <row r="436" spans="1:12" x14ac:dyDescent="0.35">
      <c r="A436" s="1">
        <v>166</v>
      </c>
      <c r="B436" s="1">
        <v>12</v>
      </c>
      <c r="C436" t="s">
        <v>222</v>
      </c>
      <c r="D436" t="s">
        <v>652</v>
      </c>
      <c r="E436" s="1">
        <v>14</v>
      </c>
      <c r="F436" s="1">
        <v>23</v>
      </c>
      <c r="G436" s="1">
        <v>2</v>
      </c>
      <c r="H436" s="16">
        <v>1.5277777777777777E-2</v>
      </c>
      <c r="I436" t="s">
        <v>638</v>
      </c>
      <c r="J436" s="4">
        <f t="shared" si="18"/>
        <v>46</v>
      </c>
      <c r="K436">
        <f t="shared" si="19"/>
        <v>18</v>
      </c>
      <c r="L436" s="5">
        <f t="shared" si="20"/>
        <v>1.2857142857142858</v>
      </c>
    </row>
    <row r="437" spans="1:12" x14ac:dyDescent="0.35">
      <c r="A437" s="1">
        <v>167</v>
      </c>
      <c r="B437" s="1">
        <v>5</v>
      </c>
      <c r="C437" t="s">
        <v>134</v>
      </c>
      <c r="D437" t="s">
        <v>646</v>
      </c>
      <c r="E437" s="1">
        <v>11</v>
      </c>
      <c r="F437" s="1">
        <v>19</v>
      </c>
      <c r="G437" s="1">
        <v>1</v>
      </c>
      <c r="H437" s="16">
        <v>2.013888888888889E-2</v>
      </c>
      <c r="I437" t="s">
        <v>636</v>
      </c>
      <c r="J437" s="4">
        <f t="shared" si="18"/>
        <v>19</v>
      </c>
      <c r="K437">
        <f t="shared" si="19"/>
        <v>8</v>
      </c>
      <c r="L437" s="5">
        <f t="shared" si="20"/>
        <v>0.72727272727272729</v>
      </c>
    </row>
    <row r="438" spans="1:12" x14ac:dyDescent="0.35">
      <c r="A438" s="1">
        <v>167</v>
      </c>
      <c r="B438" s="1">
        <v>5</v>
      </c>
      <c r="C438" t="s">
        <v>74</v>
      </c>
      <c r="D438" t="s">
        <v>650</v>
      </c>
      <c r="E438" s="1">
        <v>20</v>
      </c>
      <c r="F438" s="1">
        <v>34</v>
      </c>
      <c r="G438" s="1">
        <v>3</v>
      </c>
      <c r="H438" s="16">
        <v>7.6388888888888886E-3</v>
      </c>
      <c r="I438" t="s">
        <v>636</v>
      </c>
      <c r="J438" s="4">
        <f t="shared" si="18"/>
        <v>102</v>
      </c>
      <c r="K438">
        <f t="shared" si="19"/>
        <v>42</v>
      </c>
      <c r="L438" s="5">
        <f t="shared" si="20"/>
        <v>2.1</v>
      </c>
    </row>
    <row r="439" spans="1:12" x14ac:dyDescent="0.35">
      <c r="A439" s="1">
        <v>167</v>
      </c>
      <c r="B439" s="1">
        <v>5</v>
      </c>
      <c r="C439" t="s">
        <v>138</v>
      </c>
      <c r="D439" t="s">
        <v>639</v>
      </c>
      <c r="E439" s="1">
        <v>19</v>
      </c>
      <c r="F439" s="1">
        <v>31</v>
      </c>
      <c r="G439" s="1">
        <v>1</v>
      </c>
      <c r="H439" s="16">
        <v>2.5000000000000001E-2</v>
      </c>
      <c r="I439" t="s">
        <v>638</v>
      </c>
      <c r="J439" s="4">
        <f t="shared" si="18"/>
        <v>31</v>
      </c>
      <c r="K439">
        <f t="shared" si="19"/>
        <v>12</v>
      </c>
      <c r="L439" s="5">
        <f t="shared" si="20"/>
        <v>0.63157894736842102</v>
      </c>
    </row>
    <row r="440" spans="1:12" x14ac:dyDescent="0.35">
      <c r="A440" s="1">
        <v>168</v>
      </c>
      <c r="B440" s="1">
        <v>17</v>
      </c>
      <c r="C440" t="s">
        <v>225</v>
      </c>
      <c r="D440" t="s">
        <v>649</v>
      </c>
      <c r="E440" s="1">
        <v>13</v>
      </c>
      <c r="F440" s="1">
        <v>22</v>
      </c>
      <c r="G440" s="1">
        <v>2</v>
      </c>
      <c r="H440" s="16">
        <v>4.8611111111111112E-3</v>
      </c>
      <c r="I440" t="s">
        <v>638</v>
      </c>
      <c r="J440" s="4">
        <f t="shared" si="18"/>
        <v>44</v>
      </c>
      <c r="K440">
        <f t="shared" si="19"/>
        <v>18</v>
      </c>
      <c r="L440" s="5">
        <f t="shared" si="20"/>
        <v>1.3846153846153846</v>
      </c>
    </row>
    <row r="441" spans="1:12" x14ac:dyDescent="0.35">
      <c r="A441" s="1">
        <v>169</v>
      </c>
      <c r="B441" s="1">
        <v>19</v>
      </c>
      <c r="C441" t="s">
        <v>90</v>
      </c>
      <c r="D441" t="s">
        <v>653</v>
      </c>
      <c r="E441" s="1">
        <v>13</v>
      </c>
      <c r="F441" s="1">
        <v>21</v>
      </c>
      <c r="G441" s="1">
        <v>2</v>
      </c>
      <c r="H441" s="16">
        <v>3.0555555555555555E-2</v>
      </c>
      <c r="I441" t="s">
        <v>638</v>
      </c>
      <c r="J441" s="4">
        <f t="shared" si="18"/>
        <v>42</v>
      </c>
      <c r="K441">
        <f t="shared" si="19"/>
        <v>16</v>
      </c>
      <c r="L441" s="5">
        <f t="shared" si="20"/>
        <v>1.2307692307692308</v>
      </c>
    </row>
    <row r="442" spans="1:12" x14ac:dyDescent="0.35">
      <c r="A442" s="1">
        <v>169</v>
      </c>
      <c r="B442" s="1">
        <v>19</v>
      </c>
      <c r="C442" t="s">
        <v>74</v>
      </c>
      <c r="D442" t="s">
        <v>650</v>
      </c>
      <c r="E442" s="1">
        <v>20</v>
      </c>
      <c r="F442" s="1">
        <v>34</v>
      </c>
      <c r="G442" s="1">
        <v>2</v>
      </c>
      <c r="H442" s="16">
        <v>4.0972222222222222E-2</v>
      </c>
      <c r="I442" t="s">
        <v>638</v>
      </c>
      <c r="J442" s="4">
        <f t="shared" si="18"/>
        <v>68</v>
      </c>
      <c r="K442">
        <f t="shared" si="19"/>
        <v>28</v>
      </c>
      <c r="L442" s="5">
        <f t="shared" si="20"/>
        <v>1.4</v>
      </c>
    </row>
    <row r="443" spans="1:12" x14ac:dyDescent="0.35">
      <c r="A443" s="1">
        <v>169</v>
      </c>
      <c r="B443" s="1">
        <v>19</v>
      </c>
      <c r="C443" t="s">
        <v>225</v>
      </c>
      <c r="D443" t="s">
        <v>649</v>
      </c>
      <c r="E443" s="1">
        <v>13</v>
      </c>
      <c r="F443" s="1">
        <v>22</v>
      </c>
      <c r="G443" s="1">
        <v>2</v>
      </c>
      <c r="H443" s="16">
        <v>4.8611111111111112E-3</v>
      </c>
      <c r="I443" t="s">
        <v>636</v>
      </c>
      <c r="J443" s="4">
        <f t="shared" si="18"/>
        <v>44</v>
      </c>
      <c r="K443">
        <f t="shared" si="19"/>
        <v>18</v>
      </c>
      <c r="L443" s="5">
        <f t="shared" si="20"/>
        <v>1.3846153846153846</v>
      </c>
    </row>
    <row r="444" spans="1:12" x14ac:dyDescent="0.35">
      <c r="A444" s="1">
        <v>170</v>
      </c>
      <c r="B444" s="1">
        <v>12</v>
      </c>
      <c r="C444" t="s">
        <v>168</v>
      </c>
      <c r="D444" t="s">
        <v>651</v>
      </c>
      <c r="E444" s="1">
        <v>12</v>
      </c>
      <c r="F444" s="1">
        <v>20</v>
      </c>
      <c r="G444" s="1">
        <v>3</v>
      </c>
      <c r="H444" s="16">
        <v>1.1111111111111112E-2</v>
      </c>
      <c r="I444" t="s">
        <v>636</v>
      </c>
      <c r="J444" s="4">
        <f t="shared" si="18"/>
        <v>60</v>
      </c>
      <c r="K444">
        <f t="shared" si="19"/>
        <v>24</v>
      </c>
      <c r="L444" s="5">
        <f t="shared" si="20"/>
        <v>2</v>
      </c>
    </row>
    <row r="445" spans="1:12" x14ac:dyDescent="0.35">
      <c r="A445" s="1">
        <v>170</v>
      </c>
      <c r="B445" s="1">
        <v>12</v>
      </c>
      <c r="C445" t="s">
        <v>46</v>
      </c>
      <c r="D445" t="s">
        <v>643</v>
      </c>
      <c r="E445" s="1">
        <v>17</v>
      </c>
      <c r="F445" s="1">
        <v>29</v>
      </c>
      <c r="G445" s="1">
        <v>3</v>
      </c>
      <c r="H445" s="16">
        <v>1.1111111111111112E-2</v>
      </c>
      <c r="I445" t="s">
        <v>636</v>
      </c>
      <c r="J445" s="4">
        <f t="shared" si="18"/>
        <v>87</v>
      </c>
      <c r="K445">
        <f t="shared" si="19"/>
        <v>36</v>
      </c>
      <c r="L445" s="5">
        <f t="shared" si="20"/>
        <v>2.1176470588235294</v>
      </c>
    </row>
    <row r="446" spans="1:12" x14ac:dyDescent="0.35">
      <c r="A446" s="1">
        <v>170</v>
      </c>
      <c r="B446" s="1">
        <v>12</v>
      </c>
      <c r="C446" t="s">
        <v>93</v>
      </c>
      <c r="D446" t="s">
        <v>642</v>
      </c>
      <c r="E446" s="1">
        <v>22</v>
      </c>
      <c r="F446" s="1">
        <v>36</v>
      </c>
      <c r="G446" s="1">
        <v>1</v>
      </c>
      <c r="H446" s="16">
        <v>2.2916666666666665E-2</v>
      </c>
      <c r="I446" t="s">
        <v>638</v>
      </c>
      <c r="J446" s="4">
        <f t="shared" si="18"/>
        <v>36</v>
      </c>
      <c r="K446">
        <f t="shared" si="19"/>
        <v>14</v>
      </c>
      <c r="L446" s="5">
        <f t="shared" si="20"/>
        <v>0.63636363636363635</v>
      </c>
    </row>
    <row r="447" spans="1:12" x14ac:dyDescent="0.35">
      <c r="A447" s="1">
        <v>170</v>
      </c>
      <c r="B447" s="1">
        <v>12</v>
      </c>
      <c r="C447" t="s">
        <v>88</v>
      </c>
      <c r="D447" t="s">
        <v>637</v>
      </c>
      <c r="E447" s="1">
        <v>18</v>
      </c>
      <c r="F447" s="1">
        <v>30</v>
      </c>
      <c r="G447" s="1">
        <v>2</v>
      </c>
      <c r="H447" s="16">
        <v>5.5555555555555558E-3</v>
      </c>
      <c r="I447" t="s">
        <v>638</v>
      </c>
      <c r="J447" s="4">
        <f t="shared" si="18"/>
        <v>60</v>
      </c>
      <c r="K447">
        <f t="shared" si="19"/>
        <v>24</v>
      </c>
      <c r="L447" s="5">
        <f t="shared" si="20"/>
        <v>1.3333333333333333</v>
      </c>
    </row>
    <row r="448" spans="1:12" x14ac:dyDescent="0.35">
      <c r="A448" s="1">
        <v>171</v>
      </c>
      <c r="B448" s="1">
        <v>16</v>
      </c>
      <c r="C448" t="s">
        <v>177</v>
      </c>
      <c r="D448" t="s">
        <v>655</v>
      </c>
      <c r="E448" s="1">
        <v>15</v>
      </c>
      <c r="F448" s="1">
        <v>26</v>
      </c>
      <c r="G448" s="1">
        <v>2</v>
      </c>
      <c r="H448" s="16">
        <v>2.013888888888889E-2</v>
      </c>
      <c r="I448" t="s">
        <v>636</v>
      </c>
      <c r="J448" s="4">
        <f t="shared" si="18"/>
        <v>52</v>
      </c>
      <c r="K448">
        <f t="shared" si="19"/>
        <v>22</v>
      </c>
      <c r="L448" s="5">
        <f t="shared" si="20"/>
        <v>1.4666666666666666</v>
      </c>
    </row>
    <row r="449" spans="1:12" x14ac:dyDescent="0.35">
      <c r="A449" s="1">
        <v>171</v>
      </c>
      <c r="B449" s="1">
        <v>16</v>
      </c>
      <c r="C449" t="s">
        <v>46</v>
      </c>
      <c r="D449" t="s">
        <v>643</v>
      </c>
      <c r="E449" s="1">
        <v>17</v>
      </c>
      <c r="F449" s="1">
        <v>29</v>
      </c>
      <c r="G449" s="1">
        <v>3</v>
      </c>
      <c r="H449" s="16">
        <v>1.5277777777777777E-2</v>
      </c>
      <c r="I449" t="s">
        <v>638</v>
      </c>
      <c r="J449" s="4">
        <f t="shared" si="18"/>
        <v>87</v>
      </c>
      <c r="K449">
        <f t="shared" si="19"/>
        <v>36</v>
      </c>
      <c r="L449" s="5">
        <f t="shared" si="20"/>
        <v>2.1176470588235294</v>
      </c>
    </row>
    <row r="450" spans="1:12" x14ac:dyDescent="0.35">
      <c r="A450" s="1">
        <v>172</v>
      </c>
      <c r="B450" s="1">
        <v>12</v>
      </c>
      <c r="C450" t="s">
        <v>74</v>
      </c>
      <c r="D450" t="s">
        <v>650</v>
      </c>
      <c r="E450" s="1">
        <v>20</v>
      </c>
      <c r="F450" s="1">
        <v>34</v>
      </c>
      <c r="G450" s="1">
        <v>2</v>
      </c>
      <c r="H450" s="16">
        <v>1.8749999999999999E-2</v>
      </c>
      <c r="I450" t="s">
        <v>638</v>
      </c>
      <c r="J450" s="4">
        <f t="shared" ref="J450:J513" si="21">F450*G450</f>
        <v>68</v>
      </c>
      <c r="K450">
        <f t="shared" ref="K450:K513" si="22">(F450-E450)*G450</f>
        <v>28</v>
      </c>
      <c r="L450" s="5">
        <f t="shared" ref="L450:L513" si="23">K450/E450</f>
        <v>1.4</v>
      </c>
    </row>
    <row r="451" spans="1:12" x14ac:dyDescent="0.35">
      <c r="A451" s="1">
        <v>173</v>
      </c>
      <c r="B451" s="1">
        <v>11</v>
      </c>
      <c r="C451" t="s">
        <v>128</v>
      </c>
      <c r="D451" t="s">
        <v>640</v>
      </c>
      <c r="E451" s="1">
        <v>16</v>
      </c>
      <c r="F451" s="1">
        <v>27</v>
      </c>
      <c r="G451" s="1">
        <v>3</v>
      </c>
      <c r="H451" s="16">
        <v>1.0416666666666666E-2</v>
      </c>
      <c r="I451" t="s">
        <v>638</v>
      </c>
      <c r="J451" s="4">
        <f t="shared" si="21"/>
        <v>81</v>
      </c>
      <c r="K451">
        <f t="shared" si="22"/>
        <v>33</v>
      </c>
      <c r="L451" s="5">
        <f t="shared" si="23"/>
        <v>2.0625</v>
      </c>
    </row>
    <row r="452" spans="1:12" x14ac:dyDescent="0.35">
      <c r="A452" s="1">
        <v>173</v>
      </c>
      <c r="B452" s="1">
        <v>11</v>
      </c>
      <c r="C452" t="s">
        <v>269</v>
      </c>
      <c r="D452" t="s">
        <v>648</v>
      </c>
      <c r="E452" s="1">
        <v>19</v>
      </c>
      <c r="F452" s="1">
        <v>32</v>
      </c>
      <c r="G452" s="1">
        <v>3</v>
      </c>
      <c r="H452" s="16">
        <v>3.6111111111111108E-2</v>
      </c>
      <c r="I452" t="s">
        <v>638</v>
      </c>
      <c r="J452" s="4">
        <f t="shared" si="21"/>
        <v>96</v>
      </c>
      <c r="K452">
        <f t="shared" si="22"/>
        <v>39</v>
      </c>
      <c r="L452" s="5">
        <f t="shared" si="23"/>
        <v>2.0526315789473686</v>
      </c>
    </row>
    <row r="453" spans="1:12" x14ac:dyDescent="0.35">
      <c r="A453" s="1">
        <v>174</v>
      </c>
      <c r="B453" s="1">
        <v>10</v>
      </c>
      <c r="C453" t="s">
        <v>88</v>
      </c>
      <c r="D453" t="s">
        <v>637</v>
      </c>
      <c r="E453" s="1">
        <v>18</v>
      </c>
      <c r="F453" s="1">
        <v>30</v>
      </c>
      <c r="G453" s="1">
        <v>2</v>
      </c>
      <c r="H453" s="16">
        <v>8.3333333333333332E-3</v>
      </c>
      <c r="I453" t="s">
        <v>638</v>
      </c>
      <c r="J453" s="4">
        <f t="shared" si="21"/>
        <v>60</v>
      </c>
      <c r="K453">
        <f t="shared" si="22"/>
        <v>24</v>
      </c>
      <c r="L453" s="5">
        <f t="shared" si="23"/>
        <v>1.3333333333333333</v>
      </c>
    </row>
    <row r="454" spans="1:12" x14ac:dyDescent="0.35">
      <c r="A454" s="1">
        <v>175</v>
      </c>
      <c r="B454" s="1">
        <v>14</v>
      </c>
      <c r="C454" t="s">
        <v>269</v>
      </c>
      <c r="D454" t="s">
        <v>648</v>
      </c>
      <c r="E454" s="1">
        <v>19</v>
      </c>
      <c r="F454" s="1">
        <v>32</v>
      </c>
      <c r="G454" s="1">
        <v>3</v>
      </c>
      <c r="H454" s="16">
        <v>6.2500000000000003E-3</v>
      </c>
      <c r="I454" t="s">
        <v>638</v>
      </c>
      <c r="J454" s="4">
        <f t="shared" si="21"/>
        <v>96</v>
      </c>
      <c r="K454">
        <f t="shared" si="22"/>
        <v>39</v>
      </c>
      <c r="L454" s="5">
        <f t="shared" si="23"/>
        <v>2.0526315789473686</v>
      </c>
    </row>
    <row r="455" spans="1:12" x14ac:dyDescent="0.35">
      <c r="A455" s="1">
        <v>175</v>
      </c>
      <c r="B455" s="1">
        <v>14</v>
      </c>
      <c r="C455" t="s">
        <v>180</v>
      </c>
      <c r="D455" t="s">
        <v>635</v>
      </c>
      <c r="E455" s="1">
        <v>14</v>
      </c>
      <c r="F455" s="1">
        <v>24</v>
      </c>
      <c r="G455" s="1">
        <v>2</v>
      </c>
      <c r="H455" s="16">
        <v>2.6388888888888889E-2</v>
      </c>
      <c r="I455" t="s">
        <v>636</v>
      </c>
      <c r="J455" s="4">
        <f t="shared" si="21"/>
        <v>48</v>
      </c>
      <c r="K455">
        <f t="shared" si="22"/>
        <v>20</v>
      </c>
      <c r="L455" s="5">
        <f t="shared" si="23"/>
        <v>1.4285714285714286</v>
      </c>
    </row>
    <row r="456" spans="1:12" x14ac:dyDescent="0.35">
      <c r="A456" s="1">
        <v>176</v>
      </c>
      <c r="B456" s="1">
        <v>20</v>
      </c>
      <c r="C456" t="s">
        <v>90</v>
      </c>
      <c r="D456" t="s">
        <v>653</v>
      </c>
      <c r="E456" s="1">
        <v>13</v>
      </c>
      <c r="F456" s="1">
        <v>21</v>
      </c>
      <c r="G456" s="1">
        <v>3</v>
      </c>
      <c r="H456" s="16">
        <v>3.3333333333333333E-2</v>
      </c>
      <c r="I456" t="s">
        <v>638</v>
      </c>
      <c r="J456" s="4">
        <f t="shared" si="21"/>
        <v>63</v>
      </c>
      <c r="K456">
        <f t="shared" si="22"/>
        <v>24</v>
      </c>
      <c r="L456" s="5">
        <f t="shared" si="23"/>
        <v>1.8461538461538463</v>
      </c>
    </row>
    <row r="457" spans="1:12" x14ac:dyDescent="0.35">
      <c r="A457" s="1">
        <v>177</v>
      </c>
      <c r="B457" s="1">
        <v>4</v>
      </c>
      <c r="C457" t="s">
        <v>180</v>
      </c>
      <c r="D457" t="s">
        <v>635</v>
      </c>
      <c r="E457" s="1">
        <v>14</v>
      </c>
      <c r="F457" s="1">
        <v>24</v>
      </c>
      <c r="G457" s="1">
        <v>2</v>
      </c>
      <c r="H457" s="16">
        <v>6.9444444444444441E-3</v>
      </c>
      <c r="I457" t="s">
        <v>638</v>
      </c>
      <c r="J457" s="4">
        <f t="shared" si="21"/>
        <v>48</v>
      </c>
      <c r="K457">
        <f t="shared" si="22"/>
        <v>20</v>
      </c>
      <c r="L457" s="5">
        <f t="shared" si="23"/>
        <v>1.4285714285714286</v>
      </c>
    </row>
    <row r="458" spans="1:12" x14ac:dyDescent="0.35">
      <c r="A458" s="1">
        <v>177</v>
      </c>
      <c r="B458" s="1">
        <v>4</v>
      </c>
      <c r="C458" t="s">
        <v>177</v>
      </c>
      <c r="D458" t="s">
        <v>655</v>
      </c>
      <c r="E458" s="1">
        <v>15</v>
      </c>
      <c r="F458" s="1">
        <v>26</v>
      </c>
      <c r="G458" s="1">
        <v>1</v>
      </c>
      <c r="H458" s="16">
        <v>2.7777777777777776E-2</v>
      </c>
      <c r="I458" t="s">
        <v>636</v>
      </c>
      <c r="J458" s="4">
        <f t="shared" si="21"/>
        <v>26</v>
      </c>
      <c r="K458">
        <f t="shared" si="22"/>
        <v>11</v>
      </c>
      <c r="L458" s="5">
        <f t="shared" si="23"/>
        <v>0.73333333333333328</v>
      </c>
    </row>
    <row r="459" spans="1:12" x14ac:dyDescent="0.35">
      <c r="A459" s="1">
        <v>177</v>
      </c>
      <c r="B459" s="1">
        <v>4</v>
      </c>
      <c r="C459" t="s">
        <v>90</v>
      </c>
      <c r="D459" t="s">
        <v>653</v>
      </c>
      <c r="E459" s="1">
        <v>13</v>
      </c>
      <c r="F459" s="1">
        <v>21</v>
      </c>
      <c r="G459" s="1">
        <v>2</v>
      </c>
      <c r="H459" s="16">
        <v>3.125E-2</v>
      </c>
      <c r="I459" t="s">
        <v>638</v>
      </c>
      <c r="J459" s="4">
        <f t="shared" si="21"/>
        <v>42</v>
      </c>
      <c r="K459">
        <f t="shared" si="22"/>
        <v>16</v>
      </c>
      <c r="L459" s="5">
        <f t="shared" si="23"/>
        <v>1.2307692307692308</v>
      </c>
    </row>
    <row r="460" spans="1:12" x14ac:dyDescent="0.35">
      <c r="A460" s="1">
        <v>177</v>
      </c>
      <c r="B460" s="1">
        <v>4</v>
      </c>
      <c r="C460" t="s">
        <v>134</v>
      </c>
      <c r="D460" t="s">
        <v>646</v>
      </c>
      <c r="E460" s="1">
        <v>11</v>
      </c>
      <c r="F460" s="1">
        <v>19</v>
      </c>
      <c r="G460" s="1">
        <v>3</v>
      </c>
      <c r="H460" s="16">
        <v>3.2638888888888891E-2</v>
      </c>
      <c r="I460" t="s">
        <v>636</v>
      </c>
      <c r="J460" s="4">
        <f t="shared" si="21"/>
        <v>57</v>
      </c>
      <c r="K460">
        <f t="shared" si="22"/>
        <v>24</v>
      </c>
      <c r="L460" s="5">
        <f t="shared" si="23"/>
        <v>2.1818181818181817</v>
      </c>
    </row>
    <row r="461" spans="1:12" x14ac:dyDescent="0.35">
      <c r="A461" s="1">
        <v>178</v>
      </c>
      <c r="B461" s="1">
        <v>11</v>
      </c>
      <c r="C461" t="s">
        <v>88</v>
      </c>
      <c r="D461" t="s">
        <v>637</v>
      </c>
      <c r="E461" s="1">
        <v>18</v>
      </c>
      <c r="F461" s="1">
        <v>30</v>
      </c>
      <c r="G461" s="1">
        <v>1</v>
      </c>
      <c r="H461" s="16">
        <v>3.8194444444444448E-2</v>
      </c>
      <c r="I461" t="s">
        <v>638</v>
      </c>
      <c r="J461" s="4">
        <f t="shared" si="21"/>
        <v>30</v>
      </c>
      <c r="K461">
        <f t="shared" si="22"/>
        <v>12</v>
      </c>
      <c r="L461" s="5">
        <f t="shared" si="23"/>
        <v>0.66666666666666663</v>
      </c>
    </row>
    <row r="462" spans="1:12" x14ac:dyDescent="0.35">
      <c r="A462" s="1">
        <v>178</v>
      </c>
      <c r="B462" s="1">
        <v>11</v>
      </c>
      <c r="C462" t="s">
        <v>30</v>
      </c>
      <c r="D462" t="s">
        <v>647</v>
      </c>
      <c r="E462" s="1">
        <v>21</v>
      </c>
      <c r="F462" s="1">
        <v>35</v>
      </c>
      <c r="G462" s="1">
        <v>1</v>
      </c>
      <c r="H462" s="16">
        <v>1.1111111111111112E-2</v>
      </c>
      <c r="I462" t="s">
        <v>638</v>
      </c>
      <c r="J462" s="4">
        <f t="shared" si="21"/>
        <v>35</v>
      </c>
      <c r="K462">
        <f t="shared" si="22"/>
        <v>14</v>
      </c>
      <c r="L462" s="5">
        <f t="shared" si="23"/>
        <v>0.66666666666666663</v>
      </c>
    </row>
    <row r="463" spans="1:12" x14ac:dyDescent="0.35">
      <c r="A463" s="1">
        <v>178</v>
      </c>
      <c r="B463" s="1">
        <v>11</v>
      </c>
      <c r="C463" t="s">
        <v>225</v>
      </c>
      <c r="D463" t="s">
        <v>649</v>
      </c>
      <c r="E463" s="1">
        <v>13</v>
      </c>
      <c r="F463" s="1">
        <v>22</v>
      </c>
      <c r="G463" s="1">
        <v>2</v>
      </c>
      <c r="H463" s="16">
        <v>1.3888888888888888E-2</v>
      </c>
      <c r="I463" t="s">
        <v>636</v>
      </c>
      <c r="J463" s="4">
        <f t="shared" si="21"/>
        <v>44</v>
      </c>
      <c r="K463">
        <f t="shared" si="22"/>
        <v>18</v>
      </c>
      <c r="L463" s="5">
        <f t="shared" si="23"/>
        <v>1.3846153846153846</v>
      </c>
    </row>
    <row r="464" spans="1:12" x14ac:dyDescent="0.35">
      <c r="A464" s="1">
        <v>178</v>
      </c>
      <c r="B464" s="1">
        <v>11</v>
      </c>
      <c r="C464" t="s">
        <v>283</v>
      </c>
      <c r="D464" t="s">
        <v>644</v>
      </c>
      <c r="E464" s="1">
        <v>20</v>
      </c>
      <c r="F464" s="1">
        <v>33</v>
      </c>
      <c r="G464" s="1">
        <v>3</v>
      </c>
      <c r="H464" s="16">
        <v>3.8194444444444448E-2</v>
      </c>
      <c r="I464" t="s">
        <v>636</v>
      </c>
      <c r="J464" s="4">
        <f t="shared" si="21"/>
        <v>99</v>
      </c>
      <c r="K464">
        <f t="shared" si="22"/>
        <v>39</v>
      </c>
      <c r="L464" s="5">
        <f t="shared" si="23"/>
        <v>1.95</v>
      </c>
    </row>
    <row r="465" spans="1:12" x14ac:dyDescent="0.35">
      <c r="A465" s="1">
        <v>179</v>
      </c>
      <c r="B465" s="1">
        <v>12</v>
      </c>
      <c r="C465" t="s">
        <v>138</v>
      </c>
      <c r="D465" t="s">
        <v>639</v>
      </c>
      <c r="E465" s="1">
        <v>19</v>
      </c>
      <c r="F465" s="1">
        <v>31</v>
      </c>
      <c r="G465" s="1">
        <v>2</v>
      </c>
      <c r="H465" s="16">
        <v>1.8055555555555554E-2</v>
      </c>
      <c r="I465" t="s">
        <v>636</v>
      </c>
      <c r="J465" s="4">
        <f t="shared" si="21"/>
        <v>62</v>
      </c>
      <c r="K465">
        <f t="shared" si="22"/>
        <v>24</v>
      </c>
      <c r="L465" s="5">
        <f t="shared" si="23"/>
        <v>1.263157894736842</v>
      </c>
    </row>
    <row r="466" spans="1:12" x14ac:dyDescent="0.35">
      <c r="A466" s="1">
        <v>180</v>
      </c>
      <c r="B466" s="1">
        <v>10</v>
      </c>
      <c r="C466" t="s">
        <v>46</v>
      </c>
      <c r="D466" t="s">
        <v>643</v>
      </c>
      <c r="E466" s="1">
        <v>17</v>
      </c>
      <c r="F466" s="1">
        <v>29</v>
      </c>
      <c r="G466" s="1">
        <v>1</v>
      </c>
      <c r="H466" s="16">
        <v>2.4305555555555556E-2</v>
      </c>
      <c r="I466" t="s">
        <v>638</v>
      </c>
      <c r="J466" s="4">
        <f t="shared" si="21"/>
        <v>29</v>
      </c>
      <c r="K466">
        <f t="shared" si="22"/>
        <v>12</v>
      </c>
      <c r="L466" s="5">
        <f t="shared" si="23"/>
        <v>0.70588235294117652</v>
      </c>
    </row>
    <row r="467" spans="1:12" x14ac:dyDescent="0.35">
      <c r="A467" s="1">
        <v>180</v>
      </c>
      <c r="B467" s="1">
        <v>10</v>
      </c>
      <c r="C467" t="s">
        <v>88</v>
      </c>
      <c r="D467" t="s">
        <v>637</v>
      </c>
      <c r="E467" s="1">
        <v>18</v>
      </c>
      <c r="F467" s="1">
        <v>30</v>
      </c>
      <c r="G467" s="1">
        <v>3</v>
      </c>
      <c r="H467" s="16">
        <v>1.3888888888888888E-2</v>
      </c>
      <c r="I467" t="s">
        <v>638</v>
      </c>
      <c r="J467" s="4">
        <f t="shared" si="21"/>
        <v>90</v>
      </c>
      <c r="K467">
        <f t="shared" si="22"/>
        <v>36</v>
      </c>
      <c r="L467" s="5">
        <f t="shared" si="23"/>
        <v>2</v>
      </c>
    </row>
    <row r="468" spans="1:12" x14ac:dyDescent="0.35">
      <c r="A468" s="1">
        <v>180</v>
      </c>
      <c r="B468" s="1">
        <v>10</v>
      </c>
      <c r="C468" t="s">
        <v>168</v>
      </c>
      <c r="D468" t="s">
        <v>651</v>
      </c>
      <c r="E468" s="1">
        <v>12</v>
      </c>
      <c r="F468" s="1">
        <v>20</v>
      </c>
      <c r="G468" s="1">
        <v>1</v>
      </c>
      <c r="H468" s="16">
        <v>3.4722222222222224E-2</v>
      </c>
      <c r="I468" t="s">
        <v>636</v>
      </c>
      <c r="J468" s="4">
        <f t="shared" si="21"/>
        <v>20</v>
      </c>
      <c r="K468">
        <f t="shared" si="22"/>
        <v>8</v>
      </c>
      <c r="L468" s="5">
        <f t="shared" si="23"/>
        <v>0.66666666666666663</v>
      </c>
    </row>
    <row r="469" spans="1:12" x14ac:dyDescent="0.35">
      <c r="A469" s="1">
        <v>180</v>
      </c>
      <c r="B469" s="1">
        <v>10</v>
      </c>
      <c r="C469" t="s">
        <v>128</v>
      </c>
      <c r="D469" t="s">
        <v>640</v>
      </c>
      <c r="E469" s="1">
        <v>16</v>
      </c>
      <c r="F469" s="1">
        <v>27</v>
      </c>
      <c r="G469" s="1">
        <v>1</v>
      </c>
      <c r="H469" s="16">
        <v>3.888888888888889E-2</v>
      </c>
      <c r="I469" t="s">
        <v>636</v>
      </c>
      <c r="J469" s="4">
        <f t="shared" si="21"/>
        <v>27</v>
      </c>
      <c r="K469">
        <f t="shared" si="22"/>
        <v>11</v>
      </c>
      <c r="L469" s="5">
        <f t="shared" si="23"/>
        <v>0.6875</v>
      </c>
    </row>
    <row r="470" spans="1:12" x14ac:dyDescent="0.35">
      <c r="A470" s="1">
        <v>181</v>
      </c>
      <c r="B470" s="1">
        <v>15</v>
      </c>
      <c r="C470" t="s">
        <v>128</v>
      </c>
      <c r="D470" t="s">
        <v>640</v>
      </c>
      <c r="E470" s="1">
        <v>16</v>
      </c>
      <c r="F470" s="1">
        <v>27</v>
      </c>
      <c r="G470" s="1">
        <v>1</v>
      </c>
      <c r="H470" s="16">
        <v>3.8194444444444448E-2</v>
      </c>
      <c r="I470" t="s">
        <v>638</v>
      </c>
      <c r="J470" s="4">
        <f t="shared" si="21"/>
        <v>27</v>
      </c>
      <c r="K470">
        <f t="shared" si="22"/>
        <v>11</v>
      </c>
      <c r="L470" s="5">
        <f t="shared" si="23"/>
        <v>0.6875</v>
      </c>
    </row>
    <row r="471" spans="1:12" x14ac:dyDescent="0.35">
      <c r="A471" s="1">
        <v>182</v>
      </c>
      <c r="B471" s="1">
        <v>18</v>
      </c>
      <c r="C471" t="s">
        <v>134</v>
      </c>
      <c r="D471" t="s">
        <v>646</v>
      </c>
      <c r="E471" s="1">
        <v>11</v>
      </c>
      <c r="F471" s="1">
        <v>19</v>
      </c>
      <c r="G471" s="1">
        <v>2</v>
      </c>
      <c r="H471" s="16">
        <v>7.6388888888888886E-3</v>
      </c>
      <c r="I471" t="s">
        <v>638</v>
      </c>
      <c r="J471" s="4">
        <f t="shared" si="21"/>
        <v>38</v>
      </c>
      <c r="K471">
        <f t="shared" si="22"/>
        <v>16</v>
      </c>
      <c r="L471" s="5">
        <f t="shared" si="23"/>
        <v>1.4545454545454546</v>
      </c>
    </row>
    <row r="472" spans="1:12" x14ac:dyDescent="0.35">
      <c r="A472" s="1">
        <v>183</v>
      </c>
      <c r="B472" s="1">
        <v>18</v>
      </c>
      <c r="C472" t="s">
        <v>269</v>
      </c>
      <c r="D472" t="s">
        <v>648</v>
      </c>
      <c r="E472" s="1">
        <v>19</v>
      </c>
      <c r="F472" s="1">
        <v>32</v>
      </c>
      <c r="G472" s="1">
        <v>2</v>
      </c>
      <c r="H472" s="16">
        <v>3.6111111111111108E-2</v>
      </c>
      <c r="I472" t="s">
        <v>636</v>
      </c>
      <c r="J472" s="4">
        <f t="shared" si="21"/>
        <v>64</v>
      </c>
      <c r="K472">
        <f t="shared" si="22"/>
        <v>26</v>
      </c>
      <c r="L472" s="5">
        <f t="shared" si="23"/>
        <v>1.368421052631579</v>
      </c>
    </row>
    <row r="473" spans="1:12" x14ac:dyDescent="0.35">
      <c r="A473" s="1">
        <v>183</v>
      </c>
      <c r="B473" s="1">
        <v>18</v>
      </c>
      <c r="C473" t="s">
        <v>177</v>
      </c>
      <c r="D473" t="s">
        <v>655</v>
      </c>
      <c r="E473" s="1">
        <v>15</v>
      </c>
      <c r="F473" s="1">
        <v>26</v>
      </c>
      <c r="G473" s="1">
        <v>1</v>
      </c>
      <c r="H473" s="16">
        <v>6.9444444444444441E-3</v>
      </c>
      <c r="I473" t="s">
        <v>636</v>
      </c>
      <c r="J473" s="4">
        <f t="shared" si="21"/>
        <v>26</v>
      </c>
      <c r="K473">
        <f t="shared" si="22"/>
        <v>11</v>
      </c>
      <c r="L473" s="5">
        <f t="shared" si="23"/>
        <v>0.73333333333333328</v>
      </c>
    </row>
    <row r="474" spans="1:12" x14ac:dyDescent="0.35">
      <c r="A474" s="1">
        <v>183</v>
      </c>
      <c r="B474" s="1">
        <v>18</v>
      </c>
      <c r="C474" t="s">
        <v>168</v>
      </c>
      <c r="D474" t="s">
        <v>651</v>
      </c>
      <c r="E474" s="1">
        <v>12</v>
      </c>
      <c r="F474" s="1">
        <v>20</v>
      </c>
      <c r="G474" s="1">
        <v>3</v>
      </c>
      <c r="H474" s="16">
        <v>4.027777777777778E-2</v>
      </c>
      <c r="I474" t="s">
        <v>636</v>
      </c>
      <c r="J474" s="4">
        <f t="shared" si="21"/>
        <v>60</v>
      </c>
      <c r="K474">
        <f t="shared" si="22"/>
        <v>24</v>
      </c>
      <c r="L474" s="5">
        <f t="shared" si="23"/>
        <v>2</v>
      </c>
    </row>
    <row r="475" spans="1:12" x14ac:dyDescent="0.35">
      <c r="A475" s="1">
        <v>183</v>
      </c>
      <c r="B475" s="1">
        <v>18</v>
      </c>
      <c r="C475" t="s">
        <v>30</v>
      </c>
      <c r="D475" t="s">
        <v>647</v>
      </c>
      <c r="E475" s="1">
        <v>21</v>
      </c>
      <c r="F475" s="1">
        <v>35</v>
      </c>
      <c r="G475" s="1">
        <v>3</v>
      </c>
      <c r="H475" s="16">
        <v>3.1944444444444442E-2</v>
      </c>
      <c r="I475" t="s">
        <v>636</v>
      </c>
      <c r="J475" s="4">
        <f t="shared" si="21"/>
        <v>105</v>
      </c>
      <c r="K475">
        <f t="shared" si="22"/>
        <v>42</v>
      </c>
      <c r="L475" s="5">
        <f t="shared" si="23"/>
        <v>2</v>
      </c>
    </row>
    <row r="476" spans="1:12" x14ac:dyDescent="0.35">
      <c r="A476" s="1">
        <v>184</v>
      </c>
      <c r="B476" s="1">
        <v>4</v>
      </c>
      <c r="C476" t="s">
        <v>53</v>
      </c>
      <c r="D476" t="s">
        <v>645</v>
      </c>
      <c r="E476" s="1">
        <v>16</v>
      </c>
      <c r="F476" s="1">
        <v>28</v>
      </c>
      <c r="G476" s="1">
        <v>3</v>
      </c>
      <c r="H476" s="16">
        <v>4.1666666666666666E-3</v>
      </c>
      <c r="I476" t="s">
        <v>638</v>
      </c>
      <c r="J476" s="4">
        <f t="shared" si="21"/>
        <v>84</v>
      </c>
      <c r="K476">
        <f t="shared" si="22"/>
        <v>36</v>
      </c>
      <c r="L476" s="5">
        <f t="shared" si="23"/>
        <v>2.25</v>
      </c>
    </row>
    <row r="477" spans="1:12" x14ac:dyDescent="0.35">
      <c r="A477" s="1">
        <v>184</v>
      </c>
      <c r="B477" s="1">
        <v>4</v>
      </c>
      <c r="C477" t="s">
        <v>128</v>
      </c>
      <c r="D477" t="s">
        <v>640</v>
      </c>
      <c r="E477" s="1">
        <v>16</v>
      </c>
      <c r="F477" s="1">
        <v>27</v>
      </c>
      <c r="G477" s="1">
        <v>3</v>
      </c>
      <c r="H477" s="16">
        <v>6.9444444444444441E-3</v>
      </c>
      <c r="I477" t="s">
        <v>636</v>
      </c>
      <c r="J477" s="4">
        <f t="shared" si="21"/>
        <v>81</v>
      </c>
      <c r="K477">
        <f t="shared" si="22"/>
        <v>33</v>
      </c>
      <c r="L477" s="5">
        <f t="shared" si="23"/>
        <v>2.0625</v>
      </c>
    </row>
    <row r="478" spans="1:12" x14ac:dyDescent="0.35">
      <c r="A478" s="1">
        <v>184</v>
      </c>
      <c r="B478" s="1">
        <v>4</v>
      </c>
      <c r="C478" t="s">
        <v>168</v>
      </c>
      <c r="D478" t="s">
        <v>651</v>
      </c>
      <c r="E478" s="1">
        <v>12</v>
      </c>
      <c r="F478" s="1">
        <v>20</v>
      </c>
      <c r="G478" s="1">
        <v>2</v>
      </c>
      <c r="H478" s="16">
        <v>9.0277777777777769E-3</v>
      </c>
      <c r="I478" t="s">
        <v>638</v>
      </c>
      <c r="J478" s="4">
        <f t="shared" si="21"/>
        <v>40</v>
      </c>
      <c r="K478">
        <f t="shared" si="22"/>
        <v>16</v>
      </c>
      <c r="L478" s="5">
        <f t="shared" si="23"/>
        <v>1.3333333333333333</v>
      </c>
    </row>
    <row r="479" spans="1:12" x14ac:dyDescent="0.35">
      <c r="A479" s="1">
        <v>185</v>
      </c>
      <c r="B479" s="1">
        <v>16</v>
      </c>
      <c r="C479" t="s">
        <v>90</v>
      </c>
      <c r="D479" t="s">
        <v>653</v>
      </c>
      <c r="E479" s="1">
        <v>13</v>
      </c>
      <c r="F479" s="1">
        <v>21</v>
      </c>
      <c r="G479" s="1">
        <v>3</v>
      </c>
      <c r="H479" s="16">
        <v>2.361111111111111E-2</v>
      </c>
      <c r="I479" t="s">
        <v>636</v>
      </c>
      <c r="J479" s="4">
        <f t="shared" si="21"/>
        <v>63</v>
      </c>
      <c r="K479">
        <f t="shared" si="22"/>
        <v>24</v>
      </c>
      <c r="L479" s="5">
        <f t="shared" si="23"/>
        <v>1.8461538461538463</v>
      </c>
    </row>
    <row r="480" spans="1:12" x14ac:dyDescent="0.35">
      <c r="A480" s="1">
        <v>185</v>
      </c>
      <c r="B480" s="1">
        <v>16</v>
      </c>
      <c r="C480" t="s">
        <v>53</v>
      </c>
      <c r="D480" t="s">
        <v>645</v>
      </c>
      <c r="E480" s="1">
        <v>16</v>
      </c>
      <c r="F480" s="1">
        <v>28</v>
      </c>
      <c r="G480" s="1">
        <v>1</v>
      </c>
      <c r="H480" s="16">
        <v>4.1666666666666666E-3</v>
      </c>
      <c r="I480" t="s">
        <v>638</v>
      </c>
      <c r="J480" s="4">
        <f t="shared" si="21"/>
        <v>28</v>
      </c>
      <c r="K480">
        <f t="shared" si="22"/>
        <v>12</v>
      </c>
      <c r="L480" s="5">
        <f t="shared" si="23"/>
        <v>0.75</v>
      </c>
    </row>
    <row r="481" spans="1:12" x14ac:dyDescent="0.35">
      <c r="A481" s="1">
        <v>186</v>
      </c>
      <c r="B481" s="1">
        <v>13</v>
      </c>
      <c r="C481" t="s">
        <v>128</v>
      </c>
      <c r="D481" t="s">
        <v>640</v>
      </c>
      <c r="E481" s="1">
        <v>16</v>
      </c>
      <c r="F481" s="1">
        <v>27</v>
      </c>
      <c r="G481" s="1">
        <v>3</v>
      </c>
      <c r="H481" s="16">
        <v>1.1111111111111112E-2</v>
      </c>
      <c r="I481" t="s">
        <v>636</v>
      </c>
      <c r="J481" s="4">
        <f t="shared" si="21"/>
        <v>81</v>
      </c>
      <c r="K481">
        <f t="shared" si="22"/>
        <v>33</v>
      </c>
      <c r="L481" s="5">
        <f t="shared" si="23"/>
        <v>2.0625</v>
      </c>
    </row>
    <row r="482" spans="1:12" x14ac:dyDescent="0.35">
      <c r="A482" s="1">
        <v>186</v>
      </c>
      <c r="B482" s="1">
        <v>13</v>
      </c>
      <c r="C482" t="s">
        <v>269</v>
      </c>
      <c r="D482" t="s">
        <v>648</v>
      </c>
      <c r="E482" s="1">
        <v>19</v>
      </c>
      <c r="F482" s="1">
        <v>32</v>
      </c>
      <c r="G482" s="1">
        <v>3</v>
      </c>
      <c r="H482" s="16">
        <v>1.5972222222222221E-2</v>
      </c>
      <c r="I482" t="s">
        <v>638</v>
      </c>
      <c r="J482" s="4">
        <f t="shared" si="21"/>
        <v>96</v>
      </c>
      <c r="K482">
        <f t="shared" si="22"/>
        <v>39</v>
      </c>
      <c r="L482" s="5">
        <f t="shared" si="23"/>
        <v>2.0526315789473686</v>
      </c>
    </row>
    <row r="483" spans="1:12" x14ac:dyDescent="0.35">
      <c r="A483" s="1">
        <v>186</v>
      </c>
      <c r="B483" s="1">
        <v>13</v>
      </c>
      <c r="C483" t="s">
        <v>138</v>
      </c>
      <c r="D483" t="s">
        <v>639</v>
      </c>
      <c r="E483" s="1">
        <v>19</v>
      </c>
      <c r="F483" s="1">
        <v>31</v>
      </c>
      <c r="G483" s="1">
        <v>3</v>
      </c>
      <c r="H483" s="16">
        <v>3.7499999999999999E-2</v>
      </c>
      <c r="I483" t="s">
        <v>636</v>
      </c>
      <c r="J483" s="4">
        <f t="shared" si="21"/>
        <v>93</v>
      </c>
      <c r="K483">
        <f t="shared" si="22"/>
        <v>36</v>
      </c>
      <c r="L483" s="5">
        <f t="shared" si="23"/>
        <v>1.8947368421052631</v>
      </c>
    </row>
    <row r="484" spans="1:12" x14ac:dyDescent="0.35">
      <c r="A484" s="1">
        <v>187</v>
      </c>
      <c r="B484" s="1">
        <v>5</v>
      </c>
      <c r="C484" t="s">
        <v>74</v>
      </c>
      <c r="D484" t="s">
        <v>650</v>
      </c>
      <c r="E484" s="1">
        <v>20</v>
      </c>
      <c r="F484" s="1">
        <v>34</v>
      </c>
      <c r="G484" s="1">
        <v>2</v>
      </c>
      <c r="H484" s="16">
        <v>1.9444444444444445E-2</v>
      </c>
      <c r="I484" t="s">
        <v>638</v>
      </c>
      <c r="J484" s="4">
        <f t="shared" si="21"/>
        <v>68</v>
      </c>
      <c r="K484">
        <f t="shared" si="22"/>
        <v>28</v>
      </c>
      <c r="L484" s="5">
        <f t="shared" si="23"/>
        <v>1.4</v>
      </c>
    </row>
    <row r="485" spans="1:12" x14ac:dyDescent="0.35">
      <c r="A485" s="1">
        <v>187</v>
      </c>
      <c r="B485" s="1">
        <v>5</v>
      </c>
      <c r="C485" t="s">
        <v>177</v>
      </c>
      <c r="D485" t="s">
        <v>655</v>
      </c>
      <c r="E485" s="1">
        <v>15</v>
      </c>
      <c r="F485" s="1">
        <v>26</v>
      </c>
      <c r="G485" s="1">
        <v>1</v>
      </c>
      <c r="H485" s="16">
        <v>3.5416666666666666E-2</v>
      </c>
      <c r="I485" t="s">
        <v>636</v>
      </c>
      <c r="J485" s="4">
        <f t="shared" si="21"/>
        <v>26</v>
      </c>
      <c r="K485">
        <f t="shared" si="22"/>
        <v>11</v>
      </c>
      <c r="L485" s="5">
        <f t="shared" si="23"/>
        <v>0.73333333333333328</v>
      </c>
    </row>
    <row r="486" spans="1:12" x14ac:dyDescent="0.35">
      <c r="A486" s="1">
        <v>187</v>
      </c>
      <c r="B486" s="1">
        <v>5</v>
      </c>
      <c r="C486" t="s">
        <v>46</v>
      </c>
      <c r="D486" t="s">
        <v>643</v>
      </c>
      <c r="E486" s="1">
        <v>17</v>
      </c>
      <c r="F486" s="1">
        <v>29</v>
      </c>
      <c r="G486" s="1">
        <v>3</v>
      </c>
      <c r="H486" s="16">
        <v>7.6388888888888886E-3</v>
      </c>
      <c r="I486" t="s">
        <v>636</v>
      </c>
      <c r="J486" s="4">
        <f t="shared" si="21"/>
        <v>87</v>
      </c>
      <c r="K486">
        <f t="shared" si="22"/>
        <v>36</v>
      </c>
      <c r="L486" s="5">
        <f t="shared" si="23"/>
        <v>2.1176470588235294</v>
      </c>
    </row>
    <row r="487" spans="1:12" x14ac:dyDescent="0.35">
      <c r="A487" s="1">
        <v>187</v>
      </c>
      <c r="B487" s="1">
        <v>5</v>
      </c>
      <c r="C487" t="s">
        <v>128</v>
      </c>
      <c r="D487" t="s">
        <v>640</v>
      </c>
      <c r="E487" s="1">
        <v>16</v>
      </c>
      <c r="F487" s="1">
        <v>27</v>
      </c>
      <c r="G487" s="1">
        <v>1</v>
      </c>
      <c r="H487" s="16">
        <v>2.5000000000000001E-2</v>
      </c>
      <c r="I487" t="s">
        <v>638</v>
      </c>
      <c r="J487" s="4">
        <f t="shared" si="21"/>
        <v>27</v>
      </c>
      <c r="K487">
        <f t="shared" si="22"/>
        <v>11</v>
      </c>
      <c r="L487" s="5">
        <f t="shared" si="23"/>
        <v>0.6875</v>
      </c>
    </row>
    <row r="488" spans="1:12" x14ac:dyDescent="0.35">
      <c r="A488" s="1">
        <v>188</v>
      </c>
      <c r="B488" s="1">
        <v>20</v>
      </c>
      <c r="C488" t="s">
        <v>138</v>
      </c>
      <c r="D488" t="s">
        <v>639</v>
      </c>
      <c r="E488" s="1">
        <v>19</v>
      </c>
      <c r="F488" s="1">
        <v>31</v>
      </c>
      <c r="G488" s="1">
        <v>1</v>
      </c>
      <c r="H488" s="16">
        <v>4.027777777777778E-2</v>
      </c>
      <c r="I488" t="s">
        <v>636</v>
      </c>
      <c r="J488" s="4">
        <f t="shared" si="21"/>
        <v>31</v>
      </c>
      <c r="K488">
        <f t="shared" si="22"/>
        <v>12</v>
      </c>
      <c r="L488" s="5">
        <f t="shared" si="23"/>
        <v>0.63157894736842102</v>
      </c>
    </row>
    <row r="489" spans="1:12" x14ac:dyDescent="0.35">
      <c r="A489" s="1">
        <v>188</v>
      </c>
      <c r="B489" s="1">
        <v>20</v>
      </c>
      <c r="C489" t="s">
        <v>177</v>
      </c>
      <c r="D489" t="s">
        <v>655</v>
      </c>
      <c r="E489" s="1">
        <v>15</v>
      </c>
      <c r="F489" s="1">
        <v>26</v>
      </c>
      <c r="G489" s="1">
        <v>2</v>
      </c>
      <c r="H489" s="16">
        <v>3.2638888888888891E-2</v>
      </c>
      <c r="I489" t="s">
        <v>636</v>
      </c>
      <c r="J489" s="4">
        <f t="shared" si="21"/>
        <v>52</v>
      </c>
      <c r="K489">
        <f t="shared" si="22"/>
        <v>22</v>
      </c>
      <c r="L489" s="5">
        <f t="shared" si="23"/>
        <v>1.4666666666666666</v>
      </c>
    </row>
    <row r="490" spans="1:12" x14ac:dyDescent="0.35">
      <c r="A490" s="1">
        <v>189</v>
      </c>
      <c r="B490" s="1">
        <v>11</v>
      </c>
      <c r="C490" t="s">
        <v>74</v>
      </c>
      <c r="D490" t="s">
        <v>650</v>
      </c>
      <c r="E490" s="1">
        <v>20</v>
      </c>
      <c r="F490" s="1">
        <v>34</v>
      </c>
      <c r="G490" s="1">
        <v>2</v>
      </c>
      <c r="H490" s="16">
        <v>2.9166666666666667E-2</v>
      </c>
      <c r="I490" t="s">
        <v>638</v>
      </c>
      <c r="J490" s="4">
        <f t="shared" si="21"/>
        <v>68</v>
      </c>
      <c r="K490">
        <f t="shared" si="22"/>
        <v>28</v>
      </c>
      <c r="L490" s="5">
        <f t="shared" si="23"/>
        <v>1.4</v>
      </c>
    </row>
    <row r="491" spans="1:12" x14ac:dyDescent="0.35">
      <c r="A491" s="1">
        <v>189</v>
      </c>
      <c r="B491" s="1">
        <v>11</v>
      </c>
      <c r="C491" t="s">
        <v>177</v>
      </c>
      <c r="D491" t="s">
        <v>655</v>
      </c>
      <c r="E491" s="1">
        <v>15</v>
      </c>
      <c r="F491" s="1">
        <v>26</v>
      </c>
      <c r="G491" s="1">
        <v>2</v>
      </c>
      <c r="H491" s="16">
        <v>1.5277777777777777E-2</v>
      </c>
      <c r="I491" t="s">
        <v>638</v>
      </c>
      <c r="J491" s="4">
        <f t="shared" si="21"/>
        <v>52</v>
      </c>
      <c r="K491">
        <f t="shared" si="22"/>
        <v>22</v>
      </c>
      <c r="L491" s="5">
        <f t="shared" si="23"/>
        <v>1.4666666666666666</v>
      </c>
    </row>
    <row r="492" spans="1:12" x14ac:dyDescent="0.35">
      <c r="A492" s="1">
        <v>189</v>
      </c>
      <c r="B492" s="1">
        <v>11</v>
      </c>
      <c r="C492" t="s">
        <v>180</v>
      </c>
      <c r="D492" t="s">
        <v>635</v>
      </c>
      <c r="E492" s="1">
        <v>14</v>
      </c>
      <c r="F492" s="1">
        <v>24</v>
      </c>
      <c r="G492" s="1">
        <v>3</v>
      </c>
      <c r="H492" s="16">
        <v>3.6805555555555557E-2</v>
      </c>
      <c r="I492" t="s">
        <v>638</v>
      </c>
      <c r="J492" s="4">
        <f t="shared" si="21"/>
        <v>72</v>
      </c>
      <c r="K492">
        <f t="shared" si="22"/>
        <v>30</v>
      </c>
      <c r="L492" s="5">
        <f t="shared" si="23"/>
        <v>2.1428571428571428</v>
      </c>
    </row>
    <row r="493" spans="1:12" x14ac:dyDescent="0.35">
      <c r="A493" s="1">
        <v>190</v>
      </c>
      <c r="B493" s="1">
        <v>5</v>
      </c>
      <c r="C493" t="s">
        <v>99</v>
      </c>
      <c r="D493" t="s">
        <v>654</v>
      </c>
      <c r="E493" s="1">
        <v>10</v>
      </c>
      <c r="F493" s="1">
        <v>18</v>
      </c>
      <c r="G493" s="1">
        <v>1</v>
      </c>
      <c r="H493" s="16">
        <v>2.7083333333333334E-2</v>
      </c>
      <c r="I493" t="s">
        <v>636</v>
      </c>
      <c r="J493" s="4">
        <f t="shared" si="21"/>
        <v>18</v>
      </c>
      <c r="K493">
        <f t="shared" si="22"/>
        <v>8</v>
      </c>
      <c r="L493" s="5">
        <f t="shared" si="23"/>
        <v>0.8</v>
      </c>
    </row>
    <row r="494" spans="1:12" x14ac:dyDescent="0.35">
      <c r="A494" s="1">
        <v>190</v>
      </c>
      <c r="B494" s="1">
        <v>5</v>
      </c>
      <c r="C494" t="s">
        <v>62</v>
      </c>
      <c r="D494" t="s">
        <v>641</v>
      </c>
      <c r="E494" s="1">
        <v>25</v>
      </c>
      <c r="F494" s="1">
        <v>40</v>
      </c>
      <c r="G494" s="1">
        <v>2</v>
      </c>
      <c r="H494" s="16">
        <v>3.125E-2</v>
      </c>
      <c r="I494" t="s">
        <v>636</v>
      </c>
      <c r="J494" s="4">
        <f t="shared" si="21"/>
        <v>80</v>
      </c>
      <c r="K494">
        <f t="shared" si="22"/>
        <v>30</v>
      </c>
      <c r="L494" s="5">
        <f t="shared" si="23"/>
        <v>1.2</v>
      </c>
    </row>
    <row r="495" spans="1:12" x14ac:dyDescent="0.35">
      <c r="A495" s="1">
        <v>190</v>
      </c>
      <c r="B495" s="1">
        <v>5</v>
      </c>
      <c r="C495" t="s">
        <v>30</v>
      </c>
      <c r="D495" t="s">
        <v>647</v>
      </c>
      <c r="E495" s="1">
        <v>21</v>
      </c>
      <c r="F495" s="1">
        <v>35</v>
      </c>
      <c r="G495" s="1">
        <v>1</v>
      </c>
      <c r="H495" s="16">
        <v>7.6388888888888886E-3</v>
      </c>
      <c r="I495" t="s">
        <v>638</v>
      </c>
      <c r="J495" s="4">
        <f t="shared" si="21"/>
        <v>35</v>
      </c>
      <c r="K495">
        <f t="shared" si="22"/>
        <v>14</v>
      </c>
      <c r="L495" s="5">
        <f t="shared" si="23"/>
        <v>0.66666666666666663</v>
      </c>
    </row>
    <row r="496" spans="1:12" x14ac:dyDescent="0.35">
      <c r="A496" s="1">
        <v>190</v>
      </c>
      <c r="B496" s="1">
        <v>5</v>
      </c>
      <c r="C496" t="s">
        <v>222</v>
      </c>
      <c r="D496" t="s">
        <v>652</v>
      </c>
      <c r="E496" s="1">
        <v>14</v>
      </c>
      <c r="F496" s="1">
        <v>23</v>
      </c>
      <c r="G496" s="1">
        <v>3</v>
      </c>
      <c r="H496" s="16">
        <v>4.8611111111111112E-3</v>
      </c>
      <c r="I496" t="s">
        <v>638</v>
      </c>
      <c r="J496" s="4">
        <f t="shared" si="21"/>
        <v>69</v>
      </c>
      <c r="K496">
        <f t="shared" si="22"/>
        <v>27</v>
      </c>
      <c r="L496" s="5">
        <f t="shared" si="23"/>
        <v>1.9285714285714286</v>
      </c>
    </row>
    <row r="497" spans="1:12" x14ac:dyDescent="0.35">
      <c r="A497" s="1">
        <v>191</v>
      </c>
      <c r="B497" s="1">
        <v>12</v>
      </c>
      <c r="C497" t="s">
        <v>144</v>
      </c>
      <c r="D497" t="s">
        <v>656</v>
      </c>
      <c r="E497" s="1">
        <v>15</v>
      </c>
      <c r="F497" s="1">
        <v>25</v>
      </c>
      <c r="G497" s="1">
        <v>3</v>
      </c>
      <c r="H497" s="16">
        <v>2.2222222222222223E-2</v>
      </c>
      <c r="I497" t="s">
        <v>638</v>
      </c>
      <c r="J497" s="4">
        <f t="shared" si="21"/>
        <v>75</v>
      </c>
      <c r="K497">
        <f t="shared" si="22"/>
        <v>30</v>
      </c>
      <c r="L497" s="5">
        <f t="shared" si="23"/>
        <v>2</v>
      </c>
    </row>
    <row r="498" spans="1:12" x14ac:dyDescent="0.35">
      <c r="A498" s="1">
        <v>191</v>
      </c>
      <c r="B498" s="1">
        <v>12</v>
      </c>
      <c r="C498" t="s">
        <v>46</v>
      </c>
      <c r="D498" t="s">
        <v>643</v>
      </c>
      <c r="E498" s="1">
        <v>17</v>
      </c>
      <c r="F498" s="1">
        <v>29</v>
      </c>
      <c r="G498" s="1">
        <v>3</v>
      </c>
      <c r="H498" s="16">
        <v>3.8194444444444448E-2</v>
      </c>
      <c r="I498" t="s">
        <v>636</v>
      </c>
      <c r="J498" s="4">
        <f t="shared" si="21"/>
        <v>87</v>
      </c>
      <c r="K498">
        <f t="shared" si="22"/>
        <v>36</v>
      </c>
      <c r="L498" s="5">
        <f t="shared" si="23"/>
        <v>2.1176470588235294</v>
      </c>
    </row>
    <row r="499" spans="1:12" x14ac:dyDescent="0.35">
      <c r="A499" s="1">
        <v>192</v>
      </c>
      <c r="B499" s="1">
        <v>17</v>
      </c>
      <c r="C499" t="s">
        <v>144</v>
      </c>
      <c r="D499" t="s">
        <v>656</v>
      </c>
      <c r="E499" s="1">
        <v>15</v>
      </c>
      <c r="F499" s="1">
        <v>25</v>
      </c>
      <c r="G499" s="1">
        <v>3</v>
      </c>
      <c r="H499" s="16">
        <v>1.8055555555555554E-2</v>
      </c>
      <c r="I499" t="s">
        <v>636</v>
      </c>
      <c r="J499" s="4">
        <f t="shared" si="21"/>
        <v>75</v>
      </c>
      <c r="K499">
        <f t="shared" si="22"/>
        <v>30</v>
      </c>
      <c r="L499" s="5">
        <f t="shared" si="23"/>
        <v>2</v>
      </c>
    </row>
    <row r="500" spans="1:12" x14ac:dyDescent="0.35">
      <c r="A500" s="1">
        <v>193</v>
      </c>
      <c r="B500" s="1">
        <v>3</v>
      </c>
      <c r="C500" t="s">
        <v>177</v>
      </c>
      <c r="D500" t="s">
        <v>655</v>
      </c>
      <c r="E500" s="1">
        <v>15</v>
      </c>
      <c r="F500" s="1">
        <v>26</v>
      </c>
      <c r="G500" s="1">
        <v>2</v>
      </c>
      <c r="H500" s="16">
        <v>3.9583333333333331E-2</v>
      </c>
      <c r="I500" t="s">
        <v>638</v>
      </c>
      <c r="J500" s="4">
        <f t="shared" si="21"/>
        <v>52</v>
      </c>
      <c r="K500">
        <f t="shared" si="22"/>
        <v>22</v>
      </c>
      <c r="L500" s="5">
        <f t="shared" si="23"/>
        <v>1.4666666666666666</v>
      </c>
    </row>
    <row r="501" spans="1:12" x14ac:dyDescent="0.35">
      <c r="A501" s="1">
        <v>193</v>
      </c>
      <c r="B501" s="1">
        <v>3</v>
      </c>
      <c r="C501" t="s">
        <v>93</v>
      </c>
      <c r="D501" t="s">
        <v>642</v>
      </c>
      <c r="E501" s="1">
        <v>22</v>
      </c>
      <c r="F501" s="1">
        <v>36</v>
      </c>
      <c r="G501" s="1">
        <v>2</v>
      </c>
      <c r="H501" s="16">
        <v>4.0972222222222222E-2</v>
      </c>
      <c r="I501" t="s">
        <v>636</v>
      </c>
      <c r="J501" s="4">
        <f t="shared" si="21"/>
        <v>72</v>
      </c>
      <c r="K501">
        <f t="shared" si="22"/>
        <v>28</v>
      </c>
      <c r="L501" s="5">
        <f t="shared" si="23"/>
        <v>1.2727272727272727</v>
      </c>
    </row>
    <row r="502" spans="1:12" x14ac:dyDescent="0.35">
      <c r="A502" s="1">
        <v>193</v>
      </c>
      <c r="B502" s="1">
        <v>3</v>
      </c>
      <c r="C502" t="s">
        <v>128</v>
      </c>
      <c r="D502" t="s">
        <v>640</v>
      </c>
      <c r="E502" s="1">
        <v>16</v>
      </c>
      <c r="F502" s="1">
        <v>27</v>
      </c>
      <c r="G502" s="1">
        <v>1</v>
      </c>
      <c r="H502" s="16">
        <v>2.1527777777777778E-2</v>
      </c>
      <c r="I502" t="s">
        <v>638</v>
      </c>
      <c r="J502" s="4">
        <f t="shared" si="21"/>
        <v>27</v>
      </c>
      <c r="K502">
        <f t="shared" si="22"/>
        <v>11</v>
      </c>
      <c r="L502" s="5">
        <f t="shared" si="23"/>
        <v>0.6875</v>
      </c>
    </row>
    <row r="503" spans="1:12" x14ac:dyDescent="0.35">
      <c r="A503" s="1">
        <v>193</v>
      </c>
      <c r="B503" s="1">
        <v>3</v>
      </c>
      <c r="C503" t="s">
        <v>222</v>
      </c>
      <c r="D503" t="s">
        <v>652</v>
      </c>
      <c r="E503" s="1">
        <v>14</v>
      </c>
      <c r="F503" s="1">
        <v>23</v>
      </c>
      <c r="G503" s="1">
        <v>3</v>
      </c>
      <c r="H503" s="16">
        <v>1.6666666666666666E-2</v>
      </c>
      <c r="I503" t="s">
        <v>636</v>
      </c>
      <c r="J503" s="4">
        <f t="shared" si="21"/>
        <v>69</v>
      </c>
      <c r="K503">
        <f t="shared" si="22"/>
        <v>27</v>
      </c>
      <c r="L503" s="5">
        <f t="shared" si="23"/>
        <v>1.9285714285714286</v>
      </c>
    </row>
    <row r="504" spans="1:12" x14ac:dyDescent="0.35">
      <c r="A504" s="1">
        <v>194</v>
      </c>
      <c r="B504" s="1">
        <v>3</v>
      </c>
      <c r="C504" t="s">
        <v>283</v>
      </c>
      <c r="D504" t="s">
        <v>644</v>
      </c>
      <c r="E504" s="1">
        <v>20</v>
      </c>
      <c r="F504" s="1">
        <v>33</v>
      </c>
      <c r="G504" s="1">
        <v>2</v>
      </c>
      <c r="H504" s="16">
        <v>1.2500000000000001E-2</v>
      </c>
      <c r="I504" t="s">
        <v>636</v>
      </c>
      <c r="J504" s="4">
        <f t="shared" si="21"/>
        <v>66</v>
      </c>
      <c r="K504">
        <f t="shared" si="22"/>
        <v>26</v>
      </c>
      <c r="L504" s="5">
        <f t="shared" si="23"/>
        <v>1.3</v>
      </c>
    </row>
    <row r="505" spans="1:12" x14ac:dyDescent="0.35">
      <c r="A505" s="1">
        <v>194</v>
      </c>
      <c r="B505" s="1">
        <v>3</v>
      </c>
      <c r="C505" t="s">
        <v>88</v>
      </c>
      <c r="D505" t="s">
        <v>637</v>
      </c>
      <c r="E505" s="1">
        <v>18</v>
      </c>
      <c r="F505" s="1">
        <v>30</v>
      </c>
      <c r="G505" s="1">
        <v>1</v>
      </c>
      <c r="H505" s="16">
        <v>3.4722222222222224E-2</v>
      </c>
      <c r="I505" t="s">
        <v>636</v>
      </c>
      <c r="J505" s="4">
        <f t="shared" si="21"/>
        <v>30</v>
      </c>
      <c r="K505">
        <f t="shared" si="22"/>
        <v>12</v>
      </c>
      <c r="L505" s="5">
        <f t="shared" si="23"/>
        <v>0.66666666666666663</v>
      </c>
    </row>
    <row r="506" spans="1:12" x14ac:dyDescent="0.35">
      <c r="A506" s="1">
        <v>195</v>
      </c>
      <c r="B506" s="1">
        <v>2</v>
      </c>
      <c r="C506" t="s">
        <v>144</v>
      </c>
      <c r="D506" t="s">
        <v>656</v>
      </c>
      <c r="E506" s="1">
        <v>15</v>
      </c>
      <c r="F506" s="1">
        <v>25</v>
      </c>
      <c r="G506" s="1">
        <v>2</v>
      </c>
      <c r="H506" s="16">
        <v>3.5416666666666666E-2</v>
      </c>
      <c r="I506" t="s">
        <v>636</v>
      </c>
      <c r="J506" s="4">
        <f t="shared" si="21"/>
        <v>50</v>
      </c>
      <c r="K506">
        <f t="shared" si="22"/>
        <v>20</v>
      </c>
      <c r="L506" s="5">
        <f t="shared" si="23"/>
        <v>1.3333333333333333</v>
      </c>
    </row>
    <row r="507" spans="1:12" x14ac:dyDescent="0.35">
      <c r="A507" s="1">
        <v>196</v>
      </c>
      <c r="B507" s="1">
        <v>4</v>
      </c>
      <c r="C507" t="s">
        <v>168</v>
      </c>
      <c r="D507" t="s">
        <v>651</v>
      </c>
      <c r="E507" s="1">
        <v>12</v>
      </c>
      <c r="F507" s="1">
        <v>20</v>
      </c>
      <c r="G507" s="1">
        <v>3</v>
      </c>
      <c r="H507" s="16">
        <v>2.361111111111111E-2</v>
      </c>
      <c r="I507" t="s">
        <v>638</v>
      </c>
      <c r="J507" s="4">
        <f t="shared" si="21"/>
        <v>60</v>
      </c>
      <c r="K507">
        <f t="shared" si="22"/>
        <v>24</v>
      </c>
      <c r="L507" s="5">
        <f t="shared" si="23"/>
        <v>2</v>
      </c>
    </row>
    <row r="508" spans="1:12" x14ac:dyDescent="0.35">
      <c r="A508" s="1">
        <v>196</v>
      </c>
      <c r="B508" s="1">
        <v>4</v>
      </c>
      <c r="C508" t="s">
        <v>222</v>
      </c>
      <c r="D508" t="s">
        <v>652</v>
      </c>
      <c r="E508" s="1">
        <v>14</v>
      </c>
      <c r="F508" s="1">
        <v>23</v>
      </c>
      <c r="G508" s="1">
        <v>2</v>
      </c>
      <c r="H508" s="16">
        <v>3.5416666666666666E-2</v>
      </c>
      <c r="I508" t="s">
        <v>636</v>
      </c>
      <c r="J508" s="4">
        <f t="shared" si="21"/>
        <v>46</v>
      </c>
      <c r="K508">
        <f t="shared" si="22"/>
        <v>18</v>
      </c>
      <c r="L508" s="5">
        <f t="shared" si="23"/>
        <v>1.2857142857142858</v>
      </c>
    </row>
    <row r="509" spans="1:12" x14ac:dyDescent="0.35">
      <c r="A509" s="1">
        <v>196</v>
      </c>
      <c r="B509" s="1">
        <v>4</v>
      </c>
      <c r="C509" t="s">
        <v>46</v>
      </c>
      <c r="D509" t="s">
        <v>643</v>
      </c>
      <c r="E509" s="1">
        <v>17</v>
      </c>
      <c r="F509" s="1">
        <v>29</v>
      </c>
      <c r="G509" s="1">
        <v>1</v>
      </c>
      <c r="H509" s="16">
        <v>3.2638888888888891E-2</v>
      </c>
      <c r="I509" t="s">
        <v>638</v>
      </c>
      <c r="J509" s="4">
        <f t="shared" si="21"/>
        <v>29</v>
      </c>
      <c r="K509">
        <f t="shared" si="22"/>
        <v>12</v>
      </c>
      <c r="L509" s="5">
        <f t="shared" si="23"/>
        <v>0.70588235294117652</v>
      </c>
    </row>
    <row r="510" spans="1:12" x14ac:dyDescent="0.35">
      <c r="A510" s="1">
        <v>196</v>
      </c>
      <c r="B510" s="1">
        <v>4</v>
      </c>
      <c r="C510" t="s">
        <v>53</v>
      </c>
      <c r="D510" t="s">
        <v>645</v>
      </c>
      <c r="E510" s="1">
        <v>16</v>
      </c>
      <c r="F510" s="1">
        <v>28</v>
      </c>
      <c r="G510" s="1">
        <v>2</v>
      </c>
      <c r="H510" s="16">
        <v>3.0555555555555555E-2</v>
      </c>
      <c r="I510" t="s">
        <v>638</v>
      </c>
      <c r="J510" s="4">
        <f t="shared" si="21"/>
        <v>56</v>
      </c>
      <c r="K510">
        <f t="shared" si="22"/>
        <v>24</v>
      </c>
      <c r="L510" s="5">
        <f t="shared" si="23"/>
        <v>1.5</v>
      </c>
    </row>
    <row r="511" spans="1:12" x14ac:dyDescent="0.35">
      <c r="A511" s="1">
        <v>197</v>
      </c>
      <c r="B511" s="1">
        <v>5</v>
      </c>
      <c r="C511" t="s">
        <v>74</v>
      </c>
      <c r="D511" t="s">
        <v>650</v>
      </c>
      <c r="E511" s="1">
        <v>20</v>
      </c>
      <c r="F511" s="1">
        <v>34</v>
      </c>
      <c r="G511" s="1">
        <v>3</v>
      </c>
      <c r="H511" s="16">
        <v>1.5277777777777777E-2</v>
      </c>
      <c r="I511" t="s">
        <v>636</v>
      </c>
      <c r="J511" s="4">
        <f t="shared" si="21"/>
        <v>102</v>
      </c>
      <c r="K511">
        <f t="shared" si="22"/>
        <v>42</v>
      </c>
      <c r="L511" s="5">
        <f t="shared" si="23"/>
        <v>2.1</v>
      </c>
    </row>
    <row r="512" spans="1:12" x14ac:dyDescent="0.35">
      <c r="A512" s="1">
        <v>197</v>
      </c>
      <c r="B512" s="1">
        <v>5</v>
      </c>
      <c r="C512" t="s">
        <v>128</v>
      </c>
      <c r="D512" t="s">
        <v>640</v>
      </c>
      <c r="E512" s="1">
        <v>16</v>
      </c>
      <c r="F512" s="1">
        <v>27</v>
      </c>
      <c r="G512" s="1">
        <v>1</v>
      </c>
      <c r="H512" s="16">
        <v>3.4722222222222224E-2</v>
      </c>
      <c r="I512" t="s">
        <v>636</v>
      </c>
      <c r="J512" s="4">
        <f t="shared" si="21"/>
        <v>27</v>
      </c>
      <c r="K512">
        <f t="shared" si="22"/>
        <v>11</v>
      </c>
      <c r="L512" s="5">
        <f t="shared" si="23"/>
        <v>0.6875</v>
      </c>
    </row>
    <row r="513" spans="1:12" x14ac:dyDescent="0.35">
      <c r="A513" s="1">
        <v>198</v>
      </c>
      <c r="B513" s="1">
        <v>9</v>
      </c>
      <c r="C513" t="s">
        <v>128</v>
      </c>
      <c r="D513" t="s">
        <v>640</v>
      </c>
      <c r="E513" s="1">
        <v>16</v>
      </c>
      <c r="F513" s="1">
        <v>27</v>
      </c>
      <c r="G513" s="1">
        <v>2</v>
      </c>
      <c r="H513" s="16">
        <v>2.2916666666666665E-2</v>
      </c>
      <c r="I513" t="s">
        <v>636</v>
      </c>
      <c r="J513" s="4">
        <f t="shared" si="21"/>
        <v>54</v>
      </c>
      <c r="K513">
        <f t="shared" si="22"/>
        <v>22</v>
      </c>
      <c r="L513" s="5">
        <f t="shared" si="23"/>
        <v>1.375</v>
      </c>
    </row>
    <row r="514" spans="1:12" x14ac:dyDescent="0.35">
      <c r="A514" s="1">
        <v>199</v>
      </c>
      <c r="B514" s="1">
        <v>11</v>
      </c>
      <c r="C514" t="s">
        <v>46</v>
      </c>
      <c r="D514" t="s">
        <v>643</v>
      </c>
      <c r="E514" s="1">
        <v>17</v>
      </c>
      <c r="F514" s="1">
        <v>29</v>
      </c>
      <c r="G514" s="1">
        <v>3</v>
      </c>
      <c r="H514" s="16">
        <v>2.1527777777777778E-2</v>
      </c>
      <c r="I514" t="s">
        <v>636</v>
      </c>
      <c r="J514" s="4">
        <f t="shared" ref="J514:J577" si="24">F514*G514</f>
        <v>87</v>
      </c>
      <c r="K514">
        <f t="shared" ref="K514:K577" si="25">(F514-E514)*G514</f>
        <v>36</v>
      </c>
      <c r="L514" s="5">
        <f t="shared" ref="L514:L577" si="26">K514/E514</f>
        <v>2.1176470588235294</v>
      </c>
    </row>
    <row r="515" spans="1:12" x14ac:dyDescent="0.35">
      <c r="A515" s="1">
        <v>199</v>
      </c>
      <c r="B515" s="1">
        <v>11</v>
      </c>
      <c r="C515" t="s">
        <v>30</v>
      </c>
      <c r="D515" t="s">
        <v>647</v>
      </c>
      <c r="E515" s="1">
        <v>21</v>
      </c>
      <c r="F515" s="1">
        <v>35</v>
      </c>
      <c r="G515" s="1">
        <v>3</v>
      </c>
      <c r="H515" s="16">
        <v>2.8472222222222222E-2</v>
      </c>
      <c r="I515" t="s">
        <v>638</v>
      </c>
      <c r="J515" s="4">
        <f t="shared" si="24"/>
        <v>105</v>
      </c>
      <c r="K515">
        <f t="shared" si="25"/>
        <v>42</v>
      </c>
      <c r="L515" s="5">
        <f t="shared" si="26"/>
        <v>2</v>
      </c>
    </row>
    <row r="516" spans="1:12" x14ac:dyDescent="0.35">
      <c r="A516" s="1">
        <v>199</v>
      </c>
      <c r="B516" s="1">
        <v>11</v>
      </c>
      <c r="C516" t="s">
        <v>90</v>
      </c>
      <c r="D516" t="s">
        <v>653</v>
      </c>
      <c r="E516" s="1">
        <v>13</v>
      </c>
      <c r="F516" s="1">
        <v>21</v>
      </c>
      <c r="G516" s="1">
        <v>2</v>
      </c>
      <c r="H516" s="16">
        <v>1.2500000000000001E-2</v>
      </c>
      <c r="I516" t="s">
        <v>638</v>
      </c>
      <c r="J516" s="4">
        <f t="shared" si="24"/>
        <v>42</v>
      </c>
      <c r="K516">
        <f t="shared" si="25"/>
        <v>16</v>
      </c>
      <c r="L516" s="5">
        <f t="shared" si="26"/>
        <v>1.2307692307692308</v>
      </c>
    </row>
    <row r="517" spans="1:12" x14ac:dyDescent="0.35">
      <c r="A517" s="1">
        <v>199</v>
      </c>
      <c r="B517" s="1">
        <v>11</v>
      </c>
      <c r="C517" t="s">
        <v>128</v>
      </c>
      <c r="D517" t="s">
        <v>640</v>
      </c>
      <c r="E517" s="1">
        <v>16</v>
      </c>
      <c r="F517" s="1">
        <v>27</v>
      </c>
      <c r="G517" s="1">
        <v>1</v>
      </c>
      <c r="H517" s="16">
        <v>3.6111111111111108E-2</v>
      </c>
      <c r="I517" t="s">
        <v>638</v>
      </c>
      <c r="J517" s="4">
        <f t="shared" si="24"/>
        <v>27</v>
      </c>
      <c r="K517">
        <f t="shared" si="25"/>
        <v>11</v>
      </c>
      <c r="L517" s="5">
        <f t="shared" si="26"/>
        <v>0.6875</v>
      </c>
    </row>
    <row r="518" spans="1:12" x14ac:dyDescent="0.35">
      <c r="A518" s="1">
        <v>200</v>
      </c>
      <c r="B518" s="1">
        <v>11</v>
      </c>
      <c r="C518" t="s">
        <v>134</v>
      </c>
      <c r="D518" t="s">
        <v>646</v>
      </c>
      <c r="E518" s="1">
        <v>11</v>
      </c>
      <c r="F518" s="1">
        <v>19</v>
      </c>
      <c r="G518" s="1">
        <v>2</v>
      </c>
      <c r="H518" s="16">
        <v>2.7083333333333334E-2</v>
      </c>
      <c r="I518" t="s">
        <v>636</v>
      </c>
      <c r="J518" s="4">
        <f t="shared" si="24"/>
        <v>38</v>
      </c>
      <c r="K518">
        <f t="shared" si="25"/>
        <v>16</v>
      </c>
      <c r="L518" s="5">
        <f t="shared" si="26"/>
        <v>1.4545454545454546</v>
      </c>
    </row>
    <row r="519" spans="1:12" x14ac:dyDescent="0.35">
      <c r="A519" s="1">
        <v>200</v>
      </c>
      <c r="B519" s="1">
        <v>11</v>
      </c>
      <c r="C519" t="s">
        <v>144</v>
      </c>
      <c r="D519" t="s">
        <v>656</v>
      </c>
      <c r="E519" s="1">
        <v>15</v>
      </c>
      <c r="F519" s="1">
        <v>25</v>
      </c>
      <c r="G519" s="1">
        <v>2</v>
      </c>
      <c r="H519" s="16">
        <v>1.9444444444444445E-2</v>
      </c>
      <c r="I519" t="s">
        <v>638</v>
      </c>
      <c r="J519" s="4">
        <f t="shared" si="24"/>
        <v>50</v>
      </c>
      <c r="K519">
        <f t="shared" si="25"/>
        <v>20</v>
      </c>
      <c r="L519" s="5">
        <f t="shared" si="26"/>
        <v>1.3333333333333333</v>
      </c>
    </row>
    <row r="520" spans="1:12" x14ac:dyDescent="0.35">
      <c r="A520" s="1">
        <v>201</v>
      </c>
      <c r="B520" s="1">
        <v>3</v>
      </c>
      <c r="C520" t="s">
        <v>180</v>
      </c>
      <c r="D520" t="s">
        <v>635</v>
      </c>
      <c r="E520" s="1">
        <v>14</v>
      </c>
      <c r="F520" s="1">
        <v>24</v>
      </c>
      <c r="G520" s="1">
        <v>3</v>
      </c>
      <c r="H520" s="16">
        <v>4.027777777777778E-2</v>
      </c>
      <c r="I520" t="s">
        <v>638</v>
      </c>
      <c r="J520" s="4">
        <f t="shared" si="24"/>
        <v>72</v>
      </c>
      <c r="K520">
        <f t="shared" si="25"/>
        <v>30</v>
      </c>
      <c r="L520" s="5">
        <f t="shared" si="26"/>
        <v>2.1428571428571428</v>
      </c>
    </row>
    <row r="521" spans="1:12" x14ac:dyDescent="0.35">
      <c r="A521" s="1">
        <v>202</v>
      </c>
      <c r="B521" s="1">
        <v>16</v>
      </c>
      <c r="C521" t="s">
        <v>93</v>
      </c>
      <c r="D521" t="s">
        <v>642</v>
      </c>
      <c r="E521" s="1">
        <v>22</v>
      </c>
      <c r="F521" s="1">
        <v>36</v>
      </c>
      <c r="G521" s="1">
        <v>2</v>
      </c>
      <c r="H521" s="16">
        <v>3.1944444444444442E-2</v>
      </c>
      <c r="I521" t="s">
        <v>638</v>
      </c>
      <c r="J521" s="4">
        <f t="shared" si="24"/>
        <v>72</v>
      </c>
      <c r="K521">
        <f t="shared" si="25"/>
        <v>28</v>
      </c>
      <c r="L521" s="5">
        <f t="shared" si="26"/>
        <v>1.2727272727272727</v>
      </c>
    </row>
    <row r="522" spans="1:12" x14ac:dyDescent="0.35">
      <c r="A522" s="1">
        <v>202</v>
      </c>
      <c r="B522" s="1">
        <v>16</v>
      </c>
      <c r="C522" t="s">
        <v>62</v>
      </c>
      <c r="D522" t="s">
        <v>641</v>
      </c>
      <c r="E522" s="1">
        <v>25</v>
      </c>
      <c r="F522" s="1">
        <v>40</v>
      </c>
      <c r="G522" s="1">
        <v>2</v>
      </c>
      <c r="H522" s="16">
        <v>3.2638888888888891E-2</v>
      </c>
      <c r="I522" t="s">
        <v>636</v>
      </c>
      <c r="J522" s="4">
        <f t="shared" si="24"/>
        <v>80</v>
      </c>
      <c r="K522">
        <f t="shared" si="25"/>
        <v>30</v>
      </c>
      <c r="L522" s="5">
        <f t="shared" si="26"/>
        <v>1.2</v>
      </c>
    </row>
    <row r="523" spans="1:12" x14ac:dyDescent="0.35">
      <c r="A523" s="1">
        <v>202</v>
      </c>
      <c r="B523" s="1">
        <v>16</v>
      </c>
      <c r="C523" t="s">
        <v>180</v>
      </c>
      <c r="D523" t="s">
        <v>635</v>
      </c>
      <c r="E523" s="1">
        <v>14</v>
      </c>
      <c r="F523" s="1">
        <v>24</v>
      </c>
      <c r="G523" s="1">
        <v>1</v>
      </c>
      <c r="H523" s="16">
        <v>3.472222222222222E-3</v>
      </c>
      <c r="I523" t="s">
        <v>636</v>
      </c>
      <c r="J523" s="4">
        <f t="shared" si="24"/>
        <v>24</v>
      </c>
      <c r="K523">
        <f t="shared" si="25"/>
        <v>10</v>
      </c>
      <c r="L523" s="5">
        <f t="shared" si="26"/>
        <v>0.7142857142857143</v>
      </c>
    </row>
    <row r="524" spans="1:12" x14ac:dyDescent="0.35">
      <c r="A524" s="1">
        <v>202</v>
      </c>
      <c r="B524" s="1">
        <v>16</v>
      </c>
      <c r="C524" t="s">
        <v>88</v>
      </c>
      <c r="D524" t="s">
        <v>637</v>
      </c>
      <c r="E524" s="1">
        <v>18</v>
      </c>
      <c r="F524" s="1">
        <v>30</v>
      </c>
      <c r="G524" s="1">
        <v>1</v>
      </c>
      <c r="H524" s="16">
        <v>4.027777777777778E-2</v>
      </c>
      <c r="I524" t="s">
        <v>636</v>
      </c>
      <c r="J524" s="4">
        <f t="shared" si="24"/>
        <v>30</v>
      </c>
      <c r="K524">
        <f t="shared" si="25"/>
        <v>12</v>
      </c>
      <c r="L524" s="5">
        <f t="shared" si="26"/>
        <v>0.66666666666666663</v>
      </c>
    </row>
    <row r="525" spans="1:12" x14ac:dyDescent="0.35">
      <c r="A525" s="1">
        <v>203</v>
      </c>
      <c r="B525" s="1">
        <v>5</v>
      </c>
      <c r="C525" t="s">
        <v>138</v>
      </c>
      <c r="D525" t="s">
        <v>639</v>
      </c>
      <c r="E525" s="1">
        <v>19</v>
      </c>
      <c r="F525" s="1">
        <v>31</v>
      </c>
      <c r="G525" s="1">
        <v>3</v>
      </c>
      <c r="H525" s="16">
        <v>3.5416666666666666E-2</v>
      </c>
      <c r="I525" t="s">
        <v>636</v>
      </c>
      <c r="J525" s="4">
        <f t="shared" si="24"/>
        <v>93</v>
      </c>
      <c r="K525">
        <f t="shared" si="25"/>
        <v>36</v>
      </c>
      <c r="L525" s="5">
        <f t="shared" si="26"/>
        <v>1.8947368421052631</v>
      </c>
    </row>
    <row r="526" spans="1:12" x14ac:dyDescent="0.35">
      <c r="A526" s="1">
        <v>203</v>
      </c>
      <c r="B526" s="1">
        <v>5</v>
      </c>
      <c r="C526" t="s">
        <v>90</v>
      </c>
      <c r="D526" t="s">
        <v>653</v>
      </c>
      <c r="E526" s="1">
        <v>13</v>
      </c>
      <c r="F526" s="1">
        <v>21</v>
      </c>
      <c r="G526" s="1">
        <v>3</v>
      </c>
      <c r="H526" s="16">
        <v>2.361111111111111E-2</v>
      </c>
      <c r="I526" t="s">
        <v>638</v>
      </c>
      <c r="J526" s="4">
        <f t="shared" si="24"/>
        <v>63</v>
      </c>
      <c r="K526">
        <f t="shared" si="25"/>
        <v>24</v>
      </c>
      <c r="L526" s="5">
        <f t="shared" si="26"/>
        <v>1.8461538461538463</v>
      </c>
    </row>
    <row r="527" spans="1:12" x14ac:dyDescent="0.35">
      <c r="A527" s="1">
        <v>204</v>
      </c>
      <c r="B527" s="1">
        <v>16</v>
      </c>
      <c r="C527" t="s">
        <v>180</v>
      </c>
      <c r="D527" t="s">
        <v>635</v>
      </c>
      <c r="E527" s="1">
        <v>14</v>
      </c>
      <c r="F527" s="1">
        <v>24</v>
      </c>
      <c r="G527" s="1">
        <v>2</v>
      </c>
      <c r="H527" s="16">
        <v>1.4583333333333334E-2</v>
      </c>
      <c r="I527" t="s">
        <v>636</v>
      </c>
      <c r="J527" s="4">
        <f t="shared" si="24"/>
        <v>48</v>
      </c>
      <c r="K527">
        <f t="shared" si="25"/>
        <v>20</v>
      </c>
      <c r="L527" s="5">
        <f t="shared" si="26"/>
        <v>1.4285714285714286</v>
      </c>
    </row>
    <row r="528" spans="1:12" x14ac:dyDescent="0.35">
      <c r="A528" s="1">
        <v>205</v>
      </c>
      <c r="B528" s="1">
        <v>14</v>
      </c>
      <c r="C528" t="s">
        <v>269</v>
      </c>
      <c r="D528" t="s">
        <v>648</v>
      </c>
      <c r="E528" s="1">
        <v>19</v>
      </c>
      <c r="F528" s="1">
        <v>32</v>
      </c>
      <c r="G528" s="1">
        <v>1</v>
      </c>
      <c r="H528" s="16">
        <v>2.361111111111111E-2</v>
      </c>
      <c r="I528" t="s">
        <v>636</v>
      </c>
      <c r="J528" s="4">
        <f t="shared" si="24"/>
        <v>32</v>
      </c>
      <c r="K528">
        <f t="shared" si="25"/>
        <v>13</v>
      </c>
      <c r="L528" s="5">
        <f t="shared" si="26"/>
        <v>0.68421052631578949</v>
      </c>
    </row>
    <row r="529" spans="1:12" x14ac:dyDescent="0.35">
      <c r="A529" s="1">
        <v>205</v>
      </c>
      <c r="B529" s="1">
        <v>14</v>
      </c>
      <c r="C529" t="s">
        <v>46</v>
      </c>
      <c r="D529" t="s">
        <v>643</v>
      </c>
      <c r="E529" s="1">
        <v>17</v>
      </c>
      <c r="F529" s="1">
        <v>29</v>
      </c>
      <c r="G529" s="1">
        <v>1</v>
      </c>
      <c r="H529" s="16">
        <v>3.6111111111111108E-2</v>
      </c>
      <c r="I529" t="s">
        <v>638</v>
      </c>
      <c r="J529" s="4">
        <f t="shared" si="24"/>
        <v>29</v>
      </c>
      <c r="K529">
        <f t="shared" si="25"/>
        <v>12</v>
      </c>
      <c r="L529" s="5">
        <f t="shared" si="26"/>
        <v>0.70588235294117652</v>
      </c>
    </row>
    <row r="530" spans="1:12" x14ac:dyDescent="0.35">
      <c r="A530" s="1">
        <v>206</v>
      </c>
      <c r="B530" s="1">
        <v>4</v>
      </c>
      <c r="C530" t="s">
        <v>88</v>
      </c>
      <c r="D530" t="s">
        <v>637</v>
      </c>
      <c r="E530" s="1">
        <v>18</v>
      </c>
      <c r="F530" s="1">
        <v>30</v>
      </c>
      <c r="G530" s="1">
        <v>1</v>
      </c>
      <c r="H530" s="16">
        <v>4.027777777777778E-2</v>
      </c>
      <c r="I530" t="s">
        <v>638</v>
      </c>
      <c r="J530" s="4">
        <f t="shared" si="24"/>
        <v>30</v>
      </c>
      <c r="K530">
        <f t="shared" si="25"/>
        <v>12</v>
      </c>
      <c r="L530" s="5">
        <f t="shared" si="26"/>
        <v>0.66666666666666663</v>
      </c>
    </row>
    <row r="531" spans="1:12" x14ac:dyDescent="0.35">
      <c r="A531" s="1">
        <v>207</v>
      </c>
      <c r="B531" s="1">
        <v>20</v>
      </c>
      <c r="C531" t="s">
        <v>177</v>
      </c>
      <c r="D531" t="s">
        <v>655</v>
      </c>
      <c r="E531" s="1">
        <v>15</v>
      </c>
      <c r="F531" s="1">
        <v>26</v>
      </c>
      <c r="G531" s="1">
        <v>2</v>
      </c>
      <c r="H531" s="16">
        <v>2.5694444444444443E-2</v>
      </c>
      <c r="I531" t="s">
        <v>636</v>
      </c>
      <c r="J531" s="4">
        <f t="shared" si="24"/>
        <v>52</v>
      </c>
      <c r="K531">
        <f t="shared" si="25"/>
        <v>22</v>
      </c>
      <c r="L531" s="5">
        <f t="shared" si="26"/>
        <v>1.4666666666666666</v>
      </c>
    </row>
    <row r="532" spans="1:12" x14ac:dyDescent="0.35">
      <c r="A532" s="1">
        <v>207</v>
      </c>
      <c r="B532" s="1">
        <v>20</v>
      </c>
      <c r="C532" t="s">
        <v>30</v>
      </c>
      <c r="D532" t="s">
        <v>647</v>
      </c>
      <c r="E532" s="1">
        <v>21</v>
      </c>
      <c r="F532" s="1">
        <v>35</v>
      </c>
      <c r="G532" s="1">
        <v>1</v>
      </c>
      <c r="H532" s="16">
        <v>3.8194444444444448E-2</v>
      </c>
      <c r="I532" t="s">
        <v>638</v>
      </c>
      <c r="J532" s="4">
        <f t="shared" si="24"/>
        <v>35</v>
      </c>
      <c r="K532">
        <f t="shared" si="25"/>
        <v>14</v>
      </c>
      <c r="L532" s="5">
        <f t="shared" si="26"/>
        <v>0.66666666666666663</v>
      </c>
    </row>
    <row r="533" spans="1:12" x14ac:dyDescent="0.35">
      <c r="A533" s="1">
        <v>207</v>
      </c>
      <c r="B533" s="1">
        <v>20</v>
      </c>
      <c r="C533" t="s">
        <v>138</v>
      </c>
      <c r="D533" t="s">
        <v>639</v>
      </c>
      <c r="E533" s="1">
        <v>19</v>
      </c>
      <c r="F533" s="1">
        <v>31</v>
      </c>
      <c r="G533" s="1">
        <v>3</v>
      </c>
      <c r="H533" s="16">
        <v>1.3194444444444444E-2</v>
      </c>
      <c r="I533" t="s">
        <v>638</v>
      </c>
      <c r="J533" s="4">
        <f t="shared" si="24"/>
        <v>93</v>
      </c>
      <c r="K533">
        <f t="shared" si="25"/>
        <v>36</v>
      </c>
      <c r="L533" s="5">
        <f t="shared" si="26"/>
        <v>1.8947368421052631</v>
      </c>
    </row>
    <row r="534" spans="1:12" x14ac:dyDescent="0.35">
      <c r="A534" s="1">
        <v>208</v>
      </c>
      <c r="B534" s="1">
        <v>16</v>
      </c>
      <c r="C534" t="s">
        <v>269</v>
      </c>
      <c r="D534" t="s">
        <v>648</v>
      </c>
      <c r="E534" s="1">
        <v>19</v>
      </c>
      <c r="F534" s="1">
        <v>32</v>
      </c>
      <c r="G534" s="1">
        <v>1</v>
      </c>
      <c r="H534" s="16">
        <v>1.2500000000000001E-2</v>
      </c>
      <c r="I534" t="s">
        <v>638</v>
      </c>
      <c r="J534" s="4">
        <f t="shared" si="24"/>
        <v>32</v>
      </c>
      <c r="K534">
        <f t="shared" si="25"/>
        <v>13</v>
      </c>
      <c r="L534" s="5">
        <f t="shared" si="26"/>
        <v>0.68421052631578949</v>
      </c>
    </row>
    <row r="535" spans="1:12" x14ac:dyDescent="0.35">
      <c r="A535" s="1">
        <v>208</v>
      </c>
      <c r="B535" s="1">
        <v>16</v>
      </c>
      <c r="C535" t="s">
        <v>93</v>
      </c>
      <c r="D535" t="s">
        <v>642</v>
      </c>
      <c r="E535" s="1">
        <v>22</v>
      </c>
      <c r="F535" s="1">
        <v>36</v>
      </c>
      <c r="G535" s="1">
        <v>3</v>
      </c>
      <c r="H535" s="16">
        <v>2.013888888888889E-2</v>
      </c>
      <c r="I535" t="s">
        <v>638</v>
      </c>
      <c r="J535" s="4">
        <f t="shared" si="24"/>
        <v>108</v>
      </c>
      <c r="K535">
        <f t="shared" si="25"/>
        <v>42</v>
      </c>
      <c r="L535" s="5">
        <f t="shared" si="26"/>
        <v>1.9090909090909092</v>
      </c>
    </row>
    <row r="536" spans="1:12" x14ac:dyDescent="0.35">
      <c r="A536" s="1">
        <v>208</v>
      </c>
      <c r="B536" s="1">
        <v>16</v>
      </c>
      <c r="C536" t="s">
        <v>168</v>
      </c>
      <c r="D536" t="s">
        <v>651</v>
      </c>
      <c r="E536" s="1">
        <v>12</v>
      </c>
      <c r="F536" s="1">
        <v>20</v>
      </c>
      <c r="G536" s="1">
        <v>2</v>
      </c>
      <c r="H536" s="16">
        <v>3.6805555555555557E-2</v>
      </c>
      <c r="I536" t="s">
        <v>636</v>
      </c>
      <c r="J536" s="4">
        <f t="shared" si="24"/>
        <v>40</v>
      </c>
      <c r="K536">
        <f t="shared" si="25"/>
        <v>16</v>
      </c>
      <c r="L536" s="5">
        <f t="shared" si="26"/>
        <v>1.3333333333333333</v>
      </c>
    </row>
    <row r="537" spans="1:12" x14ac:dyDescent="0.35">
      <c r="A537" s="1">
        <v>209</v>
      </c>
      <c r="B537" s="1">
        <v>9</v>
      </c>
      <c r="C537" t="s">
        <v>222</v>
      </c>
      <c r="D537" t="s">
        <v>652</v>
      </c>
      <c r="E537" s="1">
        <v>14</v>
      </c>
      <c r="F537" s="1">
        <v>23</v>
      </c>
      <c r="G537" s="1">
        <v>3</v>
      </c>
      <c r="H537" s="16">
        <v>2.4305555555555556E-2</v>
      </c>
      <c r="I537" t="s">
        <v>638</v>
      </c>
      <c r="J537" s="4">
        <f t="shared" si="24"/>
        <v>69</v>
      </c>
      <c r="K537">
        <f t="shared" si="25"/>
        <v>27</v>
      </c>
      <c r="L537" s="5">
        <f t="shared" si="26"/>
        <v>1.9285714285714286</v>
      </c>
    </row>
    <row r="538" spans="1:12" x14ac:dyDescent="0.35">
      <c r="A538" s="1">
        <v>209</v>
      </c>
      <c r="B538" s="1">
        <v>9</v>
      </c>
      <c r="C538" t="s">
        <v>74</v>
      </c>
      <c r="D538" t="s">
        <v>650</v>
      </c>
      <c r="E538" s="1">
        <v>20</v>
      </c>
      <c r="F538" s="1">
        <v>34</v>
      </c>
      <c r="G538" s="1">
        <v>2</v>
      </c>
      <c r="H538" s="16">
        <v>2.7777777777777776E-2</v>
      </c>
      <c r="I538" t="s">
        <v>638</v>
      </c>
      <c r="J538" s="4">
        <f t="shared" si="24"/>
        <v>68</v>
      </c>
      <c r="K538">
        <f t="shared" si="25"/>
        <v>28</v>
      </c>
      <c r="L538" s="5">
        <f t="shared" si="26"/>
        <v>1.4</v>
      </c>
    </row>
    <row r="539" spans="1:12" x14ac:dyDescent="0.35">
      <c r="A539" s="1">
        <v>209</v>
      </c>
      <c r="B539" s="1">
        <v>9</v>
      </c>
      <c r="C539" t="s">
        <v>144</v>
      </c>
      <c r="D539" t="s">
        <v>656</v>
      </c>
      <c r="E539" s="1">
        <v>15</v>
      </c>
      <c r="F539" s="1">
        <v>25</v>
      </c>
      <c r="G539" s="1">
        <v>1</v>
      </c>
      <c r="H539" s="16">
        <v>2.9166666666666667E-2</v>
      </c>
      <c r="I539" t="s">
        <v>636</v>
      </c>
      <c r="J539" s="4">
        <f t="shared" si="24"/>
        <v>25</v>
      </c>
      <c r="K539">
        <f t="shared" si="25"/>
        <v>10</v>
      </c>
      <c r="L539" s="5">
        <f t="shared" si="26"/>
        <v>0.66666666666666663</v>
      </c>
    </row>
    <row r="540" spans="1:12" x14ac:dyDescent="0.35">
      <c r="A540" s="1">
        <v>209</v>
      </c>
      <c r="B540" s="1">
        <v>9</v>
      </c>
      <c r="C540" t="s">
        <v>177</v>
      </c>
      <c r="D540" t="s">
        <v>655</v>
      </c>
      <c r="E540" s="1">
        <v>15</v>
      </c>
      <c r="F540" s="1">
        <v>26</v>
      </c>
      <c r="G540" s="1">
        <v>2</v>
      </c>
      <c r="H540" s="16">
        <v>3.7499999999999999E-2</v>
      </c>
      <c r="I540" t="s">
        <v>636</v>
      </c>
      <c r="J540" s="4">
        <f t="shared" si="24"/>
        <v>52</v>
      </c>
      <c r="K540">
        <f t="shared" si="25"/>
        <v>22</v>
      </c>
      <c r="L540" s="5">
        <f t="shared" si="26"/>
        <v>1.4666666666666666</v>
      </c>
    </row>
    <row r="541" spans="1:12" x14ac:dyDescent="0.35">
      <c r="A541" s="1">
        <v>210</v>
      </c>
      <c r="B541" s="1">
        <v>10</v>
      </c>
      <c r="C541" t="s">
        <v>90</v>
      </c>
      <c r="D541" t="s">
        <v>653</v>
      </c>
      <c r="E541" s="1">
        <v>13</v>
      </c>
      <c r="F541" s="1">
        <v>21</v>
      </c>
      <c r="G541" s="1">
        <v>1</v>
      </c>
      <c r="H541" s="16">
        <v>1.9444444444444445E-2</v>
      </c>
      <c r="I541" t="s">
        <v>638</v>
      </c>
      <c r="J541" s="4">
        <f t="shared" si="24"/>
        <v>21</v>
      </c>
      <c r="K541">
        <f t="shared" si="25"/>
        <v>8</v>
      </c>
      <c r="L541" s="5">
        <f t="shared" si="26"/>
        <v>0.61538461538461542</v>
      </c>
    </row>
    <row r="542" spans="1:12" x14ac:dyDescent="0.35">
      <c r="A542" s="1">
        <v>210</v>
      </c>
      <c r="B542" s="1">
        <v>10</v>
      </c>
      <c r="C542" t="s">
        <v>88</v>
      </c>
      <c r="D542" t="s">
        <v>637</v>
      </c>
      <c r="E542" s="1">
        <v>18</v>
      </c>
      <c r="F542" s="1">
        <v>30</v>
      </c>
      <c r="G542" s="1">
        <v>1</v>
      </c>
      <c r="H542" s="16">
        <v>3.4722222222222224E-2</v>
      </c>
      <c r="I542" t="s">
        <v>636</v>
      </c>
      <c r="J542" s="4">
        <f t="shared" si="24"/>
        <v>30</v>
      </c>
      <c r="K542">
        <f t="shared" si="25"/>
        <v>12</v>
      </c>
      <c r="L542" s="5">
        <f t="shared" si="26"/>
        <v>0.66666666666666663</v>
      </c>
    </row>
    <row r="543" spans="1:12" x14ac:dyDescent="0.35">
      <c r="A543" s="1">
        <v>210</v>
      </c>
      <c r="B543" s="1">
        <v>10</v>
      </c>
      <c r="C543" t="s">
        <v>180</v>
      </c>
      <c r="D543" t="s">
        <v>635</v>
      </c>
      <c r="E543" s="1">
        <v>14</v>
      </c>
      <c r="F543" s="1">
        <v>24</v>
      </c>
      <c r="G543" s="1">
        <v>1</v>
      </c>
      <c r="H543" s="16">
        <v>2.361111111111111E-2</v>
      </c>
      <c r="I543" t="s">
        <v>636</v>
      </c>
      <c r="J543" s="4">
        <f t="shared" si="24"/>
        <v>24</v>
      </c>
      <c r="K543">
        <f t="shared" si="25"/>
        <v>10</v>
      </c>
      <c r="L543" s="5">
        <f t="shared" si="26"/>
        <v>0.7142857142857143</v>
      </c>
    </row>
    <row r="544" spans="1:12" x14ac:dyDescent="0.35">
      <c r="A544" s="1">
        <v>210</v>
      </c>
      <c r="B544" s="1">
        <v>10</v>
      </c>
      <c r="C544" t="s">
        <v>62</v>
      </c>
      <c r="D544" t="s">
        <v>641</v>
      </c>
      <c r="E544" s="1">
        <v>25</v>
      </c>
      <c r="F544" s="1">
        <v>40</v>
      </c>
      <c r="G544" s="1">
        <v>3</v>
      </c>
      <c r="H544" s="16">
        <v>3.1944444444444442E-2</v>
      </c>
      <c r="I544" t="s">
        <v>636</v>
      </c>
      <c r="J544" s="4">
        <f t="shared" si="24"/>
        <v>120</v>
      </c>
      <c r="K544">
        <f t="shared" si="25"/>
        <v>45</v>
      </c>
      <c r="L544" s="5">
        <f t="shared" si="26"/>
        <v>1.8</v>
      </c>
    </row>
    <row r="545" spans="1:12" x14ac:dyDescent="0.35">
      <c r="A545" s="1">
        <v>211</v>
      </c>
      <c r="B545" s="1">
        <v>1</v>
      </c>
      <c r="C545" t="s">
        <v>90</v>
      </c>
      <c r="D545" t="s">
        <v>653</v>
      </c>
      <c r="E545" s="1">
        <v>13</v>
      </c>
      <c r="F545" s="1">
        <v>21</v>
      </c>
      <c r="G545" s="1">
        <v>3</v>
      </c>
      <c r="H545" s="16">
        <v>3.7499999999999999E-2</v>
      </c>
      <c r="I545" t="s">
        <v>638</v>
      </c>
      <c r="J545" s="4">
        <f t="shared" si="24"/>
        <v>63</v>
      </c>
      <c r="K545">
        <f t="shared" si="25"/>
        <v>24</v>
      </c>
      <c r="L545" s="5">
        <f t="shared" si="26"/>
        <v>1.8461538461538463</v>
      </c>
    </row>
    <row r="546" spans="1:12" x14ac:dyDescent="0.35">
      <c r="A546" s="1">
        <v>211</v>
      </c>
      <c r="B546" s="1">
        <v>1</v>
      </c>
      <c r="C546" t="s">
        <v>99</v>
      </c>
      <c r="D546" t="s">
        <v>654</v>
      </c>
      <c r="E546" s="1">
        <v>10</v>
      </c>
      <c r="F546" s="1">
        <v>18</v>
      </c>
      <c r="G546" s="1">
        <v>2</v>
      </c>
      <c r="H546" s="16">
        <v>3.125E-2</v>
      </c>
      <c r="I546" t="s">
        <v>636</v>
      </c>
      <c r="J546" s="4">
        <f t="shared" si="24"/>
        <v>36</v>
      </c>
      <c r="K546">
        <f t="shared" si="25"/>
        <v>16</v>
      </c>
      <c r="L546" s="5">
        <f t="shared" si="26"/>
        <v>1.6</v>
      </c>
    </row>
    <row r="547" spans="1:12" x14ac:dyDescent="0.35">
      <c r="A547" s="1">
        <v>211</v>
      </c>
      <c r="B547" s="1">
        <v>1</v>
      </c>
      <c r="C547" t="s">
        <v>144</v>
      </c>
      <c r="D547" t="s">
        <v>656</v>
      </c>
      <c r="E547" s="1">
        <v>15</v>
      </c>
      <c r="F547" s="1">
        <v>25</v>
      </c>
      <c r="G547" s="1">
        <v>2</v>
      </c>
      <c r="H547" s="16">
        <v>6.2500000000000003E-3</v>
      </c>
      <c r="I547" t="s">
        <v>636</v>
      </c>
      <c r="J547" s="4">
        <f t="shared" si="24"/>
        <v>50</v>
      </c>
      <c r="K547">
        <f t="shared" si="25"/>
        <v>20</v>
      </c>
      <c r="L547" s="5">
        <f t="shared" si="26"/>
        <v>1.3333333333333333</v>
      </c>
    </row>
    <row r="548" spans="1:12" x14ac:dyDescent="0.35">
      <c r="A548" s="1">
        <v>211</v>
      </c>
      <c r="B548" s="1">
        <v>1</v>
      </c>
      <c r="C548" t="s">
        <v>168</v>
      </c>
      <c r="D548" t="s">
        <v>651</v>
      </c>
      <c r="E548" s="1">
        <v>12</v>
      </c>
      <c r="F548" s="1">
        <v>20</v>
      </c>
      <c r="G548" s="1">
        <v>1</v>
      </c>
      <c r="H548" s="16">
        <v>1.8749999999999999E-2</v>
      </c>
      <c r="I548" t="s">
        <v>636</v>
      </c>
      <c r="J548" s="4">
        <f t="shared" si="24"/>
        <v>20</v>
      </c>
      <c r="K548">
        <f t="shared" si="25"/>
        <v>8</v>
      </c>
      <c r="L548" s="5">
        <f t="shared" si="26"/>
        <v>0.66666666666666663</v>
      </c>
    </row>
    <row r="549" spans="1:12" x14ac:dyDescent="0.35">
      <c r="A549" s="1">
        <v>212</v>
      </c>
      <c r="B549" s="1">
        <v>14</v>
      </c>
      <c r="C549" t="s">
        <v>88</v>
      </c>
      <c r="D549" t="s">
        <v>637</v>
      </c>
      <c r="E549" s="1">
        <v>18</v>
      </c>
      <c r="F549" s="1">
        <v>30</v>
      </c>
      <c r="G549" s="1">
        <v>3</v>
      </c>
      <c r="H549" s="16">
        <v>2.4305555555555556E-2</v>
      </c>
      <c r="I549" t="s">
        <v>638</v>
      </c>
      <c r="J549" s="4">
        <f t="shared" si="24"/>
        <v>90</v>
      </c>
      <c r="K549">
        <f t="shared" si="25"/>
        <v>36</v>
      </c>
      <c r="L549" s="5">
        <f t="shared" si="26"/>
        <v>2</v>
      </c>
    </row>
    <row r="550" spans="1:12" x14ac:dyDescent="0.35">
      <c r="A550" s="1">
        <v>212</v>
      </c>
      <c r="B550" s="1">
        <v>14</v>
      </c>
      <c r="C550" t="s">
        <v>177</v>
      </c>
      <c r="D550" t="s">
        <v>655</v>
      </c>
      <c r="E550" s="1">
        <v>15</v>
      </c>
      <c r="F550" s="1">
        <v>26</v>
      </c>
      <c r="G550" s="1">
        <v>3</v>
      </c>
      <c r="H550" s="16">
        <v>2.9861111111111113E-2</v>
      </c>
      <c r="I550" t="s">
        <v>638</v>
      </c>
      <c r="J550" s="4">
        <f t="shared" si="24"/>
        <v>78</v>
      </c>
      <c r="K550">
        <f t="shared" si="25"/>
        <v>33</v>
      </c>
      <c r="L550" s="5">
        <f t="shared" si="26"/>
        <v>2.2000000000000002</v>
      </c>
    </row>
    <row r="551" spans="1:12" x14ac:dyDescent="0.35">
      <c r="A551" s="1">
        <v>212</v>
      </c>
      <c r="B551" s="1">
        <v>14</v>
      </c>
      <c r="C551" t="s">
        <v>90</v>
      </c>
      <c r="D551" t="s">
        <v>653</v>
      </c>
      <c r="E551" s="1">
        <v>13</v>
      </c>
      <c r="F551" s="1">
        <v>21</v>
      </c>
      <c r="G551" s="1">
        <v>1</v>
      </c>
      <c r="H551" s="16">
        <v>2.1527777777777778E-2</v>
      </c>
      <c r="I551" t="s">
        <v>638</v>
      </c>
      <c r="J551" s="4">
        <f t="shared" si="24"/>
        <v>21</v>
      </c>
      <c r="K551">
        <f t="shared" si="25"/>
        <v>8</v>
      </c>
      <c r="L551" s="5">
        <f t="shared" si="26"/>
        <v>0.61538461538461542</v>
      </c>
    </row>
    <row r="552" spans="1:12" x14ac:dyDescent="0.35">
      <c r="A552" s="1">
        <v>212</v>
      </c>
      <c r="B552" s="1">
        <v>14</v>
      </c>
      <c r="C552" t="s">
        <v>53</v>
      </c>
      <c r="D552" t="s">
        <v>645</v>
      </c>
      <c r="E552" s="1">
        <v>16</v>
      </c>
      <c r="F552" s="1">
        <v>28</v>
      </c>
      <c r="G552" s="1">
        <v>2</v>
      </c>
      <c r="H552" s="16">
        <v>3.8194444444444448E-2</v>
      </c>
      <c r="I552" t="s">
        <v>638</v>
      </c>
      <c r="J552" s="4">
        <f t="shared" si="24"/>
        <v>56</v>
      </c>
      <c r="K552">
        <f t="shared" si="25"/>
        <v>24</v>
      </c>
      <c r="L552" s="5">
        <f t="shared" si="26"/>
        <v>1.5</v>
      </c>
    </row>
    <row r="553" spans="1:12" x14ac:dyDescent="0.35">
      <c r="A553" s="1">
        <v>213</v>
      </c>
      <c r="B553" s="1">
        <v>13</v>
      </c>
      <c r="C553" t="s">
        <v>128</v>
      </c>
      <c r="D553" t="s">
        <v>640</v>
      </c>
      <c r="E553" s="1">
        <v>16</v>
      </c>
      <c r="F553" s="1">
        <v>27</v>
      </c>
      <c r="G553" s="1">
        <v>1</v>
      </c>
      <c r="H553" s="16">
        <v>3.6805555555555557E-2</v>
      </c>
      <c r="I553" t="s">
        <v>636</v>
      </c>
      <c r="J553" s="4">
        <f t="shared" si="24"/>
        <v>27</v>
      </c>
      <c r="K553">
        <f t="shared" si="25"/>
        <v>11</v>
      </c>
      <c r="L553" s="5">
        <f t="shared" si="26"/>
        <v>0.6875</v>
      </c>
    </row>
    <row r="554" spans="1:12" x14ac:dyDescent="0.35">
      <c r="A554" s="1">
        <v>213</v>
      </c>
      <c r="B554" s="1">
        <v>13</v>
      </c>
      <c r="C554" t="s">
        <v>88</v>
      </c>
      <c r="D554" t="s">
        <v>637</v>
      </c>
      <c r="E554" s="1">
        <v>18</v>
      </c>
      <c r="F554" s="1">
        <v>30</v>
      </c>
      <c r="G554" s="1">
        <v>2</v>
      </c>
      <c r="H554" s="16">
        <v>3.2638888888888891E-2</v>
      </c>
      <c r="I554" t="s">
        <v>638</v>
      </c>
      <c r="J554" s="4">
        <f t="shared" si="24"/>
        <v>60</v>
      </c>
      <c r="K554">
        <f t="shared" si="25"/>
        <v>24</v>
      </c>
      <c r="L554" s="5">
        <f t="shared" si="26"/>
        <v>1.3333333333333333</v>
      </c>
    </row>
    <row r="555" spans="1:12" x14ac:dyDescent="0.35">
      <c r="A555" s="1">
        <v>214</v>
      </c>
      <c r="B555" s="1">
        <v>2</v>
      </c>
      <c r="C555" t="s">
        <v>74</v>
      </c>
      <c r="D555" t="s">
        <v>650</v>
      </c>
      <c r="E555" s="1">
        <v>20</v>
      </c>
      <c r="F555" s="1">
        <v>34</v>
      </c>
      <c r="G555" s="1">
        <v>2</v>
      </c>
      <c r="H555" s="16">
        <v>9.7222222222222224E-3</v>
      </c>
      <c r="I555" t="s">
        <v>636</v>
      </c>
      <c r="J555" s="4">
        <f t="shared" si="24"/>
        <v>68</v>
      </c>
      <c r="K555">
        <f t="shared" si="25"/>
        <v>28</v>
      </c>
      <c r="L555" s="5">
        <f t="shared" si="26"/>
        <v>1.4</v>
      </c>
    </row>
    <row r="556" spans="1:12" x14ac:dyDescent="0.35">
      <c r="A556" s="1">
        <v>214</v>
      </c>
      <c r="B556" s="1">
        <v>2</v>
      </c>
      <c r="C556" t="s">
        <v>62</v>
      </c>
      <c r="D556" t="s">
        <v>641</v>
      </c>
      <c r="E556" s="1">
        <v>25</v>
      </c>
      <c r="F556" s="1">
        <v>40</v>
      </c>
      <c r="G556" s="1">
        <v>3</v>
      </c>
      <c r="H556" s="16">
        <v>8.3333333333333332E-3</v>
      </c>
      <c r="I556" t="s">
        <v>638</v>
      </c>
      <c r="J556" s="4">
        <f t="shared" si="24"/>
        <v>120</v>
      </c>
      <c r="K556">
        <f t="shared" si="25"/>
        <v>45</v>
      </c>
      <c r="L556" s="5">
        <f t="shared" si="26"/>
        <v>1.8</v>
      </c>
    </row>
    <row r="557" spans="1:12" x14ac:dyDescent="0.35">
      <c r="A557" s="1">
        <v>214</v>
      </c>
      <c r="B557" s="1">
        <v>2</v>
      </c>
      <c r="C557" t="s">
        <v>168</v>
      </c>
      <c r="D557" t="s">
        <v>651</v>
      </c>
      <c r="E557" s="1">
        <v>12</v>
      </c>
      <c r="F557" s="1">
        <v>20</v>
      </c>
      <c r="G557" s="1">
        <v>2</v>
      </c>
      <c r="H557" s="16">
        <v>8.3333333333333332E-3</v>
      </c>
      <c r="I557" t="s">
        <v>638</v>
      </c>
      <c r="J557" s="4">
        <f t="shared" si="24"/>
        <v>40</v>
      </c>
      <c r="K557">
        <f t="shared" si="25"/>
        <v>16</v>
      </c>
      <c r="L557" s="5">
        <f t="shared" si="26"/>
        <v>1.3333333333333333</v>
      </c>
    </row>
    <row r="558" spans="1:12" x14ac:dyDescent="0.35">
      <c r="A558" s="1">
        <v>215</v>
      </c>
      <c r="B558" s="1">
        <v>6</v>
      </c>
      <c r="C558" t="s">
        <v>74</v>
      </c>
      <c r="D558" t="s">
        <v>650</v>
      </c>
      <c r="E558" s="1">
        <v>20</v>
      </c>
      <c r="F558" s="1">
        <v>34</v>
      </c>
      <c r="G558" s="1">
        <v>2</v>
      </c>
      <c r="H558" s="16">
        <v>8.3333333333333332E-3</v>
      </c>
      <c r="I558" t="s">
        <v>636</v>
      </c>
      <c r="J558" s="4">
        <f t="shared" si="24"/>
        <v>68</v>
      </c>
      <c r="K558">
        <f t="shared" si="25"/>
        <v>28</v>
      </c>
      <c r="L558" s="5">
        <f t="shared" si="26"/>
        <v>1.4</v>
      </c>
    </row>
    <row r="559" spans="1:12" x14ac:dyDescent="0.35">
      <c r="A559" s="1">
        <v>215</v>
      </c>
      <c r="B559" s="1">
        <v>6</v>
      </c>
      <c r="C559" t="s">
        <v>88</v>
      </c>
      <c r="D559" t="s">
        <v>637</v>
      </c>
      <c r="E559" s="1">
        <v>18</v>
      </c>
      <c r="F559" s="1">
        <v>30</v>
      </c>
      <c r="G559" s="1">
        <v>3</v>
      </c>
      <c r="H559" s="16">
        <v>2.361111111111111E-2</v>
      </c>
      <c r="I559" t="s">
        <v>636</v>
      </c>
      <c r="J559" s="4">
        <f t="shared" si="24"/>
        <v>90</v>
      </c>
      <c r="K559">
        <f t="shared" si="25"/>
        <v>36</v>
      </c>
      <c r="L559" s="5">
        <f t="shared" si="26"/>
        <v>2</v>
      </c>
    </row>
    <row r="560" spans="1:12" x14ac:dyDescent="0.35">
      <c r="A560" s="1">
        <v>216</v>
      </c>
      <c r="B560" s="1">
        <v>17</v>
      </c>
      <c r="C560" t="s">
        <v>144</v>
      </c>
      <c r="D560" t="s">
        <v>656</v>
      </c>
      <c r="E560" s="1">
        <v>15</v>
      </c>
      <c r="F560" s="1">
        <v>25</v>
      </c>
      <c r="G560" s="1">
        <v>1</v>
      </c>
      <c r="H560" s="16">
        <v>2.9166666666666667E-2</v>
      </c>
      <c r="I560" t="s">
        <v>636</v>
      </c>
      <c r="J560" s="4">
        <f t="shared" si="24"/>
        <v>25</v>
      </c>
      <c r="K560">
        <f t="shared" si="25"/>
        <v>10</v>
      </c>
      <c r="L560" s="5">
        <f t="shared" si="26"/>
        <v>0.66666666666666663</v>
      </c>
    </row>
    <row r="561" spans="1:12" x14ac:dyDescent="0.35">
      <c r="A561" s="1">
        <v>216</v>
      </c>
      <c r="B561" s="1">
        <v>17</v>
      </c>
      <c r="C561" t="s">
        <v>90</v>
      </c>
      <c r="D561" t="s">
        <v>653</v>
      </c>
      <c r="E561" s="1">
        <v>13</v>
      </c>
      <c r="F561" s="1">
        <v>21</v>
      </c>
      <c r="G561" s="1">
        <v>3</v>
      </c>
      <c r="H561" s="16">
        <v>2.5000000000000001E-2</v>
      </c>
      <c r="I561" t="s">
        <v>636</v>
      </c>
      <c r="J561" s="4">
        <f t="shared" si="24"/>
        <v>63</v>
      </c>
      <c r="K561">
        <f t="shared" si="25"/>
        <v>24</v>
      </c>
      <c r="L561" s="5">
        <f t="shared" si="26"/>
        <v>1.8461538461538463</v>
      </c>
    </row>
    <row r="562" spans="1:12" x14ac:dyDescent="0.35">
      <c r="A562" s="1">
        <v>216</v>
      </c>
      <c r="B562" s="1">
        <v>17</v>
      </c>
      <c r="C562" t="s">
        <v>128</v>
      </c>
      <c r="D562" t="s">
        <v>640</v>
      </c>
      <c r="E562" s="1">
        <v>16</v>
      </c>
      <c r="F562" s="1">
        <v>27</v>
      </c>
      <c r="G562" s="1">
        <v>2</v>
      </c>
      <c r="H562" s="16">
        <v>2.9166666666666667E-2</v>
      </c>
      <c r="I562" t="s">
        <v>636</v>
      </c>
      <c r="J562" s="4">
        <f t="shared" si="24"/>
        <v>54</v>
      </c>
      <c r="K562">
        <f t="shared" si="25"/>
        <v>22</v>
      </c>
      <c r="L562" s="5">
        <f t="shared" si="26"/>
        <v>1.375</v>
      </c>
    </row>
    <row r="563" spans="1:12" x14ac:dyDescent="0.35">
      <c r="A563" s="1">
        <v>217</v>
      </c>
      <c r="B563" s="1">
        <v>1</v>
      </c>
      <c r="C563" t="s">
        <v>269</v>
      </c>
      <c r="D563" t="s">
        <v>648</v>
      </c>
      <c r="E563" s="1">
        <v>19</v>
      </c>
      <c r="F563" s="1">
        <v>32</v>
      </c>
      <c r="G563" s="1">
        <v>3</v>
      </c>
      <c r="H563" s="16">
        <v>9.0277777777777769E-3</v>
      </c>
      <c r="I563" t="s">
        <v>638</v>
      </c>
      <c r="J563" s="4">
        <f t="shared" si="24"/>
        <v>96</v>
      </c>
      <c r="K563">
        <f t="shared" si="25"/>
        <v>39</v>
      </c>
      <c r="L563" s="5">
        <f t="shared" si="26"/>
        <v>2.0526315789473686</v>
      </c>
    </row>
    <row r="564" spans="1:12" x14ac:dyDescent="0.35">
      <c r="A564" s="1">
        <v>218</v>
      </c>
      <c r="B564" s="1">
        <v>13</v>
      </c>
      <c r="C564" t="s">
        <v>134</v>
      </c>
      <c r="D564" t="s">
        <v>646</v>
      </c>
      <c r="E564" s="1">
        <v>11</v>
      </c>
      <c r="F564" s="1">
        <v>19</v>
      </c>
      <c r="G564" s="1">
        <v>3</v>
      </c>
      <c r="H564" s="16">
        <v>1.6666666666666666E-2</v>
      </c>
      <c r="I564" t="s">
        <v>638</v>
      </c>
      <c r="J564" s="4">
        <f t="shared" si="24"/>
        <v>57</v>
      </c>
      <c r="K564">
        <f t="shared" si="25"/>
        <v>24</v>
      </c>
      <c r="L564" s="5">
        <f t="shared" si="26"/>
        <v>2.1818181818181817</v>
      </c>
    </row>
    <row r="565" spans="1:12" x14ac:dyDescent="0.35">
      <c r="A565" s="1">
        <v>218</v>
      </c>
      <c r="B565" s="1">
        <v>13</v>
      </c>
      <c r="C565" t="s">
        <v>128</v>
      </c>
      <c r="D565" t="s">
        <v>640</v>
      </c>
      <c r="E565" s="1">
        <v>16</v>
      </c>
      <c r="F565" s="1">
        <v>27</v>
      </c>
      <c r="G565" s="1">
        <v>3</v>
      </c>
      <c r="H565" s="16">
        <v>1.1111111111111112E-2</v>
      </c>
      <c r="I565" t="s">
        <v>636</v>
      </c>
      <c r="J565" s="4">
        <f t="shared" si="24"/>
        <v>81</v>
      </c>
      <c r="K565">
        <f t="shared" si="25"/>
        <v>33</v>
      </c>
      <c r="L565" s="5">
        <f t="shared" si="26"/>
        <v>2.0625</v>
      </c>
    </row>
    <row r="566" spans="1:12" x14ac:dyDescent="0.35">
      <c r="A566" s="1">
        <v>218</v>
      </c>
      <c r="B566" s="1">
        <v>13</v>
      </c>
      <c r="C566" t="s">
        <v>222</v>
      </c>
      <c r="D566" t="s">
        <v>652</v>
      </c>
      <c r="E566" s="1">
        <v>14</v>
      </c>
      <c r="F566" s="1">
        <v>23</v>
      </c>
      <c r="G566" s="1">
        <v>2</v>
      </c>
      <c r="H566" s="16">
        <v>4.1666666666666666E-3</v>
      </c>
      <c r="I566" t="s">
        <v>636</v>
      </c>
      <c r="J566" s="4">
        <f t="shared" si="24"/>
        <v>46</v>
      </c>
      <c r="K566">
        <f t="shared" si="25"/>
        <v>18</v>
      </c>
      <c r="L566" s="5">
        <f t="shared" si="26"/>
        <v>1.2857142857142858</v>
      </c>
    </row>
    <row r="567" spans="1:12" x14ac:dyDescent="0.35">
      <c r="A567" s="1">
        <v>219</v>
      </c>
      <c r="B567" s="1">
        <v>1</v>
      </c>
      <c r="C567" t="s">
        <v>222</v>
      </c>
      <c r="D567" t="s">
        <v>652</v>
      </c>
      <c r="E567" s="1">
        <v>14</v>
      </c>
      <c r="F567" s="1">
        <v>23</v>
      </c>
      <c r="G567" s="1">
        <v>2</v>
      </c>
      <c r="H567" s="16">
        <v>8.3333333333333332E-3</v>
      </c>
      <c r="I567" t="s">
        <v>636</v>
      </c>
      <c r="J567" s="4">
        <f t="shared" si="24"/>
        <v>46</v>
      </c>
      <c r="K567">
        <f t="shared" si="25"/>
        <v>18</v>
      </c>
      <c r="L567" s="5">
        <f t="shared" si="26"/>
        <v>1.2857142857142858</v>
      </c>
    </row>
    <row r="568" spans="1:12" x14ac:dyDescent="0.35">
      <c r="A568" s="1">
        <v>219</v>
      </c>
      <c r="B568" s="1">
        <v>1</v>
      </c>
      <c r="C568" t="s">
        <v>138</v>
      </c>
      <c r="D568" t="s">
        <v>639</v>
      </c>
      <c r="E568" s="1">
        <v>19</v>
      </c>
      <c r="F568" s="1">
        <v>31</v>
      </c>
      <c r="G568" s="1">
        <v>3</v>
      </c>
      <c r="H568" s="16">
        <v>7.6388888888888886E-3</v>
      </c>
      <c r="I568" t="s">
        <v>638</v>
      </c>
      <c r="J568" s="4">
        <f t="shared" si="24"/>
        <v>93</v>
      </c>
      <c r="K568">
        <f t="shared" si="25"/>
        <v>36</v>
      </c>
      <c r="L568" s="5">
        <f t="shared" si="26"/>
        <v>1.8947368421052631</v>
      </c>
    </row>
    <row r="569" spans="1:12" x14ac:dyDescent="0.35">
      <c r="A569" s="1">
        <v>220</v>
      </c>
      <c r="B569" s="1">
        <v>15</v>
      </c>
      <c r="C569" t="s">
        <v>180</v>
      </c>
      <c r="D569" t="s">
        <v>635</v>
      </c>
      <c r="E569" s="1">
        <v>14</v>
      </c>
      <c r="F569" s="1">
        <v>24</v>
      </c>
      <c r="G569" s="1">
        <v>1</v>
      </c>
      <c r="H569" s="16">
        <v>9.0277777777777769E-3</v>
      </c>
      <c r="I569" t="s">
        <v>636</v>
      </c>
      <c r="J569" s="4">
        <f t="shared" si="24"/>
        <v>24</v>
      </c>
      <c r="K569">
        <f t="shared" si="25"/>
        <v>10</v>
      </c>
      <c r="L569" s="5">
        <f t="shared" si="26"/>
        <v>0.7142857142857143</v>
      </c>
    </row>
    <row r="570" spans="1:12" x14ac:dyDescent="0.35">
      <c r="A570" s="1">
        <v>221</v>
      </c>
      <c r="B570" s="1">
        <v>16</v>
      </c>
      <c r="C570" t="s">
        <v>269</v>
      </c>
      <c r="D570" t="s">
        <v>648</v>
      </c>
      <c r="E570" s="1">
        <v>19</v>
      </c>
      <c r="F570" s="1">
        <v>32</v>
      </c>
      <c r="G570" s="1">
        <v>3</v>
      </c>
      <c r="H570" s="16">
        <v>2.013888888888889E-2</v>
      </c>
      <c r="I570" t="s">
        <v>636</v>
      </c>
      <c r="J570" s="4">
        <f t="shared" si="24"/>
        <v>96</v>
      </c>
      <c r="K570">
        <f t="shared" si="25"/>
        <v>39</v>
      </c>
      <c r="L570" s="5">
        <f t="shared" si="26"/>
        <v>2.0526315789473686</v>
      </c>
    </row>
    <row r="571" spans="1:12" x14ac:dyDescent="0.35">
      <c r="A571" s="1">
        <v>221</v>
      </c>
      <c r="B571" s="1">
        <v>16</v>
      </c>
      <c r="C571" t="s">
        <v>74</v>
      </c>
      <c r="D571" t="s">
        <v>650</v>
      </c>
      <c r="E571" s="1">
        <v>20</v>
      </c>
      <c r="F571" s="1">
        <v>34</v>
      </c>
      <c r="G571" s="1">
        <v>2</v>
      </c>
      <c r="H571" s="16">
        <v>3.7499999999999999E-2</v>
      </c>
      <c r="I571" t="s">
        <v>638</v>
      </c>
      <c r="J571" s="4">
        <f t="shared" si="24"/>
        <v>68</v>
      </c>
      <c r="K571">
        <f t="shared" si="25"/>
        <v>28</v>
      </c>
      <c r="L571" s="5">
        <f t="shared" si="26"/>
        <v>1.4</v>
      </c>
    </row>
    <row r="572" spans="1:12" x14ac:dyDescent="0.35">
      <c r="A572" s="1">
        <v>221</v>
      </c>
      <c r="B572" s="1">
        <v>16</v>
      </c>
      <c r="C572" t="s">
        <v>46</v>
      </c>
      <c r="D572" t="s">
        <v>643</v>
      </c>
      <c r="E572" s="1">
        <v>17</v>
      </c>
      <c r="F572" s="1">
        <v>29</v>
      </c>
      <c r="G572" s="1">
        <v>1</v>
      </c>
      <c r="H572" s="16">
        <v>1.7361111111111112E-2</v>
      </c>
      <c r="I572" t="s">
        <v>636</v>
      </c>
      <c r="J572" s="4">
        <f t="shared" si="24"/>
        <v>29</v>
      </c>
      <c r="K572">
        <f t="shared" si="25"/>
        <v>12</v>
      </c>
      <c r="L572" s="5">
        <f t="shared" si="26"/>
        <v>0.70588235294117652</v>
      </c>
    </row>
    <row r="573" spans="1:12" x14ac:dyDescent="0.35">
      <c r="A573" s="1">
        <v>222</v>
      </c>
      <c r="B573" s="1">
        <v>3</v>
      </c>
      <c r="C573" t="s">
        <v>222</v>
      </c>
      <c r="D573" t="s">
        <v>652</v>
      </c>
      <c r="E573" s="1">
        <v>14</v>
      </c>
      <c r="F573" s="1">
        <v>23</v>
      </c>
      <c r="G573" s="1">
        <v>3</v>
      </c>
      <c r="H573" s="16">
        <v>2.013888888888889E-2</v>
      </c>
      <c r="I573" t="s">
        <v>636</v>
      </c>
      <c r="J573" s="4">
        <f t="shared" si="24"/>
        <v>69</v>
      </c>
      <c r="K573">
        <f t="shared" si="25"/>
        <v>27</v>
      </c>
      <c r="L573" s="5">
        <f t="shared" si="26"/>
        <v>1.9285714285714286</v>
      </c>
    </row>
    <row r="574" spans="1:12" x14ac:dyDescent="0.35">
      <c r="A574" s="1">
        <v>222</v>
      </c>
      <c r="B574" s="1">
        <v>3</v>
      </c>
      <c r="C574" t="s">
        <v>53</v>
      </c>
      <c r="D574" t="s">
        <v>645</v>
      </c>
      <c r="E574" s="1">
        <v>16</v>
      </c>
      <c r="F574" s="1">
        <v>28</v>
      </c>
      <c r="G574" s="1">
        <v>1</v>
      </c>
      <c r="H574" s="16">
        <v>3.888888888888889E-2</v>
      </c>
      <c r="I574" t="s">
        <v>636</v>
      </c>
      <c r="J574" s="4">
        <f t="shared" si="24"/>
        <v>28</v>
      </c>
      <c r="K574">
        <f t="shared" si="25"/>
        <v>12</v>
      </c>
      <c r="L574" s="5">
        <f t="shared" si="26"/>
        <v>0.75</v>
      </c>
    </row>
    <row r="575" spans="1:12" x14ac:dyDescent="0.35">
      <c r="A575" s="1">
        <v>223</v>
      </c>
      <c r="B575" s="1">
        <v>19</v>
      </c>
      <c r="C575" t="s">
        <v>269</v>
      </c>
      <c r="D575" t="s">
        <v>648</v>
      </c>
      <c r="E575" s="1">
        <v>19</v>
      </c>
      <c r="F575" s="1">
        <v>32</v>
      </c>
      <c r="G575" s="1">
        <v>1</v>
      </c>
      <c r="H575" s="16">
        <v>3.6805555555555557E-2</v>
      </c>
      <c r="I575" t="s">
        <v>636</v>
      </c>
      <c r="J575" s="4">
        <f t="shared" si="24"/>
        <v>32</v>
      </c>
      <c r="K575">
        <f t="shared" si="25"/>
        <v>13</v>
      </c>
      <c r="L575" s="5">
        <f t="shared" si="26"/>
        <v>0.68421052631578949</v>
      </c>
    </row>
    <row r="576" spans="1:12" x14ac:dyDescent="0.35">
      <c r="A576" s="1">
        <v>224</v>
      </c>
      <c r="B576" s="1">
        <v>7</v>
      </c>
      <c r="C576" t="s">
        <v>177</v>
      </c>
      <c r="D576" t="s">
        <v>655</v>
      </c>
      <c r="E576" s="1">
        <v>15</v>
      </c>
      <c r="F576" s="1">
        <v>26</v>
      </c>
      <c r="G576" s="1">
        <v>2</v>
      </c>
      <c r="H576" s="16">
        <v>1.3888888888888888E-2</v>
      </c>
      <c r="I576" t="s">
        <v>636</v>
      </c>
      <c r="J576" s="4">
        <f t="shared" si="24"/>
        <v>52</v>
      </c>
      <c r="K576">
        <f t="shared" si="25"/>
        <v>22</v>
      </c>
      <c r="L576" s="5">
        <f t="shared" si="26"/>
        <v>1.4666666666666666</v>
      </c>
    </row>
    <row r="577" spans="1:12" x14ac:dyDescent="0.35">
      <c r="A577" s="1">
        <v>225</v>
      </c>
      <c r="B577" s="1">
        <v>19</v>
      </c>
      <c r="C577" t="s">
        <v>283</v>
      </c>
      <c r="D577" t="s">
        <v>644</v>
      </c>
      <c r="E577" s="1">
        <v>20</v>
      </c>
      <c r="F577" s="1">
        <v>33</v>
      </c>
      <c r="G577" s="1">
        <v>3</v>
      </c>
      <c r="H577" s="16">
        <v>3.888888888888889E-2</v>
      </c>
      <c r="I577" t="s">
        <v>638</v>
      </c>
      <c r="J577" s="4">
        <f t="shared" si="24"/>
        <v>99</v>
      </c>
      <c r="K577">
        <f t="shared" si="25"/>
        <v>39</v>
      </c>
      <c r="L577" s="5">
        <f t="shared" si="26"/>
        <v>1.95</v>
      </c>
    </row>
    <row r="578" spans="1:12" x14ac:dyDescent="0.35">
      <c r="A578" s="1">
        <v>225</v>
      </c>
      <c r="B578" s="1">
        <v>19</v>
      </c>
      <c r="C578" t="s">
        <v>222</v>
      </c>
      <c r="D578" t="s">
        <v>652</v>
      </c>
      <c r="E578" s="1">
        <v>14</v>
      </c>
      <c r="F578" s="1">
        <v>23</v>
      </c>
      <c r="G578" s="1">
        <v>3</v>
      </c>
      <c r="H578" s="16">
        <v>2.6388888888888889E-2</v>
      </c>
      <c r="I578" t="s">
        <v>638</v>
      </c>
      <c r="J578" s="4">
        <f t="shared" ref="J578:J641" si="27">F578*G578</f>
        <v>69</v>
      </c>
      <c r="K578">
        <f t="shared" ref="K578:K641" si="28">(F578-E578)*G578</f>
        <v>27</v>
      </c>
      <c r="L578" s="5">
        <f t="shared" ref="L578:L641" si="29">K578/E578</f>
        <v>1.9285714285714286</v>
      </c>
    </row>
    <row r="579" spans="1:12" x14ac:dyDescent="0.35">
      <c r="A579" s="1">
        <v>226</v>
      </c>
      <c r="B579" s="1">
        <v>7</v>
      </c>
      <c r="C579" t="s">
        <v>168</v>
      </c>
      <c r="D579" t="s">
        <v>651</v>
      </c>
      <c r="E579" s="1">
        <v>12</v>
      </c>
      <c r="F579" s="1">
        <v>20</v>
      </c>
      <c r="G579" s="1">
        <v>2</v>
      </c>
      <c r="H579" s="16">
        <v>4.8611111111111112E-3</v>
      </c>
      <c r="I579" t="s">
        <v>636</v>
      </c>
      <c r="J579" s="4">
        <f t="shared" si="27"/>
        <v>40</v>
      </c>
      <c r="K579">
        <f t="shared" si="28"/>
        <v>16</v>
      </c>
      <c r="L579" s="5">
        <f t="shared" si="29"/>
        <v>1.3333333333333333</v>
      </c>
    </row>
    <row r="580" spans="1:12" x14ac:dyDescent="0.35">
      <c r="A580" s="1">
        <v>226</v>
      </c>
      <c r="B580" s="1">
        <v>7</v>
      </c>
      <c r="C580" t="s">
        <v>90</v>
      </c>
      <c r="D580" t="s">
        <v>653</v>
      </c>
      <c r="E580" s="1">
        <v>13</v>
      </c>
      <c r="F580" s="1">
        <v>21</v>
      </c>
      <c r="G580" s="1">
        <v>1</v>
      </c>
      <c r="H580" s="16">
        <v>2.013888888888889E-2</v>
      </c>
      <c r="I580" t="s">
        <v>638</v>
      </c>
      <c r="J580" s="4">
        <f t="shared" si="27"/>
        <v>21</v>
      </c>
      <c r="K580">
        <f t="shared" si="28"/>
        <v>8</v>
      </c>
      <c r="L580" s="5">
        <f t="shared" si="29"/>
        <v>0.61538461538461542</v>
      </c>
    </row>
    <row r="581" spans="1:12" x14ac:dyDescent="0.35">
      <c r="A581" s="1">
        <v>226</v>
      </c>
      <c r="B581" s="1">
        <v>7</v>
      </c>
      <c r="C581" t="s">
        <v>128</v>
      </c>
      <c r="D581" t="s">
        <v>640</v>
      </c>
      <c r="E581" s="1">
        <v>16</v>
      </c>
      <c r="F581" s="1">
        <v>27</v>
      </c>
      <c r="G581" s="1">
        <v>3</v>
      </c>
      <c r="H581" s="16">
        <v>3.888888888888889E-2</v>
      </c>
      <c r="I581" t="s">
        <v>636</v>
      </c>
      <c r="J581" s="4">
        <f t="shared" si="27"/>
        <v>81</v>
      </c>
      <c r="K581">
        <f t="shared" si="28"/>
        <v>33</v>
      </c>
      <c r="L581" s="5">
        <f t="shared" si="29"/>
        <v>2.0625</v>
      </c>
    </row>
    <row r="582" spans="1:12" x14ac:dyDescent="0.35">
      <c r="A582" s="1">
        <v>226</v>
      </c>
      <c r="B582" s="1">
        <v>7</v>
      </c>
      <c r="C582" t="s">
        <v>46</v>
      </c>
      <c r="D582" t="s">
        <v>643</v>
      </c>
      <c r="E582" s="1">
        <v>17</v>
      </c>
      <c r="F582" s="1">
        <v>29</v>
      </c>
      <c r="G582" s="1">
        <v>1</v>
      </c>
      <c r="H582" s="16">
        <v>3.7499999999999999E-2</v>
      </c>
      <c r="I582" t="s">
        <v>638</v>
      </c>
      <c r="J582" s="4">
        <f t="shared" si="27"/>
        <v>29</v>
      </c>
      <c r="K582">
        <f t="shared" si="28"/>
        <v>12</v>
      </c>
      <c r="L582" s="5">
        <f t="shared" si="29"/>
        <v>0.70588235294117652</v>
      </c>
    </row>
    <row r="583" spans="1:12" x14ac:dyDescent="0.35">
      <c r="A583" s="1">
        <v>227</v>
      </c>
      <c r="B583" s="1">
        <v>17</v>
      </c>
      <c r="C583" t="s">
        <v>180</v>
      </c>
      <c r="D583" t="s">
        <v>635</v>
      </c>
      <c r="E583" s="1">
        <v>14</v>
      </c>
      <c r="F583" s="1">
        <v>24</v>
      </c>
      <c r="G583" s="1">
        <v>1</v>
      </c>
      <c r="H583" s="16">
        <v>4.027777777777778E-2</v>
      </c>
      <c r="I583" t="s">
        <v>636</v>
      </c>
      <c r="J583" s="4">
        <f t="shared" si="27"/>
        <v>24</v>
      </c>
      <c r="K583">
        <f t="shared" si="28"/>
        <v>10</v>
      </c>
      <c r="L583" s="5">
        <f t="shared" si="29"/>
        <v>0.7142857142857143</v>
      </c>
    </row>
    <row r="584" spans="1:12" x14ac:dyDescent="0.35">
      <c r="A584" s="1">
        <v>227</v>
      </c>
      <c r="B584" s="1">
        <v>17</v>
      </c>
      <c r="C584" t="s">
        <v>138</v>
      </c>
      <c r="D584" t="s">
        <v>639</v>
      </c>
      <c r="E584" s="1">
        <v>19</v>
      </c>
      <c r="F584" s="1">
        <v>31</v>
      </c>
      <c r="G584" s="1">
        <v>3</v>
      </c>
      <c r="H584" s="16">
        <v>1.0416666666666666E-2</v>
      </c>
      <c r="I584" t="s">
        <v>638</v>
      </c>
      <c r="J584" s="4">
        <f t="shared" si="27"/>
        <v>93</v>
      </c>
      <c r="K584">
        <f t="shared" si="28"/>
        <v>36</v>
      </c>
      <c r="L584" s="5">
        <f t="shared" si="29"/>
        <v>1.8947368421052631</v>
      </c>
    </row>
    <row r="585" spans="1:12" x14ac:dyDescent="0.35">
      <c r="A585" s="1">
        <v>227</v>
      </c>
      <c r="B585" s="1">
        <v>17</v>
      </c>
      <c r="C585" t="s">
        <v>53</v>
      </c>
      <c r="D585" t="s">
        <v>645</v>
      </c>
      <c r="E585" s="1">
        <v>16</v>
      </c>
      <c r="F585" s="1">
        <v>28</v>
      </c>
      <c r="G585" s="1">
        <v>1</v>
      </c>
      <c r="H585" s="16">
        <v>9.0277777777777769E-3</v>
      </c>
      <c r="I585" t="s">
        <v>636</v>
      </c>
      <c r="J585" s="4">
        <f t="shared" si="27"/>
        <v>28</v>
      </c>
      <c r="K585">
        <f t="shared" si="28"/>
        <v>12</v>
      </c>
      <c r="L585" s="5">
        <f t="shared" si="29"/>
        <v>0.75</v>
      </c>
    </row>
    <row r="586" spans="1:12" x14ac:dyDescent="0.35">
      <c r="A586" s="1">
        <v>227</v>
      </c>
      <c r="B586" s="1">
        <v>17</v>
      </c>
      <c r="C586" t="s">
        <v>283</v>
      </c>
      <c r="D586" t="s">
        <v>644</v>
      </c>
      <c r="E586" s="1">
        <v>20</v>
      </c>
      <c r="F586" s="1">
        <v>33</v>
      </c>
      <c r="G586" s="1">
        <v>2</v>
      </c>
      <c r="H586" s="16">
        <v>2.2916666666666665E-2</v>
      </c>
      <c r="I586" t="s">
        <v>636</v>
      </c>
      <c r="J586" s="4">
        <f t="shared" si="27"/>
        <v>66</v>
      </c>
      <c r="K586">
        <f t="shared" si="28"/>
        <v>26</v>
      </c>
      <c r="L586" s="5">
        <f t="shared" si="29"/>
        <v>1.3</v>
      </c>
    </row>
    <row r="587" spans="1:12" x14ac:dyDescent="0.35">
      <c r="A587" s="1">
        <v>228</v>
      </c>
      <c r="B587" s="1">
        <v>16</v>
      </c>
      <c r="C587" t="s">
        <v>222</v>
      </c>
      <c r="D587" t="s">
        <v>652</v>
      </c>
      <c r="E587" s="1">
        <v>14</v>
      </c>
      <c r="F587" s="1">
        <v>23</v>
      </c>
      <c r="G587" s="1">
        <v>3</v>
      </c>
      <c r="H587" s="16">
        <v>2.4305555555555556E-2</v>
      </c>
      <c r="I587" t="s">
        <v>636</v>
      </c>
      <c r="J587" s="4">
        <f t="shared" si="27"/>
        <v>69</v>
      </c>
      <c r="K587">
        <f t="shared" si="28"/>
        <v>27</v>
      </c>
      <c r="L587" s="5">
        <f t="shared" si="29"/>
        <v>1.9285714285714286</v>
      </c>
    </row>
    <row r="588" spans="1:12" x14ac:dyDescent="0.35">
      <c r="A588" s="1">
        <v>229</v>
      </c>
      <c r="B588" s="1">
        <v>14</v>
      </c>
      <c r="C588" t="s">
        <v>144</v>
      </c>
      <c r="D588" t="s">
        <v>656</v>
      </c>
      <c r="E588" s="1">
        <v>15</v>
      </c>
      <c r="F588" s="1">
        <v>25</v>
      </c>
      <c r="G588" s="1">
        <v>1</v>
      </c>
      <c r="H588" s="16">
        <v>1.9444444444444445E-2</v>
      </c>
      <c r="I588" t="s">
        <v>638</v>
      </c>
      <c r="J588" s="4">
        <f t="shared" si="27"/>
        <v>25</v>
      </c>
      <c r="K588">
        <f t="shared" si="28"/>
        <v>10</v>
      </c>
      <c r="L588" s="5">
        <f t="shared" si="29"/>
        <v>0.66666666666666663</v>
      </c>
    </row>
    <row r="589" spans="1:12" x14ac:dyDescent="0.35">
      <c r="A589" s="1">
        <v>229</v>
      </c>
      <c r="B589" s="1">
        <v>14</v>
      </c>
      <c r="C589" t="s">
        <v>30</v>
      </c>
      <c r="D589" t="s">
        <v>647</v>
      </c>
      <c r="E589" s="1">
        <v>21</v>
      </c>
      <c r="F589" s="1">
        <v>35</v>
      </c>
      <c r="G589" s="1">
        <v>1</v>
      </c>
      <c r="H589" s="16">
        <v>2.9861111111111113E-2</v>
      </c>
      <c r="I589" t="s">
        <v>636</v>
      </c>
      <c r="J589" s="4">
        <f t="shared" si="27"/>
        <v>35</v>
      </c>
      <c r="K589">
        <f t="shared" si="28"/>
        <v>14</v>
      </c>
      <c r="L589" s="5">
        <f t="shared" si="29"/>
        <v>0.66666666666666663</v>
      </c>
    </row>
    <row r="590" spans="1:12" x14ac:dyDescent="0.35">
      <c r="A590" s="1">
        <v>229</v>
      </c>
      <c r="B590" s="1">
        <v>14</v>
      </c>
      <c r="C590" t="s">
        <v>93</v>
      </c>
      <c r="D590" t="s">
        <v>642</v>
      </c>
      <c r="E590" s="1">
        <v>22</v>
      </c>
      <c r="F590" s="1">
        <v>36</v>
      </c>
      <c r="G590" s="1">
        <v>1</v>
      </c>
      <c r="H590" s="16">
        <v>1.3194444444444444E-2</v>
      </c>
      <c r="I590" t="s">
        <v>638</v>
      </c>
      <c r="J590" s="4">
        <f t="shared" si="27"/>
        <v>36</v>
      </c>
      <c r="K590">
        <f t="shared" si="28"/>
        <v>14</v>
      </c>
      <c r="L590" s="5">
        <f t="shared" si="29"/>
        <v>0.63636363636363635</v>
      </c>
    </row>
    <row r="591" spans="1:12" x14ac:dyDescent="0.35">
      <c r="A591" s="1">
        <v>229</v>
      </c>
      <c r="B591" s="1">
        <v>14</v>
      </c>
      <c r="C591" t="s">
        <v>53</v>
      </c>
      <c r="D591" t="s">
        <v>645</v>
      </c>
      <c r="E591" s="1">
        <v>16</v>
      </c>
      <c r="F591" s="1">
        <v>28</v>
      </c>
      <c r="G591" s="1">
        <v>1</v>
      </c>
      <c r="H591" s="16">
        <v>1.8749999999999999E-2</v>
      </c>
      <c r="I591" t="s">
        <v>638</v>
      </c>
      <c r="J591" s="4">
        <f t="shared" si="27"/>
        <v>28</v>
      </c>
      <c r="K591">
        <f t="shared" si="28"/>
        <v>12</v>
      </c>
      <c r="L591" s="5">
        <f t="shared" si="29"/>
        <v>0.75</v>
      </c>
    </row>
    <row r="592" spans="1:12" x14ac:dyDescent="0.35">
      <c r="A592" s="1">
        <v>230</v>
      </c>
      <c r="B592" s="1">
        <v>5</v>
      </c>
      <c r="C592" t="s">
        <v>269</v>
      </c>
      <c r="D592" t="s">
        <v>648</v>
      </c>
      <c r="E592" s="1">
        <v>19</v>
      </c>
      <c r="F592" s="1">
        <v>32</v>
      </c>
      <c r="G592" s="1">
        <v>3</v>
      </c>
      <c r="H592" s="16">
        <v>6.9444444444444441E-3</v>
      </c>
      <c r="I592" t="s">
        <v>638</v>
      </c>
      <c r="J592" s="4">
        <f t="shared" si="27"/>
        <v>96</v>
      </c>
      <c r="K592">
        <f t="shared" si="28"/>
        <v>39</v>
      </c>
      <c r="L592" s="5">
        <f t="shared" si="29"/>
        <v>2.0526315789473686</v>
      </c>
    </row>
    <row r="593" spans="1:12" x14ac:dyDescent="0.35">
      <c r="A593" s="1">
        <v>230</v>
      </c>
      <c r="B593" s="1">
        <v>5</v>
      </c>
      <c r="C593" t="s">
        <v>53</v>
      </c>
      <c r="D593" t="s">
        <v>645</v>
      </c>
      <c r="E593" s="1">
        <v>16</v>
      </c>
      <c r="F593" s="1">
        <v>28</v>
      </c>
      <c r="G593" s="1">
        <v>2</v>
      </c>
      <c r="H593" s="16">
        <v>1.6666666666666666E-2</v>
      </c>
      <c r="I593" t="s">
        <v>638</v>
      </c>
      <c r="J593" s="4">
        <f t="shared" si="27"/>
        <v>56</v>
      </c>
      <c r="K593">
        <f t="shared" si="28"/>
        <v>24</v>
      </c>
      <c r="L593" s="5">
        <f t="shared" si="29"/>
        <v>1.5</v>
      </c>
    </row>
    <row r="594" spans="1:12" x14ac:dyDescent="0.35">
      <c r="A594" s="1">
        <v>230</v>
      </c>
      <c r="B594" s="1">
        <v>5</v>
      </c>
      <c r="C594" t="s">
        <v>138</v>
      </c>
      <c r="D594" t="s">
        <v>639</v>
      </c>
      <c r="E594" s="1">
        <v>19</v>
      </c>
      <c r="F594" s="1">
        <v>31</v>
      </c>
      <c r="G594" s="1">
        <v>2</v>
      </c>
      <c r="H594" s="16">
        <v>3.9583333333333331E-2</v>
      </c>
      <c r="I594" t="s">
        <v>638</v>
      </c>
      <c r="J594" s="4">
        <f t="shared" si="27"/>
        <v>62</v>
      </c>
      <c r="K594">
        <f t="shared" si="28"/>
        <v>24</v>
      </c>
      <c r="L594" s="5">
        <f t="shared" si="29"/>
        <v>1.263157894736842</v>
      </c>
    </row>
    <row r="595" spans="1:12" x14ac:dyDescent="0.35">
      <c r="A595" s="1">
        <v>231</v>
      </c>
      <c r="B595" s="1">
        <v>8</v>
      </c>
      <c r="C595" t="s">
        <v>90</v>
      </c>
      <c r="D595" t="s">
        <v>653</v>
      </c>
      <c r="E595" s="1">
        <v>13</v>
      </c>
      <c r="F595" s="1">
        <v>21</v>
      </c>
      <c r="G595" s="1">
        <v>2</v>
      </c>
      <c r="H595" s="16">
        <v>2.013888888888889E-2</v>
      </c>
      <c r="I595" t="s">
        <v>638</v>
      </c>
      <c r="J595" s="4">
        <f t="shared" si="27"/>
        <v>42</v>
      </c>
      <c r="K595">
        <f t="shared" si="28"/>
        <v>16</v>
      </c>
      <c r="L595" s="5">
        <f t="shared" si="29"/>
        <v>1.2307692307692308</v>
      </c>
    </row>
    <row r="596" spans="1:12" x14ac:dyDescent="0.35">
      <c r="A596" s="1">
        <v>231</v>
      </c>
      <c r="B596" s="1">
        <v>8</v>
      </c>
      <c r="C596" t="s">
        <v>74</v>
      </c>
      <c r="D596" t="s">
        <v>650</v>
      </c>
      <c r="E596" s="1">
        <v>20</v>
      </c>
      <c r="F596" s="1">
        <v>34</v>
      </c>
      <c r="G596" s="1">
        <v>3</v>
      </c>
      <c r="H596" s="16">
        <v>1.1805555555555555E-2</v>
      </c>
      <c r="I596" t="s">
        <v>638</v>
      </c>
      <c r="J596" s="4">
        <f t="shared" si="27"/>
        <v>102</v>
      </c>
      <c r="K596">
        <f t="shared" si="28"/>
        <v>42</v>
      </c>
      <c r="L596" s="5">
        <f t="shared" si="29"/>
        <v>2.1</v>
      </c>
    </row>
    <row r="597" spans="1:12" x14ac:dyDescent="0.35">
      <c r="A597" s="1">
        <v>231</v>
      </c>
      <c r="B597" s="1">
        <v>8</v>
      </c>
      <c r="C597" t="s">
        <v>138</v>
      </c>
      <c r="D597" t="s">
        <v>639</v>
      </c>
      <c r="E597" s="1">
        <v>19</v>
      </c>
      <c r="F597" s="1">
        <v>31</v>
      </c>
      <c r="G597" s="1">
        <v>1</v>
      </c>
      <c r="H597" s="16">
        <v>3.6805555555555557E-2</v>
      </c>
      <c r="I597" t="s">
        <v>638</v>
      </c>
      <c r="J597" s="4">
        <f t="shared" si="27"/>
        <v>31</v>
      </c>
      <c r="K597">
        <f t="shared" si="28"/>
        <v>12</v>
      </c>
      <c r="L597" s="5">
        <f t="shared" si="29"/>
        <v>0.63157894736842102</v>
      </c>
    </row>
    <row r="598" spans="1:12" x14ac:dyDescent="0.35">
      <c r="A598" s="1">
        <v>231</v>
      </c>
      <c r="B598" s="1">
        <v>8</v>
      </c>
      <c r="C598" t="s">
        <v>283</v>
      </c>
      <c r="D598" t="s">
        <v>644</v>
      </c>
      <c r="E598" s="1">
        <v>20</v>
      </c>
      <c r="F598" s="1">
        <v>33</v>
      </c>
      <c r="G598" s="1">
        <v>1</v>
      </c>
      <c r="H598" s="16">
        <v>3.5416666666666666E-2</v>
      </c>
      <c r="I598" t="s">
        <v>636</v>
      </c>
      <c r="J598" s="4">
        <f t="shared" si="27"/>
        <v>33</v>
      </c>
      <c r="K598">
        <f t="shared" si="28"/>
        <v>13</v>
      </c>
      <c r="L598" s="5">
        <f t="shared" si="29"/>
        <v>0.65</v>
      </c>
    </row>
    <row r="599" spans="1:12" x14ac:dyDescent="0.35">
      <c r="A599" s="1">
        <v>232</v>
      </c>
      <c r="B599" s="1">
        <v>2</v>
      </c>
      <c r="C599" t="s">
        <v>180</v>
      </c>
      <c r="D599" t="s">
        <v>635</v>
      </c>
      <c r="E599" s="1">
        <v>14</v>
      </c>
      <c r="F599" s="1">
        <v>24</v>
      </c>
      <c r="G599" s="1">
        <v>1</v>
      </c>
      <c r="H599" s="16">
        <v>3.4722222222222224E-2</v>
      </c>
      <c r="I599" t="s">
        <v>638</v>
      </c>
      <c r="J599" s="4">
        <f t="shared" si="27"/>
        <v>24</v>
      </c>
      <c r="K599">
        <f t="shared" si="28"/>
        <v>10</v>
      </c>
      <c r="L599" s="5">
        <f t="shared" si="29"/>
        <v>0.7142857142857143</v>
      </c>
    </row>
    <row r="600" spans="1:12" x14ac:dyDescent="0.35">
      <c r="A600" s="1">
        <v>232</v>
      </c>
      <c r="B600" s="1">
        <v>2</v>
      </c>
      <c r="C600" t="s">
        <v>128</v>
      </c>
      <c r="D600" t="s">
        <v>640</v>
      </c>
      <c r="E600" s="1">
        <v>16</v>
      </c>
      <c r="F600" s="1">
        <v>27</v>
      </c>
      <c r="G600" s="1">
        <v>2</v>
      </c>
      <c r="H600" s="16">
        <v>2.0833333333333332E-2</v>
      </c>
      <c r="I600" t="s">
        <v>638</v>
      </c>
      <c r="J600" s="4">
        <f t="shared" si="27"/>
        <v>54</v>
      </c>
      <c r="K600">
        <f t="shared" si="28"/>
        <v>22</v>
      </c>
      <c r="L600" s="5">
        <f t="shared" si="29"/>
        <v>1.375</v>
      </c>
    </row>
    <row r="601" spans="1:12" x14ac:dyDescent="0.35">
      <c r="A601" s="1">
        <v>232</v>
      </c>
      <c r="B601" s="1">
        <v>2</v>
      </c>
      <c r="C601" t="s">
        <v>88</v>
      </c>
      <c r="D601" t="s">
        <v>637</v>
      </c>
      <c r="E601" s="1">
        <v>18</v>
      </c>
      <c r="F601" s="1">
        <v>30</v>
      </c>
      <c r="G601" s="1">
        <v>2</v>
      </c>
      <c r="H601" s="16">
        <v>2.7777777777777776E-2</v>
      </c>
      <c r="I601" t="s">
        <v>638</v>
      </c>
      <c r="J601" s="4">
        <f t="shared" si="27"/>
        <v>60</v>
      </c>
      <c r="K601">
        <f t="shared" si="28"/>
        <v>24</v>
      </c>
      <c r="L601" s="5">
        <f t="shared" si="29"/>
        <v>1.3333333333333333</v>
      </c>
    </row>
    <row r="602" spans="1:12" x14ac:dyDescent="0.35">
      <c r="A602" s="1">
        <v>232</v>
      </c>
      <c r="B602" s="1">
        <v>2</v>
      </c>
      <c r="C602" t="s">
        <v>177</v>
      </c>
      <c r="D602" t="s">
        <v>655</v>
      </c>
      <c r="E602" s="1">
        <v>15</v>
      </c>
      <c r="F602" s="1">
        <v>26</v>
      </c>
      <c r="G602" s="1">
        <v>2</v>
      </c>
      <c r="H602" s="16">
        <v>1.3194444444444444E-2</v>
      </c>
      <c r="I602" t="s">
        <v>636</v>
      </c>
      <c r="J602" s="4">
        <f t="shared" si="27"/>
        <v>52</v>
      </c>
      <c r="K602">
        <f t="shared" si="28"/>
        <v>22</v>
      </c>
      <c r="L602" s="5">
        <f t="shared" si="29"/>
        <v>1.4666666666666666</v>
      </c>
    </row>
    <row r="603" spans="1:12" x14ac:dyDescent="0.35">
      <c r="A603" s="1">
        <v>233</v>
      </c>
      <c r="B603" s="1">
        <v>8</v>
      </c>
      <c r="C603" t="s">
        <v>134</v>
      </c>
      <c r="D603" t="s">
        <v>646</v>
      </c>
      <c r="E603" s="1">
        <v>11</v>
      </c>
      <c r="F603" s="1">
        <v>19</v>
      </c>
      <c r="G603" s="1">
        <v>2</v>
      </c>
      <c r="H603" s="16">
        <v>2.1527777777777778E-2</v>
      </c>
      <c r="I603" t="s">
        <v>638</v>
      </c>
      <c r="J603" s="4">
        <f t="shared" si="27"/>
        <v>38</v>
      </c>
      <c r="K603">
        <f t="shared" si="28"/>
        <v>16</v>
      </c>
      <c r="L603" s="5">
        <f t="shared" si="29"/>
        <v>1.4545454545454546</v>
      </c>
    </row>
    <row r="604" spans="1:12" x14ac:dyDescent="0.35">
      <c r="A604" s="1">
        <v>234</v>
      </c>
      <c r="B604" s="1">
        <v>17</v>
      </c>
      <c r="C604" t="s">
        <v>88</v>
      </c>
      <c r="D604" t="s">
        <v>637</v>
      </c>
      <c r="E604" s="1">
        <v>18</v>
      </c>
      <c r="F604" s="1">
        <v>30</v>
      </c>
      <c r="G604" s="1">
        <v>2</v>
      </c>
      <c r="H604" s="16">
        <v>2.8472222222222222E-2</v>
      </c>
      <c r="I604" t="s">
        <v>638</v>
      </c>
      <c r="J604" s="4">
        <f t="shared" si="27"/>
        <v>60</v>
      </c>
      <c r="K604">
        <f t="shared" si="28"/>
        <v>24</v>
      </c>
      <c r="L604" s="5">
        <f t="shared" si="29"/>
        <v>1.3333333333333333</v>
      </c>
    </row>
    <row r="605" spans="1:12" x14ac:dyDescent="0.35">
      <c r="A605" s="1">
        <v>234</v>
      </c>
      <c r="B605" s="1">
        <v>17</v>
      </c>
      <c r="C605" t="s">
        <v>180</v>
      </c>
      <c r="D605" t="s">
        <v>635</v>
      </c>
      <c r="E605" s="1">
        <v>14</v>
      </c>
      <c r="F605" s="1">
        <v>24</v>
      </c>
      <c r="G605" s="1">
        <v>3</v>
      </c>
      <c r="H605" s="16">
        <v>2.4305555555555556E-2</v>
      </c>
      <c r="I605" t="s">
        <v>636</v>
      </c>
      <c r="J605" s="4">
        <f t="shared" si="27"/>
        <v>72</v>
      </c>
      <c r="K605">
        <f t="shared" si="28"/>
        <v>30</v>
      </c>
      <c r="L605" s="5">
        <f t="shared" si="29"/>
        <v>2.1428571428571428</v>
      </c>
    </row>
    <row r="606" spans="1:12" x14ac:dyDescent="0.35">
      <c r="A606" s="1">
        <v>234</v>
      </c>
      <c r="B606" s="1">
        <v>17</v>
      </c>
      <c r="C606" t="s">
        <v>138</v>
      </c>
      <c r="D606" t="s">
        <v>639</v>
      </c>
      <c r="E606" s="1">
        <v>19</v>
      </c>
      <c r="F606" s="1">
        <v>31</v>
      </c>
      <c r="G606" s="1">
        <v>3</v>
      </c>
      <c r="H606" s="16">
        <v>1.5972222222222221E-2</v>
      </c>
      <c r="I606" t="s">
        <v>638</v>
      </c>
      <c r="J606" s="4">
        <f t="shared" si="27"/>
        <v>93</v>
      </c>
      <c r="K606">
        <f t="shared" si="28"/>
        <v>36</v>
      </c>
      <c r="L606" s="5">
        <f t="shared" si="29"/>
        <v>1.8947368421052631</v>
      </c>
    </row>
    <row r="607" spans="1:12" x14ac:dyDescent="0.35">
      <c r="A607" s="1">
        <v>235</v>
      </c>
      <c r="B607" s="1">
        <v>13</v>
      </c>
      <c r="C607" t="s">
        <v>283</v>
      </c>
      <c r="D607" t="s">
        <v>644</v>
      </c>
      <c r="E607" s="1">
        <v>20</v>
      </c>
      <c r="F607" s="1">
        <v>33</v>
      </c>
      <c r="G607" s="1">
        <v>1</v>
      </c>
      <c r="H607" s="16">
        <v>1.7361111111111112E-2</v>
      </c>
      <c r="I607" t="s">
        <v>636</v>
      </c>
      <c r="J607" s="4">
        <f t="shared" si="27"/>
        <v>33</v>
      </c>
      <c r="K607">
        <f t="shared" si="28"/>
        <v>13</v>
      </c>
      <c r="L607" s="5">
        <f t="shared" si="29"/>
        <v>0.65</v>
      </c>
    </row>
    <row r="608" spans="1:12" x14ac:dyDescent="0.35">
      <c r="A608" s="1">
        <v>236</v>
      </c>
      <c r="B608" s="1">
        <v>12</v>
      </c>
      <c r="C608" t="s">
        <v>283</v>
      </c>
      <c r="D608" t="s">
        <v>644</v>
      </c>
      <c r="E608" s="1">
        <v>20</v>
      </c>
      <c r="F608" s="1">
        <v>33</v>
      </c>
      <c r="G608" s="1">
        <v>3</v>
      </c>
      <c r="H608" s="16">
        <v>1.4583333333333334E-2</v>
      </c>
      <c r="I608" t="s">
        <v>636</v>
      </c>
      <c r="J608" s="4">
        <f t="shared" si="27"/>
        <v>99</v>
      </c>
      <c r="K608">
        <f t="shared" si="28"/>
        <v>39</v>
      </c>
      <c r="L608" s="5">
        <f t="shared" si="29"/>
        <v>1.95</v>
      </c>
    </row>
    <row r="609" spans="1:12" x14ac:dyDescent="0.35">
      <c r="A609" s="1">
        <v>236</v>
      </c>
      <c r="B609" s="1">
        <v>12</v>
      </c>
      <c r="C609" t="s">
        <v>225</v>
      </c>
      <c r="D609" t="s">
        <v>649</v>
      </c>
      <c r="E609" s="1">
        <v>13</v>
      </c>
      <c r="F609" s="1">
        <v>22</v>
      </c>
      <c r="G609" s="1">
        <v>1</v>
      </c>
      <c r="H609" s="16">
        <v>4.8611111111111112E-3</v>
      </c>
      <c r="I609" t="s">
        <v>636</v>
      </c>
      <c r="J609" s="4">
        <f t="shared" si="27"/>
        <v>22</v>
      </c>
      <c r="K609">
        <f t="shared" si="28"/>
        <v>9</v>
      </c>
      <c r="L609" s="5">
        <f t="shared" si="29"/>
        <v>0.69230769230769229</v>
      </c>
    </row>
    <row r="610" spans="1:12" x14ac:dyDescent="0.35">
      <c r="A610" s="1">
        <v>236</v>
      </c>
      <c r="B610" s="1">
        <v>12</v>
      </c>
      <c r="C610" t="s">
        <v>30</v>
      </c>
      <c r="D610" t="s">
        <v>647</v>
      </c>
      <c r="E610" s="1">
        <v>21</v>
      </c>
      <c r="F610" s="1">
        <v>35</v>
      </c>
      <c r="G610" s="1">
        <v>2</v>
      </c>
      <c r="H610" s="16">
        <v>2.9861111111111113E-2</v>
      </c>
      <c r="I610" t="s">
        <v>638</v>
      </c>
      <c r="J610" s="4">
        <f t="shared" si="27"/>
        <v>70</v>
      </c>
      <c r="K610">
        <f t="shared" si="28"/>
        <v>28</v>
      </c>
      <c r="L610" s="5">
        <f t="shared" si="29"/>
        <v>1.3333333333333333</v>
      </c>
    </row>
    <row r="611" spans="1:12" x14ac:dyDescent="0.35">
      <c r="A611" s="1">
        <v>236</v>
      </c>
      <c r="B611" s="1">
        <v>12</v>
      </c>
      <c r="C611" t="s">
        <v>269</v>
      </c>
      <c r="D611" t="s">
        <v>648</v>
      </c>
      <c r="E611" s="1">
        <v>19</v>
      </c>
      <c r="F611" s="1">
        <v>32</v>
      </c>
      <c r="G611" s="1">
        <v>2</v>
      </c>
      <c r="H611" s="16">
        <v>2.0833333333333332E-2</v>
      </c>
      <c r="I611" t="s">
        <v>636</v>
      </c>
      <c r="J611" s="4">
        <f t="shared" si="27"/>
        <v>64</v>
      </c>
      <c r="K611">
        <f t="shared" si="28"/>
        <v>26</v>
      </c>
      <c r="L611" s="5">
        <f t="shared" si="29"/>
        <v>1.368421052631579</v>
      </c>
    </row>
    <row r="612" spans="1:12" x14ac:dyDescent="0.35">
      <c r="A612" s="1">
        <v>237</v>
      </c>
      <c r="B612" s="1">
        <v>4</v>
      </c>
      <c r="C612" t="s">
        <v>222</v>
      </c>
      <c r="D612" t="s">
        <v>652</v>
      </c>
      <c r="E612" s="1">
        <v>14</v>
      </c>
      <c r="F612" s="1">
        <v>23</v>
      </c>
      <c r="G612" s="1">
        <v>2</v>
      </c>
      <c r="H612" s="16">
        <v>8.3333333333333332E-3</v>
      </c>
      <c r="I612" t="s">
        <v>636</v>
      </c>
      <c r="J612" s="4">
        <f t="shared" si="27"/>
        <v>46</v>
      </c>
      <c r="K612">
        <f t="shared" si="28"/>
        <v>18</v>
      </c>
      <c r="L612" s="5">
        <f t="shared" si="29"/>
        <v>1.2857142857142858</v>
      </c>
    </row>
    <row r="613" spans="1:12" x14ac:dyDescent="0.35">
      <c r="A613" s="1">
        <v>237</v>
      </c>
      <c r="B613" s="1">
        <v>4</v>
      </c>
      <c r="C613" t="s">
        <v>88</v>
      </c>
      <c r="D613" t="s">
        <v>637</v>
      </c>
      <c r="E613" s="1">
        <v>18</v>
      </c>
      <c r="F613" s="1">
        <v>30</v>
      </c>
      <c r="G613" s="1">
        <v>2</v>
      </c>
      <c r="H613" s="16">
        <v>1.7361111111111112E-2</v>
      </c>
      <c r="I613" t="s">
        <v>638</v>
      </c>
      <c r="J613" s="4">
        <f t="shared" si="27"/>
        <v>60</v>
      </c>
      <c r="K613">
        <f t="shared" si="28"/>
        <v>24</v>
      </c>
      <c r="L613" s="5">
        <f t="shared" si="29"/>
        <v>1.3333333333333333</v>
      </c>
    </row>
    <row r="614" spans="1:12" x14ac:dyDescent="0.35">
      <c r="A614" s="1">
        <v>238</v>
      </c>
      <c r="B614" s="1">
        <v>13</v>
      </c>
      <c r="C614" t="s">
        <v>93</v>
      </c>
      <c r="D614" t="s">
        <v>642</v>
      </c>
      <c r="E614" s="1">
        <v>22</v>
      </c>
      <c r="F614" s="1">
        <v>36</v>
      </c>
      <c r="G614" s="1">
        <v>2</v>
      </c>
      <c r="H614" s="16">
        <v>3.125E-2</v>
      </c>
      <c r="I614" t="s">
        <v>638</v>
      </c>
      <c r="J614" s="4">
        <f t="shared" si="27"/>
        <v>72</v>
      </c>
      <c r="K614">
        <f t="shared" si="28"/>
        <v>28</v>
      </c>
      <c r="L614" s="5">
        <f t="shared" si="29"/>
        <v>1.2727272727272727</v>
      </c>
    </row>
    <row r="615" spans="1:12" x14ac:dyDescent="0.35">
      <c r="A615" s="1">
        <v>239</v>
      </c>
      <c r="B615" s="1">
        <v>12</v>
      </c>
      <c r="C615" t="s">
        <v>177</v>
      </c>
      <c r="D615" t="s">
        <v>655</v>
      </c>
      <c r="E615" s="1">
        <v>15</v>
      </c>
      <c r="F615" s="1">
        <v>26</v>
      </c>
      <c r="G615" s="1">
        <v>1</v>
      </c>
      <c r="H615" s="16">
        <v>2.5000000000000001E-2</v>
      </c>
      <c r="I615" t="s">
        <v>636</v>
      </c>
      <c r="J615" s="4">
        <f t="shared" si="27"/>
        <v>26</v>
      </c>
      <c r="K615">
        <f t="shared" si="28"/>
        <v>11</v>
      </c>
      <c r="L615" s="5">
        <f t="shared" si="29"/>
        <v>0.73333333333333328</v>
      </c>
    </row>
    <row r="616" spans="1:12" x14ac:dyDescent="0.35">
      <c r="A616" s="1">
        <v>239</v>
      </c>
      <c r="B616" s="1">
        <v>12</v>
      </c>
      <c r="C616" t="s">
        <v>180</v>
      </c>
      <c r="D616" t="s">
        <v>635</v>
      </c>
      <c r="E616" s="1">
        <v>14</v>
      </c>
      <c r="F616" s="1">
        <v>24</v>
      </c>
      <c r="G616" s="1">
        <v>2</v>
      </c>
      <c r="H616" s="16">
        <v>2.5694444444444443E-2</v>
      </c>
      <c r="I616" t="s">
        <v>636</v>
      </c>
      <c r="J616" s="4">
        <f t="shared" si="27"/>
        <v>48</v>
      </c>
      <c r="K616">
        <f t="shared" si="28"/>
        <v>20</v>
      </c>
      <c r="L616" s="5">
        <f t="shared" si="29"/>
        <v>1.4285714285714286</v>
      </c>
    </row>
    <row r="617" spans="1:12" x14ac:dyDescent="0.35">
      <c r="A617" s="1">
        <v>240</v>
      </c>
      <c r="B617" s="1">
        <v>9</v>
      </c>
      <c r="C617" t="s">
        <v>138</v>
      </c>
      <c r="D617" t="s">
        <v>639</v>
      </c>
      <c r="E617" s="1">
        <v>19</v>
      </c>
      <c r="F617" s="1">
        <v>31</v>
      </c>
      <c r="G617" s="1">
        <v>3</v>
      </c>
      <c r="H617" s="16">
        <v>2.2222222222222223E-2</v>
      </c>
      <c r="I617" t="s">
        <v>638</v>
      </c>
      <c r="J617" s="4">
        <f t="shared" si="27"/>
        <v>93</v>
      </c>
      <c r="K617">
        <f t="shared" si="28"/>
        <v>36</v>
      </c>
      <c r="L617" s="5">
        <f t="shared" si="29"/>
        <v>1.8947368421052631</v>
      </c>
    </row>
    <row r="618" spans="1:12" x14ac:dyDescent="0.35">
      <c r="A618" s="1">
        <v>240</v>
      </c>
      <c r="B618" s="1">
        <v>9</v>
      </c>
      <c r="C618" t="s">
        <v>222</v>
      </c>
      <c r="D618" t="s">
        <v>652</v>
      </c>
      <c r="E618" s="1">
        <v>14</v>
      </c>
      <c r="F618" s="1">
        <v>23</v>
      </c>
      <c r="G618" s="1">
        <v>3</v>
      </c>
      <c r="H618" s="16">
        <v>2.2222222222222223E-2</v>
      </c>
      <c r="I618" t="s">
        <v>638</v>
      </c>
      <c r="J618" s="4">
        <f t="shared" si="27"/>
        <v>69</v>
      </c>
      <c r="K618">
        <f t="shared" si="28"/>
        <v>27</v>
      </c>
      <c r="L618" s="5">
        <f t="shared" si="29"/>
        <v>1.9285714285714286</v>
      </c>
    </row>
    <row r="619" spans="1:12" x14ac:dyDescent="0.35">
      <c r="A619" s="1">
        <v>240</v>
      </c>
      <c r="B619" s="1">
        <v>9</v>
      </c>
      <c r="C619" t="s">
        <v>99</v>
      </c>
      <c r="D619" t="s">
        <v>654</v>
      </c>
      <c r="E619" s="1">
        <v>10</v>
      </c>
      <c r="F619" s="1">
        <v>18</v>
      </c>
      <c r="G619" s="1">
        <v>2</v>
      </c>
      <c r="H619" s="16">
        <v>3.1944444444444442E-2</v>
      </c>
      <c r="I619" t="s">
        <v>636</v>
      </c>
      <c r="J619" s="4">
        <f t="shared" si="27"/>
        <v>36</v>
      </c>
      <c r="K619">
        <f t="shared" si="28"/>
        <v>16</v>
      </c>
      <c r="L619" s="5">
        <f t="shared" si="29"/>
        <v>1.6</v>
      </c>
    </row>
    <row r="620" spans="1:12" x14ac:dyDescent="0.35">
      <c r="A620" s="1">
        <v>240</v>
      </c>
      <c r="B620" s="1">
        <v>9</v>
      </c>
      <c r="C620" t="s">
        <v>269</v>
      </c>
      <c r="D620" t="s">
        <v>648</v>
      </c>
      <c r="E620" s="1">
        <v>19</v>
      </c>
      <c r="F620" s="1">
        <v>32</v>
      </c>
      <c r="G620" s="1">
        <v>3</v>
      </c>
      <c r="H620" s="16">
        <v>1.3194444444444444E-2</v>
      </c>
      <c r="I620" t="s">
        <v>636</v>
      </c>
      <c r="J620" s="4">
        <f t="shared" si="27"/>
        <v>96</v>
      </c>
      <c r="K620">
        <f t="shared" si="28"/>
        <v>39</v>
      </c>
      <c r="L620" s="5">
        <f t="shared" si="29"/>
        <v>2.0526315789473686</v>
      </c>
    </row>
    <row r="621" spans="1:12" x14ac:dyDescent="0.35">
      <c r="A621" s="1">
        <v>241</v>
      </c>
      <c r="B621" s="1">
        <v>12</v>
      </c>
      <c r="C621" t="s">
        <v>99</v>
      </c>
      <c r="D621" t="s">
        <v>654</v>
      </c>
      <c r="E621" s="1">
        <v>10</v>
      </c>
      <c r="F621" s="1">
        <v>18</v>
      </c>
      <c r="G621" s="1">
        <v>1</v>
      </c>
      <c r="H621" s="16">
        <v>7.6388888888888886E-3</v>
      </c>
      <c r="I621" t="s">
        <v>638</v>
      </c>
      <c r="J621" s="4">
        <f t="shared" si="27"/>
        <v>18</v>
      </c>
      <c r="K621">
        <f t="shared" si="28"/>
        <v>8</v>
      </c>
      <c r="L621" s="5">
        <f t="shared" si="29"/>
        <v>0.8</v>
      </c>
    </row>
    <row r="622" spans="1:12" x14ac:dyDescent="0.35">
      <c r="A622" s="1">
        <v>242</v>
      </c>
      <c r="B622" s="1">
        <v>12</v>
      </c>
      <c r="C622" t="s">
        <v>177</v>
      </c>
      <c r="D622" t="s">
        <v>655</v>
      </c>
      <c r="E622" s="1">
        <v>15</v>
      </c>
      <c r="F622" s="1">
        <v>26</v>
      </c>
      <c r="G622" s="1">
        <v>1</v>
      </c>
      <c r="H622" s="16">
        <v>3.7499999999999999E-2</v>
      </c>
      <c r="I622" t="s">
        <v>636</v>
      </c>
      <c r="J622" s="4">
        <f t="shared" si="27"/>
        <v>26</v>
      </c>
      <c r="K622">
        <f t="shared" si="28"/>
        <v>11</v>
      </c>
      <c r="L622" s="5">
        <f t="shared" si="29"/>
        <v>0.73333333333333328</v>
      </c>
    </row>
    <row r="623" spans="1:12" x14ac:dyDescent="0.35">
      <c r="A623" s="1">
        <v>242</v>
      </c>
      <c r="B623" s="1">
        <v>12</v>
      </c>
      <c r="C623" t="s">
        <v>144</v>
      </c>
      <c r="D623" t="s">
        <v>656</v>
      </c>
      <c r="E623" s="1">
        <v>15</v>
      </c>
      <c r="F623" s="1">
        <v>25</v>
      </c>
      <c r="G623" s="1">
        <v>3</v>
      </c>
      <c r="H623" s="16">
        <v>2.7777777777777776E-2</v>
      </c>
      <c r="I623" t="s">
        <v>638</v>
      </c>
      <c r="J623" s="4">
        <f t="shared" si="27"/>
        <v>75</v>
      </c>
      <c r="K623">
        <f t="shared" si="28"/>
        <v>30</v>
      </c>
      <c r="L623" s="5">
        <f t="shared" si="29"/>
        <v>2</v>
      </c>
    </row>
    <row r="624" spans="1:12" x14ac:dyDescent="0.35">
      <c r="A624" s="1">
        <v>242</v>
      </c>
      <c r="B624" s="1">
        <v>12</v>
      </c>
      <c r="C624" t="s">
        <v>283</v>
      </c>
      <c r="D624" t="s">
        <v>644</v>
      </c>
      <c r="E624" s="1">
        <v>20</v>
      </c>
      <c r="F624" s="1">
        <v>33</v>
      </c>
      <c r="G624" s="1">
        <v>1</v>
      </c>
      <c r="H624" s="16">
        <v>3.472222222222222E-3</v>
      </c>
      <c r="I624" t="s">
        <v>636</v>
      </c>
      <c r="J624" s="4">
        <f t="shared" si="27"/>
        <v>33</v>
      </c>
      <c r="K624">
        <f t="shared" si="28"/>
        <v>13</v>
      </c>
      <c r="L624" s="5">
        <f t="shared" si="29"/>
        <v>0.65</v>
      </c>
    </row>
    <row r="625" spans="1:12" x14ac:dyDescent="0.35">
      <c r="A625" s="1">
        <v>243</v>
      </c>
      <c r="B625" s="1">
        <v>4</v>
      </c>
      <c r="C625" t="s">
        <v>62</v>
      </c>
      <c r="D625" t="s">
        <v>641</v>
      </c>
      <c r="E625" s="1">
        <v>25</v>
      </c>
      <c r="F625" s="1">
        <v>40</v>
      </c>
      <c r="G625" s="1">
        <v>3</v>
      </c>
      <c r="H625" s="16">
        <v>1.5277777777777777E-2</v>
      </c>
      <c r="I625" t="s">
        <v>638</v>
      </c>
      <c r="J625" s="4">
        <f t="shared" si="27"/>
        <v>120</v>
      </c>
      <c r="K625">
        <f t="shared" si="28"/>
        <v>45</v>
      </c>
      <c r="L625" s="5">
        <f t="shared" si="29"/>
        <v>1.8</v>
      </c>
    </row>
    <row r="626" spans="1:12" x14ac:dyDescent="0.35">
      <c r="A626" s="1">
        <v>244</v>
      </c>
      <c r="B626" s="1">
        <v>17</v>
      </c>
      <c r="C626" t="s">
        <v>62</v>
      </c>
      <c r="D626" t="s">
        <v>641</v>
      </c>
      <c r="E626" s="1">
        <v>25</v>
      </c>
      <c r="F626" s="1">
        <v>40</v>
      </c>
      <c r="G626" s="1">
        <v>3</v>
      </c>
      <c r="H626" s="16">
        <v>2.0833333333333332E-2</v>
      </c>
      <c r="I626" t="s">
        <v>636</v>
      </c>
      <c r="J626" s="4">
        <f t="shared" si="27"/>
        <v>120</v>
      </c>
      <c r="K626">
        <f t="shared" si="28"/>
        <v>45</v>
      </c>
      <c r="L626" s="5">
        <f t="shared" si="29"/>
        <v>1.8</v>
      </c>
    </row>
    <row r="627" spans="1:12" x14ac:dyDescent="0.35">
      <c r="A627" s="1">
        <v>244</v>
      </c>
      <c r="B627" s="1">
        <v>17</v>
      </c>
      <c r="C627" t="s">
        <v>134</v>
      </c>
      <c r="D627" t="s">
        <v>646</v>
      </c>
      <c r="E627" s="1">
        <v>11</v>
      </c>
      <c r="F627" s="1">
        <v>19</v>
      </c>
      <c r="G627" s="1">
        <v>2</v>
      </c>
      <c r="H627" s="16">
        <v>4.0972222222222222E-2</v>
      </c>
      <c r="I627" t="s">
        <v>636</v>
      </c>
      <c r="J627" s="4">
        <f t="shared" si="27"/>
        <v>38</v>
      </c>
      <c r="K627">
        <f t="shared" si="28"/>
        <v>16</v>
      </c>
      <c r="L627" s="5">
        <f t="shared" si="29"/>
        <v>1.4545454545454546</v>
      </c>
    </row>
    <row r="628" spans="1:12" x14ac:dyDescent="0.35">
      <c r="A628" s="1">
        <v>245</v>
      </c>
      <c r="B628" s="1">
        <v>11</v>
      </c>
      <c r="C628" t="s">
        <v>99</v>
      </c>
      <c r="D628" t="s">
        <v>654</v>
      </c>
      <c r="E628" s="1">
        <v>10</v>
      </c>
      <c r="F628" s="1">
        <v>18</v>
      </c>
      <c r="G628" s="1">
        <v>3</v>
      </c>
      <c r="H628" s="16">
        <v>3.125E-2</v>
      </c>
      <c r="I628" t="s">
        <v>638</v>
      </c>
      <c r="J628" s="4">
        <f t="shared" si="27"/>
        <v>54</v>
      </c>
      <c r="K628">
        <f t="shared" si="28"/>
        <v>24</v>
      </c>
      <c r="L628" s="5">
        <f t="shared" si="29"/>
        <v>2.4</v>
      </c>
    </row>
    <row r="629" spans="1:12" x14ac:dyDescent="0.35">
      <c r="A629" s="1">
        <v>245</v>
      </c>
      <c r="B629" s="1">
        <v>11</v>
      </c>
      <c r="C629" t="s">
        <v>138</v>
      </c>
      <c r="D629" t="s">
        <v>639</v>
      </c>
      <c r="E629" s="1">
        <v>19</v>
      </c>
      <c r="F629" s="1">
        <v>31</v>
      </c>
      <c r="G629" s="1">
        <v>1</v>
      </c>
      <c r="H629" s="16">
        <v>1.5972222222222221E-2</v>
      </c>
      <c r="I629" t="s">
        <v>636</v>
      </c>
      <c r="J629" s="4">
        <f t="shared" si="27"/>
        <v>31</v>
      </c>
      <c r="K629">
        <f t="shared" si="28"/>
        <v>12</v>
      </c>
      <c r="L629" s="5">
        <f t="shared" si="29"/>
        <v>0.63157894736842102</v>
      </c>
    </row>
    <row r="630" spans="1:12" x14ac:dyDescent="0.35">
      <c r="A630" s="1">
        <v>245</v>
      </c>
      <c r="B630" s="1">
        <v>11</v>
      </c>
      <c r="C630" t="s">
        <v>62</v>
      </c>
      <c r="D630" t="s">
        <v>641</v>
      </c>
      <c r="E630" s="1">
        <v>25</v>
      </c>
      <c r="F630" s="1">
        <v>40</v>
      </c>
      <c r="G630" s="1">
        <v>2</v>
      </c>
      <c r="H630" s="16">
        <v>1.5972222222222221E-2</v>
      </c>
      <c r="I630" t="s">
        <v>636</v>
      </c>
      <c r="J630" s="4">
        <f t="shared" si="27"/>
        <v>80</v>
      </c>
      <c r="K630">
        <f t="shared" si="28"/>
        <v>30</v>
      </c>
      <c r="L630" s="5">
        <f t="shared" si="29"/>
        <v>1.2</v>
      </c>
    </row>
    <row r="631" spans="1:12" x14ac:dyDescent="0.35">
      <c r="A631" s="1">
        <v>245</v>
      </c>
      <c r="B631" s="1">
        <v>11</v>
      </c>
      <c r="C631" t="s">
        <v>93</v>
      </c>
      <c r="D631" t="s">
        <v>642</v>
      </c>
      <c r="E631" s="1">
        <v>22</v>
      </c>
      <c r="F631" s="1">
        <v>36</v>
      </c>
      <c r="G631" s="1">
        <v>3</v>
      </c>
      <c r="H631" s="16">
        <v>1.7361111111111112E-2</v>
      </c>
      <c r="I631" t="s">
        <v>638</v>
      </c>
      <c r="J631" s="4">
        <f t="shared" si="27"/>
        <v>108</v>
      </c>
      <c r="K631">
        <f t="shared" si="28"/>
        <v>42</v>
      </c>
      <c r="L631" s="5">
        <f t="shared" si="29"/>
        <v>1.9090909090909092</v>
      </c>
    </row>
    <row r="632" spans="1:12" x14ac:dyDescent="0.35">
      <c r="A632" s="1">
        <v>246</v>
      </c>
      <c r="B632" s="1">
        <v>2</v>
      </c>
      <c r="C632" t="s">
        <v>128</v>
      </c>
      <c r="D632" t="s">
        <v>640</v>
      </c>
      <c r="E632" s="1">
        <v>16</v>
      </c>
      <c r="F632" s="1">
        <v>27</v>
      </c>
      <c r="G632" s="1">
        <v>3</v>
      </c>
      <c r="H632" s="16">
        <v>2.5000000000000001E-2</v>
      </c>
      <c r="I632" t="s">
        <v>638</v>
      </c>
      <c r="J632" s="4">
        <f t="shared" si="27"/>
        <v>81</v>
      </c>
      <c r="K632">
        <f t="shared" si="28"/>
        <v>33</v>
      </c>
      <c r="L632" s="5">
        <f t="shared" si="29"/>
        <v>2.0625</v>
      </c>
    </row>
    <row r="633" spans="1:12" x14ac:dyDescent="0.35">
      <c r="A633" s="1">
        <v>246</v>
      </c>
      <c r="B633" s="1">
        <v>2</v>
      </c>
      <c r="C633" t="s">
        <v>180</v>
      </c>
      <c r="D633" t="s">
        <v>635</v>
      </c>
      <c r="E633" s="1">
        <v>14</v>
      </c>
      <c r="F633" s="1">
        <v>24</v>
      </c>
      <c r="G633" s="1">
        <v>2</v>
      </c>
      <c r="H633" s="16">
        <v>6.9444444444444441E-3</v>
      </c>
      <c r="I633" t="s">
        <v>636</v>
      </c>
      <c r="J633" s="4">
        <f t="shared" si="27"/>
        <v>48</v>
      </c>
      <c r="K633">
        <f t="shared" si="28"/>
        <v>20</v>
      </c>
      <c r="L633" s="5">
        <f t="shared" si="29"/>
        <v>1.4285714285714286</v>
      </c>
    </row>
    <row r="634" spans="1:12" x14ac:dyDescent="0.35">
      <c r="A634" s="1">
        <v>246</v>
      </c>
      <c r="B634" s="1">
        <v>2</v>
      </c>
      <c r="C634" t="s">
        <v>30</v>
      </c>
      <c r="D634" t="s">
        <v>647</v>
      </c>
      <c r="E634" s="1">
        <v>21</v>
      </c>
      <c r="F634" s="1">
        <v>35</v>
      </c>
      <c r="G634" s="1">
        <v>3</v>
      </c>
      <c r="H634" s="16">
        <v>3.3333333333333333E-2</v>
      </c>
      <c r="I634" t="s">
        <v>636</v>
      </c>
      <c r="J634" s="4">
        <f t="shared" si="27"/>
        <v>105</v>
      </c>
      <c r="K634">
        <f t="shared" si="28"/>
        <v>42</v>
      </c>
      <c r="L634" s="5">
        <f t="shared" si="29"/>
        <v>2</v>
      </c>
    </row>
    <row r="635" spans="1:12" x14ac:dyDescent="0.35">
      <c r="A635" s="1">
        <v>246</v>
      </c>
      <c r="B635" s="1">
        <v>2</v>
      </c>
      <c r="C635" t="s">
        <v>138</v>
      </c>
      <c r="D635" t="s">
        <v>639</v>
      </c>
      <c r="E635" s="1">
        <v>19</v>
      </c>
      <c r="F635" s="1">
        <v>31</v>
      </c>
      <c r="G635" s="1">
        <v>3</v>
      </c>
      <c r="H635" s="16">
        <v>3.6111111111111108E-2</v>
      </c>
      <c r="I635" t="s">
        <v>636</v>
      </c>
      <c r="J635" s="4">
        <f t="shared" si="27"/>
        <v>93</v>
      </c>
      <c r="K635">
        <f t="shared" si="28"/>
        <v>36</v>
      </c>
      <c r="L635" s="5">
        <f t="shared" si="29"/>
        <v>1.8947368421052631</v>
      </c>
    </row>
    <row r="636" spans="1:12" x14ac:dyDescent="0.35">
      <c r="A636" s="1">
        <v>247</v>
      </c>
      <c r="B636" s="1">
        <v>11</v>
      </c>
      <c r="C636" t="s">
        <v>283</v>
      </c>
      <c r="D636" t="s">
        <v>644</v>
      </c>
      <c r="E636" s="1">
        <v>20</v>
      </c>
      <c r="F636" s="1">
        <v>33</v>
      </c>
      <c r="G636" s="1">
        <v>2</v>
      </c>
      <c r="H636" s="16">
        <v>4.0972222222222222E-2</v>
      </c>
      <c r="I636" t="s">
        <v>638</v>
      </c>
      <c r="J636" s="4">
        <f t="shared" si="27"/>
        <v>66</v>
      </c>
      <c r="K636">
        <f t="shared" si="28"/>
        <v>26</v>
      </c>
      <c r="L636" s="5">
        <f t="shared" si="29"/>
        <v>1.3</v>
      </c>
    </row>
    <row r="637" spans="1:12" x14ac:dyDescent="0.35">
      <c r="A637" s="1">
        <v>248</v>
      </c>
      <c r="B637" s="1">
        <v>12</v>
      </c>
      <c r="C637" t="s">
        <v>74</v>
      </c>
      <c r="D637" t="s">
        <v>650</v>
      </c>
      <c r="E637" s="1">
        <v>20</v>
      </c>
      <c r="F637" s="1">
        <v>34</v>
      </c>
      <c r="G637" s="1">
        <v>1</v>
      </c>
      <c r="H637" s="16">
        <v>2.2222222222222223E-2</v>
      </c>
      <c r="I637" t="s">
        <v>638</v>
      </c>
      <c r="J637" s="4">
        <f t="shared" si="27"/>
        <v>34</v>
      </c>
      <c r="K637">
        <f t="shared" si="28"/>
        <v>14</v>
      </c>
      <c r="L637" s="5">
        <f t="shared" si="29"/>
        <v>0.7</v>
      </c>
    </row>
    <row r="638" spans="1:12" x14ac:dyDescent="0.35">
      <c r="A638" s="1">
        <v>248</v>
      </c>
      <c r="B638" s="1">
        <v>12</v>
      </c>
      <c r="C638" t="s">
        <v>46</v>
      </c>
      <c r="D638" t="s">
        <v>643</v>
      </c>
      <c r="E638" s="1">
        <v>17</v>
      </c>
      <c r="F638" s="1">
        <v>29</v>
      </c>
      <c r="G638" s="1">
        <v>3</v>
      </c>
      <c r="H638" s="16">
        <v>3.5416666666666666E-2</v>
      </c>
      <c r="I638" t="s">
        <v>638</v>
      </c>
      <c r="J638" s="4">
        <f t="shared" si="27"/>
        <v>87</v>
      </c>
      <c r="K638">
        <f t="shared" si="28"/>
        <v>36</v>
      </c>
      <c r="L638" s="5">
        <f t="shared" si="29"/>
        <v>2.1176470588235294</v>
      </c>
    </row>
    <row r="639" spans="1:12" x14ac:dyDescent="0.35">
      <c r="A639" s="1">
        <v>248</v>
      </c>
      <c r="B639" s="1">
        <v>12</v>
      </c>
      <c r="C639" t="s">
        <v>128</v>
      </c>
      <c r="D639" t="s">
        <v>640</v>
      </c>
      <c r="E639" s="1">
        <v>16</v>
      </c>
      <c r="F639" s="1">
        <v>27</v>
      </c>
      <c r="G639" s="1">
        <v>2</v>
      </c>
      <c r="H639" s="16">
        <v>4.1666666666666666E-3</v>
      </c>
      <c r="I639" t="s">
        <v>638</v>
      </c>
      <c r="J639" s="4">
        <f t="shared" si="27"/>
        <v>54</v>
      </c>
      <c r="K639">
        <f t="shared" si="28"/>
        <v>22</v>
      </c>
      <c r="L639" s="5">
        <f t="shared" si="29"/>
        <v>1.375</v>
      </c>
    </row>
    <row r="640" spans="1:12" x14ac:dyDescent="0.35">
      <c r="A640" s="1">
        <v>248</v>
      </c>
      <c r="B640" s="1">
        <v>12</v>
      </c>
      <c r="C640" t="s">
        <v>144</v>
      </c>
      <c r="D640" t="s">
        <v>656</v>
      </c>
      <c r="E640" s="1">
        <v>15</v>
      </c>
      <c r="F640" s="1">
        <v>25</v>
      </c>
      <c r="G640" s="1">
        <v>2</v>
      </c>
      <c r="H640" s="16">
        <v>2.1527777777777778E-2</v>
      </c>
      <c r="I640" t="s">
        <v>636</v>
      </c>
      <c r="J640" s="4">
        <f t="shared" si="27"/>
        <v>50</v>
      </c>
      <c r="K640">
        <f t="shared" si="28"/>
        <v>20</v>
      </c>
      <c r="L640" s="5">
        <f t="shared" si="29"/>
        <v>1.3333333333333333</v>
      </c>
    </row>
    <row r="641" spans="1:12" x14ac:dyDescent="0.35">
      <c r="A641" s="1">
        <v>249</v>
      </c>
      <c r="B641" s="1">
        <v>8</v>
      </c>
      <c r="C641" t="s">
        <v>225</v>
      </c>
      <c r="D641" t="s">
        <v>649</v>
      </c>
      <c r="E641" s="1">
        <v>13</v>
      </c>
      <c r="F641" s="1">
        <v>22</v>
      </c>
      <c r="G641" s="1">
        <v>2</v>
      </c>
      <c r="H641" s="16">
        <v>3.5416666666666666E-2</v>
      </c>
      <c r="I641" t="s">
        <v>638</v>
      </c>
      <c r="J641" s="4">
        <f t="shared" si="27"/>
        <v>44</v>
      </c>
      <c r="K641">
        <f t="shared" si="28"/>
        <v>18</v>
      </c>
      <c r="L641" s="5">
        <f t="shared" si="29"/>
        <v>1.3846153846153846</v>
      </c>
    </row>
    <row r="642" spans="1:12" x14ac:dyDescent="0.35">
      <c r="A642" s="1">
        <v>249</v>
      </c>
      <c r="B642" s="1">
        <v>8</v>
      </c>
      <c r="C642" t="s">
        <v>99</v>
      </c>
      <c r="D642" t="s">
        <v>654</v>
      </c>
      <c r="E642" s="1">
        <v>10</v>
      </c>
      <c r="F642" s="1">
        <v>18</v>
      </c>
      <c r="G642" s="1">
        <v>2</v>
      </c>
      <c r="H642" s="16">
        <v>4.027777777777778E-2</v>
      </c>
      <c r="I642" t="s">
        <v>636</v>
      </c>
      <c r="J642" s="4">
        <f t="shared" ref="J642:J705" si="30">F642*G642</f>
        <v>36</v>
      </c>
      <c r="K642">
        <f t="shared" ref="K642:K705" si="31">(F642-E642)*G642</f>
        <v>16</v>
      </c>
      <c r="L642" s="5">
        <f t="shared" ref="L642:L705" si="32">K642/E642</f>
        <v>1.6</v>
      </c>
    </row>
    <row r="643" spans="1:12" x14ac:dyDescent="0.35">
      <c r="A643" s="1">
        <v>250</v>
      </c>
      <c r="B643" s="1">
        <v>8</v>
      </c>
      <c r="C643" t="s">
        <v>168</v>
      </c>
      <c r="D643" t="s">
        <v>651</v>
      </c>
      <c r="E643" s="1">
        <v>12</v>
      </c>
      <c r="F643" s="1">
        <v>20</v>
      </c>
      <c r="G643" s="1">
        <v>1</v>
      </c>
      <c r="H643" s="16">
        <v>2.013888888888889E-2</v>
      </c>
      <c r="I643" t="s">
        <v>638</v>
      </c>
      <c r="J643" s="4">
        <f t="shared" si="30"/>
        <v>20</v>
      </c>
      <c r="K643">
        <f t="shared" si="31"/>
        <v>8</v>
      </c>
      <c r="L643" s="5">
        <f t="shared" si="32"/>
        <v>0.66666666666666663</v>
      </c>
    </row>
    <row r="644" spans="1:12" x14ac:dyDescent="0.35">
      <c r="A644" s="1">
        <v>251</v>
      </c>
      <c r="B644" s="1">
        <v>12</v>
      </c>
      <c r="C644" t="s">
        <v>177</v>
      </c>
      <c r="D644" t="s">
        <v>655</v>
      </c>
      <c r="E644" s="1">
        <v>15</v>
      </c>
      <c r="F644" s="1">
        <v>26</v>
      </c>
      <c r="G644" s="1">
        <v>1</v>
      </c>
      <c r="H644" s="16">
        <v>1.7361111111111112E-2</v>
      </c>
      <c r="I644" t="s">
        <v>638</v>
      </c>
      <c r="J644" s="4">
        <f t="shared" si="30"/>
        <v>26</v>
      </c>
      <c r="K644">
        <f t="shared" si="31"/>
        <v>11</v>
      </c>
      <c r="L644" s="5">
        <f t="shared" si="32"/>
        <v>0.73333333333333328</v>
      </c>
    </row>
    <row r="645" spans="1:12" x14ac:dyDescent="0.35">
      <c r="A645" s="1">
        <v>251</v>
      </c>
      <c r="B645" s="1">
        <v>12</v>
      </c>
      <c r="C645" t="s">
        <v>225</v>
      </c>
      <c r="D645" t="s">
        <v>649</v>
      </c>
      <c r="E645" s="1">
        <v>13</v>
      </c>
      <c r="F645" s="1">
        <v>22</v>
      </c>
      <c r="G645" s="1">
        <v>1</v>
      </c>
      <c r="H645" s="16">
        <v>2.361111111111111E-2</v>
      </c>
      <c r="I645" t="s">
        <v>636</v>
      </c>
      <c r="J645" s="4">
        <f t="shared" si="30"/>
        <v>22</v>
      </c>
      <c r="K645">
        <f t="shared" si="31"/>
        <v>9</v>
      </c>
      <c r="L645" s="5">
        <f t="shared" si="32"/>
        <v>0.69230769230769229</v>
      </c>
    </row>
    <row r="646" spans="1:12" x14ac:dyDescent="0.35">
      <c r="A646" s="1">
        <v>251</v>
      </c>
      <c r="B646" s="1">
        <v>12</v>
      </c>
      <c r="C646" t="s">
        <v>222</v>
      </c>
      <c r="D646" t="s">
        <v>652</v>
      </c>
      <c r="E646" s="1">
        <v>14</v>
      </c>
      <c r="F646" s="1">
        <v>23</v>
      </c>
      <c r="G646" s="1">
        <v>1</v>
      </c>
      <c r="H646" s="16">
        <v>1.5972222222222221E-2</v>
      </c>
      <c r="I646" t="s">
        <v>638</v>
      </c>
      <c r="J646" s="4">
        <f t="shared" si="30"/>
        <v>23</v>
      </c>
      <c r="K646">
        <f t="shared" si="31"/>
        <v>9</v>
      </c>
      <c r="L646" s="5">
        <f t="shared" si="32"/>
        <v>0.6428571428571429</v>
      </c>
    </row>
    <row r="647" spans="1:12" x14ac:dyDescent="0.35">
      <c r="A647" s="1">
        <v>251</v>
      </c>
      <c r="B647" s="1">
        <v>12</v>
      </c>
      <c r="C647" t="s">
        <v>134</v>
      </c>
      <c r="D647" t="s">
        <v>646</v>
      </c>
      <c r="E647" s="1">
        <v>11</v>
      </c>
      <c r="F647" s="1">
        <v>19</v>
      </c>
      <c r="G647" s="1">
        <v>2</v>
      </c>
      <c r="H647" s="16">
        <v>2.7777777777777776E-2</v>
      </c>
      <c r="I647" t="s">
        <v>638</v>
      </c>
      <c r="J647" s="4">
        <f t="shared" si="30"/>
        <v>38</v>
      </c>
      <c r="K647">
        <f t="shared" si="31"/>
        <v>16</v>
      </c>
      <c r="L647" s="5">
        <f t="shared" si="32"/>
        <v>1.4545454545454546</v>
      </c>
    </row>
    <row r="648" spans="1:12" x14ac:dyDescent="0.35">
      <c r="A648" s="1">
        <v>252</v>
      </c>
      <c r="B648" s="1">
        <v>4</v>
      </c>
      <c r="C648" t="s">
        <v>144</v>
      </c>
      <c r="D648" t="s">
        <v>656</v>
      </c>
      <c r="E648" s="1">
        <v>15</v>
      </c>
      <c r="F648" s="1">
        <v>25</v>
      </c>
      <c r="G648" s="1">
        <v>2</v>
      </c>
      <c r="H648" s="16">
        <v>3.6805555555555557E-2</v>
      </c>
      <c r="I648" t="s">
        <v>638</v>
      </c>
      <c r="J648" s="4">
        <f t="shared" si="30"/>
        <v>50</v>
      </c>
      <c r="K648">
        <f t="shared" si="31"/>
        <v>20</v>
      </c>
      <c r="L648" s="5">
        <f t="shared" si="32"/>
        <v>1.3333333333333333</v>
      </c>
    </row>
    <row r="649" spans="1:12" x14ac:dyDescent="0.35">
      <c r="A649" s="1">
        <v>252</v>
      </c>
      <c r="B649" s="1">
        <v>4</v>
      </c>
      <c r="C649" t="s">
        <v>177</v>
      </c>
      <c r="D649" t="s">
        <v>655</v>
      </c>
      <c r="E649" s="1">
        <v>15</v>
      </c>
      <c r="F649" s="1">
        <v>26</v>
      </c>
      <c r="G649" s="1">
        <v>2</v>
      </c>
      <c r="H649" s="16">
        <v>2.1527777777777778E-2</v>
      </c>
      <c r="I649" t="s">
        <v>636</v>
      </c>
      <c r="J649" s="4">
        <f t="shared" si="30"/>
        <v>52</v>
      </c>
      <c r="K649">
        <f t="shared" si="31"/>
        <v>22</v>
      </c>
      <c r="L649" s="5">
        <f t="shared" si="32"/>
        <v>1.4666666666666666</v>
      </c>
    </row>
    <row r="650" spans="1:12" x14ac:dyDescent="0.35">
      <c r="A650" s="1">
        <v>253</v>
      </c>
      <c r="B650" s="1">
        <v>8</v>
      </c>
      <c r="C650" t="s">
        <v>144</v>
      </c>
      <c r="D650" t="s">
        <v>656</v>
      </c>
      <c r="E650" s="1">
        <v>15</v>
      </c>
      <c r="F650" s="1">
        <v>25</v>
      </c>
      <c r="G650" s="1">
        <v>1</v>
      </c>
      <c r="H650" s="16">
        <v>1.2500000000000001E-2</v>
      </c>
      <c r="I650" t="s">
        <v>636</v>
      </c>
      <c r="J650" s="4">
        <f t="shared" si="30"/>
        <v>25</v>
      </c>
      <c r="K650">
        <f t="shared" si="31"/>
        <v>10</v>
      </c>
      <c r="L650" s="5">
        <f t="shared" si="32"/>
        <v>0.66666666666666663</v>
      </c>
    </row>
    <row r="651" spans="1:12" x14ac:dyDescent="0.35">
      <c r="A651" s="1">
        <v>253</v>
      </c>
      <c r="B651" s="1">
        <v>8</v>
      </c>
      <c r="C651" t="s">
        <v>90</v>
      </c>
      <c r="D651" t="s">
        <v>653</v>
      </c>
      <c r="E651" s="1">
        <v>13</v>
      </c>
      <c r="F651" s="1">
        <v>21</v>
      </c>
      <c r="G651" s="1">
        <v>2</v>
      </c>
      <c r="H651" s="16">
        <v>5.5555555555555558E-3</v>
      </c>
      <c r="I651" t="s">
        <v>636</v>
      </c>
      <c r="J651" s="4">
        <f t="shared" si="30"/>
        <v>42</v>
      </c>
      <c r="K651">
        <f t="shared" si="31"/>
        <v>16</v>
      </c>
      <c r="L651" s="5">
        <f t="shared" si="32"/>
        <v>1.2307692307692308</v>
      </c>
    </row>
    <row r="652" spans="1:12" x14ac:dyDescent="0.35">
      <c r="A652" s="1">
        <v>253</v>
      </c>
      <c r="B652" s="1">
        <v>8</v>
      </c>
      <c r="C652" t="s">
        <v>46</v>
      </c>
      <c r="D652" t="s">
        <v>643</v>
      </c>
      <c r="E652" s="1">
        <v>17</v>
      </c>
      <c r="F652" s="1">
        <v>29</v>
      </c>
      <c r="G652" s="1">
        <v>3</v>
      </c>
      <c r="H652" s="16">
        <v>2.013888888888889E-2</v>
      </c>
      <c r="I652" t="s">
        <v>638</v>
      </c>
      <c r="J652" s="4">
        <f t="shared" si="30"/>
        <v>87</v>
      </c>
      <c r="K652">
        <f t="shared" si="31"/>
        <v>36</v>
      </c>
      <c r="L652" s="5">
        <f t="shared" si="32"/>
        <v>2.1176470588235294</v>
      </c>
    </row>
    <row r="653" spans="1:12" x14ac:dyDescent="0.35">
      <c r="A653" s="1">
        <v>254</v>
      </c>
      <c r="B653" s="1">
        <v>10</v>
      </c>
      <c r="C653" t="s">
        <v>138</v>
      </c>
      <c r="D653" t="s">
        <v>639</v>
      </c>
      <c r="E653" s="1">
        <v>19</v>
      </c>
      <c r="F653" s="1">
        <v>31</v>
      </c>
      <c r="G653" s="1">
        <v>3</v>
      </c>
      <c r="H653" s="16">
        <v>2.2916666666666665E-2</v>
      </c>
      <c r="I653" t="s">
        <v>636</v>
      </c>
      <c r="J653" s="4">
        <f t="shared" si="30"/>
        <v>93</v>
      </c>
      <c r="K653">
        <f t="shared" si="31"/>
        <v>36</v>
      </c>
      <c r="L653" s="5">
        <f t="shared" si="32"/>
        <v>1.8947368421052631</v>
      </c>
    </row>
    <row r="654" spans="1:12" x14ac:dyDescent="0.35">
      <c r="A654" s="1">
        <v>254</v>
      </c>
      <c r="B654" s="1">
        <v>10</v>
      </c>
      <c r="C654" t="s">
        <v>177</v>
      </c>
      <c r="D654" t="s">
        <v>655</v>
      </c>
      <c r="E654" s="1">
        <v>15</v>
      </c>
      <c r="F654" s="1">
        <v>26</v>
      </c>
      <c r="G654" s="1">
        <v>2</v>
      </c>
      <c r="H654" s="16">
        <v>6.9444444444444441E-3</v>
      </c>
      <c r="I654" t="s">
        <v>638</v>
      </c>
      <c r="J654" s="4">
        <f t="shared" si="30"/>
        <v>52</v>
      </c>
      <c r="K654">
        <f t="shared" si="31"/>
        <v>22</v>
      </c>
      <c r="L654" s="5">
        <f t="shared" si="32"/>
        <v>1.4666666666666666</v>
      </c>
    </row>
    <row r="655" spans="1:12" x14ac:dyDescent="0.35">
      <c r="A655" s="1">
        <v>254</v>
      </c>
      <c r="B655" s="1">
        <v>10</v>
      </c>
      <c r="C655" t="s">
        <v>74</v>
      </c>
      <c r="D655" t="s">
        <v>650</v>
      </c>
      <c r="E655" s="1">
        <v>20</v>
      </c>
      <c r="F655" s="1">
        <v>34</v>
      </c>
      <c r="G655" s="1">
        <v>2</v>
      </c>
      <c r="H655" s="16">
        <v>3.888888888888889E-2</v>
      </c>
      <c r="I655" t="s">
        <v>636</v>
      </c>
      <c r="J655" s="4">
        <f t="shared" si="30"/>
        <v>68</v>
      </c>
      <c r="K655">
        <f t="shared" si="31"/>
        <v>28</v>
      </c>
      <c r="L655" s="5">
        <f t="shared" si="32"/>
        <v>1.4</v>
      </c>
    </row>
    <row r="656" spans="1:12" x14ac:dyDescent="0.35">
      <c r="A656" s="1">
        <v>254</v>
      </c>
      <c r="B656" s="1">
        <v>10</v>
      </c>
      <c r="C656" t="s">
        <v>53</v>
      </c>
      <c r="D656" t="s">
        <v>645</v>
      </c>
      <c r="E656" s="1">
        <v>16</v>
      </c>
      <c r="F656" s="1">
        <v>28</v>
      </c>
      <c r="G656" s="1">
        <v>3</v>
      </c>
      <c r="H656" s="16">
        <v>2.9166666666666667E-2</v>
      </c>
      <c r="I656" t="s">
        <v>638</v>
      </c>
      <c r="J656" s="4">
        <f t="shared" si="30"/>
        <v>84</v>
      </c>
      <c r="K656">
        <f t="shared" si="31"/>
        <v>36</v>
      </c>
      <c r="L656" s="5">
        <f t="shared" si="32"/>
        <v>2.25</v>
      </c>
    </row>
    <row r="657" spans="1:12" x14ac:dyDescent="0.35">
      <c r="A657" s="1">
        <v>255</v>
      </c>
      <c r="B657" s="1">
        <v>8</v>
      </c>
      <c r="C657" t="s">
        <v>144</v>
      </c>
      <c r="D657" t="s">
        <v>656</v>
      </c>
      <c r="E657" s="1">
        <v>15</v>
      </c>
      <c r="F657" s="1">
        <v>25</v>
      </c>
      <c r="G657" s="1">
        <v>1</v>
      </c>
      <c r="H657" s="16">
        <v>2.5694444444444443E-2</v>
      </c>
      <c r="I657" t="s">
        <v>636</v>
      </c>
      <c r="J657" s="4">
        <f t="shared" si="30"/>
        <v>25</v>
      </c>
      <c r="K657">
        <f t="shared" si="31"/>
        <v>10</v>
      </c>
      <c r="L657" s="5">
        <f t="shared" si="32"/>
        <v>0.66666666666666663</v>
      </c>
    </row>
    <row r="658" spans="1:12" x14ac:dyDescent="0.35">
      <c r="A658" s="1">
        <v>256</v>
      </c>
      <c r="B658" s="1">
        <v>5</v>
      </c>
      <c r="C658" t="s">
        <v>90</v>
      </c>
      <c r="D658" t="s">
        <v>653</v>
      </c>
      <c r="E658" s="1">
        <v>13</v>
      </c>
      <c r="F658" s="1">
        <v>21</v>
      </c>
      <c r="G658" s="1">
        <v>1</v>
      </c>
      <c r="H658" s="16">
        <v>1.1111111111111112E-2</v>
      </c>
      <c r="I658" t="s">
        <v>636</v>
      </c>
      <c r="J658" s="4">
        <f t="shared" si="30"/>
        <v>21</v>
      </c>
      <c r="K658">
        <f t="shared" si="31"/>
        <v>8</v>
      </c>
      <c r="L658" s="5">
        <f t="shared" si="32"/>
        <v>0.61538461538461542</v>
      </c>
    </row>
    <row r="659" spans="1:12" x14ac:dyDescent="0.35">
      <c r="A659" s="1">
        <v>257</v>
      </c>
      <c r="B659" s="1">
        <v>12</v>
      </c>
      <c r="C659" t="s">
        <v>222</v>
      </c>
      <c r="D659" t="s">
        <v>652</v>
      </c>
      <c r="E659" s="1">
        <v>14</v>
      </c>
      <c r="F659" s="1">
        <v>23</v>
      </c>
      <c r="G659" s="1">
        <v>2</v>
      </c>
      <c r="H659" s="16">
        <v>1.9444444444444445E-2</v>
      </c>
      <c r="I659" t="s">
        <v>638</v>
      </c>
      <c r="J659" s="4">
        <f t="shared" si="30"/>
        <v>46</v>
      </c>
      <c r="K659">
        <f t="shared" si="31"/>
        <v>18</v>
      </c>
      <c r="L659" s="5">
        <f t="shared" si="32"/>
        <v>1.2857142857142858</v>
      </c>
    </row>
    <row r="660" spans="1:12" x14ac:dyDescent="0.35">
      <c r="A660" s="1">
        <v>258</v>
      </c>
      <c r="B660" s="1">
        <v>12</v>
      </c>
      <c r="C660" t="s">
        <v>144</v>
      </c>
      <c r="D660" t="s">
        <v>656</v>
      </c>
      <c r="E660" s="1">
        <v>15</v>
      </c>
      <c r="F660" s="1">
        <v>25</v>
      </c>
      <c r="G660" s="1">
        <v>1</v>
      </c>
      <c r="H660" s="16">
        <v>4.0972222222222222E-2</v>
      </c>
      <c r="I660" t="s">
        <v>636</v>
      </c>
      <c r="J660" s="4">
        <f t="shared" si="30"/>
        <v>25</v>
      </c>
      <c r="K660">
        <f t="shared" si="31"/>
        <v>10</v>
      </c>
      <c r="L660" s="5">
        <f t="shared" si="32"/>
        <v>0.66666666666666663</v>
      </c>
    </row>
    <row r="661" spans="1:12" x14ac:dyDescent="0.35">
      <c r="A661" s="1">
        <v>258</v>
      </c>
      <c r="B661" s="1">
        <v>12</v>
      </c>
      <c r="C661" t="s">
        <v>168</v>
      </c>
      <c r="D661" t="s">
        <v>651</v>
      </c>
      <c r="E661" s="1">
        <v>12</v>
      </c>
      <c r="F661" s="1">
        <v>20</v>
      </c>
      <c r="G661" s="1">
        <v>1</v>
      </c>
      <c r="H661" s="16">
        <v>2.1527777777777778E-2</v>
      </c>
      <c r="I661" t="s">
        <v>636</v>
      </c>
      <c r="J661" s="4">
        <f t="shared" si="30"/>
        <v>20</v>
      </c>
      <c r="K661">
        <f t="shared" si="31"/>
        <v>8</v>
      </c>
      <c r="L661" s="5">
        <f t="shared" si="32"/>
        <v>0.66666666666666663</v>
      </c>
    </row>
    <row r="662" spans="1:12" x14ac:dyDescent="0.35">
      <c r="A662" s="1">
        <v>258</v>
      </c>
      <c r="B662" s="1">
        <v>12</v>
      </c>
      <c r="C662" t="s">
        <v>269</v>
      </c>
      <c r="D662" t="s">
        <v>648</v>
      </c>
      <c r="E662" s="1">
        <v>19</v>
      </c>
      <c r="F662" s="1">
        <v>32</v>
      </c>
      <c r="G662" s="1">
        <v>1</v>
      </c>
      <c r="H662" s="16">
        <v>3.472222222222222E-3</v>
      </c>
      <c r="I662" t="s">
        <v>636</v>
      </c>
      <c r="J662" s="4">
        <f t="shared" si="30"/>
        <v>32</v>
      </c>
      <c r="K662">
        <f t="shared" si="31"/>
        <v>13</v>
      </c>
      <c r="L662" s="5">
        <f t="shared" si="32"/>
        <v>0.68421052631578949</v>
      </c>
    </row>
    <row r="663" spans="1:12" x14ac:dyDescent="0.35">
      <c r="A663" s="1">
        <v>258</v>
      </c>
      <c r="B663" s="1">
        <v>12</v>
      </c>
      <c r="C663" t="s">
        <v>62</v>
      </c>
      <c r="D663" t="s">
        <v>641</v>
      </c>
      <c r="E663" s="1">
        <v>25</v>
      </c>
      <c r="F663" s="1">
        <v>40</v>
      </c>
      <c r="G663" s="1">
        <v>1</v>
      </c>
      <c r="H663" s="16">
        <v>6.9444444444444441E-3</v>
      </c>
      <c r="I663" t="s">
        <v>636</v>
      </c>
      <c r="J663" s="4">
        <f t="shared" si="30"/>
        <v>40</v>
      </c>
      <c r="K663">
        <f t="shared" si="31"/>
        <v>15</v>
      </c>
      <c r="L663" s="5">
        <f t="shared" si="32"/>
        <v>0.6</v>
      </c>
    </row>
    <row r="664" spans="1:12" x14ac:dyDescent="0.35">
      <c r="A664" s="1">
        <v>259</v>
      </c>
      <c r="B664" s="1">
        <v>10</v>
      </c>
      <c r="C664" t="s">
        <v>128</v>
      </c>
      <c r="D664" t="s">
        <v>640</v>
      </c>
      <c r="E664" s="1">
        <v>16</v>
      </c>
      <c r="F664" s="1">
        <v>27</v>
      </c>
      <c r="G664" s="1">
        <v>3</v>
      </c>
      <c r="H664" s="16">
        <v>7.6388888888888886E-3</v>
      </c>
      <c r="I664" t="s">
        <v>638</v>
      </c>
      <c r="J664" s="4">
        <f t="shared" si="30"/>
        <v>81</v>
      </c>
      <c r="K664">
        <f t="shared" si="31"/>
        <v>33</v>
      </c>
      <c r="L664" s="5">
        <f t="shared" si="32"/>
        <v>2.0625</v>
      </c>
    </row>
    <row r="665" spans="1:12" x14ac:dyDescent="0.35">
      <c r="A665" s="1">
        <v>260</v>
      </c>
      <c r="B665" s="1">
        <v>20</v>
      </c>
      <c r="C665" t="s">
        <v>222</v>
      </c>
      <c r="D665" t="s">
        <v>652</v>
      </c>
      <c r="E665" s="1">
        <v>14</v>
      </c>
      <c r="F665" s="1">
        <v>23</v>
      </c>
      <c r="G665" s="1">
        <v>3</v>
      </c>
      <c r="H665" s="16">
        <v>3.4027777777777775E-2</v>
      </c>
      <c r="I665" t="s">
        <v>638</v>
      </c>
      <c r="J665" s="4">
        <f t="shared" si="30"/>
        <v>69</v>
      </c>
      <c r="K665">
        <f t="shared" si="31"/>
        <v>27</v>
      </c>
      <c r="L665" s="5">
        <f t="shared" si="32"/>
        <v>1.9285714285714286</v>
      </c>
    </row>
    <row r="666" spans="1:12" x14ac:dyDescent="0.35">
      <c r="A666" s="1">
        <v>261</v>
      </c>
      <c r="B666" s="1">
        <v>8</v>
      </c>
      <c r="C666" t="s">
        <v>269</v>
      </c>
      <c r="D666" t="s">
        <v>648</v>
      </c>
      <c r="E666" s="1">
        <v>19</v>
      </c>
      <c r="F666" s="1">
        <v>32</v>
      </c>
      <c r="G666" s="1">
        <v>3</v>
      </c>
      <c r="H666" s="16">
        <v>1.3194444444444444E-2</v>
      </c>
      <c r="I666" t="s">
        <v>638</v>
      </c>
      <c r="J666" s="4">
        <f t="shared" si="30"/>
        <v>96</v>
      </c>
      <c r="K666">
        <f t="shared" si="31"/>
        <v>39</v>
      </c>
      <c r="L666" s="5">
        <f t="shared" si="32"/>
        <v>2.0526315789473686</v>
      </c>
    </row>
    <row r="667" spans="1:12" x14ac:dyDescent="0.35">
      <c r="A667" s="1">
        <v>261</v>
      </c>
      <c r="B667" s="1">
        <v>8</v>
      </c>
      <c r="C667" t="s">
        <v>46</v>
      </c>
      <c r="D667" t="s">
        <v>643</v>
      </c>
      <c r="E667" s="1">
        <v>17</v>
      </c>
      <c r="F667" s="1">
        <v>29</v>
      </c>
      <c r="G667" s="1">
        <v>2</v>
      </c>
      <c r="H667" s="16">
        <v>2.5000000000000001E-2</v>
      </c>
      <c r="I667" t="s">
        <v>638</v>
      </c>
      <c r="J667" s="4">
        <f t="shared" si="30"/>
        <v>58</v>
      </c>
      <c r="K667">
        <f t="shared" si="31"/>
        <v>24</v>
      </c>
      <c r="L667" s="5">
        <f t="shared" si="32"/>
        <v>1.411764705882353</v>
      </c>
    </row>
    <row r="668" spans="1:12" x14ac:dyDescent="0.35">
      <c r="A668" s="1">
        <v>262</v>
      </c>
      <c r="B668" s="1">
        <v>18</v>
      </c>
      <c r="C668" t="s">
        <v>225</v>
      </c>
      <c r="D668" t="s">
        <v>649</v>
      </c>
      <c r="E668" s="1">
        <v>13</v>
      </c>
      <c r="F668" s="1">
        <v>22</v>
      </c>
      <c r="G668" s="1">
        <v>1</v>
      </c>
      <c r="H668" s="16">
        <v>1.9444444444444445E-2</v>
      </c>
      <c r="I668" t="s">
        <v>638</v>
      </c>
      <c r="J668" s="4">
        <f t="shared" si="30"/>
        <v>22</v>
      </c>
      <c r="K668">
        <f t="shared" si="31"/>
        <v>9</v>
      </c>
      <c r="L668" s="5">
        <f t="shared" si="32"/>
        <v>0.69230769230769229</v>
      </c>
    </row>
    <row r="669" spans="1:12" x14ac:dyDescent="0.35">
      <c r="A669" s="1">
        <v>262</v>
      </c>
      <c r="B669" s="1">
        <v>18</v>
      </c>
      <c r="C669" t="s">
        <v>138</v>
      </c>
      <c r="D669" t="s">
        <v>639</v>
      </c>
      <c r="E669" s="1">
        <v>19</v>
      </c>
      <c r="F669" s="1">
        <v>31</v>
      </c>
      <c r="G669" s="1">
        <v>3</v>
      </c>
      <c r="H669" s="16">
        <v>1.3888888888888888E-2</v>
      </c>
      <c r="I669" t="s">
        <v>638</v>
      </c>
      <c r="J669" s="4">
        <f t="shared" si="30"/>
        <v>93</v>
      </c>
      <c r="K669">
        <f t="shared" si="31"/>
        <v>36</v>
      </c>
      <c r="L669" s="5">
        <f t="shared" si="32"/>
        <v>1.8947368421052631</v>
      </c>
    </row>
    <row r="670" spans="1:12" x14ac:dyDescent="0.35">
      <c r="A670" s="1">
        <v>263</v>
      </c>
      <c r="B670" s="1">
        <v>5</v>
      </c>
      <c r="C670" t="s">
        <v>269</v>
      </c>
      <c r="D670" t="s">
        <v>648</v>
      </c>
      <c r="E670" s="1">
        <v>19</v>
      </c>
      <c r="F670" s="1">
        <v>32</v>
      </c>
      <c r="G670" s="1">
        <v>1</v>
      </c>
      <c r="H670" s="16">
        <v>2.5694444444444443E-2</v>
      </c>
      <c r="I670" t="s">
        <v>638</v>
      </c>
      <c r="J670" s="4">
        <f t="shared" si="30"/>
        <v>32</v>
      </c>
      <c r="K670">
        <f t="shared" si="31"/>
        <v>13</v>
      </c>
      <c r="L670" s="5">
        <f t="shared" si="32"/>
        <v>0.68421052631578949</v>
      </c>
    </row>
    <row r="671" spans="1:12" x14ac:dyDescent="0.35">
      <c r="A671" s="1">
        <v>263</v>
      </c>
      <c r="B671" s="1">
        <v>5</v>
      </c>
      <c r="C671" t="s">
        <v>30</v>
      </c>
      <c r="D671" t="s">
        <v>647</v>
      </c>
      <c r="E671" s="1">
        <v>21</v>
      </c>
      <c r="F671" s="1">
        <v>35</v>
      </c>
      <c r="G671" s="1">
        <v>1</v>
      </c>
      <c r="H671" s="16">
        <v>2.0833333333333332E-2</v>
      </c>
      <c r="I671" t="s">
        <v>638</v>
      </c>
      <c r="J671" s="4">
        <f t="shared" si="30"/>
        <v>35</v>
      </c>
      <c r="K671">
        <f t="shared" si="31"/>
        <v>14</v>
      </c>
      <c r="L671" s="5">
        <f t="shared" si="32"/>
        <v>0.66666666666666663</v>
      </c>
    </row>
    <row r="672" spans="1:12" x14ac:dyDescent="0.35">
      <c r="A672" s="1">
        <v>263</v>
      </c>
      <c r="B672" s="1">
        <v>5</v>
      </c>
      <c r="C672" t="s">
        <v>88</v>
      </c>
      <c r="D672" t="s">
        <v>637</v>
      </c>
      <c r="E672" s="1">
        <v>18</v>
      </c>
      <c r="F672" s="1">
        <v>30</v>
      </c>
      <c r="G672" s="1">
        <v>1</v>
      </c>
      <c r="H672" s="16">
        <v>2.9166666666666667E-2</v>
      </c>
      <c r="I672" t="s">
        <v>636</v>
      </c>
      <c r="J672" s="4">
        <f t="shared" si="30"/>
        <v>30</v>
      </c>
      <c r="K672">
        <f t="shared" si="31"/>
        <v>12</v>
      </c>
      <c r="L672" s="5">
        <f t="shared" si="32"/>
        <v>0.66666666666666663</v>
      </c>
    </row>
    <row r="673" spans="1:12" x14ac:dyDescent="0.35">
      <c r="A673" s="1">
        <v>263</v>
      </c>
      <c r="B673" s="1">
        <v>5</v>
      </c>
      <c r="C673" t="s">
        <v>180</v>
      </c>
      <c r="D673" t="s">
        <v>635</v>
      </c>
      <c r="E673" s="1">
        <v>14</v>
      </c>
      <c r="F673" s="1">
        <v>24</v>
      </c>
      <c r="G673" s="1">
        <v>1</v>
      </c>
      <c r="H673" s="16">
        <v>2.7777777777777776E-2</v>
      </c>
      <c r="I673" t="s">
        <v>638</v>
      </c>
      <c r="J673" s="4">
        <f t="shared" si="30"/>
        <v>24</v>
      </c>
      <c r="K673">
        <f t="shared" si="31"/>
        <v>10</v>
      </c>
      <c r="L673" s="5">
        <f t="shared" si="32"/>
        <v>0.7142857142857143</v>
      </c>
    </row>
    <row r="674" spans="1:12" x14ac:dyDescent="0.35">
      <c r="A674" s="1">
        <v>264</v>
      </c>
      <c r="B674" s="1">
        <v>2</v>
      </c>
      <c r="C674" t="s">
        <v>30</v>
      </c>
      <c r="D674" t="s">
        <v>647</v>
      </c>
      <c r="E674" s="1">
        <v>21</v>
      </c>
      <c r="F674" s="1">
        <v>35</v>
      </c>
      <c r="G674" s="1">
        <v>2</v>
      </c>
      <c r="H674" s="16">
        <v>2.7083333333333334E-2</v>
      </c>
      <c r="I674" t="s">
        <v>638</v>
      </c>
      <c r="J674" s="4">
        <f t="shared" si="30"/>
        <v>70</v>
      </c>
      <c r="K674">
        <f t="shared" si="31"/>
        <v>28</v>
      </c>
      <c r="L674" s="5">
        <f t="shared" si="32"/>
        <v>1.3333333333333333</v>
      </c>
    </row>
    <row r="675" spans="1:12" x14ac:dyDescent="0.35">
      <c r="A675" s="1">
        <v>264</v>
      </c>
      <c r="B675" s="1">
        <v>2</v>
      </c>
      <c r="C675" t="s">
        <v>269</v>
      </c>
      <c r="D675" t="s">
        <v>648</v>
      </c>
      <c r="E675" s="1">
        <v>19</v>
      </c>
      <c r="F675" s="1">
        <v>32</v>
      </c>
      <c r="G675" s="1">
        <v>1</v>
      </c>
      <c r="H675" s="16">
        <v>1.8749999999999999E-2</v>
      </c>
      <c r="I675" t="s">
        <v>638</v>
      </c>
      <c r="J675" s="4">
        <f t="shared" si="30"/>
        <v>32</v>
      </c>
      <c r="K675">
        <f t="shared" si="31"/>
        <v>13</v>
      </c>
      <c r="L675" s="5">
        <f t="shared" si="32"/>
        <v>0.68421052631578949</v>
      </c>
    </row>
    <row r="676" spans="1:12" x14ac:dyDescent="0.35">
      <c r="A676" s="1">
        <v>264</v>
      </c>
      <c r="B676" s="1">
        <v>2</v>
      </c>
      <c r="C676" t="s">
        <v>88</v>
      </c>
      <c r="D676" t="s">
        <v>637</v>
      </c>
      <c r="E676" s="1">
        <v>18</v>
      </c>
      <c r="F676" s="1">
        <v>30</v>
      </c>
      <c r="G676" s="1">
        <v>1</v>
      </c>
      <c r="H676" s="16">
        <v>2.5694444444444443E-2</v>
      </c>
      <c r="I676" t="s">
        <v>636</v>
      </c>
      <c r="J676" s="4">
        <f t="shared" si="30"/>
        <v>30</v>
      </c>
      <c r="K676">
        <f t="shared" si="31"/>
        <v>12</v>
      </c>
      <c r="L676" s="5">
        <f t="shared" si="32"/>
        <v>0.66666666666666663</v>
      </c>
    </row>
    <row r="677" spans="1:12" x14ac:dyDescent="0.35">
      <c r="A677" s="1">
        <v>264</v>
      </c>
      <c r="B677" s="1">
        <v>2</v>
      </c>
      <c r="C677" t="s">
        <v>144</v>
      </c>
      <c r="D677" t="s">
        <v>656</v>
      </c>
      <c r="E677" s="1">
        <v>15</v>
      </c>
      <c r="F677" s="1">
        <v>25</v>
      </c>
      <c r="G677" s="1">
        <v>2</v>
      </c>
      <c r="H677" s="16">
        <v>9.7222222222222224E-3</v>
      </c>
      <c r="I677" t="s">
        <v>636</v>
      </c>
      <c r="J677" s="4">
        <f t="shared" si="30"/>
        <v>50</v>
      </c>
      <c r="K677">
        <f t="shared" si="31"/>
        <v>20</v>
      </c>
      <c r="L677" s="5">
        <f t="shared" si="32"/>
        <v>1.3333333333333333</v>
      </c>
    </row>
    <row r="678" spans="1:12" x14ac:dyDescent="0.35">
      <c r="A678" s="1">
        <v>265</v>
      </c>
      <c r="B678" s="1">
        <v>6</v>
      </c>
      <c r="C678" t="s">
        <v>222</v>
      </c>
      <c r="D678" t="s">
        <v>652</v>
      </c>
      <c r="E678" s="1">
        <v>14</v>
      </c>
      <c r="F678" s="1">
        <v>23</v>
      </c>
      <c r="G678" s="1">
        <v>1</v>
      </c>
      <c r="H678" s="16">
        <v>8.3333333333333332E-3</v>
      </c>
      <c r="I678" t="s">
        <v>636</v>
      </c>
      <c r="J678" s="4">
        <f t="shared" si="30"/>
        <v>23</v>
      </c>
      <c r="K678">
        <f t="shared" si="31"/>
        <v>9</v>
      </c>
      <c r="L678" s="5">
        <f t="shared" si="32"/>
        <v>0.6428571428571429</v>
      </c>
    </row>
    <row r="679" spans="1:12" x14ac:dyDescent="0.35">
      <c r="A679" s="1">
        <v>265</v>
      </c>
      <c r="B679" s="1">
        <v>6</v>
      </c>
      <c r="C679" t="s">
        <v>138</v>
      </c>
      <c r="D679" t="s">
        <v>639</v>
      </c>
      <c r="E679" s="1">
        <v>19</v>
      </c>
      <c r="F679" s="1">
        <v>31</v>
      </c>
      <c r="G679" s="1">
        <v>1</v>
      </c>
      <c r="H679" s="16">
        <v>1.1805555555555555E-2</v>
      </c>
      <c r="I679" t="s">
        <v>638</v>
      </c>
      <c r="J679" s="4">
        <f t="shared" si="30"/>
        <v>31</v>
      </c>
      <c r="K679">
        <f t="shared" si="31"/>
        <v>12</v>
      </c>
      <c r="L679" s="5">
        <f t="shared" si="32"/>
        <v>0.63157894736842102</v>
      </c>
    </row>
    <row r="680" spans="1:12" x14ac:dyDescent="0.35">
      <c r="A680" s="1">
        <v>265</v>
      </c>
      <c r="B680" s="1">
        <v>6</v>
      </c>
      <c r="C680" t="s">
        <v>128</v>
      </c>
      <c r="D680" t="s">
        <v>640</v>
      </c>
      <c r="E680" s="1">
        <v>16</v>
      </c>
      <c r="F680" s="1">
        <v>27</v>
      </c>
      <c r="G680" s="1">
        <v>1</v>
      </c>
      <c r="H680" s="16">
        <v>3.888888888888889E-2</v>
      </c>
      <c r="I680" t="s">
        <v>636</v>
      </c>
      <c r="J680" s="4">
        <f t="shared" si="30"/>
        <v>27</v>
      </c>
      <c r="K680">
        <f t="shared" si="31"/>
        <v>11</v>
      </c>
      <c r="L680" s="5">
        <f t="shared" si="32"/>
        <v>0.6875</v>
      </c>
    </row>
    <row r="681" spans="1:12" x14ac:dyDescent="0.35">
      <c r="A681" s="1">
        <v>265</v>
      </c>
      <c r="B681" s="1">
        <v>6</v>
      </c>
      <c r="C681" t="s">
        <v>88</v>
      </c>
      <c r="D681" t="s">
        <v>637</v>
      </c>
      <c r="E681" s="1">
        <v>18</v>
      </c>
      <c r="F681" s="1">
        <v>30</v>
      </c>
      <c r="G681" s="1">
        <v>3</v>
      </c>
      <c r="H681" s="16">
        <v>3.4722222222222224E-2</v>
      </c>
      <c r="I681" t="s">
        <v>638</v>
      </c>
      <c r="J681" s="4">
        <f t="shared" si="30"/>
        <v>90</v>
      </c>
      <c r="K681">
        <f t="shared" si="31"/>
        <v>36</v>
      </c>
      <c r="L681" s="5">
        <f t="shared" si="32"/>
        <v>2</v>
      </c>
    </row>
    <row r="682" spans="1:12" x14ac:dyDescent="0.35">
      <c r="A682" s="1">
        <v>266</v>
      </c>
      <c r="B682" s="1">
        <v>4</v>
      </c>
      <c r="C682" t="s">
        <v>180</v>
      </c>
      <c r="D682" t="s">
        <v>635</v>
      </c>
      <c r="E682" s="1">
        <v>14</v>
      </c>
      <c r="F682" s="1">
        <v>24</v>
      </c>
      <c r="G682" s="1">
        <v>1</v>
      </c>
      <c r="H682" s="16">
        <v>3.6805555555555557E-2</v>
      </c>
      <c r="I682" t="s">
        <v>636</v>
      </c>
      <c r="J682" s="4">
        <f t="shared" si="30"/>
        <v>24</v>
      </c>
      <c r="K682">
        <f t="shared" si="31"/>
        <v>10</v>
      </c>
      <c r="L682" s="5">
        <f t="shared" si="32"/>
        <v>0.7142857142857143</v>
      </c>
    </row>
    <row r="683" spans="1:12" x14ac:dyDescent="0.35">
      <c r="A683" s="1">
        <v>266</v>
      </c>
      <c r="B683" s="1">
        <v>4</v>
      </c>
      <c r="C683" t="s">
        <v>144</v>
      </c>
      <c r="D683" t="s">
        <v>656</v>
      </c>
      <c r="E683" s="1">
        <v>15</v>
      </c>
      <c r="F683" s="1">
        <v>25</v>
      </c>
      <c r="G683" s="1">
        <v>3</v>
      </c>
      <c r="H683" s="16">
        <v>3.6805555555555557E-2</v>
      </c>
      <c r="I683" t="s">
        <v>636</v>
      </c>
      <c r="J683" s="4">
        <f t="shared" si="30"/>
        <v>75</v>
      </c>
      <c r="K683">
        <f t="shared" si="31"/>
        <v>30</v>
      </c>
      <c r="L683" s="5">
        <f t="shared" si="32"/>
        <v>2</v>
      </c>
    </row>
    <row r="684" spans="1:12" x14ac:dyDescent="0.35">
      <c r="A684" s="1">
        <v>267</v>
      </c>
      <c r="B684" s="1">
        <v>7</v>
      </c>
      <c r="C684" t="s">
        <v>269</v>
      </c>
      <c r="D684" t="s">
        <v>648</v>
      </c>
      <c r="E684" s="1">
        <v>19</v>
      </c>
      <c r="F684" s="1">
        <v>32</v>
      </c>
      <c r="G684" s="1">
        <v>1</v>
      </c>
      <c r="H684" s="16">
        <v>3.125E-2</v>
      </c>
      <c r="I684" t="s">
        <v>638</v>
      </c>
      <c r="J684" s="4">
        <f t="shared" si="30"/>
        <v>32</v>
      </c>
      <c r="K684">
        <f t="shared" si="31"/>
        <v>13</v>
      </c>
      <c r="L684" s="5">
        <f t="shared" si="32"/>
        <v>0.68421052631578949</v>
      </c>
    </row>
    <row r="685" spans="1:12" x14ac:dyDescent="0.35">
      <c r="A685" s="1">
        <v>267</v>
      </c>
      <c r="B685" s="1">
        <v>7</v>
      </c>
      <c r="C685" t="s">
        <v>53</v>
      </c>
      <c r="D685" t="s">
        <v>645</v>
      </c>
      <c r="E685" s="1">
        <v>16</v>
      </c>
      <c r="F685" s="1">
        <v>28</v>
      </c>
      <c r="G685" s="1">
        <v>2</v>
      </c>
      <c r="H685" s="16">
        <v>1.5972222222222221E-2</v>
      </c>
      <c r="I685" t="s">
        <v>636</v>
      </c>
      <c r="J685" s="4">
        <f t="shared" si="30"/>
        <v>56</v>
      </c>
      <c r="K685">
        <f t="shared" si="31"/>
        <v>24</v>
      </c>
      <c r="L685" s="5">
        <f t="shared" si="32"/>
        <v>1.5</v>
      </c>
    </row>
    <row r="686" spans="1:12" x14ac:dyDescent="0.35">
      <c r="A686" s="1">
        <v>267</v>
      </c>
      <c r="B686" s="1">
        <v>7</v>
      </c>
      <c r="C686" t="s">
        <v>88</v>
      </c>
      <c r="D686" t="s">
        <v>637</v>
      </c>
      <c r="E686" s="1">
        <v>18</v>
      </c>
      <c r="F686" s="1">
        <v>30</v>
      </c>
      <c r="G686" s="1">
        <v>1</v>
      </c>
      <c r="H686" s="16">
        <v>1.9444444444444445E-2</v>
      </c>
      <c r="I686" t="s">
        <v>638</v>
      </c>
      <c r="J686" s="4">
        <f t="shared" si="30"/>
        <v>30</v>
      </c>
      <c r="K686">
        <f t="shared" si="31"/>
        <v>12</v>
      </c>
      <c r="L686" s="5">
        <f t="shared" si="32"/>
        <v>0.66666666666666663</v>
      </c>
    </row>
    <row r="687" spans="1:12" x14ac:dyDescent="0.35">
      <c r="A687" s="1">
        <v>268</v>
      </c>
      <c r="B687" s="1">
        <v>14</v>
      </c>
      <c r="C687" t="s">
        <v>180</v>
      </c>
      <c r="D687" t="s">
        <v>635</v>
      </c>
      <c r="E687" s="1">
        <v>14</v>
      </c>
      <c r="F687" s="1">
        <v>24</v>
      </c>
      <c r="G687" s="1">
        <v>1</v>
      </c>
      <c r="H687" s="16">
        <v>2.7083333333333334E-2</v>
      </c>
      <c r="I687" t="s">
        <v>638</v>
      </c>
      <c r="J687" s="4">
        <f t="shared" si="30"/>
        <v>24</v>
      </c>
      <c r="K687">
        <f t="shared" si="31"/>
        <v>10</v>
      </c>
      <c r="L687" s="5">
        <f t="shared" si="32"/>
        <v>0.7142857142857143</v>
      </c>
    </row>
    <row r="688" spans="1:12" x14ac:dyDescent="0.35">
      <c r="A688" s="1">
        <v>268</v>
      </c>
      <c r="B688" s="1">
        <v>14</v>
      </c>
      <c r="C688" t="s">
        <v>225</v>
      </c>
      <c r="D688" t="s">
        <v>649</v>
      </c>
      <c r="E688" s="1">
        <v>13</v>
      </c>
      <c r="F688" s="1">
        <v>22</v>
      </c>
      <c r="G688" s="1">
        <v>2</v>
      </c>
      <c r="H688" s="16">
        <v>3.0555555555555555E-2</v>
      </c>
      <c r="I688" t="s">
        <v>638</v>
      </c>
      <c r="J688" s="4">
        <f t="shared" si="30"/>
        <v>44</v>
      </c>
      <c r="K688">
        <f t="shared" si="31"/>
        <v>18</v>
      </c>
      <c r="L688" s="5">
        <f t="shared" si="32"/>
        <v>1.3846153846153846</v>
      </c>
    </row>
    <row r="689" spans="1:12" x14ac:dyDescent="0.35">
      <c r="A689" s="1">
        <v>269</v>
      </c>
      <c r="B689" s="1">
        <v>11</v>
      </c>
      <c r="C689" t="s">
        <v>93</v>
      </c>
      <c r="D689" t="s">
        <v>642</v>
      </c>
      <c r="E689" s="1">
        <v>22</v>
      </c>
      <c r="F689" s="1">
        <v>36</v>
      </c>
      <c r="G689" s="1">
        <v>3</v>
      </c>
      <c r="H689" s="16">
        <v>9.0277777777777769E-3</v>
      </c>
      <c r="I689" t="s">
        <v>636</v>
      </c>
      <c r="J689" s="4">
        <f t="shared" si="30"/>
        <v>108</v>
      </c>
      <c r="K689">
        <f t="shared" si="31"/>
        <v>42</v>
      </c>
      <c r="L689" s="5">
        <f t="shared" si="32"/>
        <v>1.9090909090909092</v>
      </c>
    </row>
    <row r="690" spans="1:12" x14ac:dyDescent="0.35">
      <c r="A690" s="1">
        <v>269</v>
      </c>
      <c r="B690" s="1">
        <v>11</v>
      </c>
      <c r="C690" t="s">
        <v>62</v>
      </c>
      <c r="D690" t="s">
        <v>641</v>
      </c>
      <c r="E690" s="1">
        <v>25</v>
      </c>
      <c r="F690" s="1">
        <v>40</v>
      </c>
      <c r="G690" s="1">
        <v>1</v>
      </c>
      <c r="H690" s="16">
        <v>4.027777777777778E-2</v>
      </c>
      <c r="I690" t="s">
        <v>638</v>
      </c>
      <c r="J690" s="4">
        <f t="shared" si="30"/>
        <v>40</v>
      </c>
      <c r="K690">
        <f t="shared" si="31"/>
        <v>15</v>
      </c>
      <c r="L690" s="5">
        <f t="shared" si="32"/>
        <v>0.6</v>
      </c>
    </row>
    <row r="691" spans="1:12" x14ac:dyDescent="0.35">
      <c r="A691" s="1">
        <v>269</v>
      </c>
      <c r="B691" s="1">
        <v>11</v>
      </c>
      <c r="C691" t="s">
        <v>74</v>
      </c>
      <c r="D691" t="s">
        <v>650</v>
      </c>
      <c r="E691" s="1">
        <v>20</v>
      </c>
      <c r="F691" s="1">
        <v>34</v>
      </c>
      <c r="G691" s="1">
        <v>3</v>
      </c>
      <c r="H691" s="16">
        <v>2.0833333333333332E-2</v>
      </c>
      <c r="I691" t="s">
        <v>638</v>
      </c>
      <c r="J691" s="4">
        <f t="shared" si="30"/>
        <v>102</v>
      </c>
      <c r="K691">
        <f t="shared" si="31"/>
        <v>42</v>
      </c>
      <c r="L691" s="5">
        <f t="shared" si="32"/>
        <v>2.1</v>
      </c>
    </row>
    <row r="692" spans="1:12" x14ac:dyDescent="0.35">
      <c r="A692" s="1">
        <v>270</v>
      </c>
      <c r="B692" s="1">
        <v>10</v>
      </c>
      <c r="C692" t="s">
        <v>74</v>
      </c>
      <c r="D692" t="s">
        <v>650</v>
      </c>
      <c r="E692" s="1">
        <v>20</v>
      </c>
      <c r="F692" s="1">
        <v>34</v>
      </c>
      <c r="G692" s="1">
        <v>3</v>
      </c>
      <c r="H692" s="16">
        <v>1.8055555555555554E-2</v>
      </c>
      <c r="I692" t="s">
        <v>636</v>
      </c>
      <c r="J692" s="4">
        <f t="shared" si="30"/>
        <v>102</v>
      </c>
      <c r="K692">
        <f t="shared" si="31"/>
        <v>42</v>
      </c>
      <c r="L692" s="5">
        <f t="shared" si="32"/>
        <v>2.1</v>
      </c>
    </row>
    <row r="693" spans="1:12" x14ac:dyDescent="0.35">
      <c r="A693" s="1">
        <v>271</v>
      </c>
      <c r="B693" s="1">
        <v>3</v>
      </c>
      <c r="C693" t="s">
        <v>225</v>
      </c>
      <c r="D693" t="s">
        <v>649</v>
      </c>
      <c r="E693" s="1">
        <v>13</v>
      </c>
      <c r="F693" s="1">
        <v>22</v>
      </c>
      <c r="G693" s="1">
        <v>2</v>
      </c>
      <c r="H693" s="16">
        <v>3.8194444444444448E-2</v>
      </c>
      <c r="I693" t="s">
        <v>638</v>
      </c>
      <c r="J693" s="4">
        <f t="shared" si="30"/>
        <v>44</v>
      </c>
      <c r="K693">
        <f t="shared" si="31"/>
        <v>18</v>
      </c>
      <c r="L693" s="5">
        <f t="shared" si="32"/>
        <v>1.3846153846153846</v>
      </c>
    </row>
    <row r="694" spans="1:12" x14ac:dyDescent="0.35">
      <c r="A694" s="1">
        <v>272</v>
      </c>
      <c r="B694" s="1">
        <v>7</v>
      </c>
      <c r="C694" t="s">
        <v>180</v>
      </c>
      <c r="D694" t="s">
        <v>635</v>
      </c>
      <c r="E694" s="1">
        <v>14</v>
      </c>
      <c r="F694" s="1">
        <v>24</v>
      </c>
      <c r="G694" s="1">
        <v>2</v>
      </c>
      <c r="H694" s="16">
        <v>2.5000000000000001E-2</v>
      </c>
      <c r="I694" t="s">
        <v>636</v>
      </c>
      <c r="J694" s="4">
        <f t="shared" si="30"/>
        <v>48</v>
      </c>
      <c r="K694">
        <f t="shared" si="31"/>
        <v>20</v>
      </c>
      <c r="L694" s="5">
        <f t="shared" si="32"/>
        <v>1.4285714285714286</v>
      </c>
    </row>
    <row r="695" spans="1:12" x14ac:dyDescent="0.35">
      <c r="A695" s="1">
        <v>272</v>
      </c>
      <c r="B695" s="1">
        <v>7</v>
      </c>
      <c r="C695" t="s">
        <v>30</v>
      </c>
      <c r="D695" t="s">
        <v>647</v>
      </c>
      <c r="E695" s="1">
        <v>21</v>
      </c>
      <c r="F695" s="1">
        <v>35</v>
      </c>
      <c r="G695" s="1">
        <v>1</v>
      </c>
      <c r="H695" s="16">
        <v>3.2638888888888891E-2</v>
      </c>
      <c r="I695" t="s">
        <v>638</v>
      </c>
      <c r="J695" s="4">
        <f t="shared" si="30"/>
        <v>35</v>
      </c>
      <c r="K695">
        <f t="shared" si="31"/>
        <v>14</v>
      </c>
      <c r="L695" s="5">
        <f t="shared" si="32"/>
        <v>0.66666666666666663</v>
      </c>
    </row>
    <row r="696" spans="1:12" x14ac:dyDescent="0.35">
      <c r="A696" s="1">
        <v>273</v>
      </c>
      <c r="B696" s="1">
        <v>20</v>
      </c>
      <c r="C696" t="s">
        <v>269</v>
      </c>
      <c r="D696" t="s">
        <v>648</v>
      </c>
      <c r="E696" s="1">
        <v>19</v>
      </c>
      <c r="F696" s="1">
        <v>32</v>
      </c>
      <c r="G696" s="1">
        <v>1</v>
      </c>
      <c r="H696" s="16">
        <v>1.5277777777777777E-2</v>
      </c>
      <c r="I696" t="s">
        <v>638</v>
      </c>
      <c r="J696" s="4">
        <f t="shared" si="30"/>
        <v>32</v>
      </c>
      <c r="K696">
        <f t="shared" si="31"/>
        <v>13</v>
      </c>
      <c r="L696" s="5">
        <f t="shared" si="32"/>
        <v>0.68421052631578949</v>
      </c>
    </row>
    <row r="697" spans="1:12" x14ac:dyDescent="0.35">
      <c r="A697" s="1">
        <v>273</v>
      </c>
      <c r="B697" s="1">
        <v>20</v>
      </c>
      <c r="C697" t="s">
        <v>225</v>
      </c>
      <c r="D697" t="s">
        <v>649</v>
      </c>
      <c r="E697" s="1">
        <v>13</v>
      </c>
      <c r="F697" s="1">
        <v>22</v>
      </c>
      <c r="G697" s="1">
        <v>3</v>
      </c>
      <c r="H697" s="16">
        <v>2.7777777777777776E-2</v>
      </c>
      <c r="I697" t="s">
        <v>636</v>
      </c>
      <c r="J697" s="4">
        <f t="shared" si="30"/>
        <v>66</v>
      </c>
      <c r="K697">
        <f t="shared" si="31"/>
        <v>27</v>
      </c>
      <c r="L697" s="5">
        <f t="shared" si="32"/>
        <v>2.0769230769230771</v>
      </c>
    </row>
    <row r="698" spans="1:12" x14ac:dyDescent="0.35">
      <c r="A698" s="1">
        <v>273</v>
      </c>
      <c r="B698" s="1">
        <v>20</v>
      </c>
      <c r="C698" t="s">
        <v>144</v>
      </c>
      <c r="D698" t="s">
        <v>656</v>
      </c>
      <c r="E698" s="1">
        <v>15</v>
      </c>
      <c r="F698" s="1">
        <v>25</v>
      </c>
      <c r="G698" s="1">
        <v>1</v>
      </c>
      <c r="H698" s="16">
        <v>3.472222222222222E-3</v>
      </c>
      <c r="I698" t="s">
        <v>638</v>
      </c>
      <c r="J698" s="4">
        <f t="shared" si="30"/>
        <v>25</v>
      </c>
      <c r="K698">
        <f t="shared" si="31"/>
        <v>10</v>
      </c>
      <c r="L698" s="5">
        <f t="shared" si="32"/>
        <v>0.66666666666666663</v>
      </c>
    </row>
    <row r="699" spans="1:12" x14ac:dyDescent="0.35">
      <c r="A699" s="1">
        <v>274</v>
      </c>
      <c r="B699" s="1">
        <v>7</v>
      </c>
      <c r="C699" t="s">
        <v>177</v>
      </c>
      <c r="D699" t="s">
        <v>655</v>
      </c>
      <c r="E699" s="1">
        <v>15</v>
      </c>
      <c r="F699" s="1">
        <v>26</v>
      </c>
      <c r="G699" s="1">
        <v>3</v>
      </c>
      <c r="H699" s="16">
        <v>2.2916666666666665E-2</v>
      </c>
      <c r="I699" t="s">
        <v>636</v>
      </c>
      <c r="J699" s="4">
        <f t="shared" si="30"/>
        <v>78</v>
      </c>
      <c r="K699">
        <f t="shared" si="31"/>
        <v>33</v>
      </c>
      <c r="L699" s="5">
        <f t="shared" si="32"/>
        <v>2.2000000000000002</v>
      </c>
    </row>
    <row r="700" spans="1:12" x14ac:dyDescent="0.35">
      <c r="A700" s="1">
        <v>274</v>
      </c>
      <c r="B700" s="1">
        <v>7</v>
      </c>
      <c r="C700" t="s">
        <v>134</v>
      </c>
      <c r="D700" t="s">
        <v>646</v>
      </c>
      <c r="E700" s="1">
        <v>11</v>
      </c>
      <c r="F700" s="1">
        <v>19</v>
      </c>
      <c r="G700" s="1">
        <v>2</v>
      </c>
      <c r="H700" s="16">
        <v>2.9166666666666667E-2</v>
      </c>
      <c r="I700" t="s">
        <v>638</v>
      </c>
      <c r="J700" s="4">
        <f t="shared" si="30"/>
        <v>38</v>
      </c>
      <c r="K700">
        <f t="shared" si="31"/>
        <v>16</v>
      </c>
      <c r="L700" s="5">
        <f t="shared" si="32"/>
        <v>1.4545454545454546</v>
      </c>
    </row>
    <row r="701" spans="1:12" x14ac:dyDescent="0.35">
      <c r="A701" s="1">
        <v>275</v>
      </c>
      <c r="B701" s="1">
        <v>5</v>
      </c>
      <c r="C701" t="s">
        <v>283</v>
      </c>
      <c r="D701" t="s">
        <v>644</v>
      </c>
      <c r="E701" s="1">
        <v>20</v>
      </c>
      <c r="F701" s="1">
        <v>33</v>
      </c>
      <c r="G701" s="1">
        <v>1</v>
      </c>
      <c r="H701" s="16">
        <v>2.2222222222222223E-2</v>
      </c>
      <c r="I701" t="s">
        <v>638</v>
      </c>
      <c r="J701" s="4">
        <f t="shared" si="30"/>
        <v>33</v>
      </c>
      <c r="K701">
        <f t="shared" si="31"/>
        <v>13</v>
      </c>
      <c r="L701" s="5">
        <f t="shared" si="32"/>
        <v>0.65</v>
      </c>
    </row>
    <row r="702" spans="1:12" x14ac:dyDescent="0.35">
      <c r="A702" s="1">
        <v>275</v>
      </c>
      <c r="B702" s="1">
        <v>5</v>
      </c>
      <c r="C702" t="s">
        <v>138</v>
      </c>
      <c r="D702" t="s">
        <v>639</v>
      </c>
      <c r="E702" s="1">
        <v>19</v>
      </c>
      <c r="F702" s="1">
        <v>31</v>
      </c>
      <c r="G702" s="1">
        <v>2</v>
      </c>
      <c r="H702" s="16">
        <v>2.2222222222222223E-2</v>
      </c>
      <c r="I702" t="s">
        <v>636</v>
      </c>
      <c r="J702" s="4">
        <f t="shared" si="30"/>
        <v>62</v>
      </c>
      <c r="K702">
        <f t="shared" si="31"/>
        <v>24</v>
      </c>
      <c r="L702" s="5">
        <f t="shared" si="32"/>
        <v>1.263157894736842</v>
      </c>
    </row>
    <row r="703" spans="1:12" x14ac:dyDescent="0.35">
      <c r="A703" s="1">
        <v>275</v>
      </c>
      <c r="B703" s="1">
        <v>5</v>
      </c>
      <c r="C703" t="s">
        <v>177</v>
      </c>
      <c r="D703" t="s">
        <v>655</v>
      </c>
      <c r="E703" s="1">
        <v>15</v>
      </c>
      <c r="F703" s="1">
        <v>26</v>
      </c>
      <c r="G703" s="1">
        <v>1</v>
      </c>
      <c r="H703" s="16">
        <v>4.027777777777778E-2</v>
      </c>
      <c r="I703" t="s">
        <v>636</v>
      </c>
      <c r="J703" s="4">
        <f t="shared" si="30"/>
        <v>26</v>
      </c>
      <c r="K703">
        <f t="shared" si="31"/>
        <v>11</v>
      </c>
      <c r="L703" s="5">
        <f t="shared" si="32"/>
        <v>0.73333333333333328</v>
      </c>
    </row>
    <row r="704" spans="1:12" x14ac:dyDescent="0.35">
      <c r="A704" s="1">
        <v>276</v>
      </c>
      <c r="B704" s="1">
        <v>15</v>
      </c>
      <c r="C704" t="s">
        <v>225</v>
      </c>
      <c r="D704" t="s">
        <v>649</v>
      </c>
      <c r="E704" s="1">
        <v>13</v>
      </c>
      <c r="F704" s="1">
        <v>22</v>
      </c>
      <c r="G704" s="1">
        <v>2</v>
      </c>
      <c r="H704" s="16">
        <v>3.4027777777777775E-2</v>
      </c>
      <c r="I704" t="s">
        <v>636</v>
      </c>
      <c r="J704" s="4">
        <f t="shared" si="30"/>
        <v>44</v>
      </c>
      <c r="K704">
        <f t="shared" si="31"/>
        <v>18</v>
      </c>
      <c r="L704" s="5">
        <f t="shared" si="32"/>
        <v>1.3846153846153846</v>
      </c>
    </row>
    <row r="705" spans="1:12" x14ac:dyDescent="0.35">
      <c r="A705" s="1">
        <v>276</v>
      </c>
      <c r="B705" s="1">
        <v>15</v>
      </c>
      <c r="C705" t="s">
        <v>177</v>
      </c>
      <c r="D705" t="s">
        <v>655</v>
      </c>
      <c r="E705" s="1">
        <v>15</v>
      </c>
      <c r="F705" s="1">
        <v>26</v>
      </c>
      <c r="G705" s="1">
        <v>1</v>
      </c>
      <c r="H705" s="16">
        <v>2.5000000000000001E-2</v>
      </c>
      <c r="I705" t="s">
        <v>638</v>
      </c>
      <c r="J705" s="4">
        <f t="shared" si="30"/>
        <v>26</v>
      </c>
      <c r="K705">
        <f t="shared" si="31"/>
        <v>11</v>
      </c>
      <c r="L705" s="5">
        <f t="shared" si="32"/>
        <v>0.73333333333333328</v>
      </c>
    </row>
    <row r="706" spans="1:12" x14ac:dyDescent="0.35">
      <c r="A706" s="1">
        <v>277</v>
      </c>
      <c r="B706" s="1">
        <v>4</v>
      </c>
      <c r="C706" t="s">
        <v>138</v>
      </c>
      <c r="D706" t="s">
        <v>639</v>
      </c>
      <c r="E706" s="1">
        <v>19</v>
      </c>
      <c r="F706" s="1">
        <v>31</v>
      </c>
      <c r="G706" s="1">
        <v>3</v>
      </c>
      <c r="H706" s="16">
        <v>2.013888888888889E-2</v>
      </c>
      <c r="I706" t="s">
        <v>636</v>
      </c>
      <c r="J706" s="4">
        <f t="shared" ref="J706:J769" si="33">F706*G706</f>
        <v>93</v>
      </c>
      <c r="K706">
        <f t="shared" ref="K706:K769" si="34">(F706-E706)*G706</f>
        <v>36</v>
      </c>
      <c r="L706" s="5">
        <f t="shared" ref="L706:L769" si="35">K706/E706</f>
        <v>1.8947368421052631</v>
      </c>
    </row>
    <row r="707" spans="1:12" x14ac:dyDescent="0.35">
      <c r="A707" s="1">
        <v>278</v>
      </c>
      <c r="B707" s="1">
        <v>5</v>
      </c>
      <c r="C707" t="s">
        <v>138</v>
      </c>
      <c r="D707" t="s">
        <v>639</v>
      </c>
      <c r="E707" s="1">
        <v>19</v>
      </c>
      <c r="F707" s="1">
        <v>31</v>
      </c>
      <c r="G707" s="1">
        <v>3</v>
      </c>
      <c r="H707" s="16">
        <v>2.2916666666666665E-2</v>
      </c>
      <c r="I707" t="s">
        <v>636</v>
      </c>
      <c r="J707" s="4">
        <f t="shared" si="33"/>
        <v>93</v>
      </c>
      <c r="K707">
        <f t="shared" si="34"/>
        <v>36</v>
      </c>
      <c r="L707" s="5">
        <f t="shared" si="35"/>
        <v>1.8947368421052631</v>
      </c>
    </row>
    <row r="708" spans="1:12" x14ac:dyDescent="0.35">
      <c r="A708" s="1">
        <v>278</v>
      </c>
      <c r="B708" s="1">
        <v>5</v>
      </c>
      <c r="C708" t="s">
        <v>180</v>
      </c>
      <c r="D708" t="s">
        <v>635</v>
      </c>
      <c r="E708" s="1">
        <v>14</v>
      </c>
      <c r="F708" s="1">
        <v>24</v>
      </c>
      <c r="G708" s="1">
        <v>2</v>
      </c>
      <c r="H708" s="16">
        <v>1.9444444444444445E-2</v>
      </c>
      <c r="I708" t="s">
        <v>638</v>
      </c>
      <c r="J708" s="4">
        <f t="shared" si="33"/>
        <v>48</v>
      </c>
      <c r="K708">
        <f t="shared" si="34"/>
        <v>20</v>
      </c>
      <c r="L708" s="5">
        <f t="shared" si="35"/>
        <v>1.4285714285714286</v>
      </c>
    </row>
    <row r="709" spans="1:12" x14ac:dyDescent="0.35">
      <c r="A709" s="1">
        <v>279</v>
      </c>
      <c r="B709" s="1">
        <v>11</v>
      </c>
      <c r="C709" t="s">
        <v>62</v>
      </c>
      <c r="D709" t="s">
        <v>641</v>
      </c>
      <c r="E709" s="1">
        <v>25</v>
      </c>
      <c r="F709" s="1">
        <v>40</v>
      </c>
      <c r="G709" s="1">
        <v>3</v>
      </c>
      <c r="H709" s="16">
        <v>3.3333333333333333E-2</v>
      </c>
      <c r="I709" t="s">
        <v>638</v>
      </c>
      <c r="J709" s="4">
        <f t="shared" si="33"/>
        <v>120</v>
      </c>
      <c r="K709">
        <f t="shared" si="34"/>
        <v>45</v>
      </c>
      <c r="L709" s="5">
        <f t="shared" si="35"/>
        <v>1.8</v>
      </c>
    </row>
    <row r="710" spans="1:12" x14ac:dyDescent="0.35">
      <c r="A710" s="1">
        <v>279</v>
      </c>
      <c r="B710" s="1">
        <v>11</v>
      </c>
      <c r="C710" t="s">
        <v>30</v>
      </c>
      <c r="D710" t="s">
        <v>647</v>
      </c>
      <c r="E710" s="1">
        <v>21</v>
      </c>
      <c r="F710" s="1">
        <v>35</v>
      </c>
      <c r="G710" s="1">
        <v>1</v>
      </c>
      <c r="H710" s="16">
        <v>1.9444444444444445E-2</v>
      </c>
      <c r="I710" t="s">
        <v>636</v>
      </c>
      <c r="J710" s="4">
        <f t="shared" si="33"/>
        <v>35</v>
      </c>
      <c r="K710">
        <f t="shared" si="34"/>
        <v>14</v>
      </c>
      <c r="L710" s="5">
        <f t="shared" si="35"/>
        <v>0.66666666666666663</v>
      </c>
    </row>
    <row r="711" spans="1:12" x14ac:dyDescent="0.35">
      <c r="A711" s="1">
        <v>279</v>
      </c>
      <c r="B711" s="1">
        <v>11</v>
      </c>
      <c r="C711" t="s">
        <v>99</v>
      </c>
      <c r="D711" t="s">
        <v>654</v>
      </c>
      <c r="E711" s="1">
        <v>10</v>
      </c>
      <c r="F711" s="1">
        <v>18</v>
      </c>
      <c r="G711" s="1">
        <v>1</v>
      </c>
      <c r="H711" s="16">
        <v>4.027777777777778E-2</v>
      </c>
      <c r="I711" t="s">
        <v>636</v>
      </c>
      <c r="J711" s="4">
        <f t="shared" si="33"/>
        <v>18</v>
      </c>
      <c r="K711">
        <f t="shared" si="34"/>
        <v>8</v>
      </c>
      <c r="L711" s="5">
        <f t="shared" si="35"/>
        <v>0.8</v>
      </c>
    </row>
    <row r="712" spans="1:12" x14ac:dyDescent="0.35">
      <c r="A712" s="1">
        <v>279</v>
      </c>
      <c r="B712" s="1">
        <v>11</v>
      </c>
      <c r="C712" t="s">
        <v>53</v>
      </c>
      <c r="D712" t="s">
        <v>645</v>
      </c>
      <c r="E712" s="1">
        <v>16</v>
      </c>
      <c r="F712" s="1">
        <v>28</v>
      </c>
      <c r="G712" s="1">
        <v>1</v>
      </c>
      <c r="H712" s="16">
        <v>5.5555555555555558E-3</v>
      </c>
      <c r="I712" t="s">
        <v>636</v>
      </c>
      <c r="J712" s="4">
        <f t="shared" si="33"/>
        <v>28</v>
      </c>
      <c r="K712">
        <f t="shared" si="34"/>
        <v>12</v>
      </c>
      <c r="L712" s="5">
        <f t="shared" si="35"/>
        <v>0.75</v>
      </c>
    </row>
    <row r="713" spans="1:12" x14ac:dyDescent="0.35">
      <c r="A713" s="1">
        <v>280</v>
      </c>
      <c r="B713" s="1">
        <v>14</v>
      </c>
      <c r="C713" t="s">
        <v>180</v>
      </c>
      <c r="D713" t="s">
        <v>635</v>
      </c>
      <c r="E713" s="1">
        <v>14</v>
      </c>
      <c r="F713" s="1">
        <v>24</v>
      </c>
      <c r="G713" s="1">
        <v>2</v>
      </c>
      <c r="H713" s="16">
        <v>3.6111111111111108E-2</v>
      </c>
      <c r="I713" t="s">
        <v>636</v>
      </c>
      <c r="J713" s="4">
        <f t="shared" si="33"/>
        <v>48</v>
      </c>
      <c r="K713">
        <f t="shared" si="34"/>
        <v>20</v>
      </c>
      <c r="L713" s="5">
        <f t="shared" si="35"/>
        <v>1.4285714285714286</v>
      </c>
    </row>
    <row r="714" spans="1:12" x14ac:dyDescent="0.35">
      <c r="A714" s="1">
        <v>280</v>
      </c>
      <c r="B714" s="1">
        <v>14</v>
      </c>
      <c r="C714" t="s">
        <v>222</v>
      </c>
      <c r="D714" t="s">
        <v>652</v>
      </c>
      <c r="E714" s="1">
        <v>14</v>
      </c>
      <c r="F714" s="1">
        <v>23</v>
      </c>
      <c r="G714" s="1">
        <v>3</v>
      </c>
      <c r="H714" s="16">
        <v>2.361111111111111E-2</v>
      </c>
      <c r="I714" t="s">
        <v>636</v>
      </c>
      <c r="J714" s="4">
        <f t="shared" si="33"/>
        <v>69</v>
      </c>
      <c r="K714">
        <f t="shared" si="34"/>
        <v>27</v>
      </c>
      <c r="L714" s="5">
        <f t="shared" si="35"/>
        <v>1.9285714285714286</v>
      </c>
    </row>
    <row r="715" spans="1:12" x14ac:dyDescent="0.35">
      <c r="A715" s="1">
        <v>281</v>
      </c>
      <c r="B715" s="1">
        <v>18</v>
      </c>
      <c r="C715" t="s">
        <v>283</v>
      </c>
      <c r="D715" t="s">
        <v>644</v>
      </c>
      <c r="E715" s="1">
        <v>20</v>
      </c>
      <c r="F715" s="1">
        <v>33</v>
      </c>
      <c r="G715" s="1">
        <v>2</v>
      </c>
      <c r="H715" s="16">
        <v>6.2500000000000003E-3</v>
      </c>
      <c r="I715" t="s">
        <v>638</v>
      </c>
      <c r="J715" s="4">
        <f t="shared" si="33"/>
        <v>66</v>
      </c>
      <c r="K715">
        <f t="shared" si="34"/>
        <v>26</v>
      </c>
      <c r="L715" s="5">
        <f t="shared" si="35"/>
        <v>1.3</v>
      </c>
    </row>
    <row r="716" spans="1:12" x14ac:dyDescent="0.35">
      <c r="A716" s="1">
        <v>282</v>
      </c>
      <c r="B716" s="1">
        <v>6</v>
      </c>
      <c r="C716" t="s">
        <v>99</v>
      </c>
      <c r="D716" t="s">
        <v>654</v>
      </c>
      <c r="E716" s="1">
        <v>10</v>
      </c>
      <c r="F716" s="1">
        <v>18</v>
      </c>
      <c r="G716" s="1">
        <v>3</v>
      </c>
      <c r="H716" s="16">
        <v>3.9583333333333331E-2</v>
      </c>
      <c r="I716" t="s">
        <v>638</v>
      </c>
      <c r="J716" s="4">
        <f t="shared" si="33"/>
        <v>54</v>
      </c>
      <c r="K716">
        <f t="shared" si="34"/>
        <v>24</v>
      </c>
      <c r="L716" s="5">
        <f t="shared" si="35"/>
        <v>2.4</v>
      </c>
    </row>
    <row r="717" spans="1:12" x14ac:dyDescent="0.35">
      <c r="A717" s="1">
        <v>282</v>
      </c>
      <c r="B717" s="1">
        <v>6</v>
      </c>
      <c r="C717" t="s">
        <v>168</v>
      </c>
      <c r="D717" t="s">
        <v>651</v>
      </c>
      <c r="E717" s="1">
        <v>12</v>
      </c>
      <c r="F717" s="1">
        <v>20</v>
      </c>
      <c r="G717" s="1">
        <v>1</v>
      </c>
      <c r="H717" s="16">
        <v>3.9583333333333331E-2</v>
      </c>
      <c r="I717" t="s">
        <v>638</v>
      </c>
      <c r="J717" s="4">
        <f t="shared" si="33"/>
        <v>20</v>
      </c>
      <c r="K717">
        <f t="shared" si="34"/>
        <v>8</v>
      </c>
      <c r="L717" s="5">
        <f t="shared" si="35"/>
        <v>0.66666666666666663</v>
      </c>
    </row>
    <row r="718" spans="1:12" x14ac:dyDescent="0.35">
      <c r="A718" s="1">
        <v>283</v>
      </c>
      <c r="B718" s="1">
        <v>19</v>
      </c>
      <c r="C718" t="s">
        <v>177</v>
      </c>
      <c r="D718" t="s">
        <v>655</v>
      </c>
      <c r="E718" s="1">
        <v>15</v>
      </c>
      <c r="F718" s="1">
        <v>26</v>
      </c>
      <c r="G718" s="1">
        <v>3</v>
      </c>
      <c r="H718" s="16">
        <v>4.1666666666666666E-3</v>
      </c>
      <c r="I718" t="s">
        <v>636</v>
      </c>
      <c r="J718" s="4">
        <f t="shared" si="33"/>
        <v>78</v>
      </c>
      <c r="K718">
        <f t="shared" si="34"/>
        <v>33</v>
      </c>
      <c r="L718" s="5">
        <f t="shared" si="35"/>
        <v>2.2000000000000002</v>
      </c>
    </row>
    <row r="719" spans="1:12" x14ac:dyDescent="0.35">
      <c r="A719" s="1">
        <v>284</v>
      </c>
      <c r="B719" s="1">
        <v>11</v>
      </c>
      <c r="C719" t="s">
        <v>168</v>
      </c>
      <c r="D719" t="s">
        <v>651</v>
      </c>
      <c r="E719" s="1">
        <v>12</v>
      </c>
      <c r="F719" s="1">
        <v>20</v>
      </c>
      <c r="G719" s="1">
        <v>3</v>
      </c>
      <c r="H719" s="16">
        <v>3.125E-2</v>
      </c>
      <c r="I719" t="s">
        <v>636</v>
      </c>
      <c r="J719" s="4">
        <f t="shared" si="33"/>
        <v>60</v>
      </c>
      <c r="K719">
        <f t="shared" si="34"/>
        <v>24</v>
      </c>
      <c r="L719" s="5">
        <f t="shared" si="35"/>
        <v>2</v>
      </c>
    </row>
    <row r="720" spans="1:12" x14ac:dyDescent="0.35">
      <c r="A720" s="1">
        <v>284</v>
      </c>
      <c r="B720" s="1">
        <v>11</v>
      </c>
      <c r="C720" t="s">
        <v>128</v>
      </c>
      <c r="D720" t="s">
        <v>640</v>
      </c>
      <c r="E720" s="1">
        <v>16</v>
      </c>
      <c r="F720" s="1">
        <v>27</v>
      </c>
      <c r="G720" s="1">
        <v>1</v>
      </c>
      <c r="H720" s="16">
        <v>4.0972222222222222E-2</v>
      </c>
      <c r="I720" t="s">
        <v>636</v>
      </c>
      <c r="J720" s="4">
        <f t="shared" si="33"/>
        <v>27</v>
      </c>
      <c r="K720">
        <f t="shared" si="34"/>
        <v>11</v>
      </c>
      <c r="L720" s="5">
        <f t="shared" si="35"/>
        <v>0.6875</v>
      </c>
    </row>
    <row r="721" spans="1:12" x14ac:dyDescent="0.35">
      <c r="A721" s="1">
        <v>284</v>
      </c>
      <c r="B721" s="1">
        <v>11</v>
      </c>
      <c r="C721" t="s">
        <v>134</v>
      </c>
      <c r="D721" t="s">
        <v>646</v>
      </c>
      <c r="E721" s="1">
        <v>11</v>
      </c>
      <c r="F721" s="1">
        <v>19</v>
      </c>
      <c r="G721" s="1">
        <v>2</v>
      </c>
      <c r="H721" s="16">
        <v>2.8472222222222222E-2</v>
      </c>
      <c r="I721" t="s">
        <v>636</v>
      </c>
      <c r="J721" s="4">
        <f t="shared" si="33"/>
        <v>38</v>
      </c>
      <c r="K721">
        <f t="shared" si="34"/>
        <v>16</v>
      </c>
      <c r="L721" s="5">
        <f t="shared" si="35"/>
        <v>1.4545454545454546</v>
      </c>
    </row>
    <row r="722" spans="1:12" x14ac:dyDescent="0.35">
      <c r="A722" s="1">
        <v>284</v>
      </c>
      <c r="B722" s="1">
        <v>11</v>
      </c>
      <c r="C722" t="s">
        <v>283</v>
      </c>
      <c r="D722" t="s">
        <v>644</v>
      </c>
      <c r="E722" s="1">
        <v>20</v>
      </c>
      <c r="F722" s="1">
        <v>33</v>
      </c>
      <c r="G722" s="1">
        <v>1</v>
      </c>
      <c r="H722" s="16">
        <v>3.4722222222222224E-2</v>
      </c>
      <c r="I722" t="s">
        <v>638</v>
      </c>
      <c r="J722" s="4">
        <f t="shared" si="33"/>
        <v>33</v>
      </c>
      <c r="K722">
        <f t="shared" si="34"/>
        <v>13</v>
      </c>
      <c r="L722" s="5">
        <f t="shared" si="35"/>
        <v>0.65</v>
      </c>
    </row>
    <row r="723" spans="1:12" x14ac:dyDescent="0.35">
      <c r="A723" s="1">
        <v>285</v>
      </c>
      <c r="B723" s="1">
        <v>18</v>
      </c>
      <c r="C723" t="s">
        <v>90</v>
      </c>
      <c r="D723" t="s">
        <v>653</v>
      </c>
      <c r="E723" s="1">
        <v>13</v>
      </c>
      <c r="F723" s="1">
        <v>21</v>
      </c>
      <c r="G723" s="1">
        <v>2</v>
      </c>
      <c r="H723" s="16">
        <v>8.3333333333333332E-3</v>
      </c>
      <c r="I723" t="s">
        <v>638</v>
      </c>
      <c r="J723" s="4">
        <f t="shared" si="33"/>
        <v>42</v>
      </c>
      <c r="K723">
        <f t="shared" si="34"/>
        <v>16</v>
      </c>
      <c r="L723" s="5">
        <f t="shared" si="35"/>
        <v>1.2307692307692308</v>
      </c>
    </row>
    <row r="724" spans="1:12" x14ac:dyDescent="0.35">
      <c r="A724" s="1">
        <v>286</v>
      </c>
      <c r="B724" s="1">
        <v>15</v>
      </c>
      <c r="C724" t="s">
        <v>74</v>
      </c>
      <c r="D724" t="s">
        <v>650</v>
      </c>
      <c r="E724" s="1">
        <v>20</v>
      </c>
      <c r="F724" s="1">
        <v>34</v>
      </c>
      <c r="G724" s="1">
        <v>2</v>
      </c>
      <c r="H724" s="16">
        <v>1.7361111111111112E-2</v>
      </c>
      <c r="I724" t="s">
        <v>636</v>
      </c>
      <c r="J724" s="4">
        <f t="shared" si="33"/>
        <v>68</v>
      </c>
      <c r="K724">
        <f t="shared" si="34"/>
        <v>28</v>
      </c>
      <c r="L724" s="5">
        <f t="shared" si="35"/>
        <v>1.4</v>
      </c>
    </row>
    <row r="725" spans="1:12" x14ac:dyDescent="0.35">
      <c r="A725" s="1">
        <v>287</v>
      </c>
      <c r="B725" s="1">
        <v>20</v>
      </c>
      <c r="C725" t="s">
        <v>269</v>
      </c>
      <c r="D725" t="s">
        <v>648</v>
      </c>
      <c r="E725" s="1">
        <v>19</v>
      </c>
      <c r="F725" s="1">
        <v>32</v>
      </c>
      <c r="G725" s="1">
        <v>3</v>
      </c>
      <c r="H725" s="16">
        <v>3.1944444444444442E-2</v>
      </c>
      <c r="I725" t="s">
        <v>636</v>
      </c>
      <c r="J725" s="4">
        <f t="shared" si="33"/>
        <v>96</v>
      </c>
      <c r="K725">
        <f t="shared" si="34"/>
        <v>39</v>
      </c>
      <c r="L725" s="5">
        <f t="shared" si="35"/>
        <v>2.0526315789473686</v>
      </c>
    </row>
    <row r="726" spans="1:12" x14ac:dyDescent="0.35">
      <c r="A726" s="1">
        <v>287</v>
      </c>
      <c r="B726" s="1">
        <v>20</v>
      </c>
      <c r="C726" t="s">
        <v>222</v>
      </c>
      <c r="D726" t="s">
        <v>652</v>
      </c>
      <c r="E726" s="1">
        <v>14</v>
      </c>
      <c r="F726" s="1">
        <v>23</v>
      </c>
      <c r="G726" s="1">
        <v>2</v>
      </c>
      <c r="H726" s="16">
        <v>4.027777777777778E-2</v>
      </c>
      <c r="I726" t="s">
        <v>636</v>
      </c>
      <c r="J726" s="4">
        <f t="shared" si="33"/>
        <v>46</v>
      </c>
      <c r="K726">
        <f t="shared" si="34"/>
        <v>18</v>
      </c>
      <c r="L726" s="5">
        <f t="shared" si="35"/>
        <v>1.2857142857142858</v>
      </c>
    </row>
    <row r="727" spans="1:12" x14ac:dyDescent="0.35">
      <c r="A727" s="1">
        <v>287</v>
      </c>
      <c r="B727" s="1">
        <v>20</v>
      </c>
      <c r="C727" t="s">
        <v>88</v>
      </c>
      <c r="D727" t="s">
        <v>637</v>
      </c>
      <c r="E727" s="1">
        <v>18</v>
      </c>
      <c r="F727" s="1">
        <v>30</v>
      </c>
      <c r="G727" s="1">
        <v>2</v>
      </c>
      <c r="H727" s="16">
        <v>1.1805555555555555E-2</v>
      </c>
      <c r="I727" t="s">
        <v>638</v>
      </c>
      <c r="J727" s="4">
        <f t="shared" si="33"/>
        <v>60</v>
      </c>
      <c r="K727">
        <f t="shared" si="34"/>
        <v>24</v>
      </c>
      <c r="L727" s="5">
        <f t="shared" si="35"/>
        <v>1.3333333333333333</v>
      </c>
    </row>
    <row r="728" spans="1:12" x14ac:dyDescent="0.35">
      <c r="A728" s="1">
        <v>288</v>
      </c>
      <c r="B728" s="1">
        <v>15</v>
      </c>
      <c r="C728" t="s">
        <v>180</v>
      </c>
      <c r="D728" t="s">
        <v>635</v>
      </c>
      <c r="E728" s="1">
        <v>14</v>
      </c>
      <c r="F728" s="1">
        <v>24</v>
      </c>
      <c r="G728" s="1">
        <v>2</v>
      </c>
      <c r="H728" s="16">
        <v>4.1666666666666666E-3</v>
      </c>
      <c r="I728" t="s">
        <v>638</v>
      </c>
      <c r="J728" s="4">
        <f t="shared" si="33"/>
        <v>48</v>
      </c>
      <c r="K728">
        <f t="shared" si="34"/>
        <v>20</v>
      </c>
      <c r="L728" s="5">
        <f t="shared" si="35"/>
        <v>1.4285714285714286</v>
      </c>
    </row>
    <row r="729" spans="1:12" x14ac:dyDescent="0.35">
      <c r="A729" s="1">
        <v>288</v>
      </c>
      <c r="B729" s="1">
        <v>15</v>
      </c>
      <c r="C729" t="s">
        <v>134</v>
      </c>
      <c r="D729" t="s">
        <v>646</v>
      </c>
      <c r="E729" s="1">
        <v>11</v>
      </c>
      <c r="F729" s="1">
        <v>19</v>
      </c>
      <c r="G729" s="1">
        <v>2</v>
      </c>
      <c r="H729" s="16">
        <v>2.2222222222222223E-2</v>
      </c>
      <c r="I729" t="s">
        <v>636</v>
      </c>
      <c r="J729" s="4">
        <f t="shared" si="33"/>
        <v>38</v>
      </c>
      <c r="K729">
        <f t="shared" si="34"/>
        <v>16</v>
      </c>
      <c r="L729" s="5">
        <f t="shared" si="35"/>
        <v>1.4545454545454546</v>
      </c>
    </row>
    <row r="730" spans="1:12" x14ac:dyDescent="0.35">
      <c r="A730" s="1">
        <v>289</v>
      </c>
      <c r="B730" s="1">
        <v>15</v>
      </c>
      <c r="C730" t="s">
        <v>168</v>
      </c>
      <c r="D730" t="s">
        <v>651</v>
      </c>
      <c r="E730" s="1">
        <v>12</v>
      </c>
      <c r="F730" s="1">
        <v>20</v>
      </c>
      <c r="G730" s="1">
        <v>3</v>
      </c>
      <c r="H730" s="16">
        <v>1.3888888888888888E-2</v>
      </c>
      <c r="I730" t="s">
        <v>636</v>
      </c>
      <c r="J730" s="4">
        <f t="shared" si="33"/>
        <v>60</v>
      </c>
      <c r="K730">
        <f t="shared" si="34"/>
        <v>24</v>
      </c>
      <c r="L730" s="5">
        <f t="shared" si="35"/>
        <v>2</v>
      </c>
    </row>
    <row r="731" spans="1:12" x14ac:dyDescent="0.35">
      <c r="A731" s="1">
        <v>289</v>
      </c>
      <c r="B731" s="1">
        <v>15</v>
      </c>
      <c r="C731" t="s">
        <v>177</v>
      </c>
      <c r="D731" t="s">
        <v>655</v>
      </c>
      <c r="E731" s="1">
        <v>15</v>
      </c>
      <c r="F731" s="1">
        <v>26</v>
      </c>
      <c r="G731" s="1">
        <v>3</v>
      </c>
      <c r="H731" s="16">
        <v>3.3333333333333333E-2</v>
      </c>
      <c r="I731" t="s">
        <v>638</v>
      </c>
      <c r="J731" s="4">
        <f t="shared" si="33"/>
        <v>78</v>
      </c>
      <c r="K731">
        <f t="shared" si="34"/>
        <v>33</v>
      </c>
      <c r="L731" s="5">
        <f t="shared" si="35"/>
        <v>2.2000000000000002</v>
      </c>
    </row>
    <row r="732" spans="1:12" x14ac:dyDescent="0.35">
      <c r="A732" s="1">
        <v>290</v>
      </c>
      <c r="B732" s="1">
        <v>19</v>
      </c>
      <c r="C732" t="s">
        <v>62</v>
      </c>
      <c r="D732" t="s">
        <v>641</v>
      </c>
      <c r="E732" s="1">
        <v>25</v>
      </c>
      <c r="F732" s="1">
        <v>40</v>
      </c>
      <c r="G732" s="1">
        <v>1</v>
      </c>
      <c r="H732" s="16">
        <v>3.9583333333333331E-2</v>
      </c>
      <c r="I732" t="s">
        <v>636</v>
      </c>
      <c r="J732" s="4">
        <f t="shared" si="33"/>
        <v>40</v>
      </c>
      <c r="K732">
        <f t="shared" si="34"/>
        <v>15</v>
      </c>
      <c r="L732" s="5">
        <f t="shared" si="35"/>
        <v>0.6</v>
      </c>
    </row>
    <row r="733" spans="1:12" x14ac:dyDescent="0.35">
      <c r="A733" s="1">
        <v>291</v>
      </c>
      <c r="B733" s="1">
        <v>2</v>
      </c>
      <c r="C733" t="s">
        <v>74</v>
      </c>
      <c r="D733" t="s">
        <v>650</v>
      </c>
      <c r="E733" s="1">
        <v>20</v>
      </c>
      <c r="F733" s="1">
        <v>34</v>
      </c>
      <c r="G733" s="1">
        <v>2</v>
      </c>
      <c r="H733" s="16">
        <v>1.9444444444444445E-2</v>
      </c>
      <c r="I733" t="s">
        <v>638</v>
      </c>
      <c r="J733" s="4">
        <f t="shared" si="33"/>
        <v>68</v>
      </c>
      <c r="K733">
        <f t="shared" si="34"/>
        <v>28</v>
      </c>
      <c r="L733" s="5">
        <f t="shared" si="35"/>
        <v>1.4</v>
      </c>
    </row>
    <row r="734" spans="1:12" x14ac:dyDescent="0.35">
      <c r="A734" s="1">
        <v>291</v>
      </c>
      <c r="B734" s="1">
        <v>2</v>
      </c>
      <c r="C734" t="s">
        <v>144</v>
      </c>
      <c r="D734" t="s">
        <v>656</v>
      </c>
      <c r="E734" s="1">
        <v>15</v>
      </c>
      <c r="F734" s="1">
        <v>25</v>
      </c>
      <c r="G734" s="1">
        <v>1</v>
      </c>
      <c r="H734" s="16">
        <v>2.8472222222222222E-2</v>
      </c>
      <c r="I734" t="s">
        <v>636</v>
      </c>
      <c r="J734" s="4">
        <f t="shared" si="33"/>
        <v>25</v>
      </c>
      <c r="K734">
        <f t="shared" si="34"/>
        <v>10</v>
      </c>
      <c r="L734" s="5">
        <f t="shared" si="35"/>
        <v>0.66666666666666663</v>
      </c>
    </row>
    <row r="735" spans="1:12" x14ac:dyDescent="0.35">
      <c r="A735" s="1">
        <v>291</v>
      </c>
      <c r="B735" s="1">
        <v>2</v>
      </c>
      <c r="C735" t="s">
        <v>30</v>
      </c>
      <c r="D735" t="s">
        <v>647</v>
      </c>
      <c r="E735" s="1">
        <v>21</v>
      </c>
      <c r="F735" s="1">
        <v>35</v>
      </c>
      <c r="G735" s="1">
        <v>3</v>
      </c>
      <c r="H735" s="16">
        <v>8.3333333333333332E-3</v>
      </c>
      <c r="I735" t="s">
        <v>638</v>
      </c>
      <c r="J735" s="4">
        <f t="shared" si="33"/>
        <v>105</v>
      </c>
      <c r="K735">
        <f t="shared" si="34"/>
        <v>42</v>
      </c>
      <c r="L735" s="5">
        <f t="shared" si="35"/>
        <v>2</v>
      </c>
    </row>
    <row r="736" spans="1:12" x14ac:dyDescent="0.35">
      <c r="A736" s="1">
        <v>291</v>
      </c>
      <c r="B736" s="1">
        <v>2</v>
      </c>
      <c r="C736" t="s">
        <v>138</v>
      </c>
      <c r="D736" t="s">
        <v>639</v>
      </c>
      <c r="E736" s="1">
        <v>19</v>
      </c>
      <c r="F736" s="1">
        <v>31</v>
      </c>
      <c r="G736" s="1">
        <v>2</v>
      </c>
      <c r="H736" s="16">
        <v>9.7222222222222224E-3</v>
      </c>
      <c r="I736" t="s">
        <v>636</v>
      </c>
      <c r="J736" s="4">
        <f t="shared" si="33"/>
        <v>62</v>
      </c>
      <c r="K736">
        <f t="shared" si="34"/>
        <v>24</v>
      </c>
      <c r="L736" s="5">
        <f t="shared" si="35"/>
        <v>1.263157894736842</v>
      </c>
    </row>
    <row r="737" spans="1:12" x14ac:dyDescent="0.35">
      <c r="A737" s="1">
        <v>292</v>
      </c>
      <c r="B737" s="1">
        <v>10</v>
      </c>
      <c r="C737" t="s">
        <v>53</v>
      </c>
      <c r="D737" t="s">
        <v>645</v>
      </c>
      <c r="E737" s="1">
        <v>16</v>
      </c>
      <c r="F737" s="1">
        <v>28</v>
      </c>
      <c r="G737" s="1">
        <v>3</v>
      </c>
      <c r="H737" s="16">
        <v>1.5972222222222221E-2</v>
      </c>
      <c r="I737" t="s">
        <v>638</v>
      </c>
      <c r="J737" s="4">
        <f t="shared" si="33"/>
        <v>84</v>
      </c>
      <c r="K737">
        <f t="shared" si="34"/>
        <v>36</v>
      </c>
      <c r="L737" s="5">
        <f t="shared" si="35"/>
        <v>2.25</v>
      </c>
    </row>
    <row r="738" spans="1:12" x14ac:dyDescent="0.35">
      <c r="A738" s="1">
        <v>293</v>
      </c>
      <c r="B738" s="1">
        <v>16</v>
      </c>
      <c r="C738" t="s">
        <v>53</v>
      </c>
      <c r="D738" t="s">
        <v>645</v>
      </c>
      <c r="E738" s="1">
        <v>16</v>
      </c>
      <c r="F738" s="1">
        <v>28</v>
      </c>
      <c r="G738" s="1">
        <v>3</v>
      </c>
      <c r="H738" s="16">
        <v>3.0555555555555555E-2</v>
      </c>
      <c r="I738" t="s">
        <v>636</v>
      </c>
      <c r="J738" s="4">
        <f t="shared" si="33"/>
        <v>84</v>
      </c>
      <c r="K738">
        <f t="shared" si="34"/>
        <v>36</v>
      </c>
      <c r="L738" s="5">
        <f t="shared" si="35"/>
        <v>2.25</v>
      </c>
    </row>
    <row r="739" spans="1:12" x14ac:dyDescent="0.35">
      <c r="A739" s="1">
        <v>293</v>
      </c>
      <c r="B739" s="1">
        <v>16</v>
      </c>
      <c r="C739" t="s">
        <v>88</v>
      </c>
      <c r="D739" t="s">
        <v>637</v>
      </c>
      <c r="E739" s="1">
        <v>18</v>
      </c>
      <c r="F739" s="1">
        <v>30</v>
      </c>
      <c r="G739" s="1">
        <v>2</v>
      </c>
      <c r="H739" s="16">
        <v>2.013888888888889E-2</v>
      </c>
      <c r="I739" t="s">
        <v>636</v>
      </c>
      <c r="J739" s="4">
        <f t="shared" si="33"/>
        <v>60</v>
      </c>
      <c r="K739">
        <f t="shared" si="34"/>
        <v>24</v>
      </c>
      <c r="L739" s="5">
        <f t="shared" si="35"/>
        <v>1.3333333333333333</v>
      </c>
    </row>
    <row r="740" spans="1:12" x14ac:dyDescent="0.35">
      <c r="A740" s="1">
        <v>293</v>
      </c>
      <c r="B740" s="1">
        <v>16</v>
      </c>
      <c r="C740" t="s">
        <v>93</v>
      </c>
      <c r="D740" t="s">
        <v>642</v>
      </c>
      <c r="E740" s="1">
        <v>22</v>
      </c>
      <c r="F740" s="1">
        <v>36</v>
      </c>
      <c r="G740" s="1">
        <v>2</v>
      </c>
      <c r="H740" s="16">
        <v>3.2638888888888891E-2</v>
      </c>
      <c r="I740" t="s">
        <v>636</v>
      </c>
      <c r="J740" s="4">
        <f t="shared" si="33"/>
        <v>72</v>
      </c>
      <c r="K740">
        <f t="shared" si="34"/>
        <v>28</v>
      </c>
      <c r="L740" s="5">
        <f t="shared" si="35"/>
        <v>1.2727272727272727</v>
      </c>
    </row>
    <row r="741" spans="1:12" x14ac:dyDescent="0.35">
      <c r="A741" s="1">
        <v>294</v>
      </c>
      <c r="B741" s="1">
        <v>17</v>
      </c>
      <c r="C741" t="s">
        <v>138</v>
      </c>
      <c r="D741" t="s">
        <v>639</v>
      </c>
      <c r="E741" s="1">
        <v>19</v>
      </c>
      <c r="F741" s="1">
        <v>31</v>
      </c>
      <c r="G741" s="1">
        <v>2</v>
      </c>
      <c r="H741" s="16">
        <v>2.1527777777777778E-2</v>
      </c>
      <c r="I741" t="s">
        <v>638</v>
      </c>
      <c r="J741" s="4">
        <f t="shared" si="33"/>
        <v>62</v>
      </c>
      <c r="K741">
        <f t="shared" si="34"/>
        <v>24</v>
      </c>
      <c r="L741" s="5">
        <f t="shared" si="35"/>
        <v>1.263157894736842</v>
      </c>
    </row>
    <row r="742" spans="1:12" x14ac:dyDescent="0.35">
      <c r="A742" s="1">
        <v>294</v>
      </c>
      <c r="B742" s="1">
        <v>17</v>
      </c>
      <c r="C742" t="s">
        <v>93</v>
      </c>
      <c r="D742" t="s">
        <v>642</v>
      </c>
      <c r="E742" s="1">
        <v>22</v>
      </c>
      <c r="F742" s="1">
        <v>36</v>
      </c>
      <c r="G742" s="1">
        <v>3</v>
      </c>
      <c r="H742" s="16">
        <v>9.0277777777777769E-3</v>
      </c>
      <c r="I742" t="s">
        <v>636</v>
      </c>
      <c r="J742" s="4">
        <f t="shared" si="33"/>
        <v>108</v>
      </c>
      <c r="K742">
        <f t="shared" si="34"/>
        <v>42</v>
      </c>
      <c r="L742" s="5">
        <f t="shared" si="35"/>
        <v>1.9090909090909092</v>
      </c>
    </row>
    <row r="743" spans="1:12" x14ac:dyDescent="0.35">
      <c r="A743" s="1">
        <v>294</v>
      </c>
      <c r="B743" s="1">
        <v>17</v>
      </c>
      <c r="C743" t="s">
        <v>99</v>
      </c>
      <c r="D743" t="s">
        <v>654</v>
      </c>
      <c r="E743" s="1">
        <v>10</v>
      </c>
      <c r="F743" s="1">
        <v>18</v>
      </c>
      <c r="G743" s="1">
        <v>3</v>
      </c>
      <c r="H743" s="16">
        <v>2.2916666666666665E-2</v>
      </c>
      <c r="I743" t="s">
        <v>636</v>
      </c>
      <c r="J743" s="4">
        <f t="shared" si="33"/>
        <v>54</v>
      </c>
      <c r="K743">
        <f t="shared" si="34"/>
        <v>24</v>
      </c>
      <c r="L743" s="5">
        <f t="shared" si="35"/>
        <v>2.4</v>
      </c>
    </row>
    <row r="744" spans="1:12" x14ac:dyDescent="0.35">
      <c r="A744" s="1">
        <v>294</v>
      </c>
      <c r="B744" s="1">
        <v>17</v>
      </c>
      <c r="C744" t="s">
        <v>74</v>
      </c>
      <c r="D744" t="s">
        <v>650</v>
      </c>
      <c r="E744" s="1">
        <v>20</v>
      </c>
      <c r="F744" s="1">
        <v>34</v>
      </c>
      <c r="G744" s="1">
        <v>3</v>
      </c>
      <c r="H744" s="16">
        <v>6.2500000000000003E-3</v>
      </c>
      <c r="I744" t="s">
        <v>638</v>
      </c>
      <c r="J744" s="4">
        <f t="shared" si="33"/>
        <v>102</v>
      </c>
      <c r="K744">
        <f t="shared" si="34"/>
        <v>42</v>
      </c>
      <c r="L744" s="5">
        <f t="shared" si="35"/>
        <v>2.1</v>
      </c>
    </row>
    <row r="745" spans="1:12" x14ac:dyDescent="0.35">
      <c r="A745" s="1">
        <v>295</v>
      </c>
      <c r="B745" s="1">
        <v>3</v>
      </c>
      <c r="C745" t="s">
        <v>269</v>
      </c>
      <c r="D745" t="s">
        <v>648</v>
      </c>
      <c r="E745" s="1">
        <v>19</v>
      </c>
      <c r="F745" s="1">
        <v>32</v>
      </c>
      <c r="G745" s="1">
        <v>1</v>
      </c>
      <c r="H745" s="16">
        <v>3.0555555555555555E-2</v>
      </c>
      <c r="I745" t="s">
        <v>638</v>
      </c>
      <c r="J745" s="4">
        <f t="shared" si="33"/>
        <v>32</v>
      </c>
      <c r="K745">
        <f t="shared" si="34"/>
        <v>13</v>
      </c>
      <c r="L745" s="5">
        <f t="shared" si="35"/>
        <v>0.68421052631578949</v>
      </c>
    </row>
    <row r="746" spans="1:12" x14ac:dyDescent="0.35">
      <c r="A746" s="1">
        <v>295</v>
      </c>
      <c r="B746" s="1">
        <v>3</v>
      </c>
      <c r="C746" t="s">
        <v>88</v>
      </c>
      <c r="D746" t="s">
        <v>637</v>
      </c>
      <c r="E746" s="1">
        <v>18</v>
      </c>
      <c r="F746" s="1">
        <v>30</v>
      </c>
      <c r="G746" s="1">
        <v>3</v>
      </c>
      <c r="H746" s="16">
        <v>2.4305555555555556E-2</v>
      </c>
      <c r="I746" t="s">
        <v>636</v>
      </c>
      <c r="J746" s="4">
        <f t="shared" si="33"/>
        <v>90</v>
      </c>
      <c r="K746">
        <f t="shared" si="34"/>
        <v>36</v>
      </c>
      <c r="L746" s="5">
        <f t="shared" si="35"/>
        <v>2</v>
      </c>
    </row>
    <row r="747" spans="1:12" x14ac:dyDescent="0.35">
      <c r="A747" s="1">
        <v>295</v>
      </c>
      <c r="B747" s="1">
        <v>3</v>
      </c>
      <c r="C747" t="s">
        <v>138</v>
      </c>
      <c r="D747" t="s">
        <v>639</v>
      </c>
      <c r="E747" s="1">
        <v>19</v>
      </c>
      <c r="F747" s="1">
        <v>31</v>
      </c>
      <c r="G747" s="1">
        <v>2</v>
      </c>
      <c r="H747" s="16">
        <v>2.7083333333333334E-2</v>
      </c>
      <c r="I747" t="s">
        <v>638</v>
      </c>
      <c r="J747" s="4">
        <f t="shared" si="33"/>
        <v>62</v>
      </c>
      <c r="K747">
        <f t="shared" si="34"/>
        <v>24</v>
      </c>
      <c r="L747" s="5">
        <f t="shared" si="35"/>
        <v>1.263157894736842</v>
      </c>
    </row>
    <row r="748" spans="1:12" x14ac:dyDescent="0.35">
      <c r="A748" s="1">
        <v>295</v>
      </c>
      <c r="B748" s="1">
        <v>3</v>
      </c>
      <c r="C748" t="s">
        <v>90</v>
      </c>
      <c r="D748" t="s">
        <v>653</v>
      </c>
      <c r="E748" s="1">
        <v>13</v>
      </c>
      <c r="F748" s="1">
        <v>21</v>
      </c>
      <c r="G748" s="1">
        <v>3</v>
      </c>
      <c r="H748" s="16">
        <v>4.0972222222222222E-2</v>
      </c>
      <c r="I748" t="s">
        <v>636</v>
      </c>
      <c r="J748" s="4">
        <f t="shared" si="33"/>
        <v>63</v>
      </c>
      <c r="K748">
        <f t="shared" si="34"/>
        <v>24</v>
      </c>
      <c r="L748" s="5">
        <f t="shared" si="35"/>
        <v>1.8461538461538463</v>
      </c>
    </row>
    <row r="749" spans="1:12" x14ac:dyDescent="0.35">
      <c r="A749" s="1">
        <v>296</v>
      </c>
      <c r="B749" s="1">
        <v>14</v>
      </c>
      <c r="C749" t="s">
        <v>222</v>
      </c>
      <c r="D749" t="s">
        <v>652</v>
      </c>
      <c r="E749" s="1">
        <v>14</v>
      </c>
      <c r="F749" s="1">
        <v>23</v>
      </c>
      <c r="G749" s="1">
        <v>1</v>
      </c>
      <c r="H749" s="16">
        <v>1.3888888888888888E-2</v>
      </c>
      <c r="I749" t="s">
        <v>636</v>
      </c>
      <c r="J749" s="4">
        <f t="shared" si="33"/>
        <v>23</v>
      </c>
      <c r="K749">
        <f t="shared" si="34"/>
        <v>9</v>
      </c>
      <c r="L749" s="5">
        <f t="shared" si="35"/>
        <v>0.6428571428571429</v>
      </c>
    </row>
    <row r="750" spans="1:12" x14ac:dyDescent="0.35">
      <c r="A750" s="1">
        <v>296</v>
      </c>
      <c r="B750" s="1">
        <v>14</v>
      </c>
      <c r="C750" t="s">
        <v>93</v>
      </c>
      <c r="D750" t="s">
        <v>642</v>
      </c>
      <c r="E750" s="1">
        <v>22</v>
      </c>
      <c r="F750" s="1">
        <v>36</v>
      </c>
      <c r="G750" s="1">
        <v>1</v>
      </c>
      <c r="H750" s="16">
        <v>1.8055555555555554E-2</v>
      </c>
      <c r="I750" t="s">
        <v>638</v>
      </c>
      <c r="J750" s="4">
        <f t="shared" si="33"/>
        <v>36</v>
      </c>
      <c r="K750">
        <f t="shared" si="34"/>
        <v>14</v>
      </c>
      <c r="L750" s="5">
        <f t="shared" si="35"/>
        <v>0.63636363636363635</v>
      </c>
    </row>
    <row r="751" spans="1:12" x14ac:dyDescent="0.35">
      <c r="A751" s="1">
        <v>297</v>
      </c>
      <c r="B751" s="1">
        <v>4</v>
      </c>
      <c r="C751" t="s">
        <v>46</v>
      </c>
      <c r="D751" t="s">
        <v>643</v>
      </c>
      <c r="E751" s="1">
        <v>17</v>
      </c>
      <c r="F751" s="1">
        <v>29</v>
      </c>
      <c r="G751" s="1">
        <v>2</v>
      </c>
      <c r="H751" s="16">
        <v>4.0972222222222222E-2</v>
      </c>
      <c r="I751" t="s">
        <v>638</v>
      </c>
      <c r="J751" s="4">
        <f t="shared" si="33"/>
        <v>58</v>
      </c>
      <c r="K751">
        <f t="shared" si="34"/>
        <v>24</v>
      </c>
      <c r="L751" s="5">
        <f t="shared" si="35"/>
        <v>1.411764705882353</v>
      </c>
    </row>
    <row r="752" spans="1:12" x14ac:dyDescent="0.35">
      <c r="A752" s="1">
        <v>297</v>
      </c>
      <c r="B752" s="1">
        <v>4</v>
      </c>
      <c r="C752" t="s">
        <v>99</v>
      </c>
      <c r="D752" t="s">
        <v>654</v>
      </c>
      <c r="E752" s="1">
        <v>10</v>
      </c>
      <c r="F752" s="1">
        <v>18</v>
      </c>
      <c r="G752" s="1">
        <v>3</v>
      </c>
      <c r="H752" s="16">
        <v>9.0277777777777769E-3</v>
      </c>
      <c r="I752" t="s">
        <v>638</v>
      </c>
      <c r="J752" s="4">
        <f t="shared" si="33"/>
        <v>54</v>
      </c>
      <c r="K752">
        <f t="shared" si="34"/>
        <v>24</v>
      </c>
      <c r="L752" s="5">
        <f t="shared" si="35"/>
        <v>2.4</v>
      </c>
    </row>
    <row r="753" spans="1:12" x14ac:dyDescent="0.35">
      <c r="A753" s="1">
        <v>297</v>
      </c>
      <c r="B753" s="1">
        <v>4</v>
      </c>
      <c r="C753" t="s">
        <v>90</v>
      </c>
      <c r="D753" t="s">
        <v>653</v>
      </c>
      <c r="E753" s="1">
        <v>13</v>
      </c>
      <c r="F753" s="1">
        <v>21</v>
      </c>
      <c r="G753" s="1">
        <v>3</v>
      </c>
      <c r="H753" s="16">
        <v>2.7777777777777776E-2</v>
      </c>
      <c r="I753" t="s">
        <v>638</v>
      </c>
      <c r="J753" s="4">
        <f t="shared" si="33"/>
        <v>63</v>
      </c>
      <c r="K753">
        <f t="shared" si="34"/>
        <v>24</v>
      </c>
      <c r="L753" s="5">
        <f t="shared" si="35"/>
        <v>1.8461538461538463</v>
      </c>
    </row>
    <row r="754" spans="1:12" x14ac:dyDescent="0.35">
      <c r="A754" s="1">
        <v>298</v>
      </c>
      <c r="B754" s="1">
        <v>11</v>
      </c>
      <c r="C754" t="s">
        <v>128</v>
      </c>
      <c r="D754" t="s">
        <v>640</v>
      </c>
      <c r="E754" s="1">
        <v>16</v>
      </c>
      <c r="F754" s="1">
        <v>27</v>
      </c>
      <c r="G754" s="1">
        <v>3</v>
      </c>
      <c r="H754" s="16">
        <v>3.1944444444444442E-2</v>
      </c>
      <c r="I754" t="s">
        <v>636</v>
      </c>
      <c r="J754" s="4">
        <f t="shared" si="33"/>
        <v>81</v>
      </c>
      <c r="K754">
        <f t="shared" si="34"/>
        <v>33</v>
      </c>
      <c r="L754" s="5">
        <f t="shared" si="35"/>
        <v>2.0625</v>
      </c>
    </row>
    <row r="755" spans="1:12" x14ac:dyDescent="0.35">
      <c r="A755" s="1">
        <v>298</v>
      </c>
      <c r="B755" s="1">
        <v>11</v>
      </c>
      <c r="C755" t="s">
        <v>93</v>
      </c>
      <c r="D755" t="s">
        <v>642</v>
      </c>
      <c r="E755" s="1">
        <v>22</v>
      </c>
      <c r="F755" s="1">
        <v>36</v>
      </c>
      <c r="G755" s="1">
        <v>3</v>
      </c>
      <c r="H755" s="16">
        <v>3.4027777777777775E-2</v>
      </c>
      <c r="I755" t="s">
        <v>636</v>
      </c>
      <c r="J755" s="4">
        <f t="shared" si="33"/>
        <v>108</v>
      </c>
      <c r="K755">
        <f t="shared" si="34"/>
        <v>42</v>
      </c>
      <c r="L755" s="5">
        <f t="shared" si="35"/>
        <v>1.9090909090909092</v>
      </c>
    </row>
    <row r="756" spans="1:12" x14ac:dyDescent="0.35">
      <c r="A756" s="1">
        <v>298</v>
      </c>
      <c r="B756" s="1">
        <v>11</v>
      </c>
      <c r="C756" t="s">
        <v>225</v>
      </c>
      <c r="D756" t="s">
        <v>649</v>
      </c>
      <c r="E756" s="1">
        <v>13</v>
      </c>
      <c r="F756" s="1">
        <v>22</v>
      </c>
      <c r="G756" s="1">
        <v>3</v>
      </c>
      <c r="H756" s="16">
        <v>3.1944444444444442E-2</v>
      </c>
      <c r="I756" t="s">
        <v>638</v>
      </c>
      <c r="J756" s="4">
        <f t="shared" si="33"/>
        <v>66</v>
      </c>
      <c r="K756">
        <f t="shared" si="34"/>
        <v>27</v>
      </c>
      <c r="L756" s="5">
        <f t="shared" si="35"/>
        <v>2.0769230769230771</v>
      </c>
    </row>
    <row r="757" spans="1:12" x14ac:dyDescent="0.35">
      <c r="A757" s="1">
        <v>299</v>
      </c>
      <c r="B757" s="1">
        <v>6</v>
      </c>
      <c r="C757" t="s">
        <v>168</v>
      </c>
      <c r="D757" t="s">
        <v>651</v>
      </c>
      <c r="E757" s="1">
        <v>12</v>
      </c>
      <c r="F757" s="1">
        <v>20</v>
      </c>
      <c r="G757" s="1">
        <v>1</v>
      </c>
      <c r="H757" s="16">
        <v>1.1805555555555555E-2</v>
      </c>
      <c r="I757" t="s">
        <v>636</v>
      </c>
      <c r="J757" s="4">
        <f t="shared" si="33"/>
        <v>20</v>
      </c>
      <c r="K757">
        <f t="shared" si="34"/>
        <v>8</v>
      </c>
      <c r="L757" s="5">
        <f t="shared" si="35"/>
        <v>0.66666666666666663</v>
      </c>
    </row>
    <row r="758" spans="1:12" x14ac:dyDescent="0.35">
      <c r="A758" s="1">
        <v>299</v>
      </c>
      <c r="B758" s="1">
        <v>6</v>
      </c>
      <c r="C758" t="s">
        <v>93</v>
      </c>
      <c r="D758" t="s">
        <v>642</v>
      </c>
      <c r="E758" s="1">
        <v>22</v>
      </c>
      <c r="F758" s="1">
        <v>36</v>
      </c>
      <c r="G758" s="1">
        <v>2</v>
      </c>
      <c r="H758" s="16">
        <v>3.8194444444444448E-2</v>
      </c>
      <c r="I758" t="s">
        <v>636</v>
      </c>
      <c r="J758" s="4">
        <f t="shared" si="33"/>
        <v>72</v>
      </c>
      <c r="K758">
        <f t="shared" si="34"/>
        <v>28</v>
      </c>
      <c r="L758" s="5">
        <f t="shared" si="35"/>
        <v>1.2727272727272727</v>
      </c>
    </row>
    <row r="759" spans="1:12" x14ac:dyDescent="0.35">
      <c r="A759" s="1">
        <v>299</v>
      </c>
      <c r="B759" s="1">
        <v>6</v>
      </c>
      <c r="C759" t="s">
        <v>180</v>
      </c>
      <c r="D759" t="s">
        <v>635</v>
      </c>
      <c r="E759" s="1">
        <v>14</v>
      </c>
      <c r="F759" s="1">
        <v>24</v>
      </c>
      <c r="G759" s="1">
        <v>3</v>
      </c>
      <c r="H759" s="16">
        <v>1.0416666666666666E-2</v>
      </c>
      <c r="I759" t="s">
        <v>638</v>
      </c>
      <c r="J759" s="4">
        <f t="shared" si="33"/>
        <v>72</v>
      </c>
      <c r="K759">
        <f t="shared" si="34"/>
        <v>30</v>
      </c>
      <c r="L759" s="5">
        <f t="shared" si="35"/>
        <v>2.1428571428571428</v>
      </c>
    </row>
    <row r="760" spans="1:12" x14ac:dyDescent="0.35">
      <c r="A760" s="1">
        <v>299</v>
      </c>
      <c r="B760" s="1">
        <v>6</v>
      </c>
      <c r="C760" t="s">
        <v>99</v>
      </c>
      <c r="D760" t="s">
        <v>654</v>
      </c>
      <c r="E760" s="1">
        <v>10</v>
      </c>
      <c r="F760" s="1">
        <v>18</v>
      </c>
      <c r="G760" s="1">
        <v>1</v>
      </c>
      <c r="H760" s="16">
        <v>1.8055555555555554E-2</v>
      </c>
      <c r="I760" t="s">
        <v>636</v>
      </c>
      <c r="J760" s="4">
        <f t="shared" si="33"/>
        <v>18</v>
      </c>
      <c r="K760">
        <f t="shared" si="34"/>
        <v>8</v>
      </c>
      <c r="L760" s="5">
        <f t="shared" si="35"/>
        <v>0.8</v>
      </c>
    </row>
    <row r="761" spans="1:12" x14ac:dyDescent="0.35">
      <c r="A761" s="1">
        <v>300</v>
      </c>
      <c r="B761" s="1">
        <v>18</v>
      </c>
      <c r="C761" t="s">
        <v>62</v>
      </c>
      <c r="D761" t="s">
        <v>641</v>
      </c>
      <c r="E761" s="1">
        <v>25</v>
      </c>
      <c r="F761" s="1">
        <v>40</v>
      </c>
      <c r="G761" s="1">
        <v>3</v>
      </c>
      <c r="H761" s="16">
        <v>3.7499999999999999E-2</v>
      </c>
      <c r="I761" t="s">
        <v>638</v>
      </c>
      <c r="J761" s="4">
        <f t="shared" si="33"/>
        <v>120</v>
      </c>
      <c r="K761">
        <f t="shared" si="34"/>
        <v>45</v>
      </c>
      <c r="L761" s="5">
        <f t="shared" si="35"/>
        <v>1.8</v>
      </c>
    </row>
    <row r="762" spans="1:12" x14ac:dyDescent="0.35">
      <c r="A762" s="1">
        <v>300</v>
      </c>
      <c r="B762" s="1">
        <v>18</v>
      </c>
      <c r="C762" t="s">
        <v>99</v>
      </c>
      <c r="D762" t="s">
        <v>654</v>
      </c>
      <c r="E762" s="1">
        <v>10</v>
      </c>
      <c r="F762" s="1">
        <v>18</v>
      </c>
      <c r="G762" s="1">
        <v>3</v>
      </c>
      <c r="H762" s="16">
        <v>9.7222222222222224E-3</v>
      </c>
      <c r="I762" t="s">
        <v>636</v>
      </c>
      <c r="J762" s="4">
        <f t="shared" si="33"/>
        <v>54</v>
      </c>
      <c r="K762">
        <f t="shared" si="34"/>
        <v>24</v>
      </c>
      <c r="L762" s="5">
        <f t="shared" si="35"/>
        <v>2.4</v>
      </c>
    </row>
    <row r="763" spans="1:12" x14ac:dyDescent="0.35">
      <c r="A763" s="1">
        <v>300</v>
      </c>
      <c r="B763" s="1">
        <v>18</v>
      </c>
      <c r="C763" t="s">
        <v>177</v>
      </c>
      <c r="D763" t="s">
        <v>655</v>
      </c>
      <c r="E763" s="1">
        <v>15</v>
      </c>
      <c r="F763" s="1">
        <v>26</v>
      </c>
      <c r="G763" s="1">
        <v>1</v>
      </c>
      <c r="H763" s="16">
        <v>1.5277777777777777E-2</v>
      </c>
      <c r="I763" t="s">
        <v>638</v>
      </c>
      <c r="J763" s="4">
        <f t="shared" si="33"/>
        <v>26</v>
      </c>
      <c r="K763">
        <f t="shared" si="34"/>
        <v>11</v>
      </c>
      <c r="L763" s="5">
        <f t="shared" si="35"/>
        <v>0.73333333333333328</v>
      </c>
    </row>
    <row r="764" spans="1:12" x14ac:dyDescent="0.35">
      <c r="A764" s="1">
        <v>300</v>
      </c>
      <c r="B764" s="1">
        <v>18</v>
      </c>
      <c r="C764" t="s">
        <v>88</v>
      </c>
      <c r="D764" t="s">
        <v>637</v>
      </c>
      <c r="E764" s="1">
        <v>18</v>
      </c>
      <c r="F764" s="1">
        <v>30</v>
      </c>
      <c r="G764" s="1">
        <v>3</v>
      </c>
      <c r="H764" s="16">
        <v>1.9444444444444445E-2</v>
      </c>
      <c r="I764" t="s">
        <v>636</v>
      </c>
      <c r="J764" s="4">
        <f t="shared" si="33"/>
        <v>90</v>
      </c>
      <c r="K764">
        <f t="shared" si="34"/>
        <v>36</v>
      </c>
      <c r="L764" s="5">
        <f t="shared" si="35"/>
        <v>2</v>
      </c>
    </row>
    <row r="765" spans="1:12" x14ac:dyDescent="0.35">
      <c r="A765" s="1">
        <v>301</v>
      </c>
      <c r="B765" s="1">
        <v>8</v>
      </c>
      <c r="C765" t="s">
        <v>138</v>
      </c>
      <c r="D765" t="s">
        <v>639</v>
      </c>
      <c r="E765" s="1">
        <v>19</v>
      </c>
      <c r="F765" s="1">
        <v>31</v>
      </c>
      <c r="G765" s="1">
        <v>3</v>
      </c>
      <c r="H765" s="16">
        <v>1.5972222222222221E-2</v>
      </c>
      <c r="I765" t="s">
        <v>638</v>
      </c>
      <c r="J765" s="4">
        <f t="shared" si="33"/>
        <v>93</v>
      </c>
      <c r="K765">
        <f t="shared" si="34"/>
        <v>36</v>
      </c>
      <c r="L765" s="5">
        <f t="shared" si="35"/>
        <v>1.8947368421052631</v>
      </c>
    </row>
    <row r="766" spans="1:12" x14ac:dyDescent="0.35">
      <c r="A766" s="1">
        <v>301</v>
      </c>
      <c r="B766" s="1">
        <v>8</v>
      </c>
      <c r="C766" t="s">
        <v>177</v>
      </c>
      <c r="D766" t="s">
        <v>655</v>
      </c>
      <c r="E766" s="1">
        <v>15</v>
      </c>
      <c r="F766" s="1">
        <v>26</v>
      </c>
      <c r="G766" s="1">
        <v>2</v>
      </c>
      <c r="H766" s="16">
        <v>3.9583333333333331E-2</v>
      </c>
      <c r="I766" t="s">
        <v>638</v>
      </c>
      <c r="J766" s="4">
        <f t="shared" si="33"/>
        <v>52</v>
      </c>
      <c r="K766">
        <f t="shared" si="34"/>
        <v>22</v>
      </c>
      <c r="L766" s="5">
        <f t="shared" si="35"/>
        <v>1.4666666666666666</v>
      </c>
    </row>
    <row r="767" spans="1:12" x14ac:dyDescent="0.35">
      <c r="A767" s="1">
        <v>301</v>
      </c>
      <c r="B767" s="1">
        <v>8</v>
      </c>
      <c r="C767" t="s">
        <v>46</v>
      </c>
      <c r="D767" t="s">
        <v>643</v>
      </c>
      <c r="E767" s="1">
        <v>17</v>
      </c>
      <c r="F767" s="1">
        <v>29</v>
      </c>
      <c r="G767" s="1">
        <v>2</v>
      </c>
      <c r="H767" s="16">
        <v>3.4027777777777775E-2</v>
      </c>
      <c r="I767" t="s">
        <v>636</v>
      </c>
      <c r="J767" s="4">
        <f t="shared" si="33"/>
        <v>58</v>
      </c>
      <c r="K767">
        <f t="shared" si="34"/>
        <v>24</v>
      </c>
      <c r="L767" s="5">
        <f t="shared" si="35"/>
        <v>1.411764705882353</v>
      </c>
    </row>
    <row r="768" spans="1:12" x14ac:dyDescent="0.35">
      <c r="A768" s="1">
        <v>301</v>
      </c>
      <c r="B768" s="1">
        <v>8</v>
      </c>
      <c r="C768" t="s">
        <v>168</v>
      </c>
      <c r="D768" t="s">
        <v>651</v>
      </c>
      <c r="E768" s="1">
        <v>12</v>
      </c>
      <c r="F768" s="1">
        <v>20</v>
      </c>
      <c r="G768" s="1">
        <v>1</v>
      </c>
      <c r="H768" s="16">
        <v>3.7499999999999999E-2</v>
      </c>
      <c r="I768" t="s">
        <v>636</v>
      </c>
      <c r="J768" s="4">
        <f t="shared" si="33"/>
        <v>20</v>
      </c>
      <c r="K768">
        <f t="shared" si="34"/>
        <v>8</v>
      </c>
      <c r="L768" s="5">
        <f t="shared" si="35"/>
        <v>0.66666666666666663</v>
      </c>
    </row>
    <row r="769" spans="1:12" x14ac:dyDescent="0.35">
      <c r="A769" s="1">
        <v>302</v>
      </c>
      <c r="B769" s="1">
        <v>5</v>
      </c>
      <c r="C769" t="s">
        <v>269</v>
      </c>
      <c r="D769" t="s">
        <v>648</v>
      </c>
      <c r="E769" s="1">
        <v>19</v>
      </c>
      <c r="F769" s="1">
        <v>32</v>
      </c>
      <c r="G769" s="1">
        <v>3</v>
      </c>
      <c r="H769" s="16">
        <v>1.0416666666666666E-2</v>
      </c>
      <c r="I769" t="s">
        <v>636</v>
      </c>
      <c r="J769" s="4">
        <f t="shared" si="33"/>
        <v>96</v>
      </c>
      <c r="K769">
        <f t="shared" si="34"/>
        <v>39</v>
      </c>
      <c r="L769" s="5">
        <f t="shared" si="35"/>
        <v>2.0526315789473686</v>
      </c>
    </row>
    <row r="770" spans="1:12" x14ac:dyDescent="0.35">
      <c r="A770" s="1">
        <v>303</v>
      </c>
      <c r="B770" s="1">
        <v>14</v>
      </c>
      <c r="C770" t="s">
        <v>168</v>
      </c>
      <c r="D770" t="s">
        <v>651</v>
      </c>
      <c r="E770" s="1">
        <v>12</v>
      </c>
      <c r="F770" s="1">
        <v>20</v>
      </c>
      <c r="G770" s="1">
        <v>2</v>
      </c>
      <c r="H770" s="16">
        <v>9.0277777777777769E-3</v>
      </c>
      <c r="I770" t="s">
        <v>636</v>
      </c>
      <c r="J770" s="4">
        <f t="shared" ref="J770:J833" si="36">F770*G770</f>
        <v>40</v>
      </c>
      <c r="K770">
        <f t="shared" ref="K770:K833" si="37">(F770-E770)*G770</f>
        <v>16</v>
      </c>
      <c r="L770" s="5">
        <f t="shared" ref="L770:L833" si="38">K770/E770</f>
        <v>1.3333333333333333</v>
      </c>
    </row>
    <row r="771" spans="1:12" x14ac:dyDescent="0.35">
      <c r="A771" s="1">
        <v>303</v>
      </c>
      <c r="B771" s="1">
        <v>14</v>
      </c>
      <c r="C771" t="s">
        <v>62</v>
      </c>
      <c r="D771" t="s">
        <v>641</v>
      </c>
      <c r="E771" s="1">
        <v>25</v>
      </c>
      <c r="F771" s="1">
        <v>40</v>
      </c>
      <c r="G771" s="1">
        <v>3</v>
      </c>
      <c r="H771" s="16">
        <v>1.1111111111111112E-2</v>
      </c>
      <c r="I771" t="s">
        <v>636</v>
      </c>
      <c r="J771" s="4">
        <f t="shared" si="36"/>
        <v>120</v>
      </c>
      <c r="K771">
        <f t="shared" si="37"/>
        <v>45</v>
      </c>
      <c r="L771" s="5">
        <f t="shared" si="38"/>
        <v>1.8</v>
      </c>
    </row>
    <row r="772" spans="1:12" x14ac:dyDescent="0.35">
      <c r="A772" s="1">
        <v>303</v>
      </c>
      <c r="B772" s="1">
        <v>14</v>
      </c>
      <c r="C772" t="s">
        <v>177</v>
      </c>
      <c r="D772" t="s">
        <v>655</v>
      </c>
      <c r="E772" s="1">
        <v>15</v>
      </c>
      <c r="F772" s="1">
        <v>26</v>
      </c>
      <c r="G772" s="1">
        <v>1</v>
      </c>
      <c r="H772" s="16">
        <v>3.888888888888889E-2</v>
      </c>
      <c r="I772" t="s">
        <v>638</v>
      </c>
      <c r="J772" s="4">
        <f t="shared" si="36"/>
        <v>26</v>
      </c>
      <c r="K772">
        <f t="shared" si="37"/>
        <v>11</v>
      </c>
      <c r="L772" s="5">
        <f t="shared" si="38"/>
        <v>0.73333333333333328</v>
      </c>
    </row>
    <row r="773" spans="1:12" x14ac:dyDescent="0.35">
      <c r="A773" s="1">
        <v>303</v>
      </c>
      <c r="B773" s="1">
        <v>14</v>
      </c>
      <c r="C773" t="s">
        <v>180</v>
      </c>
      <c r="D773" t="s">
        <v>635</v>
      </c>
      <c r="E773" s="1">
        <v>14</v>
      </c>
      <c r="F773" s="1">
        <v>24</v>
      </c>
      <c r="G773" s="1">
        <v>1</v>
      </c>
      <c r="H773" s="16">
        <v>4.8611111111111112E-3</v>
      </c>
      <c r="I773" t="s">
        <v>636</v>
      </c>
      <c r="J773" s="4">
        <f t="shared" si="36"/>
        <v>24</v>
      </c>
      <c r="K773">
        <f t="shared" si="37"/>
        <v>10</v>
      </c>
      <c r="L773" s="5">
        <f t="shared" si="38"/>
        <v>0.7142857142857143</v>
      </c>
    </row>
    <row r="774" spans="1:12" x14ac:dyDescent="0.35">
      <c r="A774" s="1">
        <v>304</v>
      </c>
      <c r="B774" s="1">
        <v>6</v>
      </c>
      <c r="C774" t="s">
        <v>269</v>
      </c>
      <c r="D774" t="s">
        <v>648</v>
      </c>
      <c r="E774" s="1">
        <v>19</v>
      </c>
      <c r="F774" s="1">
        <v>32</v>
      </c>
      <c r="G774" s="1">
        <v>2</v>
      </c>
      <c r="H774" s="16">
        <v>6.2500000000000003E-3</v>
      </c>
      <c r="I774" t="s">
        <v>636</v>
      </c>
      <c r="J774" s="4">
        <f t="shared" si="36"/>
        <v>64</v>
      </c>
      <c r="K774">
        <f t="shared" si="37"/>
        <v>26</v>
      </c>
      <c r="L774" s="5">
        <f t="shared" si="38"/>
        <v>1.368421052631579</v>
      </c>
    </row>
    <row r="775" spans="1:12" x14ac:dyDescent="0.35">
      <c r="A775" s="1">
        <v>304</v>
      </c>
      <c r="B775" s="1">
        <v>6</v>
      </c>
      <c r="C775" t="s">
        <v>90</v>
      </c>
      <c r="D775" t="s">
        <v>653</v>
      </c>
      <c r="E775" s="1">
        <v>13</v>
      </c>
      <c r="F775" s="1">
        <v>21</v>
      </c>
      <c r="G775" s="1">
        <v>2</v>
      </c>
      <c r="H775" s="16">
        <v>4.8611111111111112E-3</v>
      </c>
      <c r="I775" t="s">
        <v>638</v>
      </c>
      <c r="J775" s="4">
        <f t="shared" si="36"/>
        <v>42</v>
      </c>
      <c r="K775">
        <f t="shared" si="37"/>
        <v>16</v>
      </c>
      <c r="L775" s="5">
        <f t="shared" si="38"/>
        <v>1.2307692307692308</v>
      </c>
    </row>
    <row r="776" spans="1:12" x14ac:dyDescent="0.35">
      <c r="A776" s="1">
        <v>304</v>
      </c>
      <c r="B776" s="1">
        <v>6</v>
      </c>
      <c r="C776" t="s">
        <v>62</v>
      </c>
      <c r="D776" t="s">
        <v>641</v>
      </c>
      <c r="E776" s="1">
        <v>25</v>
      </c>
      <c r="F776" s="1">
        <v>40</v>
      </c>
      <c r="G776" s="1">
        <v>2</v>
      </c>
      <c r="H776" s="16">
        <v>3.3333333333333333E-2</v>
      </c>
      <c r="I776" t="s">
        <v>636</v>
      </c>
      <c r="J776" s="4">
        <f t="shared" si="36"/>
        <v>80</v>
      </c>
      <c r="K776">
        <f t="shared" si="37"/>
        <v>30</v>
      </c>
      <c r="L776" s="5">
        <f t="shared" si="38"/>
        <v>1.2</v>
      </c>
    </row>
    <row r="777" spans="1:12" x14ac:dyDescent="0.35">
      <c r="A777" s="1">
        <v>304</v>
      </c>
      <c r="B777" s="1">
        <v>6</v>
      </c>
      <c r="C777" t="s">
        <v>138</v>
      </c>
      <c r="D777" t="s">
        <v>639</v>
      </c>
      <c r="E777" s="1">
        <v>19</v>
      </c>
      <c r="F777" s="1">
        <v>31</v>
      </c>
      <c r="G777" s="1">
        <v>3</v>
      </c>
      <c r="H777" s="16">
        <v>1.4583333333333334E-2</v>
      </c>
      <c r="I777" t="s">
        <v>636</v>
      </c>
      <c r="J777" s="4">
        <f t="shared" si="36"/>
        <v>93</v>
      </c>
      <c r="K777">
        <f t="shared" si="37"/>
        <v>36</v>
      </c>
      <c r="L777" s="5">
        <f t="shared" si="38"/>
        <v>1.8947368421052631</v>
      </c>
    </row>
    <row r="778" spans="1:12" x14ac:dyDescent="0.35">
      <c r="A778" s="1">
        <v>305</v>
      </c>
      <c r="B778" s="1">
        <v>1</v>
      </c>
      <c r="C778" t="s">
        <v>30</v>
      </c>
      <c r="D778" t="s">
        <v>647</v>
      </c>
      <c r="E778" s="1">
        <v>21</v>
      </c>
      <c r="F778" s="1">
        <v>35</v>
      </c>
      <c r="G778" s="1">
        <v>3</v>
      </c>
      <c r="H778" s="16">
        <v>1.1805555555555555E-2</v>
      </c>
      <c r="I778" t="s">
        <v>636</v>
      </c>
      <c r="J778" s="4">
        <f t="shared" si="36"/>
        <v>105</v>
      </c>
      <c r="K778">
        <f t="shared" si="37"/>
        <v>42</v>
      </c>
      <c r="L778" s="5">
        <f t="shared" si="38"/>
        <v>2</v>
      </c>
    </row>
    <row r="779" spans="1:12" x14ac:dyDescent="0.35">
      <c r="A779" s="1">
        <v>305</v>
      </c>
      <c r="B779" s="1">
        <v>1</v>
      </c>
      <c r="C779" t="s">
        <v>222</v>
      </c>
      <c r="D779" t="s">
        <v>652</v>
      </c>
      <c r="E779" s="1">
        <v>14</v>
      </c>
      <c r="F779" s="1">
        <v>23</v>
      </c>
      <c r="G779" s="1">
        <v>1</v>
      </c>
      <c r="H779" s="16">
        <v>3.3333333333333333E-2</v>
      </c>
      <c r="I779" t="s">
        <v>636</v>
      </c>
      <c r="J779" s="4">
        <f t="shared" si="36"/>
        <v>23</v>
      </c>
      <c r="K779">
        <f t="shared" si="37"/>
        <v>9</v>
      </c>
      <c r="L779" s="5">
        <f t="shared" si="38"/>
        <v>0.6428571428571429</v>
      </c>
    </row>
    <row r="780" spans="1:12" x14ac:dyDescent="0.35">
      <c r="A780" s="1">
        <v>306</v>
      </c>
      <c r="B780" s="1">
        <v>7</v>
      </c>
      <c r="C780" t="s">
        <v>269</v>
      </c>
      <c r="D780" t="s">
        <v>648</v>
      </c>
      <c r="E780" s="1">
        <v>19</v>
      </c>
      <c r="F780" s="1">
        <v>32</v>
      </c>
      <c r="G780" s="1">
        <v>1</v>
      </c>
      <c r="H780" s="16">
        <v>1.4583333333333334E-2</v>
      </c>
      <c r="I780" t="s">
        <v>638</v>
      </c>
      <c r="J780" s="4">
        <f t="shared" si="36"/>
        <v>32</v>
      </c>
      <c r="K780">
        <f t="shared" si="37"/>
        <v>13</v>
      </c>
      <c r="L780" s="5">
        <f t="shared" si="38"/>
        <v>0.68421052631578949</v>
      </c>
    </row>
    <row r="781" spans="1:12" x14ac:dyDescent="0.35">
      <c r="A781" s="1">
        <v>307</v>
      </c>
      <c r="B781" s="1">
        <v>20</v>
      </c>
      <c r="C781" t="s">
        <v>90</v>
      </c>
      <c r="D781" t="s">
        <v>653</v>
      </c>
      <c r="E781" s="1">
        <v>13</v>
      </c>
      <c r="F781" s="1">
        <v>21</v>
      </c>
      <c r="G781" s="1">
        <v>3</v>
      </c>
      <c r="H781" s="16">
        <v>2.7083333333333334E-2</v>
      </c>
      <c r="I781" t="s">
        <v>638</v>
      </c>
      <c r="J781" s="4">
        <f t="shared" si="36"/>
        <v>63</v>
      </c>
      <c r="K781">
        <f t="shared" si="37"/>
        <v>24</v>
      </c>
      <c r="L781" s="5">
        <f t="shared" si="38"/>
        <v>1.8461538461538463</v>
      </c>
    </row>
    <row r="782" spans="1:12" x14ac:dyDescent="0.35">
      <c r="A782" s="1">
        <v>308</v>
      </c>
      <c r="B782" s="1">
        <v>14</v>
      </c>
      <c r="C782" t="s">
        <v>74</v>
      </c>
      <c r="D782" t="s">
        <v>650</v>
      </c>
      <c r="E782" s="1">
        <v>20</v>
      </c>
      <c r="F782" s="1">
        <v>34</v>
      </c>
      <c r="G782" s="1">
        <v>1</v>
      </c>
      <c r="H782" s="16">
        <v>3.0555555555555555E-2</v>
      </c>
      <c r="I782" t="s">
        <v>638</v>
      </c>
      <c r="J782" s="4">
        <f t="shared" si="36"/>
        <v>34</v>
      </c>
      <c r="K782">
        <f t="shared" si="37"/>
        <v>14</v>
      </c>
      <c r="L782" s="5">
        <f t="shared" si="38"/>
        <v>0.7</v>
      </c>
    </row>
    <row r="783" spans="1:12" x14ac:dyDescent="0.35">
      <c r="A783" s="1">
        <v>308</v>
      </c>
      <c r="B783" s="1">
        <v>14</v>
      </c>
      <c r="C783" t="s">
        <v>30</v>
      </c>
      <c r="D783" t="s">
        <v>647</v>
      </c>
      <c r="E783" s="1">
        <v>21</v>
      </c>
      <c r="F783" s="1">
        <v>35</v>
      </c>
      <c r="G783" s="1">
        <v>2</v>
      </c>
      <c r="H783" s="16">
        <v>2.8472222222222222E-2</v>
      </c>
      <c r="I783" t="s">
        <v>636</v>
      </c>
      <c r="J783" s="4">
        <f t="shared" si="36"/>
        <v>70</v>
      </c>
      <c r="K783">
        <f t="shared" si="37"/>
        <v>28</v>
      </c>
      <c r="L783" s="5">
        <f t="shared" si="38"/>
        <v>1.3333333333333333</v>
      </c>
    </row>
    <row r="784" spans="1:12" x14ac:dyDescent="0.35">
      <c r="A784" s="1">
        <v>308</v>
      </c>
      <c r="B784" s="1">
        <v>14</v>
      </c>
      <c r="C784" t="s">
        <v>138</v>
      </c>
      <c r="D784" t="s">
        <v>639</v>
      </c>
      <c r="E784" s="1">
        <v>19</v>
      </c>
      <c r="F784" s="1">
        <v>31</v>
      </c>
      <c r="G784" s="1">
        <v>2</v>
      </c>
      <c r="H784" s="16">
        <v>2.9166666666666667E-2</v>
      </c>
      <c r="I784" t="s">
        <v>636</v>
      </c>
      <c r="J784" s="4">
        <f t="shared" si="36"/>
        <v>62</v>
      </c>
      <c r="K784">
        <f t="shared" si="37"/>
        <v>24</v>
      </c>
      <c r="L784" s="5">
        <f t="shared" si="38"/>
        <v>1.263157894736842</v>
      </c>
    </row>
    <row r="785" spans="1:12" x14ac:dyDescent="0.35">
      <c r="A785" s="1">
        <v>308</v>
      </c>
      <c r="B785" s="1">
        <v>14</v>
      </c>
      <c r="C785" t="s">
        <v>53</v>
      </c>
      <c r="D785" t="s">
        <v>645</v>
      </c>
      <c r="E785" s="1">
        <v>16</v>
      </c>
      <c r="F785" s="1">
        <v>28</v>
      </c>
      <c r="G785" s="1">
        <v>2</v>
      </c>
      <c r="H785" s="16">
        <v>4.0972222222222222E-2</v>
      </c>
      <c r="I785" t="s">
        <v>636</v>
      </c>
      <c r="J785" s="4">
        <f t="shared" si="36"/>
        <v>56</v>
      </c>
      <c r="K785">
        <f t="shared" si="37"/>
        <v>24</v>
      </c>
      <c r="L785" s="5">
        <f t="shared" si="38"/>
        <v>1.5</v>
      </c>
    </row>
    <row r="786" spans="1:12" x14ac:dyDescent="0.35">
      <c r="A786" s="1">
        <v>309</v>
      </c>
      <c r="B786" s="1">
        <v>9</v>
      </c>
      <c r="C786" t="s">
        <v>62</v>
      </c>
      <c r="D786" t="s">
        <v>641</v>
      </c>
      <c r="E786" s="1">
        <v>25</v>
      </c>
      <c r="F786" s="1">
        <v>40</v>
      </c>
      <c r="G786" s="1">
        <v>1</v>
      </c>
      <c r="H786" s="16">
        <v>2.013888888888889E-2</v>
      </c>
      <c r="I786" t="s">
        <v>636</v>
      </c>
      <c r="J786" s="4">
        <f t="shared" si="36"/>
        <v>40</v>
      </c>
      <c r="K786">
        <f t="shared" si="37"/>
        <v>15</v>
      </c>
      <c r="L786" s="5">
        <f t="shared" si="38"/>
        <v>0.6</v>
      </c>
    </row>
    <row r="787" spans="1:12" x14ac:dyDescent="0.35">
      <c r="A787" s="1">
        <v>309</v>
      </c>
      <c r="B787" s="1">
        <v>9</v>
      </c>
      <c r="C787" t="s">
        <v>138</v>
      </c>
      <c r="D787" t="s">
        <v>639</v>
      </c>
      <c r="E787" s="1">
        <v>19</v>
      </c>
      <c r="F787" s="1">
        <v>31</v>
      </c>
      <c r="G787" s="1">
        <v>2</v>
      </c>
      <c r="H787" s="16">
        <v>2.9861111111111113E-2</v>
      </c>
      <c r="I787" t="s">
        <v>638</v>
      </c>
      <c r="J787" s="4">
        <f t="shared" si="36"/>
        <v>62</v>
      </c>
      <c r="K787">
        <f t="shared" si="37"/>
        <v>24</v>
      </c>
      <c r="L787" s="5">
        <f t="shared" si="38"/>
        <v>1.263157894736842</v>
      </c>
    </row>
    <row r="788" spans="1:12" x14ac:dyDescent="0.35">
      <c r="A788" s="1">
        <v>309</v>
      </c>
      <c r="B788" s="1">
        <v>9</v>
      </c>
      <c r="C788" t="s">
        <v>30</v>
      </c>
      <c r="D788" t="s">
        <v>647</v>
      </c>
      <c r="E788" s="1">
        <v>21</v>
      </c>
      <c r="F788" s="1">
        <v>35</v>
      </c>
      <c r="G788" s="1">
        <v>2</v>
      </c>
      <c r="H788" s="16">
        <v>3.5416666666666666E-2</v>
      </c>
      <c r="I788" t="s">
        <v>638</v>
      </c>
      <c r="J788" s="4">
        <f t="shared" si="36"/>
        <v>70</v>
      </c>
      <c r="K788">
        <f t="shared" si="37"/>
        <v>28</v>
      </c>
      <c r="L788" s="5">
        <f t="shared" si="38"/>
        <v>1.3333333333333333</v>
      </c>
    </row>
    <row r="789" spans="1:12" x14ac:dyDescent="0.35">
      <c r="A789" s="1">
        <v>310</v>
      </c>
      <c r="B789" s="1">
        <v>17</v>
      </c>
      <c r="C789" t="s">
        <v>177</v>
      </c>
      <c r="D789" t="s">
        <v>655</v>
      </c>
      <c r="E789" s="1">
        <v>15</v>
      </c>
      <c r="F789" s="1">
        <v>26</v>
      </c>
      <c r="G789" s="1">
        <v>3</v>
      </c>
      <c r="H789" s="16">
        <v>2.9861111111111113E-2</v>
      </c>
      <c r="I789" t="s">
        <v>636</v>
      </c>
      <c r="J789" s="4">
        <f t="shared" si="36"/>
        <v>78</v>
      </c>
      <c r="K789">
        <f t="shared" si="37"/>
        <v>33</v>
      </c>
      <c r="L789" s="5">
        <f t="shared" si="38"/>
        <v>2.2000000000000002</v>
      </c>
    </row>
    <row r="790" spans="1:12" x14ac:dyDescent="0.35">
      <c r="A790" s="1">
        <v>310</v>
      </c>
      <c r="B790" s="1">
        <v>17</v>
      </c>
      <c r="C790" t="s">
        <v>88</v>
      </c>
      <c r="D790" t="s">
        <v>637</v>
      </c>
      <c r="E790" s="1">
        <v>18</v>
      </c>
      <c r="F790" s="1">
        <v>30</v>
      </c>
      <c r="G790" s="1">
        <v>2</v>
      </c>
      <c r="H790" s="16">
        <v>3.7499999999999999E-2</v>
      </c>
      <c r="I790" t="s">
        <v>638</v>
      </c>
      <c r="J790" s="4">
        <f t="shared" si="36"/>
        <v>60</v>
      </c>
      <c r="K790">
        <f t="shared" si="37"/>
        <v>24</v>
      </c>
      <c r="L790" s="5">
        <f t="shared" si="38"/>
        <v>1.3333333333333333</v>
      </c>
    </row>
    <row r="791" spans="1:12" x14ac:dyDescent="0.35">
      <c r="A791" s="1">
        <v>311</v>
      </c>
      <c r="B791" s="1">
        <v>6</v>
      </c>
      <c r="C791" t="s">
        <v>180</v>
      </c>
      <c r="D791" t="s">
        <v>635</v>
      </c>
      <c r="E791" s="1">
        <v>14</v>
      </c>
      <c r="F791" s="1">
        <v>24</v>
      </c>
      <c r="G791" s="1">
        <v>1</v>
      </c>
      <c r="H791" s="16">
        <v>3.1944444444444442E-2</v>
      </c>
      <c r="I791" t="s">
        <v>638</v>
      </c>
      <c r="J791" s="4">
        <f t="shared" si="36"/>
        <v>24</v>
      </c>
      <c r="K791">
        <f t="shared" si="37"/>
        <v>10</v>
      </c>
      <c r="L791" s="5">
        <f t="shared" si="38"/>
        <v>0.7142857142857143</v>
      </c>
    </row>
    <row r="792" spans="1:12" x14ac:dyDescent="0.35">
      <c r="A792" s="1">
        <v>311</v>
      </c>
      <c r="B792" s="1">
        <v>6</v>
      </c>
      <c r="C792" t="s">
        <v>46</v>
      </c>
      <c r="D792" t="s">
        <v>643</v>
      </c>
      <c r="E792" s="1">
        <v>17</v>
      </c>
      <c r="F792" s="1">
        <v>29</v>
      </c>
      <c r="G792" s="1">
        <v>1</v>
      </c>
      <c r="H792" s="16">
        <v>1.9444444444444445E-2</v>
      </c>
      <c r="I792" t="s">
        <v>638</v>
      </c>
      <c r="J792" s="4">
        <f t="shared" si="36"/>
        <v>29</v>
      </c>
      <c r="K792">
        <f t="shared" si="37"/>
        <v>12</v>
      </c>
      <c r="L792" s="5">
        <f t="shared" si="38"/>
        <v>0.70588235294117652</v>
      </c>
    </row>
    <row r="793" spans="1:12" x14ac:dyDescent="0.35">
      <c r="A793" s="1">
        <v>312</v>
      </c>
      <c r="B793" s="1">
        <v>2</v>
      </c>
      <c r="C793" t="s">
        <v>269</v>
      </c>
      <c r="D793" t="s">
        <v>648</v>
      </c>
      <c r="E793" s="1">
        <v>19</v>
      </c>
      <c r="F793" s="1">
        <v>32</v>
      </c>
      <c r="G793" s="1">
        <v>2</v>
      </c>
      <c r="H793" s="16">
        <v>3.125E-2</v>
      </c>
      <c r="I793" t="s">
        <v>638</v>
      </c>
      <c r="J793" s="4">
        <f t="shared" si="36"/>
        <v>64</v>
      </c>
      <c r="K793">
        <f t="shared" si="37"/>
        <v>26</v>
      </c>
      <c r="L793" s="5">
        <f t="shared" si="38"/>
        <v>1.368421052631579</v>
      </c>
    </row>
    <row r="794" spans="1:12" x14ac:dyDescent="0.35">
      <c r="A794" s="1">
        <v>312</v>
      </c>
      <c r="B794" s="1">
        <v>2</v>
      </c>
      <c r="C794" t="s">
        <v>30</v>
      </c>
      <c r="D794" t="s">
        <v>647</v>
      </c>
      <c r="E794" s="1">
        <v>21</v>
      </c>
      <c r="F794" s="1">
        <v>35</v>
      </c>
      <c r="G794" s="1">
        <v>2</v>
      </c>
      <c r="H794" s="16">
        <v>6.9444444444444441E-3</v>
      </c>
      <c r="I794" t="s">
        <v>638</v>
      </c>
      <c r="J794" s="4">
        <f t="shared" si="36"/>
        <v>70</v>
      </c>
      <c r="K794">
        <f t="shared" si="37"/>
        <v>28</v>
      </c>
      <c r="L794" s="5">
        <f t="shared" si="38"/>
        <v>1.3333333333333333</v>
      </c>
    </row>
    <row r="795" spans="1:12" x14ac:dyDescent="0.35">
      <c r="A795" s="1">
        <v>313</v>
      </c>
      <c r="B795" s="1">
        <v>10</v>
      </c>
      <c r="C795" t="s">
        <v>134</v>
      </c>
      <c r="D795" t="s">
        <v>646</v>
      </c>
      <c r="E795" s="1">
        <v>11</v>
      </c>
      <c r="F795" s="1">
        <v>19</v>
      </c>
      <c r="G795" s="1">
        <v>2</v>
      </c>
      <c r="H795" s="16">
        <v>1.8749999999999999E-2</v>
      </c>
      <c r="I795" t="s">
        <v>638</v>
      </c>
      <c r="J795" s="4">
        <f t="shared" si="36"/>
        <v>38</v>
      </c>
      <c r="K795">
        <f t="shared" si="37"/>
        <v>16</v>
      </c>
      <c r="L795" s="5">
        <f t="shared" si="38"/>
        <v>1.4545454545454546</v>
      </c>
    </row>
    <row r="796" spans="1:12" x14ac:dyDescent="0.35">
      <c r="A796" s="1">
        <v>313</v>
      </c>
      <c r="B796" s="1">
        <v>10</v>
      </c>
      <c r="C796" t="s">
        <v>138</v>
      </c>
      <c r="D796" t="s">
        <v>639</v>
      </c>
      <c r="E796" s="1">
        <v>19</v>
      </c>
      <c r="F796" s="1">
        <v>31</v>
      </c>
      <c r="G796" s="1">
        <v>2</v>
      </c>
      <c r="H796" s="16">
        <v>2.6388888888888889E-2</v>
      </c>
      <c r="I796" t="s">
        <v>636</v>
      </c>
      <c r="J796" s="4">
        <f t="shared" si="36"/>
        <v>62</v>
      </c>
      <c r="K796">
        <f t="shared" si="37"/>
        <v>24</v>
      </c>
      <c r="L796" s="5">
        <f t="shared" si="38"/>
        <v>1.263157894736842</v>
      </c>
    </row>
    <row r="797" spans="1:12" x14ac:dyDescent="0.35">
      <c r="A797" s="1">
        <v>313</v>
      </c>
      <c r="B797" s="1">
        <v>10</v>
      </c>
      <c r="C797" t="s">
        <v>93</v>
      </c>
      <c r="D797" t="s">
        <v>642</v>
      </c>
      <c r="E797" s="1">
        <v>22</v>
      </c>
      <c r="F797" s="1">
        <v>36</v>
      </c>
      <c r="G797" s="1">
        <v>3</v>
      </c>
      <c r="H797" s="16">
        <v>1.8055555555555554E-2</v>
      </c>
      <c r="I797" t="s">
        <v>636</v>
      </c>
      <c r="J797" s="4">
        <f t="shared" si="36"/>
        <v>108</v>
      </c>
      <c r="K797">
        <f t="shared" si="37"/>
        <v>42</v>
      </c>
      <c r="L797" s="5">
        <f t="shared" si="38"/>
        <v>1.9090909090909092</v>
      </c>
    </row>
    <row r="798" spans="1:12" x14ac:dyDescent="0.35">
      <c r="A798" s="1">
        <v>313</v>
      </c>
      <c r="B798" s="1">
        <v>10</v>
      </c>
      <c r="C798" t="s">
        <v>180</v>
      </c>
      <c r="D798" t="s">
        <v>635</v>
      </c>
      <c r="E798" s="1">
        <v>14</v>
      </c>
      <c r="F798" s="1">
        <v>24</v>
      </c>
      <c r="G798" s="1">
        <v>1</v>
      </c>
      <c r="H798" s="16">
        <v>1.0416666666666666E-2</v>
      </c>
      <c r="I798" t="s">
        <v>638</v>
      </c>
      <c r="J798" s="4">
        <f t="shared" si="36"/>
        <v>24</v>
      </c>
      <c r="K798">
        <f t="shared" si="37"/>
        <v>10</v>
      </c>
      <c r="L798" s="5">
        <f t="shared" si="38"/>
        <v>0.7142857142857143</v>
      </c>
    </row>
    <row r="799" spans="1:12" x14ac:dyDescent="0.35">
      <c r="A799" s="1">
        <v>314</v>
      </c>
      <c r="B799" s="1">
        <v>20</v>
      </c>
      <c r="C799" t="s">
        <v>128</v>
      </c>
      <c r="D799" t="s">
        <v>640</v>
      </c>
      <c r="E799" s="1">
        <v>16</v>
      </c>
      <c r="F799" s="1">
        <v>27</v>
      </c>
      <c r="G799" s="1">
        <v>1</v>
      </c>
      <c r="H799" s="16">
        <v>3.472222222222222E-3</v>
      </c>
      <c r="I799" t="s">
        <v>636</v>
      </c>
      <c r="J799" s="4">
        <f t="shared" si="36"/>
        <v>27</v>
      </c>
      <c r="K799">
        <f t="shared" si="37"/>
        <v>11</v>
      </c>
      <c r="L799" s="5">
        <f t="shared" si="38"/>
        <v>0.6875</v>
      </c>
    </row>
    <row r="800" spans="1:12" x14ac:dyDescent="0.35">
      <c r="A800" s="1">
        <v>315</v>
      </c>
      <c r="B800" s="1">
        <v>14</v>
      </c>
      <c r="C800" t="s">
        <v>144</v>
      </c>
      <c r="D800" t="s">
        <v>656</v>
      </c>
      <c r="E800" s="1">
        <v>15</v>
      </c>
      <c r="F800" s="1">
        <v>25</v>
      </c>
      <c r="G800" s="1">
        <v>1</v>
      </c>
      <c r="H800" s="16">
        <v>1.1111111111111112E-2</v>
      </c>
      <c r="I800" t="s">
        <v>638</v>
      </c>
      <c r="J800" s="4">
        <f t="shared" si="36"/>
        <v>25</v>
      </c>
      <c r="K800">
        <f t="shared" si="37"/>
        <v>10</v>
      </c>
      <c r="L800" s="5">
        <f t="shared" si="38"/>
        <v>0.66666666666666663</v>
      </c>
    </row>
    <row r="801" spans="1:12" x14ac:dyDescent="0.35">
      <c r="A801" s="1">
        <v>315</v>
      </c>
      <c r="B801" s="1">
        <v>14</v>
      </c>
      <c r="C801" t="s">
        <v>53</v>
      </c>
      <c r="D801" t="s">
        <v>645</v>
      </c>
      <c r="E801" s="1">
        <v>16</v>
      </c>
      <c r="F801" s="1">
        <v>28</v>
      </c>
      <c r="G801" s="1">
        <v>1</v>
      </c>
      <c r="H801" s="16">
        <v>4.8611111111111112E-3</v>
      </c>
      <c r="I801" t="s">
        <v>638</v>
      </c>
      <c r="J801" s="4">
        <f t="shared" si="36"/>
        <v>28</v>
      </c>
      <c r="K801">
        <f t="shared" si="37"/>
        <v>12</v>
      </c>
      <c r="L801" s="5">
        <f t="shared" si="38"/>
        <v>0.75</v>
      </c>
    </row>
    <row r="802" spans="1:12" x14ac:dyDescent="0.35">
      <c r="A802" s="1">
        <v>315</v>
      </c>
      <c r="B802" s="1">
        <v>14</v>
      </c>
      <c r="C802" t="s">
        <v>46</v>
      </c>
      <c r="D802" t="s">
        <v>643</v>
      </c>
      <c r="E802" s="1">
        <v>17</v>
      </c>
      <c r="F802" s="1">
        <v>29</v>
      </c>
      <c r="G802" s="1">
        <v>3</v>
      </c>
      <c r="H802" s="16">
        <v>3.6111111111111108E-2</v>
      </c>
      <c r="I802" t="s">
        <v>638</v>
      </c>
      <c r="J802" s="4">
        <f t="shared" si="36"/>
        <v>87</v>
      </c>
      <c r="K802">
        <f t="shared" si="37"/>
        <v>36</v>
      </c>
      <c r="L802" s="5">
        <f t="shared" si="38"/>
        <v>2.1176470588235294</v>
      </c>
    </row>
    <row r="803" spans="1:12" x14ac:dyDescent="0.35">
      <c r="A803" s="1">
        <v>315</v>
      </c>
      <c r="B803" s="1">
        <v>14</v>
      </c>
      <c r="C803" t="s">
        <v>90</v>
      </c>
      <c r="D803" t="s">
        <v>653</v>
      </c>
      <c r="E803" s="1">
        <v>13</v>
      </c>
      <c r="F803" s="1">
        <v>21</v>
      </c>
      <c r="G803" s="1">
        <v>1</v>
      </c>
      <c r="H803" s="16">
        <v>3.5416666666666666E-2</v>
      </c>
      <c r="I803" t="s">
        <v>638</v>
      </c>
      <c r="J803" s="4">
        <f t="shared" si="36"/>
        <v>21</v>
      </c>
      <c r="K803">
        <f t="shared" si="37"/>
        <v>8</v>
      </c>
      <c r="L803" s="5">
        <f t="shared" si="38"/>
        <v>0.61538461538461542</v>
      </c>
    </row>
    <row r="804" spans="1:12" x14ac:dyDescent="0.35">
      <c r="A804" s="1">
        <v>316</v>
      </c>
      <c r="B804" s="1">
        <v>2</v>
      </c>
      <c r="C804" t="s">
        <v>99</v>
      </c>
      <c r="D804" t="s">
        <v>654</v>
      </c>
      <c r="E804" s="1">
        <v>10</v>
      </c>
      <c r="F804" s="1">
        <v>18</v>
      </c>
      <c r="G804" s="1">
        <v>1</v>
      </c>
      <c r="H804" s="16">
        <v>2.0833333333333332E-2</v>
      </c>
      <c r="I804" t="s">
        <v>636</v>
      </c>
      <c r="J804" s="4">
        <f t="shared" si="36"/>
        <v>18</v>
      </c>
      <c r="K804">
        <f t="shared" si="37"/>
        <v>8</v>
      </c>
      <c r="L804" s="5">
        <f t="shared" si="38"/>
        <v>0.8</v>
      </c>
    </row>
    <row r="805" spans="1:12" x14ac:dyDescent="0.35">
      <c r="A805" s="1">
        <v>316</v>
      </c>
      <c r="B805" s="1">
        <v>2</v>
      </c>
      <c r="C805" t="s">
        <v>90</v>
      </c>
      <c r="D805" t="s">
        <v>653</v>
      </c>
      <c r="E805" s="1">
        <v>13</v>
      </c>
      <c r="F805" s="1">
        <v>21</v>
      </c>
      <c r="G805" s="1">
        <v>1</v>
      </c>
      <c r="H805" s="16">
        <v>1.5972222222222221E-2</v>
      </c>
      <c r="I805" t="s">
        <v>636</v>
      </c>
      <c r="J805" s="4">
        <f t="shared" si="36"/>
        <v>21</v>
      </c>
      <c r="K805">
        <f t="shared" si="37"/>
        <v>8</v>
      </c>
      <c r="L805" s="5">
        <f t="shared" si="38"/>
        <v>0.61538461538461542</v>
      </c>
    </row>
    <row r="806" spans="1:12" x14ac:dyDescent="0.35">
      <c r="A806" s="1">
        <v>316</v>
      </c>
      <c r="B806" s="1">
        <v>2</v>
      </c>
      <c r="C806" t="s">
        <v>128</v>
      </c>
      <c r="D806" t="s">
        <v>640</v>
      </c>
      <c r="E806" s="1">
        <v>16</v>
      </c>
      <c r="F806" s="1">
        <v>27</v>
      </c>
      <c r="G806" s="1">
        <v>3</v>
      </c>
      <c r="H806" s="16">
        <v>3.6805555555555557E-2</v>
      </c>
      <c r="I806" t="s">
        <v>638</v>
      </c>
      <c r="J806" s="4">
        <f t="shared" si="36"/>
        <v>81</v>
      </c>
      <c r="K806">
        <f t="shared" si="37"/>
        <v>33</v>
      </c>
      <c r="L806" s="5">
        <f t="shared" si="38"/>
        <v>2.0625</v>
      </c>
    </row>
    <row r="807" spans="1:12" x14ac:dyDescent="0.35">
      <c r="A807" s="1">
        <v>316</v>
      </c>
      <c r="B807" s="1">
        <v>2</v>
      </c>
      <c r="C807" t="s">
        <v>62</v>
      </c>
      <c r="D807" t="s">
        <v>641</v>
      </c>
      <c r="E807" s="1">
        <v>25</v>
      </c>
      <c r="F807" s="1">
        <v>40</v>
      </c>
      <c r="G807" s="1">
        <v>1</v>
      </c>
      <c r="H807" s="16">
        <v>3.6111111111111108E-2</v>
      </c>
      <c r="I807" t="s">
        <v>638</v>
      </c>
      <c r="J807" s="4">
        <f t="shared" si="36"/>
        <v>40</v>
      </c>
      <c r="K807">
        <f t="shared" si="37"/>
        <v>15</v>
      </c>
      <c r="L807" s="5">
        <f t="shared" si="38"/>
        <v>0.6</v>
      </c>
    </row>
    <row r="808" spans="1:12" x14ac:dyDescent="0.35">
      <c r="A808" s="1">
        <v>317</v>
      </c>
      <c r="B808" s="1">
        <v>17</v>
      </c>
      <c r="C808" t="s">
        <v>225</v>
      </c>
      <c r="D808" t="s">
        <v>649</v>
      </c>
      <c r="E808" s="1">
        <v>13</v>
      </c>
      <c r="F808" s="1">
        <v>22</v>
      </c>
      <c r="G808" s="1">
        <v>2</v>
      </c>
      <c r="H808" s="16">
        <v>1.3888888888888888E-2</v>
      </c>
      <c r="I808" t="s">
        <v>638</v>
      </c>
      <c r="J808" s="4">
        <f t="shared" si="36"/>
        <v>44</v>
      </c>
      <c r="K808">
        <f t="shared" si="37"/>
        <v>18</v>
      </c>
      <c r="L808" s="5">
        <f t="shared" si="38"/>
        <v>1.3846153846153846</v>
      </c>
    </row>
    <row r="809" spans="1:12" x14ac:dyDescent="0.35">
      <c r="A809" s="1">
        <v>317</v>
      </c>
      <c r="B809" s="1">
        <v>17</v>
      </c>
      <c r="C809" t="s">
        <v>74</v>
      </c>
      <c r="D809" t="s">
        <v>650</v>
      </c>
      <c r="E809" s="1">
        <v>20</v>
      </c>
      <c r="F809" s="1">
        <v>34</v>
      </c>
      <c r="G809" s="1">
        <v>3</v>
      </c>
      <c r="H809" s="16">
        <v>2.5694444444444443E-2</v>
      </c>
      <c r="I809" t="s">
        <v>638</v>
      </c>
      <c r="J809" s="4">
        <f t="shared" si="36"/>
        <v>102</v>
      </c>
      <c r="K809">
        <f t="shared" si="37"/>
        <v>42</v>
      </c>
      <c r="L809" s="5">
        <f t="shared" si="38"/>
        <v>2.1</v>
      </c>
    </row>
    <row r="810" spans="1:12" x14ac:dyDescent="0.35">
      <c r="A810" s="1">
        <v>317</v>
      </c>
      <c r="B810" s="1">
        <v>17</v>
      </c>
      <c r="C810" t="s">
        <v>269</v>
      </c>
      <c r="D810" t="s">
        <v>648</v>
      </c>
      <c r="E810" s="1">
        <v>19</v>
      </c>
      <c r="F810" s="1">
        <v>32</v>
      </c>
      <c r="G810" s="1">
        <v>1</v>
      </c>
      <c r="H810" s="16">
        <v>2.1527777777777778E-2</v>
      </c>
      <c r="I810" t="s">
        <v>638</v>
      </c>
      <c r="J810" s="4">
        <f t="shared" si="36"/>
        <v>32</v>
      </c>
      <c r="K810">
        <f t="shared" si="37"/>
        <v>13</v>
      </c>
      <c r="L810" s="5">
        <f t="shared" si="38"/>
        <v>0.68421052631578949</v>
      </c>
    </row>
    <row r="811" spans="1:12" x14ac:dyDescent="0.35">
      <c r="A811" s="1">
        <v>318</v>
      </c>
      <c r="B811" s="1">
        <v>13</v>
      </c>
      <c r="C811" t="s">
        <v>46</v>
      </c>
      <c r="D811" t="s">
        <v>643</v>
      </c>
      <c r="E811" s="1">
        <v>17</v>
      </c>
      <c r="F811" s="1">
        <v>29</v>
      </c>
      <c r="G811" s="1">
        <v>1</v>
      </c>
      <c r="H811" s="16">
        <v>2.7083333333333334E-2</v>
      </c>
      <c r="I811" t="s">
        <v>638</v>
      </c>
      <c r="J811" s="4">
        <f t="shared" si="36"/>
        <v>29</v>
      </c>
      <c r="K811">
        <f t="shared" si="37"/>
        <v>12</v>
      </c>
      <c r="L811" s="5">
        <f t="shared" si="38"/>
        <v>0.70588235294117652</v>
      </c>
    </row>
    <row r="812" spans="1:12" x14ac:dyDescent="0.35">
      <c r="A812" s="1">
        <v>319</v>
      </c>
      <c r="B812" s="1">
        <v>1</v>
      </c>
      <c r="C812" t="s">
        <v>269</v>
      </c>
      <c r="D812" t="s">
        <v>648</v>
      </c>
      <c r="E812" s="1">
        <v>19</v>
      </c>
      <c r="F812" s="1">
        <v>32</v>
      </c>
      <c r="G812" s="1">
        <v>3</v>
      </c>
      <c r="H812" s="16">
        <v>1.1111111111111112E-2</v>
      </c>
      <c r="I812" t="s">
        <v>638</v>
      </c>
      <c r="J812" s="4">
        <f t="shared" si="36"/>
        <v>96</v>
      </c>
      <c r="K812">
        <f t="shared" si="37"/>
        <v>39</v>
      </c>
      <c r="L812" s="5">
        <f t="shared" si="38"/>
        <v>2.0526315789473686</v>
      </c>
    </row>
    <row r="813" spans="1:12" x14ac:dyDescent="0.35">
      <c r="A813" s="1">
        <v>319</v>
      </c>
      <c r="B813" s="1">
        <v>1</v>
      </c>
      <c r="C813" t="s">
        <v>30</v>
      </c>
      <c r="D813" t="s">
        <v>647</v>
      </c>
      <c r="E813" s="1">
        <v>21</v>
      </c>
      <c r="F813" s="1">
        <v>35</v>
      </c>
      <c r="G813" s="1">
        <v>2</v>
      </c>
      <c r="H813" s="16">
        <v>1.1805555555555555E-2</v>
      </c>
      <c r="I813" t="s">
        <v>636</v>
      </c>
      <c r="J813" s="4">
        <f t="shared" si="36"/>
        <v>70</v>
      </c>
      <c r="K813">
        <f t="shared" si="37"/>
        <v>28</v>
      </c>
      <c r="L813" s="5">
        <f t="shared" si="38"/>
        <v>1.3333333333333333</v>
      </c>
    </row>
    <row r="814" spans="1:12" x14ac:dyDescent="0.35">
      <c r="A814" s="1">
        <v>319</v>
      </c>
      <c r="B814" s="1">
        <v>1</v>
      </c>
      <c r="C814" t="s">
        <v>62</v>
      </c>
      <c r="D814" t="s">
        <v>641</v>
      </c>
      <c r="E814" s="1">
        <v>25</v>
      </c>
      <c r="F814" s="1">
        <v>40</v>
      </c>
      <c r="G814" s="1">
        <v>1</v>
      </c>
      <c r="H814" s="16">
        <v>2.6388888888888889E-2</v>
      </c>
      <c r="I814" t="s">
        <v>638</v>
      </c>
      <c r="J814" s="4">
        <f t="shared" si="36"/>
        <v>40</v>
      </c>
      <c r="K814">
        <f t="shared" si="37"/>
        <v>15</v>
      </c>
      <c r="L814" s="5">
        <f t="shared" si="38"/>
        <v>0.6</v>
      </c>
    </row>
    <row r="815" spans="1:12" x14ac:dyDescent="0.35">
      <c r="A815" s="1">
        <v>319</v>
      </c>
      <c r="B815" s="1">
        <v>1</v>
      </c>
      <c r="C815" t="s">
        <v>138</v>
      </c>
      <c r="D815" t="s">
        <v>639</v>
      </c>
      <c r="E815" s="1">
        <v>19</v>
      </c>
      <c r="F815" s="1">
        <v>31</v>
      </c>
      <c r="G815" s="1">
        <v>2</v>
      </c>
      <c r="H815" s="16">
        <v>3.8194444444444448E-2</v>
      </c>
      <c r="I815" t="s">
        <v>638</v>
      </c>
      <c r="J815" s="4">
        <f t="shared" si="36"/>
        <v>62</v>
      </c>
      <c r="K815">
        <f t="shared" si="37"/>
        <v>24</v>
      </c>
      <c r="L815" s="5">
        <f t="shared" si="38"/>
        <v>1.263157894736842</v>
      </c>
    </row>
    <row r="816" spans="1:12" x14ac:dyDescent="0.35">
      <c r="A816" s="1">
        <v>320</v>
      </c>
      <c r="B816" s="1">
        <v>9</v>
      </c>
      <c r="C816" t="s">
        <v>90</v>
      </c>
      <c r="D816" t="s">
        <v>653</v>
      </c>
      <c r="E816" s="1">
        <v>13</v>
      </c>
      <c r="F816" s="1">
        <v>21</v>
      </c>
      <c r="G816" s="1">
        <v>2</v>
      </c>
      <c r="H816" s="16">
        <v>3.0555555555555555E-2</v>
      </c>
      <c r="I816" t="s">
        <v>638</v>
      </c>
      <c r="J816" s="4">
        <f t="shared" si="36"/>
        <v>42</v>
      </c>
      <c r="K816">
        <f t="shared" si="37"/>
        <v>16</v>
      </c>
      <c r="L816" s="5">
        <f t="shared" si="38"/>
        <v>1.2307692307692308</v>
      </c>
    </row>
    <row r="817" spans="1:12" x14ac:dyDescent="0.35">
      <c r="A817" s="1">
        <v>320</v>
      </c>
      <c r="B817" s="1">
        <v>9</v>
      </c>
      <c r="C817" t="s">
        <v>225</v>
      </c>
      <c r="D817" t="s">
        <v>649</v>
      </c>
      <c r="E817" s="1">
        <v>13</v>
      </c>
      <c r="F817" s="1">
        <v>22</v>
      </c>
      <c r="G817" s="1">
        <v>1</v>
      </c>
      <c r="H817" s="16">
        <v>3.0555555555555555E-2</v>
      </c>
      <c r="I817" t="s">
        <v>638</v>
      </c>
      <c r="J817" s="4">
        <f t="shared" si="36"/>
        <v>22</v>
      </c>
      <c r="K817">
        <f t="shared" si="37"/>
        <v>9</v>
      </c>
      <c r="L817" s="5">
        <f t="shared" si="38"/>
        <v>0.69230769230769229</v>
      </c>
    </row>
    <row r="818" spans="1:12" x14ac:dyDescent="0.35">
      <c r="A818" s="1">
        <v>320</v>
      </c>
      <c r="B818" s="1">
        <v>9</v>
      </c>
      <c r="C818" t="s">
        <v>74</v>
      </c>
      <c r="D818" t="s">
        <v>650</v>
      </c>
      <c r="E818" s="1">
        <v>20</v>
      </c>
      <c r="F818" s="1">
        <v>34</v>
      </c>
      <c r="G818" s="1">
        <v>1</v>
      </c>
      <c r="H818" s="16">
        <v>2.9166666666666667E-2</v>
      </c>
      <c r="I818" t="s">
        <v>636</v>
      </c>
      <c r="J818" s="4">
        <f t="shared" si="36"/>
        <v>34</v>
      </c>
      <c r="K818">
        <f t="shared" si="37"/>
        <v>14</v>
      </c>
      <c r="L818" s="5">
        <f t="shared" si="38"/>
        <v>0.7</v>
      </c>
    </row>
    <row r="819" spans="1:12" x14ac:dyDescent="0.35">
      <c r="A819" s="1">
        <v>321</v>
      </c>
      <c r="B819" s="1">
        <v>18</v>
      </c>
      <c r="C819" t="s">
        <v>53</v>
      </c>
      <c r="D819" t="s">
        <v>645</v>
      </c>
      <c r="E819" s="1">
        <v>16</v>
      </c>
      <c r="F819" s="1">
        <v>28</v>
      </c>
      <c r="G819" s="1">
        <v>1</v>
      </c>
      <c r="H819" s="16">
        <v>2.361111111111111E-2</v>
      </c>
      <c r="I819" t="s">
        <v>638</v>
      </c>
      <c r="J819" s="4">
        <f t="shared" si="36"/>
        <v>28</v>
      </c>
      <c r="K819">
        <f t="shared" si="37"/>
        <v>12</v>
      </c>
      <c r="L819" s="5">
        <f t="shared" si="38"/>
        <v>0.75</v>
      </c>
    </row>
    <row r="820" spans="1:12" x14ac:dyDescent="0.35">
      <c r="A820" s="1">
        <v>321</v>
      </c>
      <c r="B820" s="1">
        <v>18</v>
      </c>
      <c r="C820" t="s">
        <v>225</v>
      </c>
      <c r="D820" t="s">
        <v>649</v>
      </c>
      <c r="E820" s="1">
        <v>13</v>
      </c>
      <c r="F820" s="1">
        <v>22</v>
      </c>
      <c r="G820" s="1">
        <v>2</v>
      </c>
      <c r="H820" s="16">
        <v>1.5277777777777777E-2</v>
      </c>
      <c r="I820" t="s">
        <v>638</v>
      </c>
      <c r="J820" s="4">
        <f t="shared" si="36"/>
        <v>44</v>
      </c>
      <c r="K820">
        <f t="shared" si="37"/>
        <v>18</v>
      </c>
      <c r="L820" s="5">
        <f t="shared" si="38"/>
        <v>1.3846153846153846</v>
      </c>
    </row>
    <row r="821" spans="1:12" x14ac:dyDescent="0.35">
      <c r="A821" s="1">
        <v>321</v>
      </c>
      <c r="B821" s="1">
        <v>18</v>
      </c>
      <c r="C821" t="s">
        <v>222</v>
      </c>
      <c r="D821" t="s">
        <v>652</v>
      </c>
      <c r="E821" s="1">
        <v>14</v>
      </c>
      <c r="F821" s="1">
        <v>23</v>
      </c>
      <c r="G821" s="1">
        <v>3</v>
      </c>
      <c r="H821" s="16">
        <v>2.7083333333333334E-2</v>
      </c>
      <c r="I821" t="s">
        <v>636</v>
      </c>
      <c r="J821" s="4">
        <f t="shared" si="36"/>
        <v>69</v>
      </c>
      <c r="K821">
        <f t="shared" si="37"/>
        <v>27</v>
      </c>
      <c r="L821" s="5">
        <f t="shared" si="38"/>
        <v>1.9285714285714286</v>
      </c>
    </row>
    <row r="822" spans="1:12" x14ac:dyDescent="0.35">
      <c r="A822" s="1">
        <v>322</v>
      </c>
      <c r="B822" s="1">
        <v>12</v>
      </c>
      <c r="C822" t="s">
        <v>269</v>
      </c>
      <c r="D822" t="s">
        <v>648</v>
      </c>
      <c r="E822" s="1">
        <v>19</v>
      </c>
      <c r="F822" s="1">
        <v>32</v>
      </c>
      <c r="G822" s="1">
        <v>2</v>
      </c>
      <c r="H822" s="16">
        <v>5.5555555555555558E-3</v>
      </c>
      <c r="I822" t="s">
        <v>636</v>
      </c>
      <c r="J822" s="4">
        <f t="shared" si="36"/>
        <v>64</v>
      </c>
      <c r="K822">
        <f t="shared" si="37"/>
        <v>26</v>
      </c>
      <c r="L822" s="5">
        <f t="shared" si="38"/>
        <v>1.368421052631579</v>
      </c>
    </row>
    <row r="823" spans="1:12" x14ac:dyDescent="0.35">
      <c r="A823" s="1">
        <v>322</v>
      </c>
      <c r="B823" s="1">
        <v>12</v>
      </c>
      <c r="C823" t="s">
        <v>90</v>
      </c>
      <c r="D823" t="s">
        <v>653</v>
      </c>
      <c r="E823" s="1">
        <v>13</v>
      </c>
      <c r="F823" s="1">
        <v>21</v>
      </c>
      <c r="G823" s="1">
        <v>1</v>
      </c>
      <c r="H823" s="16">
        <v>3.6111111111111108E-2</v>
      </c>
      <c r="I823" t="s">
        <v>638</v>
      </c>
      <c r="J823" s="4">
        <f t="shared" si="36"/>
        <v>21</v>
      </c>
      <c r="K823">
        <f t="shared" si="37"/>
        <v>8</v>
      </c>
      <c r="L823" s="5">
        <f t="shared" si="38"/>
        <v>0.61538461538461542</v>
      </c>
    </row>
    <row r="824" spans="1:12" x14ac:dyDescent="0.35">
      <c r="A824" s="1">
        <v>323</v>
      </c>
      <c r="B824" s="1">
        <v>8</v>
      </c>
      <c r="C824" t="s">
        <v>225</v>
      </c>
      <c r="D824" t="s">
        <v>649</v>
      </c>
      <c r="E824" s="1">
        <v>13</v>
      </c>
      <c r="F824" s="1">
        <v>22</v>
      </c>
      <c r="G824" s="1">
        <v>3</v>
      </c>
      <c r="H824" s="16">
        <v>2.5694444444444443E-2</v>
      </c>
      <c r="I824" t="s">
        <v>638</v>
      </c>
      <c r="J824" s="4">
        <f t="shared" si="36"/>
        <v>66</v>
      </c>
      <c r="K824">
        <f t="shared" si="37"/>
        <v>27</v>
      </c>
      <c r="L824" s="5">
        <f t="shared" si="38"/>
        <v>2.0769230769230771</v>
      </c>
    </row>
    <row r="825" spans="1:12" x14ac:dyDescent="0.35">
      <c r="A825" s="1">
        <v>323</v>
      </c>
      <c r="B825" s="1">
        <v>8</v>
      </c>
      <c r="C825" t="s">
        <v>46</v>
      </c>
      <c r="D825" t="s">
        <v>643</v>
      </c>
      <c r="E825" s="1">
        <v>17</v>
      </c>
      <c r="F825" s="1">
        <v>29</v>
      </c>
      <c r="G825" s="1">
        <v>2</v>
      </c>
      <c r="H825" s="16">
        <v>2.2916666666666665E-2</v>
      </c>
      <c r="I825" t="s">
        <v>636</v>
      </c>
      <c r="J825" s="4">
        <f t="shared" si="36"/>
        <v>58</v>
      </c>
      <c r="K825">
        <f t="shared" si="37"/>
        <v>24</v>
      </c>
      <c r="L825" s="5">
        <f t="shared" si="38"/>
        <v>1.411764705882353</v>
      </c>
    </row>
    <row r="826" spans="1:12" x14ac:dyDescent="0.35">
      <c r="A826" s="1">
        <v>323</v>
      </c>
      <c r="B826" s="1">
        <v>8</v>
      </c>
      <c r="C826" t="s">
        <v>180</v>
      </c>
      <c r="D826" t="s">
        <v>635</v>
      </c>
      <c r="E826" s="1">
        <v>14</v>
      </c>
      <c r="F826" s="1">
        <v>24</v>
      </c>
      <c r="G826" s="1">
        <v>2</v>
      </c>
      <c r="H826" s="16">
        <v>2.0833333333333332E-2</v>
      </c>
      <c r="I826" t="s">
        <v>636</v>
      </c>
      <c r="J826" s="4">
        <f t="shared" si="36"/>
        <v>48</v>
      </c>
      <c r="K826">
        <f t="shared" si="37"/>
        <v>20</v>
      </c>
      <c r="L826" s="5">
        <f t="shared" si="38"/>
        <v>1.4285714285714286</v>
      </c>
    </row>
    <row r="827" spans="1:12" x14ac:dyDescent="0.35">
      <c r="A827" s="1">
        <v>323</v>
      </c>
      <c r="B827" s="1">
        <v>8</v>
      </c>
      <c r="C827" t="s">
        <v>99</v>
      </c>
      <c r="D827" t="s">
        <v>654</v>
      </c>
      <c r="E827" s="1">
        <v>10</v>
      </c>
      <c r="F827" s="1">
        <v>18</v>
      </c>
      <c r="G827" s="1">
        <v>2</v>
      </c>
      <c r="H827" s="16">
        <v>1.5277777777777777E-2</v>
      </c>
      <c r="I827" t="s">
        <v>638</v>
      </c>
      <c r="J827" s="4">
        <f t="shared" si="36"/>
        <v>36</v>
      </c>
      <c r="K827">
        <f t="shared" si="37"/>
        <v>16</v>
      </c>
      <c r="L827" s="5">
        <f t="shared" si="38"/>
        <v>1.6</v>
      </c>
    </row>
    <row r="828" spans="1:12" x14ac:dyDescent="0.35">
      <c r="A828" s="1">
        <v>324</v>
      </c>
      <c r="B828" s="1">
        <v>9</v>
      </c>
      <c r="C828" t="s">
        <v>88</v>
      </c>
      <c r="D828" t="s">
        <v>637</v>
      </c>
      <c r="E828" s="1">
        <v>18</v>
      </c>
      <c r="F828" s="1">
        <v>30</v>
      </c>
      <c r="G828" s="1">
        <v>1</v>
      </c>
      <c r="H828" s="16">
        <v>1.0416666666666666E-2</v>
      </c>
      <c r="I828" t="s">
        <v>638</v>
      </c>
      <c r="J828" s="4">
        <f t="shared" si="36"/>
        <v>30</v>
      </c>
      <c r="K828">
        <f t="shared" si="37"/>
        <v>12</v>
      </c>
      <c r="L828" s="5">
        <f t="shared" si="38"/>
        <v>0.66666666666666663</v>
      </c>
    </row>
    <row r="829" spans="1:12" x14ac:dyDescent="0.35">
      <c r="A829" s="1">
        <v>324</v>
      </c>
      <c r="B829" s="1">
        <v>9</v>
      </c>
      <c r="C829" t="s">
        <v>128</v>
      </c>
      <c r="D829" t="s">
        <v>640</v>
      </c>
      <c r="E829" s="1">
        <v>16</v>
      </c>
      <c r="F829" s="1">
        <v>27</v>
      </c>
      <c r="G829" s="1">
        <v>3</v>
      </c>
      <c r="H829" s="16">
        <v>4.027777777777778E-2</v>
      </c>
      <c r="I829" t="s">
        <v>636</v>
      </c>
      <c r="J829" s="4">
        <f t="shared" si="36"/>
        <v>81</v>
      </c>
      <c r="K829">
        <f t="shared" si="37"/>
        <v>33</v>
      </c>
      <c r="L829" s="5">
        <f t="shared" si="38"/>
        <v>2.0625</v>
      </c>
    </row>
    <row r="830" spans="1:12" x14ac:dyDescent="0.35">
      <c r="A830" s="1">
        <v>324</v>
      </c>
      <c r="B830" s="1">
        <v>9</v>
      </c>
      <c r="C830" t="s">
        <v>177</v>
      </c>
      <c r="D830" t="s">
        <v>655</v>
      </c>
      <c r="E830" s="1">
        <v>15</v>
      </c>
      <c r="F830" s="1">
        <v>26</v>
      </c>
      <c r="G830" s="1">
        <v>1</v>
      </c>
      <c r="H830" s="16">
        <v>1.1805555555555555E-2</v>
      </c>
      <c r="I830" t="s">
        <v>636</v>
      </c>
      <c r="J830" s="4">
        <f t="shared" si="36"/>
        <v>26</v>
      </c>
      <c r="K830">
        <f t="shared" si="37"/>
        <v>11</v>
      </c>
      <c r="L830" s="5">
        <f t="shared" si="38"/>
        <v>0.73333333333333328</v>
      </c>
    </row>
    <row r="831" spans="1:12" x14ac:dyDescent="0.35">
      <c r="A831" s="1">
        <v>325</v>
      </c>
      <c r="B831" s="1">
        <v>18</v>
      </c>
      <c r="C831" t="s">
        <v>90</v>
      </c>
      <c r="D831" t="s">
        <v>653</v>
      </c>
      <c r="E831" s="1">
        <v>13</v>
      </c>
      <c r="F831" s="1">
        <v>21</v>
      </c>
      <c r="G831" s="1">
        <v>1</v>
      </c>
      <c r="H831" s="16">
        <v>1.8055555555555554E-2</v>
      </c>
      <c r="I831" t="s">
        <v>638</v>
      </c>
      <c r="J831" s="4">
        <f t="shared" si="36"/>
        <v>21</v>
      </c>
      <c r="K831">
        <f t="shared" si="37"/>
        <v>8</v>
      </c>
      <c r="L831" s="5">
        <f t="shared" si="38"/>
        <v>0.61538461538461542</v>
      </c>
    </row>
    <row r="832" spans="1:12" x14ac:dyDescent="0.35">
      <c r="A832" s="1">
        <v>325</v>
      </c>
      <c r="B832" s="1">
        <v>18</v>
      </c>
      <c r="C832" t="s">
        <v>138</v>
      </c>
      <c r="D832" t="s">
        <v>639</v>
      </c>
      <c r="E832" s="1">
        <v>19</v>
      </c>
      <c r="F832" s="1">
        <v>31</v>
      </c>
      <c r="G832" s="1">
        <v>1</v>
      </c>
      <c r="H832" s="16">
        <v>3.472222222222222E-3</v>
      </c>
      <c r="I832" t="s">
        <v>638</v>
      </c>
      <c r="J832" s="4">
        <f t="shared" si="36"/>
        <v>31</v>
      </c>
      <c r="K832">
        <f t="shared" si="37"/>
        <v>12</v>
      </c>
      <c r="L832" s="5">
        <f t="shared" si="38"/>
        <v>0.63157894736842102</v>
      </c>
    </row>
    <row r="833" spans="1:12" x14ac:dyDescent="0.35">
      <c r="A833" s="1">
        <v>325</v>
      </c>
      <c r="B833" s="1">
        <v>18</v>
      </c>
      <c r="C833" t="s">
        <v>30</v>
      </c>
      <c r="D833" t="s">
        <v>647</v>
      </c>
      <c r="E833" s="1">
        <v>21</v>
      </c>
      <c r="F833" s="1">
        <v>35</v>
      </c>
      <c r="G833" s="1">
        <v>2</v>
      </c>
      <c r="H833" s="16">
        <v>9.0277777777777769E-3</v>
      </c>
      <c r="I833" t="s">
        <v>638</v>
      </c>
      <c r="J833" s="4">
        <f t="shared" si="36"/>
        <v>70</v>
      </c>
      <c r="K833">
        <f t="shared" si="37"/>
        <v>28</v>
      </c>
      <c r="L833" s="5">
        <f t="shared" si="38"/>
        <v>1.3333333333333333</v>
      </c>
    </row>
    <row r="834" spans="1:12" x14ac:dyDescent="0.35">
      <c r="A834" s="1">
        <v>325</v>
      </c>
      <c r="B834" s="1">
        <v>18</v>
      </c>
      <c r="C834" t="s">
        <v>269</v>
      </c>
      <c r="D834" t="s">
        <v>648</v>
      </c>
      <c r="E834" s="1">
        <v>19</v>
      </c>
      <c r="F834" s="1">
        <v>32</v>
      </c>
      <c r="G834" s="1">
        <v>1</v>
      </c>
      <c r="H834" s="16">
        <v>1.8749999999999999E-2</v>
      </c>
      <c r="I834" t="s">
        <v>636</v>
      </c>
      <c r="J834" s="4">
        <f t="shared" ref="J834:J897" si="39">F834*G834</f>
        <v>32</v>
      </c>
      <c r="K834">
        <f t="shared" ref="K834:K897" si="40">(F834-E834)*G834</f>
        <v>13</v>
      </c>
      <c r="L834" s="5">
        <f t="shared" ref="L834:L897" si="41">K834/E834</f>
        <v>0.68421052631578949</v>
      </c>
    </row>
    <row r="835" spans="1:12" x14ac:dyDescent="0.35">
      <c r="A835" s="1">
        <v>326</v>
      </c>
      <c r="B835" s="1">
        <v>14</v>
      </c>
      <c r="C835" t="s">
        <v>30</v>
      </c>
      <c r="D835" t="s">
        <v>647</v>
      </c>
      <c r="E835" s="1">
        <v>21</v>
      </c>
      <c r="F835" s="1">
        <v>35</v>
      </c>
      <c r="G835" s="1">
        <v>1</v>
      </c>
      <c r="H835" s="16">
        <v>9.7222222222222224E-3</v>
      </c>
      <c r="I835" t="s">
        <v>636</v>
      </c>
      <c r="J835" s="4">
        <f t="shared" si="39"/>
        <v>35</v>
      </c>
      <c r="K835">
        <f t="shared" si="40"/>
        <v>14</v>
      </c>
      <c r="L835" s="5">
        <f t="shared" si="41"/>
        <v>0.66666666666666663</v>
      </c>
    </row>
    <row r="836" spans="1:12" x14ac:dyDescent="0.35">
      <c r="A836" s="1">
        <v>326</v>
      </c>
      <c r="B836" s="1">
        <v>14</v>
      </c>
      <c r="C836" t="s">
        <v>99</v>
      </c>
      <c r="D836" t="s">
        <v>654</v>
      </c>
      <c r="E836" s="1">
        <v>10</v>
      </c>
      <c r="F836" s="1">
        <v>18</v>
      </c>
      <c r="G836" s="1">
        <v>1</v>
      </c>
      <c r="H836" s="16">
        <v>1.9444444444444445E-2</v>
      </c>
      <c r="I836" t="s">
        <v>636</v>
      </c>
      <c r="J836" s="4">
        <f t="shared" si="39"/>
        <v>18</v>
      </c>
      <c r="K836">
        <f t="shared" si="40"/>
        <v>8</v>
      </c>
      <c r="L836" s="5">
        <f t="shared" si="41"/>
        <v>0.8</v>
      </c>
    </row>
    <row r="837" spans="1:12" x14ac:dyDescent="0.35">
      <c r="A837" s="1">
        <v>326</v>
      </c>
      <c r="B837" s="1">
        <v>14</v>
      </c>
      <c r="C837" t="s">
        <v>53</v>
      </c>
      <c r="D837" t="s">
        <v>645</v>
      </c>
      <c r="E837" s="1">
        <v>16</v>
      </c>
      <c r="F837" s="1">
        <v>28</v>
      </c>
      <c r="G837" s="1">
        <v>1</v>
      </c>
      <c r="H837" s="16">
        <v>3.4027777777777775E-2</v>
      </c>
      <c r="I837" t="s">
        <v>636</v>
      </c>
      <c r="J837" s="4">
        <f t="shared" si="39"/>
        <v>28</v>
      </c>
      <c r="K837">
        <f t="shared" si="40"/>
        <v>12</v>
      </c>
      <c r="L837" s="5">
        <f t="shared" si="41"/>
        <v>0.75</v>
      </c>
    </row>
    <row r="838" spans="1:12" x14ac:dyDescent="0.35">
      <c r="A838" s="1">
        <v>327</v>
      </c>
      <c r="B838" s="1">
        <v>12</v>
      </c>
      <c r="C838" t="s">
        <v>74</v>
      </c>
      <c r="D838" t="s">
        <v>650</v>
      </c>
      <c r="E838" s="1">
        <v>20</v>
      </c>
      <c r="F838" s="1">
        <v>34</v>
      </c>
      <c r="G838" s="1">
        <v>3</v>
      </c>
      <c r="H838" s="16">
        <v>2.2916666666666665E-2</v>
      </c>
      <c r="I838" t="s">
        <v>636</v>
      </c>
      <c r="J838" s="4">
        <f t="shared" si="39"/>
        <v>102</v>
      </c>
      <c r="K838">
        <f t="shared" si="40"/>
        <v>42</v>
      </c>
      <c r="L838" s="5">
        <f t="shared" si="41"/>
        <v>2.1</v>
      </c>
    </row>
    <row r="839" spans="1:12" x14ac:dyDescent="0.35">
      <c r="A839" s="1">
        <v>327</v>
      </c>
      <c r="B839" s="1">
        <v>12</v>
      </c>
      <c r="C839" t="s">
        <v>99</v>
      </c>
      <c r="D839" t="s">
        <v>654</v>
      </c>
      <c r="E839" s="1">
        <v>10</v>
      </c>
      <c r="F839" s="1">
        <v>18</v>
      </c>
      <c r="G839" s="1">
        <v>1</v>
      </c>
      <c r="H839" s="16">
        <v>4.8611111111111112E-3</v>
      </c>
      <c r="I839" t="s">
        <v>638</v>
      </c>
      <c r="J839" s="4">
        <f t="shared" si="39"/>
        <v>18</v>
      </c>
      <c r="K839">
        <f t="shared" si="40"/>
        <v>8</v>
      </c>
      <c r="L839" s="5">
        <f t="shared" si="41"/>
        <v>0.8</v>
      </c>
    </row>
    <row r="840" spans="1:12" x14ac:dyDescent="0.35">
      <c r="A840" s="1">
        <v>327</v>
      </c>
      <c r="B840" s="1">
        <v>12</v>
      </c>
      <c r="C840" t="s">
        <v>128</v>
      </c>
      <c r="D840" t="s">
        <v>640</v>
      </c>
      <c r="E840" s="1">
        <v>16</v>
      </c>
      <c r="F840" s="1">
        <v>27</v>
      </c>
      <c r="G840" s="1">
        <v>1</v>
      </c>
      <c r="H840" s="16">
        <v>2.361111111111111E-2</v>
      </c>
      <c r="I840" t="s">
        <v>636</v>
      </c>
      <c r="J840" s="4">
        <f t="shared" si="39"/>
        <v>27</v>
      </c>
      <c r="K840">
        <f t="shared" si="40"/>
        <v>11</v>
      </c>
      <c r="L840" s="5">
        <f t="shared" si="41"/>
        <v>0.6875</v>
      </c>
    </row>
    <row r="841" spans="1:12" x14ac:dyDescent="0.35">
      <c r="A841" s="1">
        <v>328</v>
      </c>
      <c r="B841" s="1">
        <v>4</v>
      </c>
      <c r="C841" t="s">
        <v>30</v>
      </c>
      <c r="D841" t="s">
        <v>647</v>
      </c>
      <c r="E841" s="1">
        <v>21</v>
      </c>
      <c r="F841" s="1">
        <v>35</v>
      </c>
      <c r="G841" s="1">
        <v>1</v>
      </c>
      <c r="H841" s="16">
        <v>1.4583333333333334E-2</v>
      </c>
      <c r="I841" t="s">
        <v>636</v>
      </c>
      <c r="J841" s="4">
        <f t="shared" si="39"/>
        <v>35</v>
      </c>
      <c r="K841">
        <f t="shared" si="40"/>
        <v>14</v>
      </c>
      <c r="L841" s="5">
        <f t="shared" si="41"/>
        <v>0.66666666666666663</v>
      </c>
    </row>
    <row r="842" spans="1:12" x14ac:dyDescent="0.35">
      <c r="A842" s="1">
        <v>329</v>
      </c>
      <c r="B842" s="1">
        <v>13</v>
      </c>
      <c r="C842" t="s">
        <v>90</v>
      </c>
      <c r="D842" t="s">
        <v>653</v>
      </c>
      <c r="E842" s="1">
        <v>13</v>
      </c>
      <c r="F842" s="1">
        <v>21</v>
      </c>
      <c r="G842" s="1">
        <v>2</v>
      </c>
      <c r="H842" s="16">
        <v>3.888888888888889E-2</v>
      </c>
      <c r="I842" t="s">
        <v>636</v>
      </c>
      <c r="J842" s="4">
        <f t="shared" si="39"/>
        <v>42</v>
      </c>
      <c r="K842">
        <f t="shared" si="40"/>
        <v>16</v>
      </c>
      <c r="L842" s="5">
        <f t="shared" si="41"/>
        <v>1.2307692307692308</v>
      </c>
    </row>
    <row r="843" spans="1:12" x14ac:dyDescent="0.35">
      <c r="A843" s="1">
        <v>329</v>
      </c>
      <c r="B843" s="1">
        <v>13</v>
      </c>
      <c r="C843" t="s">
        <v>62</v>
      </c>
      <c r="D843" t="s">
        <v>641</v>
      </c>
      <c r="E843" s="1">
        <v>25</v>
      </c>
      <c r="F843" s="1">
        <v>40</v>
      </c>
      <c r="G843" s="1">
        <v>2</v>
      </c>
      <c r="H843" s="16">
        <v>1.1805555555555555E-2</v>
      </c>
      <c r="I843" t="s">
        <v>636</v>
      </c>
      <c r="J843" s="4">
        <f t="shared" si="39"/>
        <v>80</v>
      </c>
      <c r="K843">
        <f t="shared" si="40"/>
        <v>30</v>
      </c>
      <c r="L843" s="5">
        <f t="shared" si="41"/>
        <v>1.2</v>
      </c>
    </row>
    <row r="844" spans="1:12" x14ac:dyDescent="0.35">
      <c r="A844" s="1">
        <v>329</v>
      </c>
      <c r="B844" s="1">
        <v>13</v>
      </c>
      <c r="C844" t="s">
        <v>138</v>
      </c>
      <c r="D844" t="s">
        <v>639</v>
      </c>
      <c r="E844" s="1">
        <v>19</v>
      </c>
      <c r="F844" s="1">
        <v>31</v>
      </c>
      <c r="G844" s="1">
        <v>2</v>
      </c>
      <c r="H844" s="16">
        <v>4.027777777777778E-2</v>
      </c>
      <c r="I844" t="s">
        <v>636</v>
      </c>
      <c r="J844" s="4">
        <f t="shared" si="39"/>
        <v>62</v>
      </c>
      <c r="K844">
        <f t="shared" si="40"/>
        <v>24</v>
      </c>
      <c r="L844" s="5">
        <f t="shared" si="41"/>
        <v>1.263157894736842</v>
      </c>
    </row>
    <row r="845" spans="1:12" x14ac:dyDescent="0.35">
      <c r="A845" s="1">
        <v>329</v>
      </c>
      <c r="B845" s="1">
        <v>13</v>
      </c>
      <c r="C845" t="s">
        <v>222</v>
      </c>
      <c r="D845" t="s">
        <v>652</v>
      </c>
      <c r="E845" s="1">
        <v>14</v>
      </c>
      <c r="F845" s="1">
        <v>23</v>
      </c>
      <c r="G845" s="1">
        <v>1</v>
      </c>
      <c r="H845" s="16">
        <v>5.5555555555555558E-3</v>
      </c>
      <c r="I845" t="s">
        <v>636</v>
      </c>
      <c r="J845" s="4">
        <f t="shared" si="39"/>
        <v>23</v>
      </c>
      <c r="K845">
        <f t="shared" si="40"/>
        <v>9</v>
      </c>
      <c r="L845" s="5">
        <f t="shared" si="41"/>
        <v>0.6428571428571429</v>
      </c>
    </row>
    <row r="846" spans="1:12" x14ac:dyDescent="0.35">
      <c r="A846" s="1">
        <v>330</v>
      </c>
      <c r="B846" s="1">
        <v>10</v>
      </c>
      <c r="C846" t="s">
        <v>144</v>
      </c>
      <c r="D846" t="s">
        <v>656</v>
      </c>
      <c r="E846" s="1">
        <v>15</v>
      </c>
      <c r="F846" s="1">
        <v>25</v>
      </c>
      <c r="G846" s="1">
        <v>2</v>
      </c>
      <c r="H846" s="16">
        <v>1.7361111111111112E-2</v>
      </c>
      <c r="I846" t="s">
        <v>638</v>
      </c>
      <c r="J846" s="4">
        <f t="shared" si="39"/>
        <v>50</v>
      </c>
      <c r="K846">
        <f t="shared" si="40"/>
        <v>20</v>
      </c>
      <c r="L846" s="5">
        <f t="shared" si="41"/>
        <v>1.3333333333333333</v>
      </c>
    </row>
    <row r="847" spans="1:12" x14ac:dyDescent="0.35">
      <c r="A847" s="1">
        <v>330</v>
      </c>
      <c r="B847" s="1">
        <v>10</v>
      </c>
      <c r="C847" t="s">
        <v>53</v>
      </c>
      <c r="D847" t="s">
        <v>645</v>
      </c>
      <c r="E847" s="1">
        <v>16</v>
      </c>
      <c r="F847" s="1">
        <v>28</v>
      </c>
      <c r="G847" s="1">
        <v>2</v>
      </c>
      <c r="H847" s="16">
        <v>2.9861111111111113E-2</v>
      </c>
      <c r="I847" t="s">
        <v>636</v>
      </c>
      <c r="J847" s="4">
        <f t="shared" si="39"/>
        <v>56</v>
      </c>
      <c r="K847">
        <f t="shared" si="40"/>
        <v>24</v>
      </c>
      <c r="L847" s="5">
        <f t="shared" si="41"/>
        <v>1.5</v>
      </c>
    </row>
    <row r="848" spans="1:12" x14ac:dyDescent="0.35">
      <c r="A848" s="1">
        <v>330</v>
      </c>
      <c r="B848" s="1">
        <v>10</v>
      </c>
      <c r="C848" t="s">
        <v>222</v>
      </c>
      <c r="D848" t="s">
        <v>652</v>
      </c>
      <c r="E848" s="1">
        <v>14</v>
      </c>
      <c r="F848" s="1">
        <v>23</v>
      </c>
      <c r="G848" s="1">
        <v>3</v>
      </c>
      <c r="H848" s="16">
        <v>1.4583333333333334E-2</v>
      </c>
      <c r="I848" t="s">
        <v>636</v>
      </c>
      <c r="J848" s="4">
        <f t="shared" si="39"/>
        <v>69</v>
      </c>
      <c r="K848">
        <f t="shared" si="40"/>
        <v>27</v>
      </c>
      <c r="L848" s="5">
        <f t="shared" si="41"/>
        <v>1.9285714285714286</v>
      </c>
    </row>
    <row r="849" spans="1:12" x14ac:dyDescent="0.35">
      <c r="A849" s="1">
        <v>330</v>
      </c>
      <c r="B849" s="1">
        <v>10</v>
      </c>
      <c r="C849" t="s">
        <v>90</v>
      </c>
      <c r="D849" t="s">
        <v>653</v>
      </c>
      <c r="E849" s="1">
        <v>13</v>
      </c>
      <c r="F849" s="1">
        <v>21</v>
      </c>
      <c r="G849" s="1">
        <v>2</v>
      </c>
      <c r="H849" s="16">
        <v>3.5416666666666666E-2</v>
      </c>
      <c r="I849" t="s">
        <v>638</v>
      </c>
      <c r="J849" s="4">
        <f t="shared" si="39"/>
        <v>42</v>
      </c>
      <c r="K849">
        <f t="shared" si="40"/>
        <v>16</v>
      </c>
      <c r="L849" s="5">
        <f t="shared" si="41"/>
        <v>1.2307692307692308</v>
      </c>
    </row>
    <row r="850" spans="1:12" x14ac:dyDescent="0.35">
      <c r="A850" s="1">
        <v>331</v>
      </c>
      <c r="B850" s="1">
        <v>20</v>
      </c>
      <c r="C850" t="s">
        <v>134</v>
      </c>
      <c r="D850" t="s">
        <v>646</v>
      </c>
      <c r="E850" s="1">
        <v>11</v>
      </c>
      <c r="F850" s="1">
        <v>19</v>
      </c>
      <c r="G850" s="1">
        <v>1</v>
      </c>
      <c r="H850" s="16">
        <v>3.472222222222222E-3</v>
      </c>
      <c r="I850" t="s">
        <v>636</v>
      </c>
      <c r="J850" s="4">
        <f t="shared" si="39"/>
        <v>19</v>
      </c>
      <c r="K850">
        <f t="shared" si="40"/>
        <v>8</v>
      </c>
      <c r="L850" s="5">
        <f t="shared" si="41"/>
        <v>0.72727272727272729</v>
      </c>
    </row>
    <row r="851" spans="1:12" x14ac:dyDescent="0.35">
      <c r="A851" s="1">
        <v>331</v>
      </c>
      <c r="B851" s="1">
        <v>20</v>
      </c>
      <c r="C851" t="s">
        <v>30</v>
      </c>
      <c r="D851" t="s">
        <v>647</v>
      </c>
      <c r="E851" s="1">
        <v>21</v>
      </c>
      <c r="F851" s="1">
        <v>35</v>
      </c>
      <c r="G851" s="1">
        <v>3</v>
      </c>
      <c r="H851" s="16">
        <v>1.8055555555555554E-2</v>
      </c>
      <c r="I851" t="s">
        <v>638</v>
      </c>
      <c r="J851" s="4">
        <f t="shared" si="39"/>
        <v>105</v>
      </c>
      <c r="K851">
        <f t="shared" si="40"/>
        <v>42</v>
      </c>
      <c r="L851" s="5">
        <f t="shared" si="41"/>
        <v>2</v>
      </c>
    </row>
    <row r="852" spans="1:12" x14ac:dyDescent="0.35">
      <c r="A852" s="1">
        <v>331</v>
      </c>
      <c r="B852" s="1">
        <v>20</v>
      </c>
      <c r="C852" t="s">
        <v>180</v>
      </c>
      <c r="D852" t="s">
        <v>635</v>
      </c>
      <c r="E852" s="1">
        <v>14</v>
      </c>
      <c r="F852" s="1">
        <v>24</v>
      </c>
      <c r="G852" s="1">
        <v>1</v>
      </c>
      <c r="H852" s="16">
        <v>3.8194444444444448E-2</v>
      </c>
      <c r="I852" t="s">
        <v>636</v>
      </c>
      <c r="J852" s="4">
        <f t="shared" si="39"/>
        <v>24</v>
      </c>
      <c r="K852">
        <f t="shared" si="40"/>
        <v>10</v>
      </c>
      <c r="L852" s="5">
        <f t="shared" si="41"/>
        <v>0.7142857142857143</v>
      </c>
    </row>
    <row r="853" spans="1:12" x14ac:dyDescent="0.35">
      <c r="A853" s="1">
        <v>331</v>
      </c>
      <c r="B853" s="1">
        <v>20</v>
      </c>
      <c r="C853" t="s">
        <v>144</v>
      </c>
      <c r="D853" t="s">
        <v>656</v>
      </c>
      <c r="E853" s="1">
        <v>15</v>
      </c>
      <c r="F853" s="1">
        <v>25</v>
      </c>
      <c r="G853" s="1">
        <v>1</v>
      </c>
      <c r="H853" s="16">
        <v>2.4305555555555556E-2</v>
      </c>
      <c r="I853" t="s">
        <v>636</v>
      </c>
      <c r="J853" s="4">
        <f t="shared" si="39"/>
        <v>25</v>
      </c>
      <c r="K853">
        <f t="shared" si="40"/>
        <v>10</v>
      </c>
      <c r="L853" s="5">
        <f t="shared" si="41"/>
        <v>0.66666666666666663</v>
      </c>
    </row>
    <row r="854" spans="1:12" x14ac:dyDescent="0.35">
      <c r="A854" s="1">
        <v>332</v>
      </c>
      <c r="B854" s="1">
        <v>6</v>
      </c>
      <c r="C854" t="s">
        <v>62</v>
      </c>
      <c r="D854" t="s">
        <v>641</v>
      </c>
      <c r="E854" s="1">
        <v>25</v>
      </c>
      <c r="F854" s="1">
        <v>40</v>
      </c>
      <c r="G854" s="1">
        <v>3</v>
      </c>
      <c r="H854" s="16">
        <v>1.1805555555555555E-2</v>
      </c>
      <c r="I854" t="s">
        <v>636</v>
      </c>
      <c r="J854" s="4">
        <f t="shared" si="39"/>
        <v>120</v>
      </c>
      <c r="K854">
        <f t="shared" si="40"/>
        <v>45</v>
      </c>
      <c r="L854" s="5">
        <f t="shared" si="41"/>
        <v>1.8</v>
      </c>
    </row>
    <row r="855" spans="1:12" x14ac:dyDescent="0.35">
      <c r="A855" s="1">
        <v>333</v>
      </c>
      <c r="B855" s="1">
        <v>6</v>
      </c>
      <c r="C855" t="s">
        <v>93</v>
      </c>
      <c r="D855" t="s">
        <v>642</v>
      </c>
      <c r="E855" s="1">
        <v>22</v>
      </c>
      <c r="F855" s="1">
        <v>36</v>
      </c>
      <c r="G855" s="1">
        <v>1</v>
      </c>
      <c r="H855" s="16">
        <v>2.6388888888888889E-2</v>
      </c>
      <c r="I855" t="s">
        <v>638</v>
      </c>
      <c r="J855" s="4">
        <f t="shared" si="39"/>
        <v>36</v>
      </c>
      <c r="K855">
        <f t="shared" si="40"/>
        <v>14</v>
      </c>
      <c r="L855" s="5">
        <f t="shared" si="41"/>
        <v>0.63636363636363635</v>
      </c>
    </row>
    <row r="856" spans="1:12" x14ac:dyDescent="0.35">
      <c r="A856" s="1">
        <v>333</v>
      </c>
      <c r="B856" s="1">
        <v>6</v>
      </c>
      <c r="C856" t="s">
        <v>99</v>
      </c>
      <c r="D856" t="s">
        <v>654</v>
      </c>
      <c r="E856" s="1">
        <v>10</v>
      </c>
      <c r="F856" s="1">
        <v>18</v>
      </c>
      <c r="G856" s="1">
        <v>2</v>
      </c>
      <c r="H856" s="16">
        <v>1.5972222222222221E-2</v>
      </c>
      <c r="I856" t="s">
        <v>638</v>
      </c>
      <c r="J856" s="4">
        <f t="shared" si="39"/>
        <v>36</v>
      </c>
      <c r="K856">
        <f t="shared" si="40"/>
        <v>16</v>
      </c>
      <c r="L856" s="5">
        <f t="shared" si="41"/>
        <v>1.6</v>
      </c>
    </row>
    <row r="857" spans="1:12" x14ac:dyDescent="0.35">
      <c r="A857" s="1">
        <v>334</v>
      </c>
      <c r="B857" s="1">
        <v>12</v>
      </c>
      <c r="C857" t="s">
        <v>90</v>
      </c>
      <c r="D857" t="s">
        <v>653</v>
      </c>
      <c r="E857" s="1">
        <v>13</v>
      </c>
      <c r="F857" s="1">
        <v>21</v>
      </c>
      <c r="G857" s="1">
        <v>2</v>
      </c>
      <c r="H857" s="16">
        <v>2.5000000000000001E-2</v>
      </c>
      <c r="I857" t="s">
        <v>638</v>
      </c>
      <c r="J857" s="4">
        <f t="shared" si="39"/>
        <v>42</v>
      </c>
      <c r="K857">
        <f t="shared" si="40"/>
        <v>16</v>
      </c>
      <c r="L857" s="5">
        <f t="shared" si="41"/>
        <v>1.2307692307692308</v>
      </c>
    </row>
    <row r="858" spans="1:12" x14ac:dyDescent="0.35">
      <c r="A858" s="1">
        <v>334</v>
      </c>
      <c r="B858" s="1">
        <v>12</v>
      </c>
      <c r="C858" t="s">
        <v>222</v>
      </c>
      <c r="D858" t="s">
        <v>652</v>
      </c>
      <c r="E858" s="1">
        <v>14</v>
      </c>
      <c r="F858" s="1">
        <v>23</v>
      </c>
      <c r="G858" s="1">
        <v>1</v>
      </c>
      <c r="H858" s="16">
        <v>4.027777777777778E-2</v>
      </c>
      <c r="I858" t="s">
        <v>636</v>
      </c>
      <c r="J858" s="4">
        <f t="shared" si="39"/>
        <v>23</v>
      </c>
      <c r="K858">
        <f t="shared" si="40"/>
        <v>9</v>
      </c>
      <c r="L858" s="5">
        <f t="shared" si="41"/>
        <v>0.6428571428571429</v>
      </c>
    </row>
    <row r="859" spans="1:12" x14ac:dyDescent="0.35">
      <c r="A859" s="1">
        <v>334</v>
      </c>
      <c r="B859" s="1">
        <v>12</v>
      </c>
      <c r="C859" t="s">
        <v>180</v>
      </c>
      <c r="D859" t="s">
        <v>635</v>
      </c>
      <c r="E859" s="1">
        <v>14</v>
      </c>
      <c r="F859" s="1">
        <v>24</v>
      </c>
      <c r="G859" s="1">
        <v>2</v>
      </c>
      <c r="H859" s="16">
        <v>2.1527777777777778E-2</v>
      </c>
      <c r="I859" t="s">
        <v>636</v>
      </c>
      <c r="J859" s="4">
        <f t="shared" si="39"/>
        <v>48</v>
      </c>
      <c r="K859">
        <f t="shared" si="40"/>
        <v>20</v>
      </c>
      <c r="L859" s="5">
        <f t="shared" si="41"/>
        <v>1.4285714285714286</v>
      </c>
    </row>
    <row r="860" spans="1:12" x14ac:dyDescent="0.35">
      <c r="A860" s="1">
        <v>334</v>
      </c>
      <c r="B860" s="1">
        <v>12</v>
      </c>
      <c r="C860" t="s">
        <v>88</v>
      </c>
      <c r="D860" t="s">
        <v>637</v>
      </c>
      <c r="E860" s="1">
        <v>18</v>
      </c>
      <c r="F860" s="1">
        <v>30</v>
      </c>
      <c r="G860" s="1">
        <v>2</v>
      </c>
      <c r="H860" s="16">
        <v>2.1527777777777778E-2</v>
      </c>
      <c r="I860" t="s">
        <v>636</v>
      </c>
      <c r="J860" s="4">
        <f t="shared" si="39"/>
        <v>60</v>
      </c>
      <c r="K860">
        <f t="shared" si="40"/>
        <v>24</v>
      </c>
      <c r="L860" s="5">
        <f t="shared" si="41"/>
        <v>1.3333333333333333</v>
      </c>
    </row>
    <row r="861" spans="1:12" x14ac:dyDescent="0.35">
      <c r="A861" s="1">
        <v>335</v>
      </c>
      <c r="B861" s="1">
        <v>14</v>
      </c>
      <c r="C861" t="s">
        <v>88</v>
      </c>
      <c r="D861" t="s">
        <v>637</v>
      </c>
      <c r="E861" s="1">
        <v>18</v>
      </c>
      <c r="F861" s="1">
        <v>30</v>
      </c>
      <c r="G861" s="1">
        <v>1</v>
      </c>
      <c r="H861" s="16">
        <v>2.2916666666666665E-2</v>
      </c>
      <c r="I861" t="s">
        <v>638</v>
      </c>
      <c r="J861" s="4">
        <f t="shared" si="39"/>
        <v>30</v>
      </c>
      <c r="K861">
        <f t="shared" si="40"/>
        <v>12</v>
      </c>
      <c r="L861" s="5">
        <f t="shared" si="41"/>
        <v>0.66666666666666663</v>
      </c>
    </row>
    <row r="862" spans="1:12" x14ac:dyDescent="0.35">
      <c r="A862" s="1">
        <v>335</v>
      </c>
      <c r="B862" s="1">
        <v>14</v>
      </c>
      <c r="C862" t="s">
        <v>53</v>
      </c>
      <c r="D862" t="s">
        <v>645</v>
      </c>
      <c r="E862" s="1">
        <v>16</v>
      </c>
      <c r="F862" s="1">
        <v>28</v>
      </c>
      <c r="G862" s="1">
        <v>3</v>
      </c>
      <c r="H862" s="16">
        <v>2.5000000000000001E-2</v>
      </c>
      <c r="I862" t="s">
        <v>638</v>
      </c>
      <c r="J862" s="4">
        <f t="shared" si="39"/>
        <v>84</v>
      </c>
      <c r="K862">
        <f t="shared" si="40"/>
        <v>36</v>
      </c>
      <c r="L862" s="5">
        <f t="shared" si="41"/>
        <v>2.25</v>
      </c>
    </row>
    <row r="863" spans="1:12" x14ac:dyDescent="0.35">
      <c r="A863" s="1">
        <v>336</v>
      </c>
      <c r="B863" s="1">
        <v>4</v>
      </c>
      <c r="C863" t="s">
        <v>90</v>
      </c>
      <c r="D863" t="s">
        <v>653</v>
      </c>
      <c r="E863" s="1">
        <v>13</v>
      </c>
      <c r="F863" s="1">
        <v>21</v>
      </c>
      <c r="G863" s="1">
        <v>2</v>
      </c>
      <c r="H863" s="16">
        <v>8.3333333333333332E-3</v>
      </c>
      <c r="I863" t="s">
        <v>638</v>
      </c>
      <c r="J863" s="4">
        <f t="shared" si="39"/>
        <v>42</v>
      </c>
      <c r="K863">
        <f t="shared" si="40"/>
        <v>16</v>
      </c>
      <c r="L863" s="5">
        <f t="shared" si="41"/>
        <v>1.2307692307692308</v>
      </c>
    </row>
    <row r="864" spans="1:12" x14ac:dyDescent="0.35">
      <c r="A864" s="1">
        <v>336</v>
      </c>
      <c r="B864" s="1">
        <v>4</v>
      </c>
      <c r="C864" t="s">
        <v>134</v>
      </c>
      <c r="D864" t="s">
        <v>646</v>
      </c>
      <c r="E864" s="1">
        <v>11</v>
      </c>
      <c r="F864" s="1">
        <v>19</v>
      </c>
      <c r="G864" s="1">
        <v>2</v>
      </c>
      <c r="H864" s="16">
        <v>2.2916666666666665E-2</v>
      </c>
      <c r="I864" t="s">
        <v>638</v>
      </c>
      <c r="J864" s="4">
        <f t="shared" si="39"/>
        <v>38</v>
      </c>
      <c r="K864">
        <f t="shared" si="40"/>
        <v>16</v>
      </c>
      <c r="L864" s="5">
        <f t="shared" si="41"/>
        <v>1.4545454545454546</v>
      </c>
    </row>
    <row r="865" spans="1:12" x14ac:dyDescent="0.35">
      <c r="A865" s="1">
        <v>336</v>
      </c>
      <c r="B865" s="1">
        <v>4</v>
      </c>
      <c r="C865" t="s">
        <v>177</v>
      </c>
      <c r="D865" t="s">
        <v>655</v>
      </c>
      <c r="E865" s="1">
        <v>15</v>
      </c>
      <c r="F865" s="1">
        <v>26</v>
      </c>
      <c r="G865" s="1">
        <v>3</v>
      </c>
      <c r="H865" s="16">
        <v>1.3888888888888888E-2</v>
      </c>
      <c r="I865" t="s">
        <v>638</v>
      </c>
      <c r="J865" s="4">
        <f t="shared" si="39"/>
        <v>78</v>
      </c>
      <c r="K865">
        <f t="shared" si="40"/>
        <v>33</v>
      </c>
      <c r="L865" s="5">
        <f t="shared" si="41"/>
        <v>2.2000000000000002</v>
      </c>
    </row>
    <row r="866" spans="1:12" x14ac:dyDescent="0.35">
      <c r="A866" s="1">
        <v>337</v>
      </c>
      <c r="B866" s="1">
        <v>11</v>
      </c>
      <c r="C866" t="s">
        <v>180</v>
      </c>
      <c r="D866" t="s">
        <v>635</v>
      </c>
      <c r="E866" s="1">
        <v>14</v>
      </c>
      <c r="F866" s="1">
        <v>24</v>
      </c>
      <c r="G866" s="1">
        <v>3</v>
      </c>
      <c r="H866" s="16">
        <v>3.6805555555555557E-2</v>
      </c>
      <c r="I866" t="s">
        <v>636</v>
      </c>
      <c r="J866" s="4">
        <f t="shared" si="39"/>
        <v>72</v>
      </c>
      <c r="K866">
        <f t="shared" si="40"/>
        <v>30</v>
      </c>
      <c r="L866" s="5">
        <f t="shared" si="41"/>
        <v>2.1428571428571428</v>
      </c>
    </row>
    <row r="867" spans="1:12" x14ac:dyDescent="0.35">
      <c r="A867" s="1">
        <v>337</v>
      </c>
      <c r="B867" s="1">
        <v>11</v>
      </c>
      <c r="C867" t="s">
        <v>53</v>
      </c>
      <c r="D867" t="s">
        <v>645</v>
      </c>
      <c r="E867" s="1">
        <v>16</v>
      </c>
      <c r="F867" s="1">
        <v>28</v>
      </c>
      <c r="G867" s="1">
        <v>1</v>
      </c>
      <c r="H867" s="16">
        <v>3.472222222222222E-3</v>
      </c>
      <c r="I867" t="s">
        <v>638</v>
      </c>
      <c r="J867" s="4">
        <f t="shared" si="39"/>
        <v>28</v>
      </c>
      <c r="K867">
        <f t="shared" si="40"/>
        <v>12</v>
      </c>
      <c r="L867" s="5">
        <f t="shared" si="41"/>
        <v>0.75</v>
      </c>
    </row>
    <row r="868" spans="1:12" x14ac:dyDescent="0.35">
      <c r="A868" s="1">
        <v>338</v>
      </c>
      <c r="B868" s="1">
        <v>18</v>
      </c>
      <c r="C868" t="s">
        <v>74</v>
      </c>
      <c r="D868" t="s">
        <v>650</v>
      </c>
      <c r="E868" s="1">
        <v>20</v>
      </c>
      <c r="F868" s="1">
        <v>34</v>
      </c>
      <c r="G868" s="1">
        <v>3</v>
      </c>
      <c r="H868" s="16">
        <v>3.0555555555555555E-2</v>
      </c>
      <c r="I868" t="s">
        <v>636</v>
      </c>
      <c r="J868" s="4">
        <f t="shared" si="39"/>
        <v>102</v>
      </c>
      <c r="K868">
        <f t="shared" si="40"/>
        <v>42</v>
      </c>
      <c r="L868" s="5">
        <f t="shared" si="41"/>
        <v>2.1</v>
      </c>
    </row>
    <row r="869" spans="1:12" x14ac:dyDescent="0.35">
      <c r="A869" s="1">
        <v>338</v>
      </c>
      <c r="B869" s="1">
        <v>18</v>
      </c>
      <c r="C869" t="s">
        <v>90</v>
      </c>
      <c r="D869" t="s">
        <v>653</v>
      </c>
      <c r="E869" s="1">
        <v>13</v>
      </c>
      <c r="F869" s="1">
        <v>21</v>
      </c>
      <c r="G869" s="1">
        <v>1</v>
      </c>
      <c r="H869" s="16">
        <v>6.9444444444444441E-3</v>
      </c>
      <c r="I869" t="s">
        <v>638</v>
      </c>
      <c r="J869" s="4">
        <f t="shared" si="39"/>
        <v>21</v>
      </c>
      <c r="K869">
        <f t="shared" si="40"/>
        <v>8</v>
      </c>
      <c r="L869" s="5">
        <f t="shared" si="41"/>
        <v>0.61538461538461542</v>
      </c>
    </row>
    <row r="870" spans="1:12" x14ac:dyDescent="0.35">
      <c r="A870" s="1">
        <v>338</v>
      </c>
      <c r="B870" s="1">
        <v>18</v>
      </c>
      <c r="C870" t="s">
        <v>269</v>
      </c>
      <c r="D870" t="s">
        <v>648</v>
      </c>
      <c r="E870" s="1">
        <v>19</v>
      </c>
      <c r="F870" s="1">
        <v>32</v>
      </c>
      <c r="G870" s="1">
        <v>3</v>
      </c>
      <c r="H870" s="16">
        <v>2.0833333333333332E-2</v>
      </c>
      <c r="I870" t="s">
        <v>638</v>
      </c>
      <c r="J870" s="4">
        <f t="shared" si="39"/>
        <v>96</v>
      </c>
      <c r="K870">
        <f t="shared" si="40"/>
        <v>39</v>
      </c>
      <c r="L870" s="5">
        <f t="shared" si="41"/>
        <v>2.0526315789473686</v>
      </c>
    </row>
    <row r="871" spans="1:12" x14ac:dyDescent="0.35">
      <c r="A871" s="1">
        <v>338</v>
      </c>
      <c r="B871" s="1">
        <v>18</v>
      </c>
      <c r="C871" t="s">
        <v>168</v>
      </c>
      <c r="D871" t="s">
        <v>651</v>
      </c>
      <c r="E871" s="1">
        <v>12</v>
      </c>
      <c r="F871" s="1">
        <v>20</v>
      </c>
      <c r="G871" s="1">
        <v>3</v>
      </c>
      <c r="H871" s="16">
        <v>4.0972222222222222E-2</v>
      </c>
      <c r="I871" t="s">
        <v>636</v>
      </c>
      <c r="J871" s="4">
        <f t="shared" si="39"/>
        <v>60</v>
      </c>
      <c r="K871">
        <f t="shared" si="40"/>
        <v>24</v>
      </c>
      <c r="L871" s="5">
        <f t="shared" si="41"/>
        <v>2</v>
      </c>
    </row>
    <row r="872" spans="1:12" x14ac:dyDescent="0.35">
      <c r="A872" s="1">
        <v>339</v>
      </c>
      <c r="B872" s="1">
        <v>13</v>
      </c>
      <c r="C872" t="s">
        <v>46</v>
      </c>
      <c r="D872" t="s">
        <v>643</v>
      </c>
      <c r="E872" s="1">
        <v>17</v>
      </c>
      <c r="F872" s="1">
        <v>29</v>
      </c>
      <c r="G872" s="1">
        <v>2</v>
      </c>
      <c r="H872" s="16">
        <v>4.1666666666666666E-3</v>
      </c>
      <c r="I872" t="s">
        <v>638</v>
      </c>
      <c r="J872" s="4">
        <f t="shared" si="39"/>
        <v>58</v>
      </c>
      <c r="K872">
        <f t="shared" si="40"/>
        <v>24</v>
      </c>
      <c r="L872" s="5">
        <f t="shared" si="41"/>
        <v>1.411764705882353</v>
      </c>
    </row>
    <row r="873" spans="1:12" x14ac:dyDescent="0.35">
      <c r="A873" s="1">
        <v>339</v>
      </c>
      <c r="B873" s="1">
        <v>13</v>
      </c>
      <c r="C873" t="s">
        <v>222</v>
      </c>
      <c r="D873" t="s">
        <v>652</v>
      </c>
      <c r="E873" s="1">
        <v>14</v>
      </c>
      <c r="F873" s="1">
        <v>23</v>
      </c>
      <c r="G873" s="1">
        <v>2</v>
      </c>
      <c r="H873" s="16">
        <v>2.7777777777777776E-2</v>
      </c>
      <c r="I873" t="s">
        <v>636</v>
      </c>
      <c r="J873" s="4">
        <f t="shared" si="39"/>
        <v>46</v>
      </c>
      <c r="K873">
        <f t="shared" si="40"/>
        <v>18</v>
      </c>
      <c r="L873" s="5">
        <f t="shared" si="41"/>
        <v>1.2857142857142858</v>
      </c>
    </row>
    <row r="874" spans="1:12" x14ac:dyDescent="0.35">
      <c r="A874" s="1">
        <v>340</v>
      </c>
      <c r="B874" s="1">
        <v>15</v>
      </c>
      <c r="C874" t="s">
        <v>62</v>
      </c>
      <c r="D874" t="s">
        <v>641</v>
      </c>
      <c r="E874" s="1">
        <v>25</v>
      </c>
      <c r="F874" s="1">
        <v>40</v>
      </c>
      <c r="G874" s="1">
        <v>2</v>
      </c>
      <c r="H874" s="16">
        <v>2.4305555555555556E-2</v>
      </c>
      <c r="I874" t="s">
        <v>638</v>
      </c>
      <c r="J874" s="4">
        <f t="shared" si="39"/>
        <v>80</v>
      </c>
      <c r="K874">
        <f t="shared" si="40"/>
        <v>30</v>
      </c>
      <c r="L874" s="5">
        <f t="shared" si="41"/>
        <v>1.2</v>
      </c>
    </row>
    <row r="875" spans="1:12" x14ac:dyDescent="0.35">
      <c r="A875" s="1">
        <v>340</v>
      </c>
      <c r="B875" s="1">
        <v>15</v>
      </c>
      <c r="C875" t="s">
        <v>53</v>
      </c>
      <c r="D875" t="s">
        <v>645</v>
      </c>
      <c r="E875" s="1">
        <v>16</v>
      </c>
      <c r="F875" s="1">
        <v>28</v>
      </c>
      <c r="G875" s="1">
        <v>3</v>
      </c>
      <c r="H875" s="16">
        <v>3.888888888888889E-2</v>
      </c>
      <c r="I875" t="s">
        <v>636</v>
      </c>
      <c r="J875" s="4">
        <f t="shared" si="39"/>
        <v>84</v>
      </c>
      <c r="K875">
        <f t="shared" si="40"/>
        <v>36</v>
      </c>
      <c r="L875" s="5">
        <f t="shared" si="41"/>
        <v>2.25</v>
      </c>
    </row>
    <row r="876" spans="1:12" x14ac:dyDescent="0.35">
      <c r="A876" s="1">
        <v>341</v>
      </c>
      <c r="B876" s="1">
        <v>14</v>
      </c>
      <c r="C876" t="s">
        <v>53</v>
      </c>
      <c r="D876" t="s">
        <v>645</v>
      </c>
      <c r="E876" s="1">
        <v>16</v>
      </c>
      <c r="F876" s="1">
        <v>28</v>
      </c>
      <c r="G876" s="1">
        <v>1</v>
      </c>
      <c r="H876" s="16">
        <v>3.1944444444444442E-2</v>
      </c>
      <c r="I876" t="s">
        <v>636</v>
      </c>
      <c r="J876" s="4">
        <f t="shared" si="39"/>
        <v>28</v>
      </c>
      <c r="K876">
        <f t="shared" si="40"/>
        <v>12</v>
      </c>
      <c r="L876" s="5">
        <f t="shared" si="41"/>
        <v>0.75</v>
      </c>
    </row>
    <row r="877" spans="1:12" x14ac:dyDescent="0.35">
      <c r="A877" s="1">
        <v>341</v>
      </c>
      <c r="B877" s="1">
        <v>14</v>
      </c>
      <c r="C877" t="s">
        <v>225</v>
      </c>
      <c r="D877" t="s">
        <v>649</v>
      </c>
      <c r="E877" s="1">
        <v>13</v>
      </c>
      <c r="F877" s="1">
        <v>22</v>
      </c>
      <c r="G877" s="1">
        <v>2</v>
      </c>
      <c r="H877" s="16">
        <v>2.361111111111111E-2</v>
      </c>
      <c r="I877" t="s">
        <v>638</v>
      </c>
      <c r="J877" s="4">
        <f t="shared" si="39"/>
        <v>44</v>
      </c>
      <c r="K877">
        <f t="shared" si="40"/>
        <v>18</v>
      </c>
      <c r="L877" s="5">
        <f t="shared" si="41"/>
        <v>1.3846153846153846</v>
      </c>
    </row>
    <row r="878" spans="1:12" x14ac:dyDescent="0.35">
      <c r="A878" s="1">
        <v>341</v>
      </c>
      <c r="B878" s="1">
        <v>14</v>
      </c>
      <c r="C878" t="s">
        <v>30</v>
      </c>
      <c r="D878" t="s">
        <v>647</v>
      </c>
      <c r="E878" s="1">
        <v>21</v>
      </c>
      <c r="F878" s="1">
        <v>35</v>
      </c>
      <c r="G878" s="1">
        <v>3</v>
      </c>
      <c r="H878" s="16">
        <v>5.5555555555555558E-3</v>
      </c>
      <c r="I878" t="s">
        <v>638</v>
      </c>
      <c r="J878" s="4">
        <f t="shared" si="39"/>
        <v>105</v>
      </c>
      <c r="K878">
        <f t="shared" si="40"/>
        <v>42</v>
      </c>
      <c r="L878" s="5">
        <f t="shared" si="41"/>
        <v>2</v>
      </c>
    </row>
    <row r="879" spans="1:12" x14ac:dyDescent="0.35">
      <c r="A879" s="1">
        <v>342</v>
      </c>
      <c r="B879" s="1">
        <v>19</v>
      </c>
      <c r="C879" t="s">
        <v>222</v>
      </c>
      <c r="D879" t="s">
        <v>652</v>
      </c>
      <c r="E879" s="1">
        <v>14</v>
      </c>
      <c r="F879" s="1">
        <v>23</v>
      </c>
      <c r="G879" s="1">
        <v>2</v>
      </c>
      <c r="H879" s="16">
        <v>1.5972222222222221E-2</v>
      </c>
      <c r="I879" t="s">
        <v>638</v>
      </c>
      <c r="J879" s="4">
        <f t="shared" si="39"/>
        <v>46</v>
      </c>
      <c r="K879">
        <f t="shared" si="40"/>
        <v>18</v>
      </c>
      <c r="L879" s="5">
        <f t="shared" si="41"/>
        <v>1.2857142857142858</v>
      </c>
    </row>
    <row r="880" spans="1:12" x14ac:dyDescent="0.35">
      <c r="A880" s="1">
        <v>342</v>
      </c>
      <c r="B880" s="1">
        <v>19</v>
      </c>
      <c r="C880" t="s">
        <v>53</v>
      </c>
      <c r="D880" t="s">
        <v>645</v>
      </c>
      <c r="E880" s="1">
        <v>16</v>
      </c>
      <c r="F880" s="1">
        <v>28</v>
      </c>
      <c r="G880" s="1">
        <v>2</v>
      </c>
      <c r="H880" s="16">
        <v>2.1527777777777778E-2</v>
      </c>
      <c r="I880" t="s">
        <v>638</v>
      </c>
      <c r="J880" s="4">
        <f t="shared" si="39"/>
        <v>56</v>
      </c>
      <c r="K880">
        <f t="shared" si="40"/>
        <v>24</v>
      </c>
      <c r="L880" s="5">
        <f t="shared" si="41"/>
        <v>1.5</v>
      </c>
    </row>
    <row r="881" spans="1:12" x14ac:dyDescent="0.35">
      <c r="A881" s="1">
        <v>343</v>
      </c>
      <c r="B881" s="1">
        <v>12</v>
      </c>
      <c r="C881" t="s">
        <v>74</v>
      </c>
      <c r="D881" t="s">
        <v>650</v>
      </c>
      <c r="E881" s="1">
        <v>20</v>
      </c>
      <c r="F881" s="1">
        <v>34</v>
      </c>
      <c r="G881" s="1">
        <v>2</v>
      </c>
      <c r="H881" s="16">
        <v>4.027777777777778E-2</v>
      </c>
      <c r="I881" t="s">
        <v>638</v>
      </c>
      <c r="J881" s="4">
        <f t="shared" si="39"/>
        <v>68</v>
      </c>
      <c r="K881">
        <f t="shared" si="40"/>
        <v>28</v>
      </c>
      <c r="L881" s="5">
        <f t="shared" si="41"/>
        <v>1.4</v>
      </c>
    </row>
    <row r="882" spans="1:12" x14ac:dyDescent="0.35">
      <c r="A882" s="1">
        <v>343</v>
      </c>
      <c r="B882" s="1">
        <v>12</v>
      </c>
      <c r="C882" t="s">
        <v>222</v>
      </c>
      <c r="D882" t="s">
        <v>652</v>
      </c>
      <c r="E882" s="1">
        <v>14</v>
      </c>
      <c r="F882" s="1">
        <v>23</v>
      </c>
      <c r="G882" s="1">
        <v>3</v>
      </c>
      <c r="H882" s="16">
        <v>2.9861111111111113E-2</v>
      </c>
      <c r="I882" t="s">
        <v>636</v>
      </c>
      <c r="J882" s="4">
        <f t="shared" si="39"/>
        <v>69</v>
      </c>
      <c r="K882">
        <f t="shared" si="40"/>
        <v>27</v>
      </c>
      <c r="L882" s="5">
        <f t="shared" si="41"/>
        <v>1.9285714285714286</v>
      </c>
    </row>
    <row r="883" spans="1:12" x14ac:dyDescent="0.35">
      <c r="A883" s="1">
        <v>344</v>
      </c>
      <c r="B883" s="1">
        <v>15</v>
      </c>
      <c r="C883" t="s">
        <v>30</v>
      </c>
      <c r="D883" t="s">
        <v>647</v>
      </c>
      <c r="E883" s="1">
        <v>21</v>
      </c>
      <c r="F883" s="1">
        <v>35</v>
      </c>
      <c r="G883" s="1">
        <v>1</v>
      </c>
      <c r="H883" s="16">
        <v>7.6388888888888886E-3</v>
      </c>
      <c r="I883" t="s">
        <v>638</v>
      </c>
      <c r="J883" s="4">
        <f t="shared" si="39"/>
        <v>35</v>
      </c>
      <c r="K883">
        <f t="shared" si="40"/>
        <v>14</v>
      </c>
      <c r="L883" s="5">
        <f t="shared" si="41"/>
        <v>0.66666666666666663</v>
      </c>
    </row>
    <row r="884" spans="1:12" x14ac:dyDescent="0.35">
      <c r="A884" s="1">
        <v>344</v>
      </c>
      <c r="B884" s="1">
        <v>15</v>
      </c>
      <c r="C884" t="s">
        <v>138</v>
      </c>
      <c r="D884" t="s">
        <v>639</v>
      </c>
      <c r="E884" s="1">
        <v>19</v>
      </c>
      <c r="F884" s="1">
        <v>31</v>
      </c>
      <c r="G884" s="1">
        <v>2</v>
      </c>
      <c r="H884" s="16">
        <v>1.9444444444444445E-2</v>
      </c>
      <c r="I884" t="s">
        <v>638</v>
      </c>
      <c r="J884" s="4">
        <f t="shared" si="39"/>
        <v>62</v>
      </c>
      <c r="K884">
        <f t="shared" si="40"/>
        <v>24</v>
      </c>
      <c r="L884" s="5">
        <f t="shared" si="41"/>
        <v>1.263157894736842</v>
      </c>
    </row>
    <row r="885" spans="1:12" x14ac:dyDescent="0.35">
      <c r="A885" s="1">
        <v>344</v>
      </c>
      <c r="B885" s="1">
        <v>15</v>
      </c>
      <c r="C885" t="s">
        <v>269</v>
      </c>
      <c r="D885" t="s">
        <v>648</v>
      </c>
      <c r="E885" s="1">
        <v>19</v>
      </c>
      <c r="F885" s="1">
        <v>32</v>
      </c>
      <c r="G885" s="1">
        <v>2</v>
      </c>
      <c r="H885" s="16">
        <v>1.3194444444444444E-2</v>
      </c>
      <c r="I885" t="s">
        <v>638</v>
      </c>
      <c r="J885" s="4">
        <f t="shared" si="39"/>
        <v>64</v>
      </c>
      <c r="K885">
        <f t="shared" si="40"/>
        <v>26</v>
      </c>
      <c r="L885" s="5">
        <f t="shared" si="41"/>
        <v>1.368421052631579</v>
      </c>
    </row>
    <row r="886" spans="1:12" x14ac:dyDescent="0.35">
      <c r="A886" s="1">
        <v>344</v>
      </c>
      <c r="B886" s="1">
        <v>15</v>
      </c>
      <c r="C886" t="s">
        <v>225</v>
      </c>
      <c r="D886" t="s">
        <v>649</v>
      </c>
      <c r="E886" s="1">
        <v>13</v>
      </c>
      <c r="F886" s="1">
        <v>22</v>
      </c>
      <c r="G886" s="1">
        <v>1</v>
      </c>
      <c r="H886" s="16">
        <v>1.9444444444444445E-2</v>
      </c>
      <c r="I886" t="s">
        <v>636</v>
      </c>
      <c r="J886" s="4">
        <f t="shared" si="39"/>
        <v>22</v>
      </c>
      <c r="K886">
        <f t="shared" si="40"/>
        <v>9</v>
      </c>
      <c r="L886" s="5">
        <f t="shared" si="41"/>
        <v>0.69230769230769229</v>
      </c>
    </row>
    <row r="887" spans="1:12" x14ac:dyDescent="0.35">
      <c r="A887" s="1">
        <v>345</v>
      </c>
      <c r="B887" s="1">
        <v>16</v>
      </c>
      <c r="C887" t="s">
        <v>134</v>
      </c>
      <c r="D887" t="s">
        <v>646</v>
      </c>
      <c r="E887" s="1">
        <v>11</v>
      </c>
      <c r="F887" s="1">
        <v>19</v>
      </c>
      <c r="G887" s="1">
        <v>2</v>
      </c>
      <c r="H887" s="16">
        <v>1.2500000000000001E-2</v>
      </c>
      <c r="I887" t="s">
        <v>636</v>
      </c>
      <c r="J887" s="4">
        <f t="shared" si="39"/>
        <v>38</v>
      </c>
      <c r="K887">
        <f t="shared" si="40"/>
        <v>16</v>
      </c>
      <c r="L887" s="5">
        <f t="shared" si="41"/>
        <v>1.4545454545454546</v>
      </c>
    </row>
    <row r="888" spans="1:12" x14ac:dyDescent="0.35">
      <c r="A888" s="1">
        <v>346</v>
      </c>
      <c r="B888" s="1">
        <v>1</v>
      </c>
      <c r="C888" t="s">
        <v>93</v>
      </c>
      <c r="D888" t="s">
        <v>642</v>
      </c>
      <c r="E888" s="1">
        <v>22</v>
      </c>
      <c r="F888" s="1">
        <v>36</v>
      </c>
      <c r="G888" s="1">
        <v>2</v>
      </c>
      <c r="H888" s="16">
        <v>1.5277777777777777E-2</v>
      </c>
      <c r="I888" t="s">
        <v>638</v>
      </c>
      <c r="J888" s="4">
        <f t="shared" si="39"/>
        <v>72</v>
      </c>
      <c r="K888">
        <f t="shared" si="40"/>
        <v>28</v>
      </c>
      <c r="L888" s="5">
        <f t="shared" si="41"/>
        <v>1.2727272727272727</v>
      </c>
    </row>
    <row r="889" spans="1:12" x14ac:dyDescent="0.35">
      <c r="A889" s="1">
        <v>347</v>
      </c>
      <c r="B889" s="1">
        <v>7</v>
      </c>
      <c r="C889" t="s">
        <v>30</v>
      </c>
      <c r="D889" t="s">
        <v>647</v>
      </c>
      <c r="E889" s="1">
        <v>21</v>
      </c>
      <c r="F889" s="1">
        <v>35</v>
      </c>
      <c r="G889" s="1">
        <v>2</v>
      </c>
      <c r="H889" s="16">
        <v>3.0555555555555555E-2</v>
      </c>
      <c r="I889" t="s">
        <v>636</v>
      </c>
      <c r="J889" s="4">
        <f t="shared" si="39"/>
        <v>70</v>
      </c>
      <c r="K889">
        <f t="shared" si="40"/>
        <v>28</v>
      </c>
      <c r="L889" s="5">
        <f t="shared" si="41"/>
        <v>1.3333333333333333</v>
      </c>
    </row>
    <row r="890" spans="1:12" x14ac:dyDescent="0.35">
      <c r="A890" s="1">
        <v>348</v>
      </c>
      <c r="B890" s="1">
        <v>16</v>
      </c>
      <c r="C890" t="s">
        <v>177</v>
      </c>
      <c r="D890" t="s">
        <v>655</v>
      </c>
      <c r="E890" s="1">
        <v>15</v>
      </c>
      <c r="F890" s="1">
        <v>26</v>
      </c>
      <c r="G890" s="1">
        <v>1</v>
      </c>
      <c r="H890" s="16">
        <v>2.1527777777777778E-2</v>
      </c>
      <c r="I890" t="s">
        <v>638</v>
      </c>
      <c r="J890" s="4">
        <f t="shared" si="39"/>
        <v>26</v>
      </c>
      <c r="K890">
        <f t="shared" si="40"/>
        <v>11</v>
      </c>
      <c r="L890" s="5">
        <f t="shared" si="41"/>
        <v>0.73333333333333328</v>
      </c>
    </row>
    <row r="891" spans="1:12" x14ac:dyDescent="0.35">
      <c r="A891" s="1">
        <v>348</v>
      </c>
      <c r="B891" s="1">
        <v>16</v>
      </c>
      <c r="C891" t="s">
        <v>168</v>
      </c>
      <c r="D891" t="s">
        <v>651</v>
      </c>
      <c r="E891" s="1">
        <v>12</v>
      </c>
      <c r="F891" s="1">
        <v>20</v>
      </c>
      <c r="G891" s="1">
        <v>3</v>
      </c>
      <c r="H891" s="16">
        <v>3.9583333333333331E-2</v>
      </c>
      <c r="I891" t="s">
        <v>636</v>
      </c>
      <c r="J891" s="4">
        <f t="shared" si="39"/>
        <v>60</v>
      </c>
      <c r="K891">
        <f t="shared" si="40"/>
        <v>24</v>
      </c>
      <c r="L891" s="5">
        <f t="shared" si="41"/>
        <v>2</v>
      </c>
    </row>
    <row r="892" spans="1:12" x14ac:dyDescent="0.35">
      <c r="A892" s="1">
        <v>349</v>
      </c>
      <c r="B892" s="1">
        <v>13</v>
      </c>
      <c r="C892" t="s">
        <v>88</v>
      </c>
      <c r="D892" t="s">
        <v>637</v>
      </c>
      <c r="E892" s="1">
        <v>18</v>
      </c>
      <c r="F892" s="1">
        <v>30</v>
      </c>
      <c r="G892" s="1">
        <v>2</v>
      </c>
      <c r="H892" s="16">
        <v>1.7361111111111112E-2</v>
      </c>
      <c r="I892" t="s">
        <v>638</v>
      </c>
      <c r="J892" s="4">
        <f t="shared" si="39"/>
        <v>60</v>
      </c>
      <c r="K892">
        <f t="shared" si="40"/>
        <v>24</v>
      </c>
      <c r="L892" s="5">
        <f t="shared" si="41"/>
        <v>1.3333333333333333</v>
      </c>
    </row>
    <row r="893" spans="1:12" x14ac:dyDescent="0.35">
      <c r="A893" s="1">
        <v>349</v>
      </c>
      <c r="B893" s="1">
        <v>13</v>
      </c>
      <c r="C893" t="s">
        <v>134</v>
      </c>
      <c r="D893" t="s">
        <v>646</v>
      </c>
      <c r="E893" s="1">
        <v>11</v>
      </c>
      <c r="F893" s="1">
        <v>19</v>
      </c>
      <c r="G893" s="1">
        <v>3</v>
      </c>
      <c r="H893" s="16">
        <v>4.8611111111111112E-3</v>
      </c>
      <c r="I893" t="s">
        <v>636</v>
      </c>
      <c r="J893" s="4">
        <f t="shared" si="39"/>
        <v>57</v>
      </c>
      <c r="K893">
        <f t="shared" si="40"/>
        <v>24</v>
      </c>
      <c r="L893" s="5">
        <f t="shared" si="41"/>
        <v>2.1818181818181817</v>
      </c>
    </row>
    <row r="894" spans="1:12" x14ac:dyDescent="0.35">
      <c r="A894" s="1">
        <v>349</v>
      </c>
      <c r="B894" s="1">
        <v>13</v>
      </c>
      <c r="C894" t="s">
        <v>30</v>
      </c>
      <c r="D894" t="s">
        <v>647</v>
      </c>
      <c r="E894" s="1">
        <v>21</v>
      </c>
      <c r="F894" s="1">
        <v>35</v>
      </c>
      <c r="G894" s="1">
        <v>1</v>
      </c>
      <c r="H894" s="16">
        <v>3.6805555555555557E-2</v>
      </c>
      <c r="I894" t="s">
        <v>636</v>
      </c>
      <c r="J894" s="4">
        <f t="shared" si="39"/>
        <v>35</v>
      </c>
      <c r="K894">
        <f t="shared" si="40"/>
        <v>14</v>
      </c>
      <c r="L894" s="5">
        <f t="shared" si="41"/>
        <v>0.66666666666666663</v>
      </c>
    </row>
    <row r="895" spans="1:12" x14ac:dyDescent="0.35">
      <c r="A895" s="1">
        <v>350</v>
      </c>
      <c r="B895" s="1">
        <v>2</v>
      </c>
      <c r="C895" t="s">
        <v>138</v>
      </c>
      <c r="D895" t="s">
        <v>639</v>
      </c>
      <c r="E895" s="1">
        <v>19</v>
      </c>
      <c r="F895" s="1">
        <v>31</v>
      </c>
      <c r="G895" s="1">
        <v>2</v>
      </c>
      <c r="H895" s="16">
        <v>3.6111111111111108E-2</v>
      </c>
      <c r="I895" t="s">
        <v>638</v>
      </c>
      <c r="J895" s="4">
        <f t="shared" si="39"/>
        <v>62</v>
      </c>
      <c r="K895">
        <f t="shared" si="40"/>
        <v>24</v>
      </c>
      <c r="L895" s="5">
        <f t="shared" si="41"/>
        <v>1.263157894736842</v>
      </c>
    </row>
    <row r="896" spans="1:12" x14ac:dyDescent="0.35">
      <c r="A896" s="1">
        <v>350</v>
      </c>
      <c r="B896" s="1">
        <v>2</v>
      </c>
      <c r="C896" t="s">
        <v>128</v>
      </c>
      <c r="D896" t="s">
        <v>640</v>
      </c>
      <c r="E896" s="1">
        <v>16</v>
      </c>
      <c r="F896" s="1">
        <v>27</v>
      </c>
      <c r="G896" s="1">
        <v>3</v>
      </c>
      <c r="H896" s="16">
        <v>3.9583333333333331E-2</v>
      </c>
      <c r="I896" t="s">
        <v>638</v>
      </c>
      <c r="J896" s="4">
        <f t="shared" si="39"/>
        <v>81</v>
      </c>
      <c r="K896">
        <f t="shared" si="40"/>
        <v>33</v>
      </c>
      <c r="L896" s="5">
        <f t="shared" si="41"/>
        <v>2.0625</v>
      </c>
    </row>
    <row r="897" spans="1:12" x14ac:dyDescent="0.35">
      <c r="A897" s="1">
        <v>351</v>
      </c>
      <c r="B897" s="1">
        <v>1</v>
      </c>
      <c r="C897" t="s">
        <v>269</v>
      </c>
      <c r="D897" t="s">
        <v>648</v>
      </c>
      <c r="E897" s="1">
        <v>19</v>
      </c>
      <c r="F897" s="1">
        <v>32</v>
      </c>
      <c r="G897" s="1">
        <v>3</v>
      </c>
      <c r="H897" s="16">
        <v>1.2500000000000001E-2</v>
      </c>
      <c r="I897" t="s">
        <v>638</v>
      </c>
      <c r="J897" s="4">
        <f t="shared" si="39"/>
        <v>96</v>
      </c>
      <c r="K897">
        <f t="shared" si="40"/>
        <v>39</v>
      </c>
      <c r="L897" s="5">
        <f t="shared" si="41"/>
        <v>2.0526315789473686</v>
      </c>
    </row>
    <row r="898" spans="1:12" x14ac:dyDescent="0.35">
      <c r="A898" s="1">
        <v>351</v>
      </c>
      <c r="B898" s="1">
        <v>1</v>
      </c>
      <c r="C898" t="s">
        <v>30</v>
      </c>
      <c r="D898" t="s">
        <v>647</v>
      </c>
      <c r="E898" s="1">
        <v>21</v>
      </c>
      <c r="F898" s="1">
        <v>35</v>
      </c>
      <c r="G898" s="1">
        <v>3</v>
      </c>
      <c r="H898" s="16">
        <v>4.8611111111111112E-3</v>
      </c>
      <c r="I898" t="s">
        <v>638</v>
      </c>
      <c r="J898" s="4">
        <f t="shared" ref="J898:J961" si="42">F898*G898</f>
        <v>105</v>
      </c>
      <c r="K898">
        <f t="shared" ref="K898:K961" si="43">(F898-E898)*G898</f>
        <v>42</v>
      </c>
      <c r="L898" s="5">
        <f t="shared" ref="L898:L961" si="44">K898/E898</f>
        <v>2</v>
      </c>
    </row>
    <row r="899" spans="1:12" x14ac:dyDescent="0.35">
      <c r="A899" s="1">
        <v>352</v>
      </c>
      <c r="B899" s="1">
        <v>1</v>
      </c>
      <c r="C899" t="s">
        <v>283</v>
      </c>
      <c r="D899" t="s">
        <v>644</v>
      </c>
      <c r="E899" s="1">
        <v>20</v>
      </c>
      <c r="F899" s="1">
        <v>33</v>
      </c>
      <c r="G899" s="1">
        <v>3</v>
      </c>
      <c r="H899" s="16">
        <v>4.8611111111111112E-3</v>
      </c>
      <c r="I899" t="s">
        <v>638</v>
      </c>
      <c r="J899" s="4">
        <f t="shared" si="42"/>
        <v>99</v>
      </c>
      <c r="K899">
        <f t="shared" si="43"/>
        <v>39</v>
      </c>
      <c r="L899" s="5">
        <f t="shared" si="44"/>
        <v>1.95</v>
      </c>
    </row>
    <row r="900" spans="1:12" x14ac:dyDescent="0.35">
      <c r="A900" s="1">
        <v>353</v>
      </c>
      <c r="B900" s="1">
        <v>7</v>
      </c>
      <c r="C900" t="s">
        <v>225</v>
      </c>
      <c r="D900" t="s">
        <v>649</v>
      </c>
      <c r="E900" s="1">
        <v>13</v>
      </c>
      <c r="F900" s="1">
        <v>22</v>
      </c>
      <c r="G900" s="1">
        <v>2</v>
      </c>
      <c r="H900" s="16">
        <v>3.4722222222222224E-2</v>
      </c>
      <c r="I900" t="s">
        <v>638</v>
      </c>
      <c r="J900" s="4">
        <f t="shared" si="42"/>
        <v>44</v>
      </c>
      <c r="K900">
        <f t="shared" si="43"/>
        <v>18</v>
      </c>
      <c r="L900" s="5">
        <f t="shared" si="44"/>
        <v>1.3846153846153846</v>
      </c>
    </row>
    <row r="901" spans="1:12" x14ac:dyDescent="0.35">
      <c r="A901" s="1">
        <v>353</v>
      </c>
      <c r="B901" s="1">
        <v>7</v>
      </c>
      <c r="C901" t="s">
        <v>88</v>
      </c>
      <c r="D901" t="s">
        <v>637</v>
      </c>
      <c r="E901" s="1">
        <v>18</v>
      </c>
      <c r="F901" s="1">
        <v>30</v>
      </c>
      <c r="G901" s="1">
        <v>1</v>
      </c>
      <c r="H901" s="16">
        <v>1.1111111111111112E-2</v>
      </c>
      <c r="I901" t="s">
        <v>636</v>
      </c>
      <c r="J901" s="4">
        <f t="shared" si="42"/>
        <v>30</v>
      </c>
      <c r="K901">
        <f t="shared" si="43"/>
        <v>12</v>
      </c>
      <c r="L901" s="5">
        <f t="shared" si="44"/>
        <v>0.66666666666666663</v>
      </c>
    </row>
    <row r="902" spans="1:12" x14ac:dyDescent="0.35">
      <c r="A902" s="1">
        <v>353</v>
      </c>
      <c r="B902" s="1">
        <v>7</v>
      </c>
      <c r="C902" t="s">
        <v>30</v>
      </c>
      <c r="D902" t="s">
        <v>647</v>
      </c>
      <c r="E902" s="1">
        <v>21</v>
      </c>
      <c r="F902" s="1">
        <v>35</v>
      </c>
      <c r="G902" s="1">
        <v>2</v>
      </c>
      <c r="H902" s="16">
        <v>2.5694444444444443E-2</v>
      </c>
      <c r="I902" t="s">
        <v>636</v>
      </c>
      <c r="J902" s="4">
        <f t="shared" si="42"/>
        <v>70</v>
      </c>
      <c r="K902">
        <f t="shared" si="43"/>
        <v>28</v>
      </c>
      <c r="L902" s="5">
        <f t="shared" si="44"/>
        <v>1.3333333333333333</v>
      </c>
    </row>
    <row r="903" spans="1:12" x14ac:dyDescent="0.35">
      <c r="A903" s="1">
        <v>353</v>
      </c>
      <c r="B903" s="1">
        <v>7</v>
      </c>
      <c r="C903" t="s">
        <v>74</v>
      </c>
      <c r="D903" t="s">
        <v>650</v>
      </c>
      <c r="E903" s="1">
        <v>20</v>
      </c>
      <c r="F903" s="1">
        <v>34</v>
      </c>
      <c r="G903" s="1">
        <v>2</v>
      </c>
      <c r="H903" s="16">
        <v>1.7361111111111112E-2</v>
      </c>
      <c r="I903" t="s">
        <v>638</v>
      </c>
      <c r="J903" s="4">
        <f t="shared" si="42"/>
        <v>68</v>
      </c>
      <c r="K903">
        <f t="shared" si="43"/>
        <v>28</v>
      </c>
      <c r="L903" s="5">
        <f t="shared" si="44"/>
        <v>1.4</v>
      </c>
    </row>
    <row r="904" spans="1:12" x14ac:dyDescent="0.35">
      <c r="A904" s="1">
        <v>354</v>
      </c>
      <c r="B904" s="1">
        <v>12</v>
      </c>
      <c r="C904" t="s">
        <v>134</v>
      </c>
      <c r="D904" t="s">
        <v>646</v>
      </c>
      <c r="E904" s="1">
        <v>11</v>
      </c>
      <c r="F904" s="1">
        <v>19</v>
      </c>
      <c r="G904" s="1">
        <v>3</v>
      </c>
      <c r="H904" s="16">
        <v>2.2222222222222223E-2</v>
      </c>
      <c r="I904" t="s">
        <v>638</v>
      </c>
      <c r="J904" s="4">
        <f t="shared" si="42"/>
        <v>57</v>
      </c>
      <c r="K904">
        <f t="shared" si="43"/>
        <v>24</v>
      </c>
      <c r="L904" s="5">
        <f t="shared" si="44"/>
        <v>2.1818181818181817</v>
      </c>
    </row>
    <row r="905" spans="1:12" x14ac:dyDescent="0.35">
      <c r="A905" s="1">
        <v>354</v>
      </c>
      <c r="B905" s="1">
        <v>12</v>
      </c>
      <c r="C905" t="s">
        <v>269</v>
      </c>
      <c r="D905" t="s">
        <v>648</v>
      </c>
      <c r="E905" s="1">
        <v>19</v>
      </c>
      <c r="F905" s="1">
        <v>32</v>
      </c>
      <c r="G905" s="1">
        <v>2</v>
      </c>
      <c r="H905" s="16">
        <v>3.4027777777777775E-2</v>
      </c>
      <c r="I905" t="s">
        <v>638</v>
      </c>
      <c r="J905" s="4">
        <f t="shared" si="42"/>
        <v>64</v>
      </c>
      <c r="K905">
        <f t="shared" si="43"/>
        <v>26</v>
      </c>
      <c r="L905" s="5">
        <f t="shared" si="44"/>
        <v>1.368421052631579</v>
      </c>
    </row>
    <row r="906" spans="1:12" x14ac:dyDescent="0.35">
      <c r="A906" s="1">
        <v>354</v>
      </c>
      <c r="B906" s="1">
        <v>12</v>
      </c>
      <c r="C906" t="s">
        <v>99</v>
      </c>
      <c r="D906" t="s">
        <v>654</v>
      </c>
      <c r="E906" s="1">
        <v>10</v>
      </c>
      <c r="F906" s="1">
        <v>18</v>
      </c>
      <c r="G906" s="1">
        <v>2</v>
      </c>
      <c r="H906" s="16">
        <v>4.8611111111111112E-3</v>
      </c>
      <c r="I906" t="s">
        <v>638</v>
      </c>
      <c r="J906" s="4">
        <f t="shared" si="42"/>
        <v>36</v>
      </c>
      <c r="K906">
        <f t="shared" si="43"/>
        <v>16</v>
      </c>
      <c r="L906" s="5">
        <f t="shared" si="44"/>
        <v>1.6</v>
      </c>
    </row>
    <row r="907" spans="1:12" x14ac:dyDescent="0.35">
      <c r="A907" s="1">
        <v>354</v>
      </c>
      <c r="B907" s="1">
        <v>12</v>
      </c>
      <c r="C907" t="s">
        <v>180</v>
      </c>
      <c r="D907" t="s">
        <v>635</v>
      </c>
      <c r="E907" s="1">
        <v>14</v>
      </c>
      <c r="F907" s="1">
        <v>24</v>
      </c>
      <c r="G907" s="1">
        <v>1</v>
      </c>
      <c r="H907" s="16">
        <v>3.4027777777777775E-2</v>
      </c>
      <c r="I907" t="s">
        <v>638</v>
      </c>
      <c r="J907" s="4">
        <f t="shared" si="42"/>
        <v>24</v>
      </c>
      <c r="K907">
        <f t="shared" si="43"/>
        <v>10</v>
      </c>
      <c r="L907" s="5">
        <f t="shared" si="44"/>
        <v>0.7142857142857143</v>
      </c>
    </row>
    <row r="908" spans="1:12" x14ac:dyDescent="0.35">
      <c r="A908" s="1">
        <v>355</v>
      </c>
      <c r="B908" s="1">
        <v>4</v>
      </c>
      <c r="C908" t="s">
        <v>177</v>
      </c>
      <c r="D908" t="s">
        <v>655</v>
      </c>
      <c r="E908" s="1">
        <v>15</v>
      </c>
      <c r="F908" s="1">
        <v>26</v>
      </c>
      <c r="G908" s="1">
        <v>1</v>
      </c>
      <c r="H908" s="16">
        <v>4.8611111111111112E-3</v>
      </c>
      <c r="I908" t="s">
        <v>638</v>
      </c>
      <c r="J908" s="4">
        <f t="shared" si="42"/>
        <v>26</v>
      </c>
      <c r="K908">
        <f t="shared" si="43"/>
        <v>11</v>
      </c>
      <c r="L908" s="5">
        <f t="shared" si="44"/>
        <v>0.73333333333333328</v>
      </c>
    </row>
    <row r="909" spans="1:12" x14ac:dyDescent="0.35">
      <c r="A909" s="1">
        <v>356</v>
      </c>
      <c r="B909" s="1">
        <v>1</v>
      </c>
      <c r="C909" t="s">
        <v>99</v>
      </c>
      <c r="D909" t="s">
        <v>654</v>
      </c>
      <c r="E909" s="1">
        <v>10</v>
      </c>
      <c r="F909" s="1">
        <v>18</v>
      </c>
      <c r="G909" s="1">
        <v>2</v>
      </c>
      <c r="H909" s="16">
        <v>4.8611111111111112E-3</v>
      </c>
      <c r="I909" t="s">
        <v>636</v>
      </c>
      <c r="J909" s="4">
        <f t="shared" si="42"/>
        <v>36</v>
      </c>
      <c r="K909">
        <f t="shared" si="43"/>
        <v>16</v>
      </c>
      <c r="L909" s="5">
        <f t="shared" si="44"/>
        <v>1.6</v>
      </c>
    </row>
    <row r="910" spans="1:12" x14ac:dyDescent="0.35">
      <c r="A910" s="1">
        <v>357</v>
      </c>
      <c r="B910" s="1">
        <v>17</v>
      </c>
      <c r="C910" t="s">
        <v>144</v>
      </c>
      <c r="D910" t="s">
        <v>656</v>
      </c>
      <c r="E910" s="1">
        <v>15</v>
      </c>
      <c r="F910" s="1">
        <v>25</v>
      </c>
      <c r="G910" s="1">
        <v>1</v>
      </c>
      <c r="H910" s="16">
        <v>8.3333333333333332E-3</v>
      </c>
      <c r="I910" t="s">
        <v>636</v>
      </c>
      <c r="J910" s="4">
        <f t="shared" si="42"/>
        <v>25</v>
      </c>
      <c r="K910">
        <f t="shared" si="43"/>
        <v>10</v>
      </c>
      <c r="L910" s="5">
        <f t="shared" si="44"/>
        <v>0.66666666666666663</v>
      </c>
    </row>
    <row r="911" spans="1:12" x14ac:dyDescent="0.35">
      <c r="A911" s="1">
        <v>357</v>
      </c>
      <c r="B911" s="1">
        <v>17</v>
      </c>
      <c r="C911" t="s">
        <v>168</v>
      </c>
      <c r="D911" t="s">
        <v>651</v>
      </c>
      <c r="E911" s="1">
        <v>12</v>
      </c>
      <c r="F911" s="1">
        <v>20</v>
      </c>
      <c r="G911" s="1">
        <v>2</v>
      </c>
      <c r="H911" s="16">
        <v>3.472222222222222E-3</v>
      </c>
      <c r="I911" t="s">
        <v>638</v>
      </c>
      <c r="J911" s="4">
        <f t="shared" si="42"/>
        <v>40</v>
      </c>
      <c r="K911">
        <f t="shared" si="43"/>
        <v>16</v>
      </c>
      <c r="L911" s="5">
        <f t="shared" si="44"/>
        <v>1.3333333333333333</v>
      </c>
    </row>
    <row r="912" spans="1:12" x14ac:dyDescent="0.35">
      <c r="A912" s="1">
        <v>357</v>
      </c>
      <c r="B912" s="1">
        <v>17</v>
      </c>
      <c r="C912" t="s">
        <v>128</v>
      </c>
      <c r="D912" t="s">
        <v>640</v>
      </c>
      <c r="E912" s="1">
        <v>16</v>
      </c>
      <c r="F912" s="1">
        <v>27</v>
      </c>
      <c r="G912" s="1">
        <v>3</v>
      </c>
      <c r="H912" s="16">
        <v>2.1527777777777778E-2</v>
      </c>
      <c r="I912" t="s">
        <v>638</v>
      </c>
      <c r="J912" s="4">
        <f t="shared" si="42"/>
        <v>81</v>
      </c>
      <c r="K912">
        <f t="shared" si="43"/>
        <v>33</v>
      </c>
      <c r="L912" s="5">
        <f t="shared" si="44"/>
        <v>2.0625</v>
      </c>
    </row>
    <row r="913" spans="1:12" x14ac:dyDescent="0.35">
      <c r="A913" s="1">
        <v>357</v>
      </c>
      <c r="B913" s="1">
        <v>17</v>
      </c>
      <c r="C913" t="s">
        <v>225</v>
      </c>
      <c r="D913" t="s">
        <v>649</v>
      </c>
      <c r="E913" s="1">
        <v>13</v>
      </c>
      <c r="F913" s="1">
        <v>22</v>
      </c>
      <c r="G913" s="1">
        <v>1</v>
      </c>
      <c r="H913" s="16">
        <v>3.3333333333333333E-2</v>
      </c>
      <c r="I913" t="s">
        <v>636</v>
      </c>
      <c r="J913" s="4">
        <f t="shared" si="42"/>
        <v>22</v>
      </c>
      <c r="K913">
        <f t="shared" si="43"/>
        <v>9</v>
      </c>
      <c r="L913" s="5">
        <f t="shared" si="44"/>
        <v>0.69230769230769229</v>
      </c>
    </row>
    <row r="914" spans="1:12" x14ac:dyDescent="0.35">
      <c r="A914" s="1">
        <v>358</v>
      </c>
      <c r="B914" s="1">
        <v>13</v>
      </c>
      <c r="C914" t="s">
        <v>177</v>
      </c>
      <c r="D914" t="s">
        <v>655</v>
      </c>
      <c r="E914" s="1">
        <v>15</v>
      </c>
      <c r="F914" s="1">
        <v>26</v>
      </c>
      <c r="G914" s="1">
        <v>2</v>
      </c>
      <c r="H914" s="16">
        <v>3.4722222222222224E-2</v>
      </c>
      <c r="I914" t="s">
        <v>636</v>
      </c>
      <c r="J914" s="4">
        <f t="shared" si="42"/>
        <v>52</v>
      </c>
      <c r="K914">
        <f t="shared" si="43"/>
        <v>22</v>
      </c>
      <c r="L914" s="5">
        <f t="shared" si="44"/>
        <v>1.4666666666666666</v>
      </c>
    </row>
    <row r="915" spans="1:12" x14ac:dyDescent="0.35">
      <c r="A915" s="1">
        <v>358</v>
      </c>
      <c r="B915" s="1">
        <v>13</v>
      </c>
      <c r="C915" t="s">
        <v>99</v>
      </c>
      <c r="D915" t="s">
        <v>654</v>
      </c>
      <c r="E915" s="1">
        <v>10</v>
      </c>
      <c r="F915" s="1">
        <v>18</v>
      </c>
      <c r="G915" s="1">
        <v>3</v>
      </c>
      <c r="H915" s="16">
        <v>3.4722222222222224E-2</v>
      </c>
      <c r="I915" t="s">
        <v>638</v>
      </c>
      <c r="J915" s="4">
        <f t="shared" si="42"/>
        <v>54</v>
      </c>
      <c r="K915">
        <f t="shared" si="43"/>
        <v>24</v>
      </c>
      <c r="L915" s="5">
        <f t="shared" si="44"/>
        <v>2.4</v>
      </c>
    </row>
    <row r="916" spans="1:12" x14ac:dyDescent="0.35">
      <c r="A916" s="1">
        <v>358</v>
      </c>
      <c r="B916" s="1">
        <v>13</v>
      </c>
      <c r="C916" t="s">
        <v>168</v>
      </c>
      <c r="D916" t="s">
        <v>651</v>
      </c>
      <c r="E916" s="1">
        <v>12</v>
      </c>
      <c r="F916" s="1">
        <v>20</v>
      </c>
      <c r="G916" s="1">
        <v>3</v>
      </c>
      <c r="H916" s="16">
        <v>3.6111111111111108E-2</v>
      </c>
      <c r="I916" t="s">
        <v>636</v>
      </c>
      <c r="J916" s="4">
        <f t="shared" si="42"/>
        <v>60</v>
      </c>
      <c r="K916">
        <f t="shared" si="43"/>
        <v>24</v>
      </c>
      <c r="L916" s="5">
        <f t="shared" si="44"/>
        <v>2</v>
      </c>
    </row>
    <row r="917" spans="1:12" x14ac:dyDescent="0.35">
      <c r="A917" s="1">
        <v>359</v>
      </c>
      <c r="B917" s="1">
        <v>11</v>
      </c>
      <c r="C917" t="s">
        <v>225</v>
      </c>
      <c r="D917" t="s">
        <v>649</v>
      </c>
      <c r="E917" s="1">
        <v>13</v>
      </c>
      <c r="F917" s="1">
        <v>22</v>
      </c>
      <c r="G917" s="1">
        <v>1</v>
      </c>
      <c r="H917" s="16">
        <v>1.8055555555555554E-2</v>
      </c>
      <c r="I917" t="s">
        <v>638</v>
      </c>
      <c r="J917" s="4">
        <f t="shared" si="42"/>
        <v>22</v>
      </c>
      <c r="K917">
        <f t="shared" si="43"/>
        <v>9</v>
      </c>
      <c r="L917" s="5">
        <f t="shared" si="44"/>
        <v>0.69230769230769229</v>
      </c>
    </row>
    <row r="918" spans="1:12" x14ac:dyDescent="0.35">
      <c r="A918" s="1">
        <v>359</v>
      </c>
      <c r="B918" s="1">
        <v>11</v>
      </c>
      <c r="C918" t="s">
        <v>53</v>
      </c>
      <c r="D918" t="s">
        <v>645</v>
      </c>
      <c r="E918" s="1">
        <v>16</v>
      </c>
      <c r="F918" s="1">
        <v>28</v>
      </c>
      <c r="G918" s="1">
        <v>3</v>
      </c>
      <c r="H918" s="16">
        <v>3.9583333333333331E-2</v>
      </c>
      <c r="I918" t="s">
        <v>638</v>
      </c>
      <c r="J918" s="4">
        <f t="shared" si="42"/>
        <v>84</v>
      </c>
      <c r="K918">
        <f t="shared" si="43"/>
        <v>36</v>
      </c>
      <c r="L918" s="5">
        <f t="shared" si="44"/>
        <v>2.25</v>
      </c>
    </row>
    <row r="919" spans="1:12" x14ac:dyDescent="0.35">
      <c r="A919" s="1">
        <v>359</v>
      </c>
      <c r="B919" s="1">
        <v>11</v>
      </c>
      <c r="C919" t="s">
        <v>46</v>
      </c>
      <c r="D919" t="s">
        <v>643</v>
      </c>
      <c r="E919" s="1">
        <v>17</v>
      </c>
      <c r="F919" s="1">
        <v>29</v>
      </c>
      <c r="G919" s="1">
        <v>2</v>
      </c>
      <c r="H919" s="16">
        <v>8.3333333333333332E-3</v>
      </c>
      <c r="I919" t="s">
        <v>638</v>
      </c>
      <c r="J919" s="4">
        <f t="shared" si="42"/>
        <v>58</v>
      </c>
      <c r="K919">
        <f t="shared" si="43"/>
        <v>24</v>
      </c>
      <c r="L919" s="5">
        <f t="shared" si="44"/>
        <v>1.411764705882353</v>
      </c>
    </row>
    <row r="920" spans="1:12" x14ac:dyDescent="0.35">
      <c r="A920" s="1">
        <v>359</v>
      </c>
      <c r="B920" s="1">
        <v>11</v>
      </c>
      <c r="C920" t="s">
        <v>177</v>
      </c>
      <c r="D920" t="s">
        <v>655</v>
      </c>
      <c r="E920" s="1">
        <v>15</v>
      </c>
      <c r="F920" s="1">
        <v>26</v>
      </c>
      <c r="G920" s="1">
        <v>1</v>
      </c>
      <c r="H920" s="16">
        <v>3.4722222222222224E-2</v>
      </c>
      <c r="I920" t="s">
        <v>638</v>
      </c>
      <c r="J920" s="4">
        <f t="shared" si="42"/>
        <v>26</v>
      </c>
      <c r="K920">
        <f t="shared" si="43"/>
        <v>11</v>
      </c>
      <c r="L920" s="5">
        <f t="shared" si="44"/>
        <v>0.73333333333333328</v>
      </c>
    </row>
    <row r="921" spans="1:12" x14ac:dyDescent="0.35">
      <c r="A921" s="1">
        <v>360</v>
      </c>
      <c r="B921" s="1">
        <v>16</v>
      </c>
      <c r="C921" t="s">
        <v>90</v>
      </c>
      <c r="D921" t="s">
        <v>653</v>
      </c>
      <c r="E921" s="1">
        <v>13</v>
      </c>
      <c r="F921" s="1">
        <v>21</v>
      </c>
      <c r="G921" s="1">
        <v>1</v>
      </c>
      <c r="H921" s="16">
        <v>2.9166666666666667E-2</v>
      </c>
      <c r="I921" t="s">
        <v>636</v>
      </c>
      <c r="J921" s="4">
        <f t="shared" si="42"/>
        <v>21</v>
      </c>
      <c r="K921">
        <f t="shared" si="43"/>
        <v>8</v>
      </c>
      <c r="L921" s="5">
        <f t="shared" si="44"/>
        <v>0.61538461538461542</v>
      </c>
    </row>
    <row r="922" spans="1:12" x14ac:dyDescent="0.35">
      <c r="A922" s="1">
        <v>360</v>
      </c>
      <c r="B922" s="1">
        <v>16</v>
      </c>
      <c r="C922" t="s">
        <v>88</v>
      </c>
      <c r="D922" t="s">
        <v>637</v>
      </c>
      <c r="E922" s="1">
        <v>18</v>
      </c>
      <c r="F922" s="1">
        <v>30</v>
      </c>
      <c r="G922" s="1">
        <v>3</v>
      </c>
      <c r="H922" s="16">
        <v>2.5000000000000001E-2</v>
      </c>
      <c r="I922" t="s">
        <v>638</v>
      </c>
      <c r="J922" s="4">
        <f t="shared" si="42"/>
        <v>90</v>
      </c>
      <c r="K922">
        <f t="shared" si="43"/>
        <v>36</v>
      </c>
      <c r="L922" s="5">
        <f t="shared" si="44"/>
        <v>2</v>
      </c>
    </row>
    <row r="923" spans="1:12" x14ac:dyDescent="0.35">
      <c r="A923" s="1">
        <v>360</v>
      </c>
      <c r="B923" s="1">
        <v>16</v>
      </c>
      <c r="C923" t="s">
        <v>177</v>
      </c>
      <c r="D923" t="s">
        <v>655</v>
      </c>
      <c r="E923" s="1">
        <v>15</v>
      </c>
      <c r="F923" s="1">
        <v>26</v>
      </c>
      <c r="G923" s="1">
        <v>1</v>
      </c>
      <c r="H923" s="16">
        <v>3.5416666666666666E-2</v>
      </c>
      <c r="I923" t="s">
        <v>638</v>
      </c>
      <c r="J923" s="4">
        <f t="shared" si="42"/>
        <v>26</v>
      </c>
      <c r="K923">
        <f t="shared" si="43"/>
        <v>11</v>
      </c>
      <c r="L923" s="5">
        <f t="shared" si="44"/>
        <v>0.73333333333333328</v>
      </c>
    </row>
    <row r="924" spans="1:12" x14ac:dyDescent="0.35">
      <c r="A924" s="1">
        <v>360</v>
      </c>
      <c r="B924" s="1">
        <v>16</v>
      </c>
      <c r="C924" t="s">
        <v>269</v>
      </c>
      <c r="D924" t="s">
        <v>648</v>
      </c>
      <c r="E924" s="1">
        <v>19</v>
      </c>
      <c r="F924" s="1">
        <v>32</v>
      </c>
      <c r="G924" s="1">
        <v>3</v>
      </c>
      <c r="H924" s="16">
        <v>2.0833333333333332E-2</v>
      </c>
      <c r="I924" t="s">
        <v>638</v>
      </c>
      <c r="J924" s="4">
        <f t="shared" si="42"/>
        <v>96</v>
      </c>
      <c r="K924">
        <f t="shared" si="43"/>
        <v>39</v>
      </c>
      <c r="L924" s="5">
        <f t="shared" si="44"/>
        <v>2.0526315789473686</v>
      </c>
    </row>
    <row r="925" spans="1:12" x14ac:dyDescent="0.35">
      <c r="A925" s="1">
        <v>361</v>
      </c>
      <c r="B925" s="1">
        <v>16</v>
      </c>
      <c r="C925" t="s">
        <v>46</v>
      </c>
      <c r="D925" t="s">
        <v>643</v>
      </c>
      <c r="E925" s="1">
        <v>17</v>
      </c>
      <c r="F925" s="1">
        <v>29</v>
      </c>
      <c r="G925" s="1">
        <v>1</v>
      </c>
      <c r="H925" s="16">
        <v>4.027777777777778E-2</v>
      </c>
      <c r="I925" t="s">
        <v>636</v>
      </c>
      <c r="J925" s="4">
        <f t="shared" si="42"/>
        <v>29</v>
      </c>
      <c r="K925">
        <f t="shared" si="43"/>
        <v>12</v>
      </c>
      <c r="L925" s="5">
        <f t="shared" si="44"/>
        <v>0.70588235294117652</v>
      </c>
    </row>
    <row r="926" spans="1:12" x14ac:dyDescent="0.35">
      <c r="A926" s="1">
        <v>361</v>
      </c>
      <c r="B926" s="1">
        <v>16</v>
      </c>
      <c r="C926" t="s">
        <v>180</v>
      </c>
      <c r="D926" t="s">
        <v>635</v>
      </c>
      <c r="E926" s="1">
        <v>14</v>
      </c>
      <c r="F926" s="1">
        <v>24</v>
      </c>
      <c r="G926" s="1">
        <v>3</v>
      </c>
      <c r="H926" s="16">
        <v>3.7499999999999999E-2</v>
      </c>
      <c r="I926" t="s">
        <v>638</v>
      </c>
      <c r="J926" s="4">
        <f t="shared" si="42"/>
        <v>72</v>
      </c>
      <c r="K926">
        <f t="shared" si="43"/>
        <v>30</v>
      </c>
      <c r="L926" s="5">
        <f t="shared" si="44"/>
        <v>2.1428571428571428</v>
      </c>
    </row>
    <row r="927" spans="1:12" x14ac:dyDescent="0.35">
      <c r="A927" s="1">
        <v>362</v>
      </c>
      <c r="B927" s="1">
        <v>15</v>
      </c>
      <c r="C927" t="s">
        <v>168</v>
      </c>
      <c r="D927" t="s">
        <v>651</v>
      </c>
      <c r="E927" s="1">
        <v>12</v>
      </c>
      <c r="F927" s="1">
        <v>20</v>
      </c>
      <c r="G927" s="1">
        <v>1</v>
      </c>
      <c r="H927" s="16">
        <v>2.8472222222222222E-2</v>
      </c>
      <c r="I927" t="s">
        <v>636</v>
      </c>
      <c r="J927" s="4">
        <f t="shared" si="42"/>
        <v>20</v>
      </c>
      <c r="K927">
        <f t="shared" si="43"/>
        <v>8</v>
      </c>
      <c r="L927" s="5">
        <f t="shared" si="44"/>
        <v>0.66666666666666663</v>
      </c>
    </row>
    <row r="928" spans="1:12" x14ac:dyDescent="0.35">
      <c r="A928" s="1">
        <v>362</v>
      </c>
      <c r="B928" s="1">
        <v>15</v>
      </c>
      <c r="C928" t="s">
        <v>180</v>
      </c>
      <c r="D928" t="s">
        <v>635</v>
      </c>
      <c r="E928" s="1">
        <v>14</v>
      </c>
      <c r="F928" s="1">
        <v>24</v>
      </c>
      <c r="G928" s="1">
        <v>1</v>
      </c>
      <c r="H928" s="16">
        <v>4.027777777777778E-2</v>
      </c>
      <c r="I928" t="s">
        <v>636</v>
      </c>
      <c r="J928" s="4">
        <f t="shared" si="42"/>
        <v>24</v>
      </c>
      <c r="K928">
        <f t="shared" si="43"/>
        <v>10</v>
      </c>
      <c r="L928" s="5">
        <f t="shared" si="44"/>
        <v>0.7142857142857143</v>
      </c>
    </row>
    <row r="929" spans="1:12" x14ac:dyDescent="0.35">
      <c r="A929" s="1">
        <v>362</v>
      </c>
      <c r="B929" s="1">
        <v>15</v>
      </c>
      <c r="C929" t="s">
        <v>99</v>
      </c>
      <c r="D929" t="s">
        <v>654</v>
      </c>
      <c r="E929" s="1">
        <v>10</v>
      </c>
      <c r="F929" s="1">
        <v>18</v>
      </c>
      <c r="G929" s="1">
        <v>1</v>
      </c>
      <c r="H929" s="16">
        <v>1.6666666666666666E-2</v>
      </c>
      <c r="I929" t="s">
        <v>636</v>
      </c>
      <c r="J929" s="4">
        <f t="shared" si="42"/>
        <v>18</v>
      </c>
      <c r="K929">
        <f t="shared" si="43"/>
        <v>8</v>
      </c>
      <c r="L929" s="5">
        <f t="shared" si="44"/>
        <v>0.8</v>
      </c>
    </row>
    <row r="930" spans="1:12" x14ac:dyDescent="0.35">
      <c r="A930" s="1">
        <v>363</v>
      </c>
      <c r="B930" s="1">
        <v>5</v>
      </c>
      <c r="C930" t="s">
        <v>88</v>
      </c>
      <c r="D930" t="s">
        <v>637</v>
      </c>
      <c r="E930" s="1">
        <v>18</v>
      </c>
      <c r="F930" s="1">
        <v>30</v>
      </c>
      <c r="G930" s="1">
        <v>1</v>
      </c>
      <c r="H930" s="16">
        <v>3.3333333333333333E-2</v>
      </c>
      <c r="I930" t="s">
        <v>636</v>
      </c>
      <c r="J930" s="4">
        <f t="shared" si="42"/>
        <v>30</v>
      </c>
      <c r="K930">
        <f t="shared" si="43"/>
        <v>12</v>
      </c>
      <c r="L930" s="5">
        <f t="shared" si="44"/>
        <v>0.66666666666666663</v>
      </c>
    </row>
    <row r="931" spans="1:12" x14ac:dyDescent="0.35">
      <c r="A931" s="1">
        <v>363</v>
      </c>
      <c r="B931" s="1">
        <v>5</v>
      </c>
      <c r="C931" t="s">
        <v>180</v>
      </c>
      <c r="D931" t="s">
        <v>635</v>
      </c>
      <c r="E931" s="1">
        <v>14</v>
      </c>
      <c r="F931" s="1">
        <v>24</v>
      </c>
      <c r="G931" s="1">
        <v>3</v>
      </c>
      <c r="H931" s="16">
        <v>2.8472222222222222E-2</v>
      </c>
      <c r="I931" t="s">
        <v>638</v>
      </c>
      <c r="J931" s="4">
        <f t="shared" si="42"/>
        <v>72</v>
      </c>
      <c r="K931">
        <f t="shared" si="43"/>
        <v>30</v>
      </c>
      <c r="L931" s="5">
        <f t="shared" si="44"/>
        <v>2.1428571428571428</v>
      </c>
    </row>
    <row r="932" spans="1:12" x14ac:dyDescent="0.35">
      <c r="A932" s="1">
        <v>363</v>
      </c>
      <c r="B932" s="1">
        <v>5</v>
      </c>
      <c r="C932" t="s">
        <v>93</v>
      </c>
      <c r="D932" t="s">
        <v>642</v>
      </c>
      <c r="E932" s="1">
        <v>22</v>
      </c>
      <c r="F932" s="1">
        <v>36</v>
      </c>
      <c r="G932" s="1">
        <v>2</v>
      </c>
      <c r="H932" s="16">
        <v>2.9166666666666667E-2</v>
      </c>
      <c r="I932" t="s">
        <v>636</v>
      </c>
      <c r="J932" s="4">
        <f t="shared" si="42"/>
        <v>72</v>
      </c>
      <c r="K932">
        <f t="shared" si="43"/>
        <v>28</v>
      </c>
      <c r="L932" s="5">
        <f t="shared" si="44"/>
        <v>1.2727272727272727</v>
      </c>
    </row>
    <row r="933" spans="1:12" x14ac:dyDescent="0.35">
      <c r="A933" s="1">
        <v>363</v>
      </c>
      <c r="B933" s="1">
        <v>5</v>
      </c>
      <c r="C933" t="s">
        <v>283</v>
      </c>
      <c r="D933" t="s">
        <v>644</v>
      </c>
      <c r="E933" s="1">
        <v>20</v>
      </c>
      <c r="F933" s="1">
        <v>33</v>
      </c>
      <c r="G933" s="1">
        <v>2</v>
      </c>
      <c r="H933" s="16">
        <v>1.2500000000000001E-2</v>
      </c>
      <c r="I933" t="s">
        <v>636</v>
      </c>
      <c r="J933" s="4">
        <f t="shared" si="42"/>
        <v>66</v>
      </c>
      <c r="K933">
        <f t="shared" si="43"/>
        <v>26</v>
      </c>
      <c r="L933" s="5">
        <f t="shared" si="44"/>
        <v>1.3</v>
      </c>
    </row>
    <row r="934" spans="1:12" x14ac:dyDescent="0.35">
      <c r="A934" s="1">
        <v>364</v>
      </c>
      <c r="B934" s="1">
        <v>15</v>
      </c>
      <c r="C934" t="s">
        <v>53</v>
      </c>
      <c r="D934" t="s">
        <v>645</v>
      </c>
      <c r="E934" s="1">
        <v>16</v>
      </c>
      <c r="F934" s="1">
        <v>28</v>
      </c>
      <c r="G934" s="1">
        <v>2</v>
      </c>
      <c r="H934" s="16">
        <v>3.6111111111111108E-2</v>
      </c>
      <c r="I934" t="s">
        <v>636</v>
      </c>
      <c r="J934" s="4">
        <f t="shared" si="42"/>
        <v>56</v>
      </c>
      <c r="K934">
        <f t="shared" si="43"/>
        <v>24</v>
      </c>
      <c r="L934" s="5">
        <f t="shared" si="44"/>
        <v>1.5</v>
      </c>
    </row>
    <row r="935" spans="1:12" x14ac:dyDescent="0.35">
      <c r="A935" s="1">
        <v>364</v>
      </c>
      <c r="B935" s="1">
        <v>15</v>
      </c>
      <c r="C935" t="s">
        <v>225</v>
      </c>
      <c r="D935" t="s">
        <v>649</v>
      </c>
      <c r="E935" s="1">
        <v>13</v>
      </c>
      <c r="F935" s="1">
        <v>22</v>
      </c>
      <c r="G935" s="1">
        <v>1</v>
      </c>
      <c r="H935" s="16">
        <v>1.3888888888888888E-2</v>
      </c>
      <c r="I935" t="s">
        <v>636</v>
      </c>
      <c r="J935" s="4">
        <f t="shared" si="42"/>
        <v>22</v>
      </c>
      <c r="K935">
        <f t="shared" si="43"/>
        <v>9</v>
      </c>
      <c r="L935" s="5">
        <f t="shared" si="44"/>
        <v>0.69230769230769229</v>
      </c>
    </row>
    <row r="936" spans="1:12" x14ac:dyDescent="0.35">
      <c r="A936" s="1">
        <v>364</v>
      </c>
      <c r="B936" s="1">
        <v>15</v>
      </c>
      <c r="C936" t="s">
        <v>144</v>
      </c>
      <c r="D936" t="s">
        <v>656</v>
      </c>
      <c r="E936" s="1">
        <v>15</v>
      </c>
      <c r="F936" s="1">
        <v>25</v>
      </c>
      <c r="G936" s="1">
        <v>2</v>
      </c>
      <c r="H936" s="16">
        <v>9.7222222222222224E-3</v>
      </c>
      <c r="I936" t="s">
        <v>636</v>
      </c>
      <c r="J936" s="4">
        <f t="shared" si="42"/>
        <v>50</v>
      </c>
      <c r="K936">
        <f t="shared" si="43"/>
        <v>20</v>
      </c>
      <c r="L936" s="5">
        <f t="shared" si="44"/>
        <v>1.3333333333333333</v>
      </c>
    </row>
    <row r="937" spans="1:12" x14ac:dyDescent="0.35">
      <c r="A937" s="1">
        <v>364</v>
      </c>
      <c r="B937" s="1">
        <v>15</v>
      </c>
      <c r="C937" t="s">
        <v>46</v>
      </c>
      <c r="D937" t="s">
        <v>643</v>
      </c>
      <c r="E937" s="1">
        <v>17</v>
      </c>
      <c r="F937" s="1">
        <v>29</v>
      </c>
      <c r="G937" s="1">
        <v>1</v>
      </c>
      <c r="H937" s="16">
        <v>1.8055555555555554E-2</v>
      </c>
      <c r="I937" t="s">
        <v>636</v>
      </c>
      <c r="J937" s="4">
        <f t="shared" si="42"/>
        <v>29</v>
      </c>
      <c r="K937">
        <f t="shared" si="43"/>
        <v>12</v>
      </c>
      <c r="L937" s="5">
        <f t="shared" si="44"/>
        <v>0.70588235294117652</v>
      </c>
    </row>
    <row r="938" spans="1:12" x14ac:dyDescent="0.35">
      <c r="A938" s="1">
        <v>365</v>
      </c>
      <c r="B938" s="1">
        <v>4</v>
      </c>
      <c r="C938" t="s">
        <v>93</v>
      </c>
      <c r="D938" t="s">
        <v>642</v>
      </c>
      <c r="E938" s="1">
        <v>22</v>
      </c>
      <c r="F938" s="1">
        <v>36</v>
      </c>
      <c r="G938" s="1">
        <v>3</v>
      </c>
      <c r="H938" s="16">
        <v>1.7361111111111112E-2</v>
      </c>
      <c r="I938" t="s">
        <v>638</v>
      </c>
      <c r="J938" s="4">
        <f t="shared" si="42"/>
        <v>108</v>
      </c>
      <c r="K938">
        <f t="shared" si="43"/>
        <v>42</v>
      </c>
      <c r="L938" s="5">
        <f t="shared" si="44"/>
        <v>1.9090909090909092</v>
      </c>
    </row>
    <row r="939" spans="1:12" x14ac:dyDescent="0.35">
      <c r="A939" s="1">
        <v>366</v>
      </c>
      <c r="B939" s="1">
        <v>17</v>
      </c>
      <c r="C939" t="s">
        <v>128</v>
      </c>
      <c r="D939" t="s">
        <v>640</v>
      </c>
      <c r="E939" s="1">
        <v>16</v>
      </c>
      <c r="F939" s="1">
        <v>27</v>
      </c>
      <c r="G939" s="1">
        <v>2</v>
      </c>
      <c r="H939" s="16">
        <v>2.0833333333333332E-2</v>
      </c>
      <c r="I939" t="s">
        <v>636</v>
      </c>
      <c r="J939" s="4">
        <f t="shared" si="42"/>
        <v>54</v>
      </c>
      <c r="K939">
        <f t="shared" si="43"/>
        <v>22</v>
      </c>
      <c r="L939" s="5">
        <f t="shared" si="44"/>
        <v>1.375</v>
      </c>
    </row>
    <row r="940" spans="1:12" x14ac:dyDescent="0.35">
      <c r="A940" s="1">
        <v>366</v>
      </c>
      <c r="B940" s="1">
        <v>17</v>
      </c>
      <c r="C940" t="s">
        <v>30</v>
      </c>
      <c r="D940" t="s">
        <v>647</v>
      </c>
      <c r="E940" s="1">
        <v>21</v>
      </c>
      <c r="F940" s="1">
        <v>35</v>
      </c>
      <c r="G940" s="1">
        <v>3</v>
      </c>
      <c r="H940" s="16">
        <v>3.5416666666666666E-2</v>
      </c>
      <c r="I940" t="s">
        <v>638</v>
      </c>
      <c r="J940" s="4">
        <f t="shared" si="42"/>
        <v>105</v>
      </c>
      <c r="K940">
        <f t="shared" si="43"/>
        <v>42</v>
      </c>
      <c r="L940" s="5">
        <f t="shared" si="44"/>
        <v>2</v>
      </c>
    </row>
    <row r="941" spans="1:12" x14ac:dyDescent="0.35">
      <c r="A941" s="1">
        <v>366</v>
      </c>
      <c r="B941" s="1">
        <v>17</v>
      </c>
      <c r="C941" t="s">
        <v>62</v>
      </c>
      <c r="D941" t="s">
        <v>641</v>
      </c>
      <c r="E941" s="1">
        <v>25</v>
      </c>
      <c r="F941" s="1">
        <v>40</v>
      </c>
      <c r="G941" s="1">
        <v>2</v>
      </c>
      <c r="H941" s="16">
        <v>6.2500000000000003E-3</v>
      </c>
      <c r="I941" t="s">
        <v>636</v>
      </c>
      <c r="J941" s="4">
        <f t="shared" si="42"/>
        <v>80</v>
      </c>
      <c r="K941">
        <f t="shared" si="43"/>
        <v>30</v>
      </c>
      <c r="L941" s="5">
        <f t="shared" si="44"/>
        <v>1.2</v>
      </c>
    </row>
    <row r="942" spans="1:12" x14ac:dyDescent="0.35">
      <c r="A942" s="1">
        <v>367</v>
      </c>
      <c r="B942" s="1">
        <v>12</v>
      </c>
      <c r="C942" t="s">
        <v>177</v>
      </c>
      <c r="D942" t="s">
        <v>655</v>
      </c>
      <c r="E942" s="1">
        <v>15</v>
      </c>
      <c r="F942" s="1">
        <v>26</v>
      </c>
      <c r="G942" s="1">
        <v>2</v>
      </c>
      <c r="H942" s="16">
        <v>2.361111111111111E-2</v>
      </c>
      <c r="I942" t="s">
        <v>638</v>
      </c>
      <c r="J942" s="4">
        <f t="shared" si="42"/>
        <v>52</v>
      </c>
      <c r="K942">
        <f t="shared" si="43"/>
        <v>22</v>
      </c>
      <c r="L942" s="5">
        <f t="shared" si="44"/>
        <v>1.4666666666666666</v>
      </c>
    </row>
    <row r="943" spans="1:12" x14ac:dyDescent="0.35">
      <c r="A943" s="1">
        <v>367</v>
      </c>
      <c r="B943" s="1">
        <v>12</v>
      </c>
      <c r="C943" t="s">
        <v>46</v>
      </c>
      <c r="D943" t="s">
        <v>643</v>
      </c>
      <c r="E943" s="1">
        <v>17</v>
      </c>
      <c r="F943" s="1">
        <v>29</v>
      </c>
      <c r="G943" s="1">
        <v>1</v>
      </c>
      <c r="H943" s="16">
        <v>1.8055555555555554E-2</v>
      </c>
      <c r="I943" t="s">
        <v>638</v>
      </c>
      <c r="J943" s="4">
        <f t="shared" si="42"/>
        <v>29</v>
      </c>
      <c r="K943">
        <f t="shared" si="43"/>
        <v>12</v>
      </c>
      <c r="L943" s="5">
        <f t="shared" si="44"/>
        <v>0.70588235294117652</v>
      </c>
    </row>
    <row r="944" spans="1:12" x14ac:dyDescent="0.35">
      <c r="A944" s="1">
        <v>367</v>
      </c>
      <c r="B944" s="1">
        <v>12</v>
      </c>
      <c r="C944" t="s">
        <v>168</v>
      </c>
      <c r="D944" t="s">
        <v>651</v>
      </c>
      <c r="E944" s="1">
        <v>12</v>
      </c>
      <c r="F944" s="1">
        <v>20</v>
      </c>
      <c r="G944" s="1">
        <v>1</v>
      </c>
      <c r="H944" s="16">
        <v>9.0277777777777769E-3</v>
      </c>
      <c r="I944" t="s">
        <v>638</v>
      </c>
      <c r="J944" s="4">
        <f t="shared" si="42"/>
        <v>20</v>
      </c>
      <c r="K944">
        <f t="shared" si="43"/>
        <v>8</v>
      </c>
      <c r="L944" s="5">
        <f t="shared" si="44"/>
        <v>0.66666666666666663</v>
      </c>
    </row>
    <row r="945" spans="1:12" x14ac:dyDescent="0.35">
      <c r="A945" s="1">
        <v>368</v>
      </c>
      <c r="B945" s="1">
        <v>13</v>
      </c>
      <c r="C945" t="s">
        <v>283</v>
      </c>
      <c r="D945" t="s">
        <v>644</v>
      </c>
      <c r="E945" s="1">
        <v>20</v>
      </c>
      <c r="F945" s="1">
        <v>33</v>
      </c>
      <c r="G945" s="1">
        <v>3</v>
      </c>
      <c r="H945" s="16">
        <v>3.125E-2</v>
      </c>
      <c r="I945" t="s">
        <v>636</v>
      </c>
      <c r="J945" s="4">
        <f t="shared" si="42"/>
        <v>99</v>
      </c>
      <c r="K945">
        <f t="shared" si="43"/>
        <v>39</v>
      </c>
      <c r="L945" s="5">
        <f t="shared" si="44"/>
        <v>1.95</v>
      </c>
    </row>
    <row r="946" spans="1:12" x14ac:dyDescent="0.35">
      <c r="A946" s="1">
        <v>368</v>
      </c>
      <c r="B946" s="1">
        <v>13</v>
      </c>
      <c r="C946" t="s">
        <v>180</v>
      </c>
      <c r="D946" t="s">
        <v>635</v>
      </c>
      <c r="E946" s="1">
        <v>14</v>
      </c>
      <c r="F946" s="1">
        <v>24</v>
      </c>
      <c r="G946" s="1">
        <v>1</v>
      </c>
      <c r="H946" s="16">
        <v>2.7777777777777776E-2</v>
      </c>
      <c r="I946" t="s">
        <v>638</v>
      </c>
      <c r="J946" s="4">
        <f t="shared" si="42"/>
        <v>24</v>
      </c>
      <c r="K946">
        <f t="shared" si="43"/>
        <v>10</v>
      </c>
      <c r="L946" s="5">
        <f t="shared" si="44"/>
        <v>0.7142857142857143</v>
      </c>
    </row>
    <row r="947" spans="1:12" x14ac:dyDescent="0.35">
      <c r="A947" s="1">
        <v>369</v>
      </c>
      <c r="B947" s="1">
        <v>20</v>
      </c>
      <c r="C947" t="s">
        <v>138</v>
      </c>
      <c r="D947" t="s">
        <v>639</v>
      </c>
      <c r="E947" s="1">
        <v>19</v>
      </c>
      <c r="F947" s="1">
        <v>31</v>
      </c>
      <c r="G947" s="1">
        <v>2</v>
      </c>
      <c r="H947" s="16">
        <v>4.8611111111111112E-3</v>
      </c>
      <c r="I947" t="s">
        <v>638</v>
      </c>
      <c r="J947" s="4">
        <f t="shared" si="42"/>
        <v>62</v>
      </c>
      <c r="K947">
        <f t="shared" si="43"/>
        <v>24</v>
      </c>
      <c r="L947" s="5">
        <f t="shared" si="44"/>
        <v>1.263157894736842</v>
      </c>
    </row>
    <row r="948" spans="1:12" x14ac:dyDescent="0.35">
      <c r="A948" s="1">
        <v>369</v>
      </c>
      <c r="B948" s="1">
        <v>20</v>
      </c>
      <c r="C948" t="s">
        <v>222</v>
      </c>
      <c r="D948" t="s">
        <v>652</v>
      </c>
      <c r="E948" s="1">
        <v>14</v>
      </c>
      <c r="F948" s="1">
        <v>23</v>
      </c>
      <c r="G948" s="1">
        <v>2</v>
      </c>
      <c r="H948" s="16">
        <v>4.8611111111111112E-3</v>
      </c>
      <c r="I948" t="s">
        <v>638</v>
      </c>
      <c r="J948" s="4">
        <f t="shared" si="42"/>
        <v>46</v>
      </c>
      <c r="K948">
        <f t="shared" si="43"/>
        <v>18</v>
      </c>
      <c r="L948" s="5">
        <f t="shared" si="44"/>
        <v>1.2857142857142858</v>
      </c>
    </row>
    <row r="949" spans="1:12" x14ac:dyDescent="0.35">
      <c r="A949" s="1">
        <v>369</v>
      </c>
      <c r="B949" s="1">
        <v>20</v>
      </c>
      <c r="C949" t="s">
        <v>53</v>
      </c>
      <c r="D949" t="s">
        <v>645</v>
      </c>
      <c r="E949" s="1">
        <v>16</v>
      </c>
      <c r="F949" s="1">
        <v>28</v>
      </c>
      <c r="G949" s="1">
        <v>2</v>
      </c>
      <c r="H949" s="16">
        <v>5.5555555555555558E-3</v>
      </c>
      <c r="I949" t="s">
        <v>638</v>
      </c>
      <c r="J949" s="4">
        <f t="shared" si="42"/>
        <v>56</v>
      </c>
      <c r="K949">
        <f t="shared" si="43"/>
        <v>24</v>
      </c>
      <c r="L949" s="5">
        <f t="shared" si="44"/>
        <v>1.5</v>
      </c>
    </row>
    <row r="950" spans="1:12" x14ac:dyDescent="0.35">
      <c r="A950" s="1">
        <v>369</v>
      </c>
      <c r="B950" s="1">
        <v>20</v>
      </c>
      <c r="C950" t="s">
        <v>177</v>
      </c>
      <c r="D950" t="s">
        <v>655</v>
      </c>
      <c r="E950" s="1">
        <v>15</v>
      </c>
      <c r="F950" s="1">
        <v>26</v>
      </c>
      <c r="G950" s="1">
        <v>3</v>
      </c>
      <c r="H950" s="16">
        <v>1.3888888888888888E-2</v>
      </c>
      <c r="I950" t="s">
        <v>638</v>
      </c>
      <c r="J950" s="4">
        <f t="shared" si="42"/>
        <v>78</v>
      </c>
      <c r="K950">
        <f t="shared" si="43"/>
        <v>33</v>
      </c>
      <c r="L950" s="5">
        <f t="shared" si="44"/>
        <v>2.2000000000000002</v>
      </c>
    </row>
    <row r="951" spans="1:12" x14ac:dyDescent="0.35">
      <c r="A951" s="1">
        <v>370</v>
      </c>
      <c r="B951" s="1">
        <v>13</v>
      </c>
      <c r="C951" t="s">
        <v>93</v>
      </c>
      <c r="D951" t="s">
        <v>642</v>
      </c>
      <c r="E951" s="1">
        <v>22</v>
      </c>
      <c r="F951" s="1">
        <v>36</v>
      </c>
      <c r="G951" s="1">
        <v>2</v>
      </c>
      <c r="H951" s="16">
        <v>2.2916666666666665E-2</v>
      </c>
      <c r="I951" t="s">
        <v>638</v>
      </c>
      <c r="J951" s="4">
        <f t="shared" si="42"/>
        <v>72</v>
      </c>
      <c r="K951">
        <f t="shared" si="43"/>
        <v>28</v>
      </c>
      <c r="L951" s="5">
        <f t="shared" si="44"/>
        <v>1.2727272727272727</v>
      </c>
    </row>
    <row r="952" spans="1:12" x14ac:dyDescent="0.35">
      <c r="A952" s="1">
        <v>371</v>
      </c>
      <c r="B952" s="1">
        <v>4</v>
      </c>
      <c r="C952" t="s">
        <v>138</v>
      </c>
      <c r="D952" t="s">
        <v>639</v>
      </c>
      <c r="E952" s="1">
        <v>19</v>
      </c>
      <c r="F952" s="1">
        <v>31</v>
      </c>
      <c r="G952" s="1">
        <v>2</v>
      </c>
      <c r="H952" s="16">
        <v>7.6388888888888886E-3</v>
      </c>
      <c r="I952" t="s">
        <v>638</v>
      </c>
      <c r="J952" s="4">
        <f t="shared" si="42"/>
        <v>62</v>
      </c>
      <c r="K952">
        <f t="shared" si="43"/>
        <v>24</v>
      </c>
      <c r="L952" s="5">
        <f t="shared" si="44"/>
        <v>1.263157894736842</v>
      </c>
    </row>
    <row r="953" spans="1:12" x14ac:dyDescent="0.35">
      <c r="A953" s="1">
        <v>371</v>
      </c>
      <c r="B953" s="1">
        <v>4</v>
      </c>
      <c r="C953" t="s">
        <v>93</v>
      </c>
      <c r="D953" t="s">
        <v>642</v>
      </c>
      <c r="E953" s="1">
        <v>22</v>
      </c>
      <c r="F953" s="1">
        <v>36</v>
      </c>
      <c r="G953" s="1">
        <v>1</v>
      </c>
      <c r="H953" s="16">
        <v>9.0277777777777769E-3</v>
      </c>
      <c r="I953" t="s">
        <v>636</v>
      </c>
      <c r="J953" s="4">
        <f t="shared" si="42"/>
        <v>36</v>
      </c>
      <c r="K953">
        <f t="shared" si="43"/>
        <v>14</v>
      </c>
      <c r="L953" s="5">
        <f t="shared" si="44"/>
        <v>0.63636363636363635</v>
      </c>
    </row>
    <row r="954" spans="1:12" x14ac:dyDescent="0.35">
      <c r="A954" s="1">
        <v>371</v>
      </c>
      <c r="B954" s="1">
        <v>4</v>
      </c>
      <c r="C954" t="s">
        <v>53</v>
      </c>
      <c r="D954" t="s">
        <v>645</v>
      </c>
      <c r="E954" s="1">
        <v>16</v>
      </c>
      <c r="F954" s="1">
        <v>28</v>
      </c>
      <c r="G954" s="1">
        <v>2</v>
      </c>
      <c r="H954" s="16">
        <v>7.6388888888888886E-3</v>
      </c>
      <c r="I954" t="s">
        <v>636</v>
      </c>
      <c r="J954" s="4">
        <f t="shared" si="42"/>
        <v>56</v>
      </c>
      <c r="K954">
        <f t="shared" si="43"/>
        <v>24</v>
      </c>
      <c r="L954" s="5">
        <f t="shared" si="44"/>
        <v>1.5</v>
      </c>
    </row>
    <row r="955" spans="1:12" x14ac:dyDescent="0.35">
      <c r="A955" s="1">
        <v>371</v>
      </c>
      <c r="B955" s="1">
        <v>4</v>
      </c>
      <c r="C955" t="s">
        <v>222</v>
      </c>
      <c r="D955" t="s">
        <v>652</v>
      </c>
      <c r="E955" s="1">
        <v>14</v>
      </c>
      <c r="F955" s="1">
        <v>23</v>
      </c>
      <c r="G955" s="1">
        <v>2</v>
      </c>
      <c r="H955" s="16">
        <v>9.7222222222222224E-3</v>
      </c>
      <c r="I955" t="s">
        <v>638</v>
      </c>
      <c r="J955" s="4">
        <f t="shared" si="42"/>
        <v>46</v>
      </c>
      <c r="K955">
        <f t="shared" si="43"/>
        <v>18</v>
      </c>
      <c r="L955" s="5">
        <f t="shared" si="44"/>
        <v>1.2857142857142858</v>
      </c>
    </row>
    <row r="956" spans="1:12" x14ac:dyDescent="0.35">
      <c r="A956" s="1">
        <v>372</v>
      </c>
      <c r="B956" s="1">
        <v>14</v>
      </c>
      <c r="C956" t="s">
        <v>99</v>
      </c>
      <c r="D956" t="s">
        <v>654</v>
      </c>
      <c r="E956" s="1">
        <v>10</v>
      </c>
      <c r="F956" s="1">
        <v>18</v>
      </c>
      <c r="G956" s="1">
        <v>2</v>
      </c>
      <c r="H956" s="16">
        <v>1.5277777777777777E-2</v>
      </c>
      <c r="I956" t="s">
        <v>636</v>
      </c>
      <c r="J956" s="4">
        <f t="shared" si="42"/>
        <v>36</v>
      </c>
      <c r="K956">
        <f t="shared" si="43"/>
        <v>16</v>
      </c>
      <c r="L956" s="5">
        <f t="shared" si="44"/>
        <v>1.6</v>
      </c>
    </row>
    <row r="957" spans="1:12" x14ac:dyDescent="0.35">
      <c r="A957" s="1">
        <v>373</v>
      </c>
      <c r="B957" s="1">
        <v>19</v>
      </c>
      <c r="C957" t="s">
        <v>90</v>
      </c>
      <c r="D957" t="s">
        <v>653</v>
      </c>
      <c r="E957" s="1">
        <v>13</v>
      </c>
      <c r="F957" s="1">
        <v>21</v>
      </c>
      <c r="G957" s="1">
        <v>1</v>
      </c>
      <c r="H957" s="16">
        <v>2.8472222222222222E-2</v>
      </c>
      <c r="I957" t="s">
        <v>638</v>
      </c>
      <c r="J957" s="4">
        <f t="shared" si="42"/>
        <v>21</v>
      </c>
      <c r="K957">
        <f t="shared" si="43"/>
        <v>8</v>
      </c>
      <c r="L957" s="5">
        <f t="shared" si="44"/>
        <v>0.61538461538461542</v>
      </c>
    </row>
    <row r="958" spans="1:12" x14ac:dyDescent="0.35">
      <c r="A958" s="1">
        <v>373</v>
      </c>
      <c r="B958" s="1">
        <v>19</v>
      </c>
      <c r="C958" t="s">
        <v>30</v>
      </c>
      <c r="D958" t="s">
        <v>647</v>
      </c>
      <c r="E958" s="1">
        <v>21</v>
      </c>
      <c r="F958" s="1">
        <v>35</v>
      </c>
      <c r="G958" s="1">
        <v>1</v>
      </c>
      <c r="H958" s="16">
        <v>3.4027777777777775E-2</v>
      </c>
      <c r="I958" t="s">
        <v>636</v>
      </c>
      <c r="J958" s="4">
        <f t="shared" si="42"/>
        <v>35</v>
      </c>
      <c r="K958">
        <f t="shared" si="43"/>
        <v>14</v>
      </c>
      <c r="L958" s="5">
        <f t="shared" si="44"/>
        <v>0.66666666666666663</v>
      </c>
    </row>
    <row r="959" spans="1:12" x14ac:dyDescent="0.35">
      <c r="A959" s="1">
        <v>373</v>
      </c>
      <c r="B959" s="1">
        <v>19</v>
      </c>
      <c r="C959" t="s">
        <v>225</v>
      </c>
      <c r="D959" t="s">
        <v>649</v>
      </c>
      <c r="E959" s="1">
        <v>13</v>
      </c>
      <c r="F959" s="1">
        <v>22</v>
      </c>
      <c r="G959" s="1">
        <v>2</v>
      </c>
      <c r="H959" s="16">
        <v>1.1805555555555555E-2</v>
      </c>
      <c r="I959" t="s">
        <v>638</v>
      </c>
      <c r="J959" s="4">
        <f t="shared" si="42"/>
        <v>44</v>
      </c>
      <c r="K959">
        <f t="shared" si="43"/>
        <v>18</v>
      </c>
      <c r="L959" s="5">
        <f t="shared" si="44"/>
        <v>1.3846153846153846</v>
      </c>
    </row>
    <row r="960" spans="1:12" x14ac:dyDescent="0.35">
      <c r="A960" s="1">
        <v>373</v>
      </c>
      <c r="B960" s="1">
        <v>19</v>
      </c>
      <c r="C960" t="s">
        <v>168</v>
      </c>
      <c r="D960" t="s">
        <v>651</v>
      </c>
      <c r="E960" s="1">
        <v>12</v>
      </c>
      <c r="F960" s="1">
        <v>20</v>
      </c>
      <c r="G960" s="1">
        <v>3</v>
      </c>
      <c r="H960" s="16">
        <v>6.2500000000000003E-3</v>
      </c>
      <c r="I960" t="s">
        <v>638</v>
      </c>
      <c r="J960" s="4">
        <f t="shared" si="42"/>
        <v>60</v>
      </c>
      <c r="K960">
        <f t="shared" si="43"/>
        <v>24</v>
      </c>
      <c r="L960" s="5">
        <f t="shared" si="44"/>
        <v>2</v>
      </c>
    </row>
    <row r="961" spans="1:12" x14ac:dyDescent="0.35">
      <c r="A961" s="1">
        <v>374</v>
      </c>
      <c r="B961" s="1">
        <v>18</v>
      </c>
      <c r="C961" t="s">
        <v>30</v>
      </c>
      <c r="D961" t="s">
        <v>647</v>
      </c>
      <c r="E961" s="1">
        <v>21</v>
      </c>
      <c r="F961" s="1">
        <v>35</v>
      </c>
      <c r="G961" s="1">
        <v>1</v>
      </c>
      <c r="H961" s="16">
        <v>6.2500000000000003E-3</v>
      </c>
      <c r="I961" t="s">
        <v>638</v>
      </c>
      <c r="J961" s="4">
        <f t="shared" si="42"/>
        <v>35</v>
      </c>
      <c r="K961">
        <f t="shared" si="43"/>
        <v>14</v>
      </c>
      <c r="L961" s="5">
        <f t="shared" si="44"/>
        <v>0.66666666666666663</v>
      </c>
    </row>
    <row r="962" spans="1:12" x14ac:dyDescent="0.35">
      <c r="A962" s="1">
        <v>375</v>
      </c>
      <c r="B962" s="1">
        <v>18</v>
      </c>
      <c r="C962" t="s">
        <v>138</v>
      </c>
      <c r="D962" t="s">
        <v>639</v>
      </c>
      <c r="E962" s="1">
        <v>19</v>
      </c>
      <c r="F962" s="1">
        <v>31</v>
      </c>
      <c r="G962" s="1">
        <v>3</v>
      </c>
      <c r="H962" s="16">
        <v>1.8749999999999999E-2</v>
      </c>
      <c r="I962" t="s">
        <v>636</v>
      </c>
      <c r="J962" s="4">
        <f t="shared" ref="J962:J1025" si="45">F962*G962</f>
        <v>93</v>
      </c>
      <c r="K962">
        <f t="shared" ref="K962:K1025" si="46">(F962-E962)*G962</f>
        <v>36</v>
      </c>
      <c r="L962" s="5">
        <f t="shared" ref="L962:L1025" si="47">K962/E962</f>
        <v>1.8947368421052631</v>
      </c>
    </row>
    <row r="963" spans="1:12" x14ac:dyDescent="0.35">
      <c r="A963" s="1">
        <v>376</v>
      </c>
      <c r="B963" s="1">
        <v>16</v>
      </c>
      <c r="C963" t="s">
        <v>222</v>
      </c>
      <c r="D963" t="s">
        <v>652</v>
      </c>
      <c r="E963" s="1">
        <v>14</v>
      </c>
      <c r="F963" s="1">
        <v>23</v>
      </c>
      <c r="G963" s="1">
        <v>2</v>
      </c>
      <c r="H963" s="16">
        <v>3.472222222222222E-3</v>
      </c>
      <c r="I963" t="s">
        <v>638</v>
      </c>
      <c r="J963" s="4">
        <f t="shared" si="45"/>
        <v>46</v>
      </c>
      <c r="K963">
        <f t="shared" si="46"/>
        <v>18</v>
      </c>
      <c r="L963" s="5">
        <f t="shared" si="47"/>
        <v>1.2857142857142858</v>
      </c>
    </row>
    <row r="964" spans="1:12" x14ac:dyDescent="0.35">
      <c r="A964" s="1">
        <v>377</v>
      </c>
      <c r="B964" s="1">
        <v>5</v>
      </c>
      <c r="C964" t="s">
        <v>74</v>
      </c>
      <c r="D964" t="s">
        <v>650</v>
      </c>
      <c r="E964" s="1">
        <v>20</v>
      </c>
      <c r="F964" s="1">
        <v>34</v>
      </c>
      <c r="G964" s="1">
        <v>2</v>
      </c>
      <c r="H964" s="16">
        <v>9.0277777777777769E-3</v>
      </c>
      <c r="I964" t="s">
        <v>636</v>
      </c>
      <c r="J964" s="4">
        <f t="shared" si="45"/>
        <v>68</v>
      </c>
      <c r="K964">
        <f t="shared" si="46"/>
        <v>28</v>
      </c>
      <c r="L964" s="5">
        <f t="shared" si="47"/>
        <v>1.4</v>
      </c>
    </row>
    <row r="965" spans="1:12" x14ac:dyDescent="0.35">
      <c r="A965" s="1">
        <v>377</v>
      </c>
      <c r="B965" s="1">
        <v>5</v>
      </c>
      <c r="C965" t="s">
        <v>269</v>
      </c>
      <c r="D965" t="s">
        <v>648</v>
      </c>
      <c r="E965" s="1">
        <v>19</v>
      </c>
      <c r="F965" s="1">
        <v>32</v>
      </c>
      <c r="G965" s="1">
        <v>1</v>
      </c>
      <c r="H965" s="16">
        <v>2.2916666666666665E-2</v>
      </c>
      <c r="I965" t="s">
        <v>636</v>
      </c>
      <c r="J965" s="4">
        <f t="shared" si="45"/>
        <v>32</v>
      </c>
      <c r="K965">
        <f t="shared" si="46"/>
        <v>13</v>
      </c>
      <c r="L965" s="5">
        <f t="shared" si="47"/>
        <v>0.68421052631578949</v>
      </c>
    </row>
    <row r="966" spans="1:12" x14ac:dyDescent="0.35">
      <c r="A966" s="1">
        <v>378</v>
      </c>
      <c r="B966" s="1">
        <v>3</v>
      </c>
      <c r="C966" t="s">
        <v>88</v>
      </c>
      <c r="D966" t="s">
        <v>637</v>
      </c>
      <c r="E966" s="1">
        <v>18</v>
      </c>
      <c r="F966" s="1">
        <v>30</v>
      </c>
      <c r="G966" s="1">
        <v>1</v>
      </c>
      <c r="H966" s="16">
        <v>9.7222222222222224E-3</v>
      </c>
      <c r="I966" t="s">
        <v>638</v>
      </c>
      <c r="J966" s="4">
        <f t="shared" si="45"/>
        <v>30</v>
      </c>
      <c r="K966">
        <f t="shared" si="46"/>
        <v>12</v>
      </c>
      <c r="L966" s="5">
        <f t="shared" si="47"/>
        <v>0.66666666666666663</v>
      </c>
    </row>
    <row r="967" spans="1:12" x14ac:dyDescent="0.35">
      <c r="A967" s="1">
        <v>378</v>
      </c>
      <c r="B967" s="1">
        <v>3</v>
      </c>
      <c r="C967" t="s">
        <v>134</v>
      </c>
      <c r="D967" t="s">
        <v>646</v>
      </c>
      <c r="E967" s="1">
        <v>11</v>
      </c>
      <c r="F967" s="1">
        <v>19</v>
      </c>
      <c r="G967" s="1">
        <v>1</v>
      </c>
      <c r="H967" s="16">
        <v>4.8611111111111112E-3</v>
      </c>
      <c r="I967" t="s">
        <v>638</v>
      </c>
      <c r="J967" s="4">
        <f t="shared" si="45"/>
        <v>19</v>
      </c>
      <c r="K967">
        <f t="shared" si="46"/>
        <v>8</v>
      </c>
      <c r="L967" s="5">
        <f t="shared" si="47"/>
        <v>0.72727272727272729</v>
      </c>
    </row>
    <row r="968" spans="1:12" x14ac:dyDescent="0.35">
      <c r="A968" s="1">
        <v>379</v>
      </c>
      <c r="B968" s="1">
        <v>4</v>
      </c>
      <c r="C968" t="s">
        <v>30</v>
      </c>
      <c r="D968" t="s">
        <v>647</v>
      </c>
      <c r="E968" s="1">
        <v>21</v>
      </c>
      <c r="F968" s="1">
        <v>35</v>
      </c>
      <c r="G968" s="1">
        <v>2</v>
      </c>
      <c r="H968" s="16">
        <v>4.1666666666666666E-3</v>
      </c>
      <c r="I968" t="s">
        <v>636</v>
      </c>
      <c r="J968" s="4">
        <f t="shared" si="45"/>
        <v>70</v>
      </c>
      <c r="K968">
        <f t="shared" si="46"/>
        <v>28</v>
      </c>
      <c r="L968" s="5">
        <f t="shared" si="47"/>
        <v>1.3333333333333333</v>
      </c>
    </row>
    <row r="969" spans="1:12" x14ac:dyDescent="0.35">
      <c r="A969" s="1">
        <v>380</v>
      </c>
      <c r="B969" s="1">
        <v>5</v>
      </c>
      <c r="C969" t="s">
        <v>283</v>
      </c>
      <c r="D969" t="s">
        <v>644</v>
      </c>
      <c r="E969" s="1">
        <v>20</v>
      </c>
      <c r="F969" s="1">
        <v>33</v>
      </c>
      <c r="G969" s="1">
        <v>3</v>
      </c>
      <c r="H969" s="16">
        <v>4.027777777777778E-2</v>
      </c>
      <c r="I969" t="s">
        <v>636</v>
      </c>
      <c r="J969" s="4">
        <f t="shared" si="45"/>
        <v>99</v>
      </c>
      <c r="K969">
        <f t="shared" si="46"/>
        <v>39</v>
      </c>
      <c r="L969" s="5">
        <f t="shared" si="47"/>
        <v>1.95</v>
      </c>
    </row>
    <row r="970" spans="1:12" x14ac:dyDescent="0.35">
      <c r="A970" s="1">
        <v>380</v>
      </c>
      <c r="B970" s="1">
        <v>5</v>
      </c>
      <c r="C970" t="s">
        <v>134</v>
      </c>
      <c r="D970" t="s">
        <v>646</v>
      </c>
      <c r="E970" s="1">
        <v>11</v>
      </c>
      <c r="F970" s="1">
        <v>19</v>
      </c>
      <c r="G970" s="1">
        <v>2</v>
      </c>
      <c r="H970" s="16">
        <v>2.4305555555555556E-2</v>
      </c>
      <c r="I970" t="s">
        <v>636</v>
      </c>
      <c r="J970" s="4">
        <f t="shared" si="45"/>
        <v>38</v>
      </c>
      <c r="K970">
        <f t="shared" si="46"/>
        <v>16</v>
      </c>
      <c r="L970" s="5">
        <f t="shared" si="47"/>
        <v>1.4545454545454546</v>
      </c>
    </row>
    <row r="971" spans="1:12" x14ac:dyDescent="0.35">
      <c r="A971" s="1">
        <v>381</v>
      </c>
      <c r="B971" s="1">
        <v>4</v>
      </c>
      <c r="C971" t="s">
        <v>177</v>
      </c>
      <c r="D971" t="s">
        <v>655</v>
      </c>
      <c r="E971" s="1">
        <v>15</v>
      </c>
      <c r="F971" s="1">
        <v>26</v>
      </c>
      <c r="G971" s="1">
        <v>3</v>
      </c>
      <c r="H971" s="16">
        <v>2.4305555555555556E-2</v>
      </c>
      <c r="I971" t="s">
        <v>636</v>
      </c>
      <c r="J971" s="4">
        <f t="shared" si="45"/>
        <v>78</v>
      </c>
      <c r="K971">
        <f t="shared" si="46"/>
        <v>33</v>
      </c>
      <c r="L971" s="5">
        <f t="shared" si="47"/>
        <v>2.2000000000000002</v>
      </c>
    </row>
    <row r="972" spans="1:12" x14ac:dyDescent="0.35">
      <c r="A972" s="1">
        <v>381</v>
      </c>
      <c r="B972" s="1">
        <v>4</v>
      </c>
      <c r="C972" t="s">
        <v>283</v>
      </c>
      <c r="D972" t="s">
        <v>644</v>
      </c>
      <c r="E972" s="1">
        <v>20</v>
      </c>
      <c r="F972" s="1">
        <v>33</v>
      </c>
      <c r="G972" s="1">
        <v>2</v>
      </c>
      <c r="H972" s="16">
        <v>8.3333333333333332E-3</v>
      </c>
      <c r="I972" t="s">
        <v>636</v>
      </c>
      <c r="J972" s="4">
        <f t="shared" si="45"/>
        <v>66</v>
      </c>
      <c r="K972">
        <f t="shared" si="46"/>
        <v>26</v>
      </c>
      <c r="L972" s="5">
        <f t="shared" si="47"/>
        <v>1.3</v>
      </c>
    </row>
    <row r="973" spans="1:12" x14ac:dyDescent="0.35">
      <c r="A973" s="1">
        <v>382</v>
      </c>
      <c r="B973" s="1">
        <v>20</v>
      </c>
      <c r="C973" t="s">
        <v>46</v>
      </c>
      <c r="D973" t="s">
        <v>643</v>
      </c>
      <c r="E973" s="1">
        <v>17</v>
      </c>
      <c r="F973" s="1">
        <v>29</v>
      </c>
      <c r="G973" s="1">
        <v>3</v>
      </c>
      <c r="H973" s="16">
        <v>3.7499999999999999E-2</v>
      </c>
      <c r="I973" t="s">
        <v>638</v>
      </c>
      <c r="J973" s="4">
        <f t="shared" si="45"/>
        <v>87</v>
      </c>
      <c r="K973">
        <f t="shared" si="46"/>
        <v>36</v>
      </c>
      <c r="L973" s="5">
        <f t="shared" si="47"/>
        <v>2.1176470588235294</v>
      </c>
    </row>
    <row r="974" spans="1:12" x14ac:dyDescent="0.35">
      <c r="A974" s="1">
        <v>383</v>
      </c>
      <c r="B974" s="1">
        <v>6</v>
      </c>
      <c r="C974" t="s">
        <v>93</v>
      </c>
      <c r="D974" t="s">
        <v>642</v>
      </c>
      <c r="E974" s="1">
        <v>22</v>
      </c>
      <c r="F974" s="1">
        <v>36</v>
      </c>
      <c r="G974" s="1">
        <v>3</v>
      </c>
      <c r="H974" s="16">
        <v>6.2500000000000003E-3</v>
      </c>
      <c r="I974" t="s">
        <v>638</v>
      </c>
      <c r="J974" s="4">
        <f t="shared" si="45"/>
        <v>108</v>
      </c>
      <c r="K974">
        <f t="shared" si="46"/>
        <v>42</v>
      </c>
      <c r="L974" s="5">
        <f t="shared" si="47"/>
        <v>1.9090909090909092</v>
      </c>
    </row>
    <row r="975" spans="1:12" x14ac:dyDescent="0.35">
      <c r="A975" s="1">
        <v>384</v>
      </c>
      <c r="B975" s="1">
        <v>1</v>
      </c>
      <c r="C975" t="s">
        <v>99</v>
      </c>
      <c r="D975" t="s">
        <v>654</v>
      </c>
      <c r="E975" s="1">
        <v>10</v>
      </c>
      <c r="F975" s="1">
        <v>18</v>
      </c>
      <c r="G975" s="1">
        <v>2</v>
      </c>
      <c r="H975" s="16">
        <v>1.8055555555555554E-2</v>
      </c>
      <c r="I975" t="s">
        <v>636</v>
      </c>
      <c r="J975" s="4">
        <f t="shared" si="45"/>
        <v>36</v>
      </c>
      <c r="K975">
        <f t="shared" si="46"/>
        <v>16</v>
      </c>
      <c r="L975" s="5">
        <f t="shared" si="47"/>
        <v>1.6</v>
      </c>
    </row>
    <row r="976" spans="1:12" x14ac:dyDescent="0.35">
      <c r="A976" s="1">
        <v>384</v>
      </c>
      <c r="B976" s="1">
        <v>1</v>
      </c>
      <c r="C976" t="s">
        <v>134</v>
      </c>
      <c r="D976" t="s">
        <v>646</v>
      </c>
      <c r="E976" s="1">
        <v>11</v>
      </c>
      <c r="F976" s="1">
        <v>19</v>
      </c>
      <c r="G976" s="1">
        <v>3</v>
      </c>
      <c r="H976" s="16">
        <v>2.4305555555555556E-2</v>
      </c>
      <c r="I976" t="s">
        <v>638</v>
      </c>
      <c r="J976" s="4">
        <f t="shared" si="45"/>
        <v>57</v>
      </c>
      <c r="K976">
        <f t="shared" si="46"/>
        <v>24</v>
      </c>
      <c r="L976" s="5">
        <f t="shared" si="47"/>
        <v>2.1818181818181817</v>
      </c>
    </row>
    <row r="977" spans="1:12" x14ac:dyDescent="0.35">
      <c r="A977" s="1">
        <v>384</v>
      </c>
      <c r="B977" s="1">
        <v>1</v>
      </c>
      <c r="C977" t="s">
        <v>128</v>
      </c>
      <c r="D977" t="s">
        <v>640</v>
      </c>
      <c r="E977" s="1">
        <v>16</v>
      </c>
      <c r="F977" s="1">
        <v>27</v>
      </c>
      <c r="G977" s="1">
        <v>1</v>
      </c>
      <c r="H977" s="16">
        <v>3.4027777777777775E-2</v>
      </c>
      <c r="I977" t="s">
        <v>638</v>
      </c>
      <c r="J977" s="4">
        <f t="shared" si="45"/>
        <v>27</v>
      </c>
      <c r="K977">
        <f t="shared" si="46"/>
        <v>11</v>
      </c>
      <c r="L977" s="5">
        <f t="shared" si="47"/>
        <v>0.6875</v>
      </c>
    </row>
    <row r="978" spans="1:12" x14ac:dyDescent="0.35">
      <c r="A978" s="1">
        <v>385</v>
      </c>
      <c r="B978" s="1">
        <v>6</v>
      </c>
      <c r="C978" t="s">
        <v>88</v>
      </c>
      <c r="D978" t="s">
        <v>637</v>
      </c>
      <c r="E978" s="1">
        <v>18</v>
      </c>
      <c r="F978" s="1">
        <v>30</v>
      </c>
      <c r="G978" s="1">
        <v>2</v>
      </c>
      <c r="H978" s="16">
        <v>1.5277777777777777E-2</v>
      </c>
      <c r="I978" t="s">
        <v>636</v>
      </c>
      <c r="J978" s="4">
        <f t="shared" si="45"/>
        <v>60</v>
      </c>
      <c r="K978">
        <f t="shared" si="46"/>
        <v>24</v>
      </c>
      <c r="L978" s="5">
        <f t="shared" si="47"/>
        <v>1.3333333333333333</v>
      </c>
    </row>
    <row r="979" spans="1:12" x14ac:dyDescent="0.35">
      <c r="A979" s="1">
        <v>386</v>
      </c>
      <c r="B979" s="1">
        <v>5</v>
      </c>
      <c r="C979" t="s">
        <v>283</v>
      </c>
      <c r="D979" t="s">
        <v>644</v>
      </c>
      <c r="E979" s="1">
        <v>20</v>
      </c>
      <c r="F979" s="1">
        <v>33</v>
      </c>
      <c r="G979" s="1">
        <v>3</v>
      </c>
      <c r="H979" s="16">
        <v>2.7777777777777776E-2</v>
      </c>
      <c r="I979" t="s">
        <v>638</v>
      </c>
      <c r="J979" s="4">
        <f t="shared" si="45"/>
        <v>99</v>
      </c>
      <c r="K979">
        <f t="shared" si="46"/>
        <v>39</v>
      </c>
      <c r="L979" s="5">
        <f t="shared" si="47"/>
        <v>1.95</v>
      </c>
    </row>
    <row r="980" spans="1:12" x14ac:dyDescent="0.35">
      <c r="A980" s="1">
        <v>387</v>
      </c>
      <c r="B980" s="1">
        <v>6</v>
      </c>
      <c r="C980" t="s">
        <v>138</v>
      </c>
      <c r="D980" t="s">
        <v>639</v>
      </c>
      <c r="E980" s="1">
        <v>19</v>
      </c>
      <c r="F980" s="1">
        <v>31</v>
      </c>
      <c r="G980" s="1">
        <v>3</v>
      </c>
      <c r="H980" s="16">
        <v>1.2500000000000001E-2</v>
      </c>
      <c r="I980" t="s">
        <v>638</v>
      </c>
      <c r="J980" s="4">
        <f t="shared" si="45"/>
        <v>93</v>
      </c>
      <c r="K980">
        <f t="shared" si="46"/>
        <v>36</v>
      </c>
      <c r="L980" s="5">
        <f t="shared" si="47"/>
        <v>1.8947368421052631</v>
      </c>
    </row>
    <row r="981" spans="1:12" x14ac:dyDescent="0.35">
      <c r="A981" s="1">
        <v>388</v>
      </c>
      <c r="B981" s="1">
        <v>18</v>
      </c>
      <c r="C981" t="s">
        <v>138</v>
      </c>
      <c r="D981" t="s">
        <v>639</v>
      </c>
      <c r="E981" s="1">
        <v>19</v>
      </c>
      <c r="F981" s="1">
        <v>31</v>
      </c>
      <c r="G981" s="1">
        <v>2</v>
      </c>
      <c r="H981" s="16">
        <v>3.6111111111111108E-2</v>
      </c>
      <c r="I981" t="s">
        <v>638</v>
      </c>
      <c r="J981" s="4">
        <f t="shared" si="45"/>
        <v>62</v>
      </c>
      <c r="K981">
        <f t="shared" si="46"/>
        <v>24</v>
      </c>
      <c r="L981" s="5">
        <f t="shared" si="47"/>
        <v>1.263157894736842</v>
      </c>
    </row>
    <row r="982" spans="1:12" x14ac:dyDescent="0.35">
      <c r="A982" s="1">
        <v>388</v>
      </c>
      <c r="B982" s="1">
        <v>18</v>
      </c>
      <c r="C982" t="s">
        <v>93</v>
      </c>
      <c r="D982" t="s">
        <v>642</v>
      </c>
      <c r="E982" s="1">
        <v>22</v>
      </c>
      <c r="F982" s="1">
        <v>36</v>
      </c>
      <c r="G982" s="1">
        <v>2</v>
      </c>
      <c r="H982" s="16">
        <v>2.5694444444444443E-2</v>
      </c>
      <c r="I982" t="s">
        <v>636</v>
      </c>
      <c r="J982" s="4">
        <f t="shared" si="45"/>
        <v>72</v>
      </c>
      <c r="K982">
        <f t="shared" si="46"/>
        <v>28</v>
      </c>
      <c r="L982" s="5">
        <f t="shared" si="47"/>
        <v>1.2727272727272727</v>
      </c>
    </row>
    <row r="983" spans="1:12" x14ac:dyDescent="0.35">
      <c r="A983" s="1">
        <v>388</v>
      </c>
      <c r="B983" s="1">
        <v>18</v>
      </c>
      <c r="C983" t="s">
        <v>46</v>
      </c>
      <c r="D983" t="s">
        <v>643</v>
      </c>
      <c r="E983" s="1">
        <v>17</v>
      </c>
      <c r="F983" s="1">
        <v>29</v>
      </c>
      <c r="G983" s="1">
        <v>2</v>
      </c>
      <c r="H983" s="16">
        <v>2.1527777777777778E-2</v>
      </c>
      <c r="I983" t="s">
        <v>638</v>
      </c>
      <c r="J983" s="4">
        <f t="shared" si="45"/>
        <v>58</v>
      </c>
      <c r="K983">
        <f t="shared" si="46"/>
        <v>24</v>
      </c>
      <c r="L983" s="5">
        <f t="shared" si="47"/>
        <v>1.411764705882353</v>
      </c>
    </row>
    <row r="984" spans="1:12" x14ac:dyDescent="0.35">
      <c r="A984" s="1">
        <v>388</v>
      </c>
      <c r="B984" s="1">
        <v>18</v>
      </c>
      <c r="C984" t="s">
        <v>283</v>
      </c>
      <c r="D984" t="s">
        <v>644</v>
      </c>
      <c r="E984" s="1">
        <v>20</v>
      </c>
      <c r="F984" s="1">
        <v>33</v>
      </c>
      <c r="G984" s="1">
        <v>3</v>
      </c>
      <c r="H984" s="16">
        <v>3.5416666666666666E-2</v>
      </c>
      <c r="I984" t="s">
        <v>638</v>
      </c>
      <c r="J984" s="4">
        <f t="shared" si="45"/>
        <v>99</v>
      </c>
      <c r="K984">
        <f t="shared" si="46"/>
        <v>39</v>
      </c>
      <c r="L984" s="5">
        <f t="shared" si="47"/>
        <v>1.95</v>
      </c>
    </row>
    <row r="985" spans="1:12" x14ac:dyDescent="0.35">
      <c r="A985" s="1">
        <v>389</v>
      </c>
      <c r="B985" s="1">
        <v>19</v>
      </c>
      <c r="C985" t="s">
        <v>283</v>
      </c>
      <c r="D985" t="s">
        <v>644</v>
      </c>
      <c r="E985" s="1">
        <v>20</v>
      </c>
      <c r="F985" s="1">
        <v>33</v>
      </c>
      <c r="G985" s="1">
        <v>1</v>
      </c>
      <c r="H985" s="16">
        <v>1.6666666666666666E-2</v>
      </c>
      <c r="I985" t="s">
        <v>636</v>
      </c>
      <c r="J985" s="4">
        <f t="shared" si="45"/>
        <v>33</v>
      </c>
      <c r="K985">
        <f t="shared" si="46"/>
        <v>13</v>
      </c>
      <c r="L985" s="5">
        <f t="shared" si="47"/>
        <v>0.65</v>
      </c>
    </row>
    <row r="986" spans="1:12" x14ac:dyDescent="0.35">
      <c r="A986" s="1">
        <v>390</v>
      </c>
      <c r="B986" s="1">
        <v>9</v>
      </c>
      <c r="C986" t="s">
        <v>225</v>
      </c>
      <c r="D986" t="s">
        <v>649</v>
      </c>
      <c r="E986" s="1">
        <v>13</v>
      </c>
      <c r="F986" s="1">
        <v>22</v>
      </c>
      <c r="G986" s="1">
        <v>2</v>
      </c>
      <c r="H986" s="16">
        <v>3.6111111111111108E-2</v>
      </c>
      <c r="I986" t="s">
        <v>638</v>
      </c>
      <c r="J986" s="4">
        <f t="shared" si="45"/>
        <v>44</v>
      </c>
      <c r="K986">
        <f t="shared" si="46"/>
        <v>18</v>
      </c>
      <c r="L986" s="5">
        <f t="shared" si="47"/>
        <v>1.3846153846153846</v>
      </c>
    </row>
    <row r="987" spans="1:12" x14ac:dyDescent="0.35">
      <c r="A987" s="1">
        <v>390</v>
      </c>
      <c r="B987" s="1">
        <v>9</v>
      </c>
      <c r="C987" t="s">
        <v>177</v>
      </c>
      <c r="D987" t="s">
        <v>655</v>
      </c>
      <c r="E987" s="1">
        <v>15</v>
      </c>
      <c r="F987" s="1">
        <v>26</v>
      </c>
      <c r="G987" s="1">
        <v>3</v>
      </c>
      <c r="H987" s="16">
        <v>9.0277777777777769E-3</v>
      </c>
      <c r="I987" t="s">
        <v>638</v>
      </c>
      <c r="J987" s="4">
        <f t="shared" si="45"/>
        <v>78</v>
      </c>
      <c r="K987">
        <f t="shared" si="46"/>
        <v>33</v>
      </c>
      <c r="L987" s="5">
        <f t="shared" si="47"/>
        <v>2.2000000000000002</v>
      </c>
    </row>
    <row r="988" spans="1:12" x14ac:dyDescent="0.35">
      <c r="A988" s="1">
        <v>390</v>
      </c>
      <c r="B988" s="1">
        <v>9</v>
      </c>
      <c r="C988" t="s">
        <v>90</v>
      </c>
      <c r="D988" t="s">
        <v>653</v>
      </c>
      <c r="E988" s="1">
        <v>13</v>
      </c>
      <c r="F988" s="1">
        <v>21</v>
      </c>
      <c r="G988" s="1">
        <v>1</v>
      </c>
      <c r="H988" s="16">
        <v>1.9444444444444445E-2</v>
      </c>
      <c r="I988" t="s">
        <v>638</v>
      </c>
      <c r="J988" s="4">
        <f t="shared" si="45"/>
        <v>21</v>
      </c>
      <c r="K988">
        <f t="shared" si="46"/>
        <v>8</v>
      </c>
      <c r="L988" s="5">
        <f t="shared" si="47"/>
        <v>0.61538461538461542</v>
      </c>
    </row>
    <row r="989" spans="1:12" x14ac:dyDescent="0.35">
      <c r="A989" s="1">
        <v>391</v>
      </c>
      <c r="B989" s="1">
        <v>15</v>
      </c>
      <c r="C989" t="s">
        <v>225</v>
      </c>
      <c r="D989" t="s">
        <v>649</v>
      </c>
      <c r="E989" s="1">
        <v>13</v>
      </c>
      <c r="F989" s="1">
        <v>22</v>
      </c>
      <c r="G989" s="1">
        <v>1</v>
      </c>
      <c r="H989" s="16">
        <v>2.4305555555555556E-2</v>
      </c>
      <c r="I989" t="s">
        <v>636</v>
      </c>
      <c r="J989" s="4">
        <f t="shared" si="45"/>
        <v>22</v>
      </c>
      <c r="K989">
        <f t="shared" si="46"/>
        <v>9</v>
      </c>
      <c r="L989" s="5">
        <f t="shared" si="47"/>
        <v>0.69230769230769229</v>
      </c>
    </row>
    <row r="990" spans="1:12" x14ac:dyDescent="0.35">
      <c r="A990" s="1">
        <v>392</v>
      </c>
      <c r="B990" s="1">
        <v>14</v>
      </c>
      <c r="C990" t="s">
        <v>269</v>
      </c>
      <c r="D990" t="s">
        <v>648</v>
      </c>
      <c r="E990" s="1">
        <v>19</v>
      </c>
      <c r="F990" s="1">
        <v>32</v>
      </c>
      <c r="G990" s="1">
        <v>3</v>
      </c>
      <c r="H990" s="16">
        <v>1.1805555555555555E-2</v>
      </c>
      <c r="I990" t="s">
        <v>636</v>
      </c>
      <c r="J990" s="4">
        <f t="shared" si="45"/>
        <v>96</v>
      </c>
      <c r="K990">
        <f t="shared" si="46"/>
        <v>39</v>
      </c>
      <c r="L990" s="5">
        <f t="shared" si="47"/>
        <v>2.0526315789473686</v>
      </c>
    </row>
    <row r="991" spans="1:12" x14ac:dyDescent="0.35">
      <c r="A991" s="1">
        <v>392</v>
      </c>
      <c r="B991" s="1">
        <v>14</v>
      </c>
      <c r="C991" t="s">
        <v>180</v>
      </c>
      <c r="D991" t="s">
        <v>635</v>
      </c>
      <c r="E991" s="1">
        <v>14</v>
      </c>
      <c r="F991" s="1">
        <v>24</v>
      </c>
      <c r="G991" s="1">
        <v>1</v>
      </c>
      <c r="H991" s="16">
        <v>2.5694444444444443E-2</v>
      </c>
      <c r="I991" t="s">
        <v>638</v>
      </c>
      <c r="J991" s="4">
        <f t="shared" si="45"/>
        <v>24</v>
      </c>
      <c r="K991">
        <f t="shared" si="46"/>
        <v>10</v>
      </c>
      <c r="L991" s="5">
        <f t="shared" si="47"/>
        <v>0.7142857142857143</v>
      </c>
    </row>
    <row r="992" spans="1:12" x14ac:dyDescent="0.35">
      <c r="A992" s="1">
        <v>393</v>
      </c>
      <c r="B992" s="1">
        <v>13</v>
      </c>
      <c r="C992" t="s">
        <v>134</v>
      </c>
      <c r="D992" t="s">
        <v>646</v>
      </c>
      <c r="E992" s="1">
        <v>11</v>
      </c>
      <c r="F992" s="1">
        <v>19</v>
      </c>
      <c r="G992" s="1">
        <v>2</v>
      </c>
      <c r="H992" s="16">
        <v>2.7777777777777776E-2</v>
      </c>
      <c r="I992" t="s">
        <v>636</v>
      </c>
      <c r="J992" s="4">
        <f t="shared" si="45"/>
        <v>38</v>
      </c>
      <c r="K992">
        <f t="shared" si="46"/>
        <v>16</v>
      </c>
      <c r="L992" s="5">
        <f t="shared" si="47"/>
        <v>1.4545454545454546</v>
      </c>
    </row>
    <row r="993" spans="1:12" x14ac:dyDescent="0.35">
      <c r="A993" s="1">
        <v>393</v>
      </c>
      <c r="B993" s="1">
        <v>13</v>
      </c>
      <c r="C993" t="s">
        <v>30</v>
      </c>
      <c r="D993" t="s">
        <v>647</v>
      </c>
      <c r="E993" s="1">
        <v>21</v>
      </c>
      <c r="F993" s="1">
        <v>35</v>
      </c>
      <c r="G993" s="1">
        <v>3</v>
      </c>
      <c r="H993" s="16">
        <v>1.5972222222222221E-2</v>
      </c>
      <c r="I993" t="s">
        <v>636</v>
      </c>
      <c r="J993" s="4">
        <f t="shared" si="45"/>
        <v>105</v>
      </c>
      <c r="K993">
        <f t="shared" si="46"/>
        <v>42</v>
      </c>
      <c r="L993" s="5">
        <f t="shared" si="47"/>
        <v>2</v>
      </c>
    </row>
    <row r="994" spans="1:12" x14ac:dyDescent="0.35">
      <c r="A994" s="1">
        <v>393</v>
      </c>
      <c r="B994" s="1">
        <v>13</v>
      </c>
      <c r="C994" t="s">
        <v>90</v>
      </c>
      <c r="D994" t="s">
        <v>653</v>
      </c>
      <c r="E994" s="1">
        <v>13</v>
      </c>
      <c r="F994" s="1">
        <v>21</v>
      </c>
      <c r="G994" s="1">
        <v>1</v>
      </c>
      <c r="H994" s="16">
        <v>1.3888888888888888E-2</v>
      </c>
      <c r="I994" t="s">
        <v>638</v>
      </c>
      <c r="J994" s="4">
        <f t="shared" si="45"/>
        <v>21</v>
      </c>
      <c r="K994">
        <f t="shared" si="46"/>
        <v>8</v>
      </c>
      <c r="L994" s="5">
        <f t="shared" si="47"/>
        <v>0.61538461538461542</v>
      </c>
    </row>
    <row r="995" spans="1:12" x14ac:dyDescent="0.35">
      <c r="A995" s="1">
        <v>393</v>
      </c>
      <c r="B995" s="1">
        <v>13</v>
      </c>
      <c r="C995" t="s">
        <v>225</v>
      </c>
      <c r="D995" t="s">
        <v>649</v>
      </c>
      <c r="E995" s="1">
        <v>13</v>
      </c>
      <c r="F995" s="1">
        <v>22</v>
      </c>
      <c r="G995" s="1">
        <v>2</v>
      </c>
      <c r="H995" s="16">
        <v>1.8055555555555554E-2</v>
      </c>
      <c r="I995" t="s">
        <v>638</v>
      </c>
      <c r="J995" s="4">
        <f t="shared" si="45"/>
        <v>44</v>
      </c>
      <c r="K995">
        <f t="shared" si="46"/>
        <v>18</v>
      </c>
      <c r="L995" s="5">
        <f t="shared" si="47"/>
        <v>1.3846153846153846</v>
      </c>
    </row>
    <row r="996" spans="1:12" x14ac:dyDescent="0.35">
      <c r="A996" s="1">
        <v>394</v>
      </c>
      <c r="B996" s="1">
        <v>17</v>
      </c>
      <c r="C996" t="s">
        <v>180</v>
      </c>
      <c r="D996" t="s">
        <v>635</v>
      </c>
      <c r="E996" s="1">
        <v>14</v>
      </c>
      <c r="F996" s="1">
        <v>24</v>
      </c>
      <c r="G996" s="1">
        <v>2</v>
      </c>
      <c r="H996" s="16">
        <v>3.472222222222222E-3</v>
      </c>
      <c r="I996" t="s">
        <v>636</v>
      </c>
      <c r="J996" s="4">
        <f t="shared" si="45"/>
        <v>48</v>
      </c>
      <c r="K996">
        <f t="shared" si="46"/>
        <v>20</v>
      </c>
      <c r="L996" s="5">
        <f t="shared" si="47"/>
        <v>1.4285714285714286</v>
      </c>
    </row>
    <row r="997" spans="1:12" x14ac:dyDescent="0.35">
      <c r="A997" s="1">
        <v>394</v>
      </c>
      <c r="B997" s="1">
        <v>17</v>
      </c>
      <c r="C997" t="s">
        <v>46</v>
      </c>
      <c r="D997" t="s">
        <v>643</v>
      </c>
      <c r="E997" s="1">
        <v>17</v>
      </c>
      <c r="F997" s="1">
        <v>29</v>
      </c>
      <c r="G997" s="1">
        <v>1</v>
      </c>
      <c r="H997" s="16">
        <v>2.9166666666666667E-2</v>
      </c>
      <c r="I997" t="s">
        <v>638</v>
      </c>
      <c r="J997" s="4">
        <f t="shared" si="45"/>
        <v>29</v>
      </c>
      <c r="K997">
        <f t="shared" si="46"/>
        <v>12</v>
      </c>
      <c r="L997" s="5">
        <f t="shared" si="47"/>
        <v>0.70588235294117652</v>
      </c>
    </row>
    <row r="998" spans="1:12" x14ac:dyDescent="0.35">
      <c r="A998" s="1">
        <v>395</v>
      </c>
      <c r="B998" s="1">
        <v>2</v>
      </c>
      <c r="C998" t="s">
        <v>134</v>
      </c>
      <c r="D998" t="s">
        <v>646</v>
      </c>
      <c r="E998" s="1">
        <v>11</v>
      </c>
      <c r="F998" s="1">
        <v>19</v>
      </c>
      <c r="G998" s="1">
        <v>2</v>
      </c>
      <c r="H998" s="16">
        <v>5.5555555555555558E-3</v>
      </c>
      <c r="I998" t="s">
        <v>636</v>
      </c>
      <c r="J998" s="4">
        <f t="shared" si="45"/>
        <v>38</v>
      </c>
      <c r="K998">
        <f t="shared" si="46"/>
        <v>16</v>
      </c>
      <c r="L998" s="5">
        <f t="shared" si="47"/>
        <v>1.4545454545454546</v>
      </c>
    </row>
    <row r="999" spans="1:12" x14ac:dyDescent="0.35">
      <c r="A999" s="1">
        <v>396</v>
      </c>
      <c r="B999" s="1">
        <v>11</v>
      </c>
      <c r="C999" t="s">
        <v>168</v>
      </c>
      <c r="D999" t="s">
        <v>651</v>
      </c>
      <c r="E999" s="1">
        <v>12</v>
      </c>
      <c r="F999" s="1">
        <v>20</v>
      </c>
      <c r="G999" s="1">
        <v>1</v>
      </c>
      <c r="H999" s="16">
        <v>2.1527777777777778E-2</v>
      </c>
      <c r="I999" t="s">
        <v>638</v>
      </c>
      <c r="J999" s="4">
        <f t="shared" si="45"/>
        <v>20</v>
      </c>
      <c r="K999">
        <f t="shared" si="46"/>
        <v>8</v>
      </c>
      <c r="L999" s="5">
        <f t="shared" si="47"/>
        <v>0.66666666666666663</v>
      </c>
    </row>
    <row r="1000" spans="1:12" x14ac:dyDescent="0.35">
      <c r="A1000" s="1">
        <v>396</v>
      </c>
      <c r="B1000" s="1">
        <v>11</v>
      </c>
      <c r="C1000" t="s">
        <v>90</v>
      </c>
      <c r="D1000" t="s">
        <v>653</v>
      </c>
      <c r="E1000" s="1">
        <v>13</v>
      </c>
      <c r="F1000" s="1">
        <v>21</v>
      </c>
      <c r="G1000" s="1">
        <v>3</v>
      </c>
      <c r="H1000" s="16">
        <v>1.8055555555555554E-2</v>
      </c>
      <c r="I1000" t="s">
        <v>638</v>
      </c>
      <c r="J1000" s="4">
        <f t="shared" si="45"/>
        <v>63</v>
      </c>
      <c r="K1000">
        <f t="shared" si="46"/>
        <v>24</v>
      </c>
      <c r="L1000" s="5">
        <f t="shared" si="47"/>
        <v>1.8461538461538463</v>
      </c>
    </row>
    <row r="1001" spans="1:12" x14ac:dyDescent="0.35">
      <c r="A1001" s="1">
        <v>397</v>
      </c>
      <c r="B1001" s="1">
        <v>4</v>
      </c>
      <c r="C1001" t="s">
        <v>128</v>
      </c>
      <c r="D1001" t="s">
        <v>640</v>
      </c>
      <c r="E1001" s="1">
        <v>16</v>
      </c>
      <c r="F1001" s="1">
        <v>27</v>
      </c>
      <c r="G1001" s="1">
        <v>2</v>
      </c>
      <c r="H1001" s="16">
        <v>6.9444444444444441E-3</v>
      </c>
      <c r="I1001" t="s">
        <v>638</v>
      </c>
      <c r="J1001" s="4">
        <f t="shared" si="45"/>
        <v>54</v>
      </c>
      <c r="K1001">
        <f t="shared" si="46"/>
        <v>22</v>
      </c>
      <c r="L1001" s="5">
        <f t="shared" si="47"/>
        <v>1.375</v>
      </c>
    </row>
    <row r="1002" spans="1:12" x14ac:dyDescent="0.35">
      <c r="A1002" s="1">
        <v>397</v>
      </c>
      <c r="B1002" s="1">
        <v>4</v>
      </c>
      <c r="C1002" t="s">
        <v>138</v>
      </c>
      <c r="D1002" t="s">
        <v>639</v>
      </c>
      <c r="E1002" s="1">
        <v>19</v>
      </c>
      <c r="F1002" s="1">
        <v>31</v>
      </c>
      <c r="G1002" s="1">
        <v>3</v>
      </c>
      <c r="H1002" s="16">
        <v>4.0972222222222222E-2</v>
      </c>
      <c r="I1002" t="s">
        <v>638</v>
      </c>
      <c r="J1002" s="4">
        <f t="shared" si="45"/>
        <v>93</v>
      </c>
      <c r="K1002">
        <f t="shared" si="46"/>
        <v>36</v>
      </c>
      <c r="L1002" s="5">
        <f t="shared" si="47"/>
        <v>1.8947368421052631</v>
      </c>
    </row>
    <row r="1003" spans="1:12" x14ac:dyDescent="0.35">
      <c r="A1003" s="1">
        <v>398</v>
      </c>
      <c r="B1003" s="1">
        <v>9</v>
      </c>
      <c r="C1003" t="s">
        <v>53</v>
      </c>
      <c r="D1003" t="s">
        <v>645</v>
      </c>
      <c r="E1003" s="1">
        <v>16</v>
      </c>
      <c r="F1003" s="1">
        <v>28</v>
      </c>
      <c r="G1003" s="1">
        <v>2</v>
      </c>
      <c r="H1003" s="16">
        <v>3.4722222222222224E-2</v>
      </c>
      <c r="I1003" t="s">
        <v>636</v>
      </c>
      <c r="J1003" s="4">
        <f t="shared" si="45"/>
        <v>56</v>
      </c>
      <c r="K1003">
        <f t="shared" si="46"/>
        <v>24</v>
      </c>
      <c r="L1003" s="5">
        <f t="shared" si="47"/>
        <v>1.5</v>
      </c>
    </row>
    <row r="1004" spans="1:12" x14ac:dyDescent="0.35">
      <c r="A1004" s="1">
        <v>398</v>
      </c>
      <c r="B1004" s="1">
        <v>9</v>
      </c>
      <c r="C1004" t="s">
        <v>283</v>
      </c>
      <c r="D1004" t="s">
        <v>644</v>
      </c>
      <c r="E1004" s="1">
        <v>20</v>
      </c>
      <c r="F1004" s="1">
        <v>33</v>
      </c>
      <c r="G1004" s="1">
        <v>2</v>
      </c>
      <c r="H1004" s="16">
        <v>1.4583333333333334E-2</v>
      </c>
      <c r="I1004" t="s">
        <v>638</v>
      </c>
      <c r="J1004" s="4">
        <f t="shared" si="45"/>
        <v>66</v>
      </c>
      <c r="K1004">
        <f t="shared" si="46"/>
        <v>26</v>
      </c>
      <c r="L1004" s="5">
        <f t="shared" si="47"/>
        <v>1.3</v>
      </c>
    </row>
    <row r="1005" spans="1:12" x14ac:dyDescent="0.35">
      <c r="A1005" s="1">
        <v>399</v>
      </c>
      <c r="B1005" s="1">
        <v>7</v>
      </c>
      <c r="C1005" t="s">
        <v>283</v>
      </c>
      <c r="D1005" t="s">
        <v>644</v>
      </c>
      <c r="E1005" s="1">
        <v>20</v>
      </c>
      <c r="F1005" s="1">
        <v>33</v>
      </c>
      <c r="G1005" s="1">
        <v>3</v>
      </c>
      <c r="H1005" s="16">
        <v>3.125E-2</v>
      </c>
      <c r="I1005" t="s">
        <v>636</v>
      </c>
      <c r="J1005" s="4">
        <f t="shared" si="45"/>
        <v>99</v>
      </c>
      <c r="K1005">
        <f t="shared" si="46"/>
        <v>39</v>
      </c>
      <c r="L1005" s="5">
        <f t="shared" si="47"/>
        <v>1.95</v>
      </c>
    </row>
    <row r="1006" spans="1:12" x14ac:dyDescent="0.35">
      <c r="A1006" s="1">
        <v>399</v>
      </c>
      <c r="B1006" s="1">
        <v>7</v>
      </c>
      <c r="C1006" t="s">
        <v>93</v>
      </c>
      <c r="D1006" t="s">
        <v>642</v>
      </c>
      <c r="E1006" s="1">
        <v>22</v>
      </c>
      <c r="F1006" s="1">
        <v>36</v>
      </c>
      <c r="G1006" s="1">
        <v>3</v>
      </c>
      <c r="H1006" s="16">
        <v>3.1944444444444442E-2</v>
      </c>
      <c r="I1006" t="s">
        <v>638</v>
      </c>
      <c r="J1006" s="4">
        <f t="shared" si="45"/>
        <v>108</v>
      </c>
      <c r="K1006">
        <f t="shared" si="46"/>
        <v>42</v>
      </c>
      <c r="L1006" s="5">
        <f t="shared" si="47"/>
        <v>1.9090909090909092</v>
      </c>
    </row>
    <row r="1007" spans="1:12" x14ac:dyDescent="0.35">
      <c r="A1007" s="1">
        <v>400</v>
      </c>
      <c r="B1007" s="1">
        <v>9</v>
      </c>
      <c r="C1007" t="s">
        <v>62</v>
      </c>
      <c r="D1007" t="s">
        <v>641</v>
      </c>
      <c r="E1007" s="1">
        <v>25</v>
      </c>
      <c r="F1007" s="1">
        <v>40</v>
      </c>
      <c r="G1007" s="1">
        <v>2</v>
      </c>
      <c r="H1007" s="16">
        <v>1.9444444444444445E-2</v>
      </c>
      <c r="I1007" t="s">
        <v>636</v>
      </c>
      <c r="J1007" s="4">
        <f t="shared" si="45"/>
        <v>80</v>
      </c>
      <c r="K1007">
        <f t="shared" si="46"/>
        <v>30</v>
      </c>
      <c r="L1007" s="5">
        <f t="shared" si="47"/>
        <v>1.2</v>
      </c>
    </row>
    <row r="1008" spans="1:12" x14ac:dyDescent="0.35">
      <c r="A1008" s="1">
        <v>400</v>
      </c>
      <c r="B1008" s="1">
        <v>9</v>
      </c>
      <c r="C1008" t="s">
        <v>53</v>
      </c>
      <c r="D1008" t="s">
        <v>645</v>
      </c>
      <c r="E1008" s="1">
        <v>16</v>
      </c>
      <c r="F1008" s="1">
        <v>28</v>
      </c>
      <c r="G1008" s="1">
        <v>2</v>
      </c>
      <c r="H1008" s="16">
        <v>9.0277777777777769E-3</v>
      </c>
      <c r="I1008" t="s">
        <v>636</v>
      </c>
      <c r="J1008" s="4">
        <f t="shared" si="45"/>
        <v>56</v>
      </c>
      <c r="K1008">
        <f t="shared" si="46"/>
        <v>24</v>
      </c>
      <c r="L1008" s="5">
        <f t="shared" si="47"/>
        <v>1.5</v>
      </c>
    </row>
    <row r="1009" spans="1:12" x14ac:dyDescent="0.35">
      <c r="A1009" s="1">
        <v>400</v>
      </c>
      <c r="B1009" s="1">
        <v>9</v>
      </c>
      <c r="C1009" t="s">
        <v>138</v>
      </c>
      <c r="D1009" t="s">
        <v>639</v>
      </c>
      <c r="E1009" s="1">
        <v>19</v>
      </c>
      <c r="F1009" s="1">
        <v>31</v>
      </c>
      <c r="G1009" s="1">
        <v>2</v>
      </c>
      <c r="H1009" s="16">
        <v>2.6388888888888889E-2</v>
      </c>
      <c r="I1009" t="s">
        <v>638</v>
      </c>
      <c r="J1009" s="4">
        <f t="shared" si="45"/>
        <v>62</v>
      </c>
      <c r="K1009">
        <f t="shared" si="46"/>
        <v>24</v>
      </c>
      <c r="L1009" s="5">
        <f t="shared" si="47"/>
        <v>1.263157894736842</v>
      </c>
    </row>
    <row r="1010" spans="1:12" x14ac:dyDescent="0.35">
      <c r="A1010" s="1">
        <v>401</v>
      </c>
      <c r="B1010" s="1">
        <v>16</v>
      </c>
      <c r="C1010" t="s">
        <v>90</v>
      </c>
      <c r="D1010" t="s">
        <v>653</v>
      </c>
      <c r="E1010" s="1">
        <v>13</v>
      </c>
      <c r="F1010" s="1">
        <v>21</v>
      </c>
      <c r="G1010" s="1">
        <v>2</v>
      </c>
      <c r="H1010" s="16">
        <v>1.3888888888888888E-2</v>
      </c>
      <c r="I1010" t="s">
        <v>636</v>
      </c>
      <c r="J1010" s="4">
        <f t="shared" si="45"/>
        <v>42</v>
      </c>
      <c r="K1010">
        <f t="shared" si="46"/>
        <v>16</v>
      </c>
      <c r="L1010" s="5">
        <f t="shared" si="47"/>
        <v>1.2307692307692308</v>
      </c>
    </row>
    <row r="1011" spans="1:12" x14ac:dyDescent="0.35">
      <c r="A1011" s="1">
        <v>402</v>
      </c>
      <c r="B1011" s="1">
        <v>18</v>
      </c>
      <c r="C1011" t="s">
        <v>144</v>
      </c>
      <c r="D1011" t="s">
        <v>656</v>
      </c>
      <c r="E1011" s="1">
        <v>15</v>
      </c>
      <c r="F1011" s="1">
        <v>25</v>
      </c>
      <c r="G1011" s="1">
        <v>2</v>
      </c>
      <c r="H1011" s="16">
        <v>1.1111111111111112E-2</v>
      </c>
      <c r="I1011" t="s">
        <v>638</v>
      </c>
      <c r="J1011" s="4">
        <f t="shared" si="45"/>
        <v>50</v>
      </c>
      <c r="K1011">
        <f t="shared" si="46"/>
        <v>20</v>
      </c>
      <c r="L1011" s="5">
        <f t="shared" si="47"/>
        <v>1.3333333333333333</v>
      </c>
    </row>
    <row r="1012" spans="1:12" x14ac:dyDescent="0.35">
      <c r="A1012" s="1">
        <v>402</v>
      </c>
      <c r="B1012" s="1">
        <v>18</v>
      </c>
      <c r="C1012" t="s">
        <v>134</v>
      </c>
      <c r="D1012" t="s">
        <v>646</v>
      </c>
      <c r="E1012" s="1">
        <v>11</v>
      </c>
      <c r="F1012" s="1">
        <v>19</v>
      </c>
      <c r="G1012" s="1">
        <v>3</v>
      </c>
      <c r="H1012" s="16">
        <v>2.013888888888889E-2</v>
      </c>
      <c r="I1012" t="s">
        <v>638</v>
      </c>
      <c r="J1012" s="4">
        <f t="shared" si="45"/>
        <v>57</v>
      </c>
      <c r="K1012">
        <f t="shared" si="46"/>
        <v>24</v>
      </c>
      <c r="L1012" s="5">
        <f t="shared" si="47"/>
        <v>2.1818181818181817</v>
      </c>
    </row>
    <row r="1013" spans="1:12" x14ac:dyDescent="0.35">
      <c r="A1013" s="1">
        <v>402</v>
      </c>
      <c r="B1013" s="1">
        <v>18</v>
      </c>
      <c r="C1013" t="s">
        <v>225</v>
      </c>
      <c r="D1013" t="s">
        <v>649</v>
      </c>
      <c r="E1013" s="1">
        <v>13</v>
      </c>
      <c r="F1013" s="1">
        <v>22</v>
      </c>
      <c r="G1013" s="1">
        <v>2</v>
      </c>
      <c r="H1013" s="16">
        <v>1.4583333333333334E-2</v>
      </c>
      <c r="I1013" t="s">
        <v>636</v>
      </c>
      <c r="J1013" s="4">
        <f t="shared" si="45"/>
        <v>44</v>
      </c>
      <c r="K1013">
        <f t="shared" si="46"/>
        <v>18</v>
      </c>
      <c r="L1013" s="5">
        <f t="shared" si="47"/>
        <v>1.3846153846153846</v>
      </c>
    </row>
    <row r="1014" spans="1:12" x14ac:dyDescent="0.35">
      <c r="A1014" s="1">
        <v>403</v>
      </c>
      <c r="B1014" s="1">
        <v>14</v>
      </c>
      <c r="C1014" t="s">
        <v>225</v>
      </c>
      <c r="D1014" t="s">
        <v>649</v>
      </c>
      <c r="E1014" s="1">
        <v>13</v>
      </c>
      <c r="F1014" s="1">
        <v>22</v>
      </c>
      <c r="G1014" s="1">
        <v>3</v>
      </c>
      <c r="H1014" s="16">
        <v>1.1805555555555555E-2</v>
      </c>
      <c r="I1014" t="s">
        <v>636</v>
      </c>
      <c r="J1014" s="4">
        <f t="shared" si="45"/>
        <v>66</v>
      </c>
      <c r="K1014">
        <f t="shared" si="46"/>
        <v>27</v>
      </c>
      <c r="L1014" s="5">
        <f t="shared" si="47"/>
        <v>2.0769230769230771</v>
      </c>
    </row>
    <row r="1015" spans="1:12" x14ac:dyDescent="0.35">
      <c r="A1015" s="1">
        <v>403</v>
      </c>
      <c r="B1015" s="1">
        <v>14</v>
      </c>
      <c r="C1015" t="s">
        <v>99</v>
      </c>
      <c r="D1015" t="s">
        <v>654</v>
      </c>
      <c r="E1015" s="1">
        <v>10</v>
      </c>
      <c r="F1015" s="1">
        <v>18</v>
      </c>
      <c r="G1015" s="1">
        <v>2</v>
      </c>
      <c r="H1015" s="16">
        <v>3.472222222222222E-3</v>
      </c>
      <c r="I1015" t="s">
        <v>638</v>
      </c>
      <c r="J1015" s="4">
        <f t="shared" si="45"/>
        <v>36</v>
      </c>
      <c r="K1015">
        <f t="shared" si="46"/>
        <v>16</v>
      </c>
      <c r="L1015" s="5">
        <f t="shared" si="47"/>
        <v>1.6</v>
      </c>
    </row>
    <row r="1016" spans="1:12" x14ac:dyDescent="0.35">
      <c r="A1016" s="1">
        <v>403</v>
      </c>
      <c r="B1016" s="1">
        <v>14</v>
      </c>
      <c r="C1016" t="s">
        <v>269</v>
      </c>
      <c r="D1016" t="s">
        <v>648</v>
      </c>
      <c r="E1016" s="1">
        <v>19</v>
      </c>
      <c r="F1016" s="1">
        <v>32</v>
      </c>
      <c r="G1016" s="1">
        <v>2</v>
      </c>
      <c r="H1016" s="16">
        <v>5.5555555555555558E-3</v>
      </c>
      <c r="I1016" t="s">
        <v>638</v>
      </c>
      <c r="J1016" s="4">
        <f t="shared" si="45"/>
        <v>64</v>
      </c>
      <c r="K1016">
        <f t="shared" si="46"/>
        <v>26</v>
      </c>
      <c r="L1016" s="5">
        <f t="shared" si="47"/>
        <v>1.368421052631579</v>
      </c>
    </row>
    <row r="1017" spans="1:12" x14ac:dyDescent="0.35">
      <c r="A1017" s="1">
        <v>403</v>
      </c>
      <c r="B1017" s="1">
        <v>14</v>
      </c>
      <c r="C1017" t="s">
        <v>180</v>
      </c>
      <c r="D1017" t="s">
        <v>635</v>
      </c>
      <c r="E1017" s="1">
        <v>14</v>
      </c>
      <c r="F1017" s="1">
        <v>24</v>
      </c>
      <c r="G1017" s="1">
        <v>1</v>
      </c>
      <c r="H1017" s="16">
        <v>3.8194444444444448E-2</v>
      </c>
      <c r="I1017" t="s">
        <v>638</v>
      </c>
      <c r="J1017" s="4">
        <f t="shared" si="45"/>
        <v>24</v>
      </c>
      <c r="K1017">
        <f t="shared" si="46"/>
        <v>10</v>
      </c>
      <c r="L1017" s="5">
        <f t="shared" si="47"/>
        <v>0.7142857142857143</v>
      </c>
    </row>
    <row r="1018" spans="1:12" x14ac:dyDescent="0.35">
      <c r="A1018" s="1">
        <v>404</v>
      </c>
      <c r="B1018" s="1">
        <v>17</v>
      </c>
      <c r="C1018" t="s">
        <v>90</v>
      </c>
      <c r="D1018" t="s">
        <v>653</v>
      </c>
      <c r="E1018" s="1">
        <v>13</v>
      </c>
      <c r="F1018" s="1">
        <v>21</v>
      </c>
      <c r="G1018" s="1">
        <v>2</v>
      </c>
      <c r="H1018" s="16">
        <v>1.3888888888888888E-2</v>
      </c>
      <c r="I1018" t="s">
        <v>636</v>
      </c>
      <c r="J1018" s="4">
        <f t="shared" si="45"/>
        <v>42</v>
      </c>
      <c r="K1018">
        <f t="shared" si="46"/>
        <v>16</v>
      </c>
      <c r="L1018" s="5">
        <f t="shared" si="47"/>
        <v>1.2307692307692308</v>
      </c>
    </row>
    <row r="1019" spans="1:12" x14ac:dyDescent="0.35">
      <c r="A1019" s="1">
        <v>404</v>
      </c>
      <c r="B1019" s="1">
        <v>17</v>
      </c>
      <c r="C1019" t="s">
        <v>168</v>
      </c>
      <c r="D1019" t="s">
        <v>651</v>
      </c>
      <c r="E1019" s="1">
        <v>12</v>
      </c>
      <c r="F1019" s="1">
        <v>20</v>
      </c>
      <c r="G1019" s="1">
        <v>1</v>
      </c>
      <c r="H1019" s="16">
        <v>3.6805555555555557E-2</v>
      </c>
      <c r="I1019" t="s">
        <v>638</v>
      </c>
      <c r="J1019" s="4">
        <f t="shared" si="45"/>
        <v>20</v>
      </c>
      <c r="K1019">
        <f t="shared" si="46"/>
        <v>8</v>
      </c>
      <c r="L1019" s="5">
        <f t="shared" si="47"/>
        <v>0.66666666666666663</v>
      </c>
    </row>
    <row r="1020" spans="1:12" x14ac:dyDescent="0.35">
      <c r="A1020" s="1">
        <v>404</v>
      </c>
      <c r="B1020" s="1">
        <v>17</v>
      </c>
      <c r="C1020" t="s">
        <v>62</v>
      </c>
      <c r="D1020" t="s">
        <v>641</v>
      </c>
      <c r="E1020" s="1">
        <v>25</v>
      </c>
      <c r="F1020" s="1">
        <v>40</v>
      </c>
      <c r="G1020" s="1">
        <v>3</v>
      </c>
      <c r="H1020" s="16">
        <v>2.013888888888889E-2</v>
      </c>
      <c r="I1020" t="s">
        <v>638</v>
      </c>
      <c r="J1020" s="4">
        <f t="shared" si="45"/>
        <v>120</v>
      </c>
      <c r="K1020">
        <f t="shared" si="46"/>
        <v>45</v>
      </c>
      <c r="L1020" s="5">
        <f t="shared" si="47"/>
        <v>1.8</v>
      </c>
    </row>
    <row r="1021" spans="1:12" x14ac:dyDescent="0.35">
      <c r="A1021" s="1">
        <v>405</v>
      </c>
      <c r="B1021" s="1">
        <v>5</v>
      </c>
      <c r="C1021" t="s">
        <v>177</v>
      </c>
      <c r="D1021" t="s">
        <v>655</v>
      </c>
      <c r="E1021" s="1">
        <v>15</v>
      </c>
      <c r="F1021" s="1">
        <v>26</v>
      </c>
      <c r="G1021" s="1">
        <v>1</v>
      </c>
      <c r="H1021" s="16">
        <v>2.8472222222222222E-2</v>
      </c>
      <c r="I1021" t="s">
        <v>638</v>
      </c>
      <c r="J1021" s="4">
        <f t="shared" si="45"/>
        <v>26</v>
      </c>
      <c r="K1021">
        <f t="shared" si="46"/>
        <v>11</v>
      </c>
      <c r="L1021" s="5">
        <f t="shared" si="47"/>
        <v>0.73333333333333328</v>
      </c>
    </row>
    <row r="1022" spans="1:12" x14ac:dyDescent="0.35">
      <c r="A1022" s="1">
        <v>405</v>
      </c>
      <c r="B1022" s="1">
        <v>5</v>
      </c>
      <c r="C1022" t="s">
        <v>62</v>
      </c>
      <c r="D1022" t="s">
        <v>641</v>
      </c>
      <c r="E1022" s="1">
        <v>25</v>
      </c>
      <c r="F1022" s="1">
        <v>40</v>
      </c>
      <c r="G1022" s="1">
        <v>1</v>
      </c>
      <c r="H1022" s="16">
        <v>3.0555555555555555E-2</v>
      </c>
      <c r="I1022" t="s">
        <v>636</v>
      </c>
      <c r="J1022" s="4">
        <f t="shared" si="45"/>
        <v>40</v>
      </c>
      <c r="K1022">
        <f t="shared" si="46"/>
        <v>15</v>
      </c>
      <c r="L1022" s="5">
        <f t="shared" si="47"/>
        <v>0.6</v>
      </c>
    </row>
    <row r="1023" spans="1:12" x14ac:dyDescent="0.35">
      <c r="A1023" s="1">
        <v>405</v>
      </c>
      <c r="B1023" s="1">
        <v>5</v>
      </c>
      <c r="C1023" t="s">
        <v>168</v>
      </c>
      <c r="D1023" t="s">
        <v>651</v>
      </c>
      <c r="E1023" s="1">
        <v>12</v>
      </c>
      <c r="F1023" s="1">
        <v>20</v>
      </c>
      <c r="G1023" s="1">
        <v>2</v>
      </c>
      <c r="H1023" s="16">
        <v>9.0277777777777769E-3</v>
      </c>
      <c r="I1023" t="s">
        <v>638</v>
      </c>
      <c r="J1023" s="4">
        <f t="shared" si="45"/>
        <v>40</v>
      </c>
      <c r="K1023">
        <f t="shared" si="46"/>
        <v>16</v>
      </c>
      <c r="L1023" s="5">
        <f t="shared" si="47"/>
        <v>1.3333333333333333</v>
      </c>
    </row>
    <row r="1024" spans="1:12" x14ac:dyDescent="0.35">
      <c r="A1024" s="1">
        <v>406</v>
      </c>
      <c r="B1024" s="1">
        <v>14</v>
      </c>
      <c r="C1024" t="s">
        <v>168</v>
      </c>
      <c r="D1024" t="s">
        <v>651</v>
      </c>
      <c r="E1024" s="1">
        <v>12</v>
      </c>
      <c r="F1024" s="1">
        <v>20</v>
      </c>
      <c r="G1024" s="1">
        <v>3</v>
      </c>
      <c r="H1024" s="16">
        <v>4.1666666666666666E-3</v>
      </c>
      <c r="I1024" t="s">
        <v>636</v>
      </c>
      <c r="J1024" s="4">
        <f t="shared" si="45"/>
        <v>60</v>
      </c>
      <c r="K1024">
        <f t="shared" si="46"/>
        <v>24</v>
      </c>
      <c r="L1024" s="5">
        <f t="shared" si="47"/>
        <v>2</v>
      </c>
    </row>
    <row r="1025" spans="1:12" x14ac:dyDescent="0.35">
      <c r="A1025" s="1">
        <v>406</v>
      </c>
      <c r="B1025" s="1">
        <v>14</v>
      </c>
      <c r="C1025" t="s">
        <v>30</v>
      </c>
      <c r="D1025" t="s">
        <v>647</v>
      </c>
      <c r="E1025" s="1">
        <v>21</v>
      </c>
      <c r="F1025" s="1">
        <v>35</v>
      </c>
      <c r="G1025" s="1">
        <v>2</v>
      </c>
      <c r="H1025" s="16">
        <v>3.888888888888889E-2</v>
      </c>
      <c r="I1025" t="s">
        <v>636</v>
      </c>
      <c r="J1025" s="4">
        <f t="shared" si="45"/>
        <v>70</v>
      </c>
      <c r="K1025">
        <f t="shared" si="46"/>
        <v>28</v>
      </c>
      <c r="L1025" s="5">
        <f t="shared" si="47"/>
        <v>1.3333333333333333</v>
      </c>
    </row>
    <row r="1026" spans="1:12" x14ac:dyDescent="0.35">
      <c r="A1026" s="1">
        <v>406</v>
      </c>
      <c r="B1026" s="1">
        <v>14</v>
      </c>
      <c r="C1026" t="s">
        <v>144</v>
      </c>
      <c r="D1026" t="s">
        <v>656</v>
      </c>
      <c r="E1026" s="1">
        <v>15</v>
      </c>
      <c r="F1026" s="1">
        <v>25</v>
      </c>
      <c r="G1026" s="1">
        <v>1</v>
      </c>
      <c r="H1026" s="16">
        <v>3.8194444444444448E-2</v>
      </c>
      <c r="I1026" t="s">
        <v>638</v>
      </c>
      <c r="J1026" s="4">
        <f t="shared" ref="J1026:J1089" si="48">F1026*G1026</f>
        <v>25</v>
      </c>
      <c r="K1026">
        <f t="shared" ref="K1026:K1089" si="49">(F1026-E1026)*G1026</f>
        <v>10</v>
      </c>
      <c r="L1026" s="5">
        <f t="shared" ref="L1026:L1089" si="50">K1026/E1026</f>
        <v>0.66666666666666663</v>
      </c>
    </row>
    <row r="1027" spans="1:12" x14ac:dyDescent="0.35">
      <c r="A1027" s="1">
        <v>407</v>
      </c>
      <c r="B1027" s="1">
        <v>4</v>
      </c>
      <c r="C1027" t="s">
        <v>168</v>
      </c>
      <c r="D1027" t="s">
        <v>651</v>
      </c>
      <c r="E1027" s="1">
        <v>12</v>
      </c>
      <c r="F1027" s="1">
        <v>20</v>
      </c>
      <c r="G1027" s="1">
        <v>3</v>
      </c>
      <c r="H1027" s="16">
        <v>2.2222222222222223E-2</v>
      </c>
      <c r="I1027" t="s">
        <v>636</v>
      </c>
      <c r="J1027" s="4">
        <f t="shared" si="48"/>
        <v>60</v>
      </c>
      <c r="K1027">
        <f t="shared" si="49"/>
        <v>24</v>
      </c>
      <c r="L1027" s="5">
        <f t="shared" si="50"/>
        <v>2</v>
      </c>
    </row>
    <row r="1028" spans="1:12" x14ac:dyDescent="0.35">
      <c r="A1028" s="1">
        <v>407</v>
      </c>
      <c r="B1028" s="1">
        <v>4</v>
      </c>
      <c r="C1028" t="s">
        <v>30</v>
      </c>
      <c r="D1028" t="s">
        <v>647</v>
      </c>
      <c r="E1028" s="1">
        <v>21</v>
      </c>
      <c r="F1028" s="1">
        <v>35</v>
      </c>
      <c r="G1028" s="1">
        <v>1</v>
      </c>
      <c r="H1028" s="16">
        <v>1.2500000000000001E-2</v>
      </c>
      <c r="I1028" t="s">
        <v>638</v>
      </c>
      <c r="J1028" s="4">
        <f t="shared" si="48"/>
        <v>35</v>
      </c>
      <c r="K1028">
        <f t="shared" si="49"/>
        <v>14</v>
      </c>
      <c r="L1028" s="5">
        <f t="shared" si="50"/>
        <v>0.66666666666666663</v>
      </c>
    </row>
    <row r="1029" spans="1:12" x14ac:dyDescent="0.35">
      <c r="A1029" s="1">
        <v>408</v>
      </c>
      <c r="B1029" s="1">
        <v>17</v>
      </c>
      <c r="C1029" t="s">
        <v>144</v>
      </c>
      <c r="D1029" t="s">
        <v>656</v>
      </c>
      <c r="E1029" s="1">
        <v>15</v>
      </c>
      <c r="F1029" s="1">
        <v>25</v>
      </c>
      <c r="G1029" s="1">
        <v>1</v>
      </c>
      <c r="H1029" s="16">
        <v>4.027777777777778E-2</v>
      </c>
      <c r="I1029" t="s">
        <v>638</v>
      </c>
      <c r="J1029" s="4">
        <f t="shared" si="48"/>
        <v>25</v>
      </c>
      <c r="K1029">
        <f t="shared" si="49"/>
        <v>10</v>
      </c>
      <c r="L1029" s="5">
        <f t="shared" si="50"/>
        <v>0.66666666666666663</v>
      </c>
    </row>
    <row r="1030" spans="1:12" x14ac:dyDescent="0.35">
      <c r="A1030" s="1">
        <v>408</v>
      </c>
      <c r="B1030" s="1">
        <v>17</v>
      </c>
      <c r="C1030" t="s">
        <v>180</v>
      </c>
      <c r="D1030" t="s">
        <v>635</v>
      </c>
      <c r="E1030" s="1">
        <v>14</v>
      </c>
      <c r="F1030" s="1">
        <v>24</v>
      </c>
      <c r="G1030" s="1">
        <v>3</v>
      </c>
      <c r="H1030" s="16">
        <v>7.6388888888888886E-3</v>
      </c>
      <c r="I1030" t="s">
        <v>636</v>
      </c>
      <c r="J1030" s="4">
        <f t="shared" si="48"/>
        <v>72</v>
      </c>
      <c r="K1030">
        <f t="shared" si="49"/>
        <v>30</v>
      </c>
      <c r="L1030" s="5">
        <f t="shared" si="50"/>
        <v>2.1428571428571428</v>
      </c>
    </row>
    <row r="1031" spans="1:12" x14ac:dyDescent="0.35">
      <c r="A1031" s="1">
        <v>408</v>
      </c>
      <c r="B1031" s="1">
        <v>17</v>
      </c>
      <c r="C1031" t="s">
        <v>74</v>
      </c>
      <c r="D1031" t="s">
        <v>650</v>
      </c>
      <c r="E1031" s="1">
        <v>20</v>
      </c>
      <c r="F1031" s="1">
        <v>34</v>
      </c>
      <c r="G1031" s="1">
        <v>1</v>
      </c>
      <c r="H1031" s="16">
        <v>2.5694444444444443E-2</v>
      </c>
      <c r="I1031" t="s">
        <v>638</v>
      </c>
      <c r="J1031" s="4">
        <f t="shared" si="48"/>
        <v>34</v>
      </c>
      <c r="K1031">
        <f t="shared" si="49"/>
        <v>14</v>
      </c>
      <c r="L1031" s="5">
        <f t="shared" si="50"/>
        <v>0.7</v>
      </c>
    </row>
    <row r="1032" spans="1:12" x14ac:dyDescent="0.35">
      <c r="A1032" s="1">
        <v>409</v>
      </c>
      <c r="B1032" s="1">
        <v>15</v>
      </c>
      <c r="C1032" t="s">
        <v>90</v>
      </c>
      <c r="D1032" t="s">
        <v>653</v>
      </c>
      <c r="E1032" s="1">
        <v>13</v>
      </c>
      <c r="F1032" s="1">
        <v>21</v>
      </c>
      <c r="G1032" s="1">
        <v>3</v>
      </c>
      <c r="H1032" s="16">
        <v>3.0555555555555555E-2</v>
      </c>
      <c r="I1032" t="s">
        <v>638</v>
      </c>
      <c r="J1032" s="4">
        <f t="shared" si="48"/>
        <v>63</v>
      </c>
      <c r="K1032">
        <f t="shared" si="49"/>
        <v>24</v>
      </c>
      <c r="L1032" s="5">
        <f t="shared" si="50"/>
        <v>1.8461538461538463</v>
      </c>
    </row>
    <row r="1033" spans="1:12" x14ac:dyDescent="0.35">
      <c r="A1033" s="1">
        <v>409</v>
      </c>
      <c r="B1033" s="1">
        <v>15</v>
      </c>
      <c r="C1033" t="s">
        <v>62</v>
      </c>
      <c r="D1033" t="s">
        <v>641</v>
      </c>
      <c r="E1033" s="1">
        <v>25</v>
      </c>
      <c r="F1033" s="1">
        <v>40</v>
      </c>
      <c r="G1033" s="1">
        <v>1</v>
      </c>
      <c r="H1033" s="16">
        <v>2.9861111111111113E-2</v>
      </c>
      <c r="I1033" t="s">
        <v>636</v>
      </c>
      <c r="J1033" s="4">
        <f t="shared" si="48"/>
        <v>40</v>
      </c>
      <c r="K1033">
        <f t="shared" si="49"/>
        <v>15</v>
      </c>
      <c r="L1033" s="5">
        <f t="shared" si="50"/>
        <v>0.6</v>
      </c>
    </row>
    <row r="1034" spans="1:12" x14ac:dyDescent="0.35">
      <c r="A1034" s="1">
        <v>409</v>
      </c>
      <c r="B1034" s="1">
        <v>15</v>
      </c>
      <c r="C1034" t="s">
        <v>53</v>
      </c>
      <c r="D1034" t="s">
        <v>645</v>
      </c>
      <c r="E1034" s="1">
        <v>16</v>
      </c>
      <c r="F1034" s="1">
        <v>28</v>
      </c>
      <c r="G1034" s="1">
        <v>1</v>
      </c>
      <c r="H1034" s="16">
        <v>3.2638888888888891E-2</v>
      </c>
      <c r="I1034" t="s">
        <v>636</v>
      </c>
      <c r="J1034" s="4">
        <f t="shared" si="48"/>
        <v>28</v>
      </c>
      <c r="K1034">
        <f t="shared" si="49"/>
        <v>12</v>
      </c>
      <c r="L1034" s="5">
        <f t="shared" si="50"/>
        <v>0.75</v>
      </c>
    </row>
    <row r="1035" spans="1:12" x14ac:dyDescent="0.35">
      <c r="A1035" s="1">
        <v>409</v>
      </c>
      <c r="B1035" s="1">
        <v>15</v>
      </c>
      <c r="C1035" t="s">
        <v>180</v>
      </c>
      <c r="D1035" t="s">
        <v>635</v>
      </c>
      <c r="E1035" s="1">
        <v>14</v>
      </c>
      <c r="F1035" s="1">
        <v>24</v>
      </c>
      <c r="G1035" s="1">
        <v>3</v>
      </c>
      <c r="H1035" s="16">
        <v>2.013888888888889E-2</v>
      </c>
      <c r="I1035" t="s">
        <v>636</v>
      </c>
      <c r="J1035" s="4">
        <f t="shared" si="48"/>
        <v>72</v>
      </c>
      <c r="K1035">
        <f t="shared" si="49"/>
        <v>30</v>
      </c>
      <c r="L1035" s="5">
        <f t="shared" si="50"/>
        <v>2.1428571428571428</v>
      </c>
    </row>
    <row r="1036" spans="1:12" x14ac:dyDescent="0.35">
      <c r="A1036" s="1">
        <v>410</v>
      </c>
      <c r="B1036" s="1">
        <v>1</v>
      </c>
      <c r="C1036" t="s">
        <v>168</v>
      </c>
      <c r="D1036" t="s">
        <v>651</v>
      </c>
      <c r="E1036" s="1">
        <v>12</v>
      </c>
      <c r="F1036" s="1">
        <v>20</v>
      </c>
      <c r="G1036" s="1">
        <v>1</v>
      </c>
      <c r="H1036" s="16">
        <v>3.4722222222222224E-2</v>
      </c>
      <c r="I1036" t="s">
        <v>638</v>
      </c>
      <c r="J1036" s="4">
        <f t="shared" si="48"/>
        <v>20</v>
      </c>
      <c r="K1036">
        <f t="shared" si="49"/>
        <v>8</v>
      </c>
      <c r="L1036" s="5">
        <f t="shared" si="50"/>
        <v>0.66666666666666663</v>
      </c>
    </row>
    <row r="1037" spans="1:12" x14ac:dyDescent="0.35">
      <c r="A1037" s="1">
        <v>410</v>
      </c>
      <c r="B1037" s="1">
        <v>1</v>
      </c>
      <c r="C1037" t="s">
        <v>93</v>
      </c>
      <c r="D1037" t="s">
        <v>642</v>
      </c>
      <c r="E1037" s="1">
        <v>22</v>
      </c>
      <c r="F1037" s="1">
        <v>36</v>
      </c>
      <c r="G1037" s="1">
        <v>1</v>
      </c>
      <c r="H1037" s="16">
        <v>2.8472222222222222E-2</v>
      </c>
      <c r="I1037" t="s">
        <v>636</v>
      </c>
      <c r="J1037" s="4">
        <f t="shared" si="48"/>
        <v>36</v>
      </c>
      <c r="K1037">
        <f t="shared" si="49"/>
        <v>14</v>
      </c>
      <c r="L1037" s="5">
        <f t="shared" si="50"/>
        <v>0.63636363636363635</v>
      </c>
    </row>
    <row r="1038" spans="1:12" x14ac:dyDescent="0.35">
      <c r="A1038" s="1">
        <v>411</v>
      </c>
      <c r="B1038" s="1">
        <v>3</v>
      </c>
      <c r="C1038" t="s">
        <v>62</v>
      </c>
      <c r="D1038" t="s">
        <v>641</v>
      </c>
      <c r="E1038" s="1">
        <v>25</v>
      </c>
      <c r="F1038" s="1">
        <v>40</v>
      </c>
      <c r="G1038" s="1">
        <v>3</v>
      </c>
      <c r="H1038" s="16">
        <v>2.5000000000000001E-2</v>
      </c>
      <c r="I1038" t="s">
        <v>638</v>
      </c>
      <c r="J1038" s="4">
        <f t="shared" si="48"/>
        <v>120</v>
      </c>
      <c r="K1038">
        <f t="shared" si="49"/>
        <v>45</v>
      </c>
      <c r="L1038" s="5">
        <f t="shared" si="50"/>
        <v>1.8</v>
      </c>
    </row>
    <row r="1039" spans="1:12" x14ac:dyDescent="0.35">
      <c r="A1039" s="1">
        <v>411</v>
      </c>
      <c r="B1039" s="1">
        <v>3</v>
      </c>
      <c r="C1039" t="s">
        <v>99</v>
      </c>
      <c r="D1039" t="s">
        <v>654</v>
      </c>
      <c r="E1039" s="1">
        <v>10</v>
      </c>
      <c r="F1039" s="1">
        <v>18</v>
      </c>
      <c r="G1039" s="1">
        <v>1</v>
      </c>
      <c r="H1039" s="16">
        <v>2.2916666666666665E-2</v>
      </c>
      <c r="I1039" t="s">
        <v>636</v>
      </c>
      <c r="J1039" s="4">
        <f t="shared" si="48"/>
        <v>18</v>
      </c>
      <c r="K1039">
        <f t="shared" si="49"/>
        <v>8</v>
      </c>
      <c r="L1039" s="5">
        <f t="shared" si="50"/>
        <v>0.8</v>
      </c>
    </row>
    <row r="1040" spans="1:12" x14ac:dyDescent="0.35">
      <c r="A1040" s="1">
        <v>411</v>
      </c>
      <c r="B1040" s="1">
        <v>3</v>
      </c>
      <c r="C1040" t="s">
        <v>128</v>
      </c>
      <c r="D1040" t="s">
        <v>640</v>
      </c>
      <c r="E1040" s="1">
        <v>16</v>
      </c>
      <c r="F1040" s="1">
        <v>27</v>
      </c>
      <c r="G1040" s="1">
        <v>3</v>
      </c>
      <c r="H1040" s="16">
        <v>6.2500000000000003E-3</v>
      </c>
      <c r="I1040" t="s">
        <v>636</v>
      </c>
      <c r="J1040" s="4">
        <f t="shared" si="48"/>
        <v>81</v>
      </c>
      <c r="K1040">
        <f t="shared" si="49"/>
        <v>33</v>
      </c>
      <c r="L1040" s="5">
        <f t="shared" si="50"/>
        <v>2.0625</v>
      </c>
    </row>
    <row r="1041" spans="1:12" x14ac:dyDescent="0.35">
      <c r="A1041" s="1">
        <v>412</v>
      </c>
      <c r="B1041" s="1">
        <v>11</v>
      </c>
      <c r="C1041" t="s">
        <v>138</v>
      </c>
      <c r="D1041" t="s">
        <v>639</v>
      </c>
      <c r="E1041" s="1">
        <v>19</v>
      </c>
      <c r="F1041" s="1">
        <v>31</v>
      </c>
      <c r="G1041" s="1">
        <v>3</v>
      </c>
      <c r="H1041" s="16">
        <v>3.9583333333333331E-2</v>
      </c>
      <c r="I1041" t="s">
        <v>638</v>
      </c>
      <c r="J1041" s="4">
        <f t="shared" si="48"/>
        <v>93</v>
      </c>
      <c r="K1041">
        <f t="shared" si="49"/>
        <v>36</v>
      </c>
      <c r="L1041" s="5">
        <f t="shared" si="50"/>
        <v>1.8947368421052631</v>
      </c>
    </row>
    <row r="1042" spans="1:12" x14ac:dyDescent="0.35">
      <c r="A1042" s="1">
        <v>413</v>
      </c>
      <c r="B1042" s="1">
        <v>13</v>
      </c>
      <c r="C1042" t="s">
        <v>30</v>
      </c>
      <c r="D1042" t="s">
        <v>647</v>
      </c>
      <c r="E1042" s="1">
        <v>21</v>
      </c>
      <c r="F1042" s="1">
        <v>35</v>
      </c>
      <c r="G1042" s="1">
        <v>1</v>
      </c>
      <c r="H1042" s="16">
        <v>8.3333333333333332E-3</v>
      </c>
      <c r="I1042" t="s">
        <v>638</v>
      </c>
      <c r="J1042" s="4">
        <f t="shared" si="48"/>
        <v>35</v>
      </c>
      <c r="K1042">
        <f t="shared" si="49"/>
        <v>14</v>
      </c>
      <c r="L1042" s="5">
        <f t="shared" si="50"/>
        <v>0.66666666666666663</v>
      </c>
    </row>
    <row r="1043" spans="1:12" x14ac:dyDescent="0.35">
      <c r="A1043" s="1">
        <v>414</v>
      </c>
      <c r="B1043" s="1">
        <v>14</v>
      </c>
      <c r="C1043" t="s">
        <v>283</v>
      </c>
      <c r="D1043" t="s">
        <v>644</v>
      </c>
      <c r="E1043" s="1">
        <v>20</v>
      </c>
      <c r="F1043" s="1">
        <v>33</v>
      </c>
      <c r="G1043" s="1">
        <v>1</v>
      </c>
      <c r="H1043" s="16">
        <v>2.6388888888888889E-2</v>
      </c>
      <c r="I1043" t="s">
        <v>636</v>
      </c>
      <c r="J1043" s="4">
        <f t="shared" si="48"/>
        <v>33</v>
      </c>
      <c r="K1043">
        <f t="shared" si="49"/>
        <v>13</v>
      </c>
      <c r="L1043" s="5">
        <f t="shared" si="50"/>
        <v>0.65</v>
      </c>
    </row>
    <row r="1044" spans="1:12" x14ac:dyDescent="0.35">
      <c r="A1044" s="1">
        <v>415</v>
      </c>
      <c r="B1044" s="1">
        <v>14</v>
      </c>
      <c r="C1044" t="s">
        <v>128</v>
      </c>
      <c r="D1044" t="s">
        <v>640</v>
      </c>
      <c r="E1044" s="1">
        <v>16</v>
      </c>
      <c r="F1044" s="1">
        <v>27</v>
      </c>
      <c r="G1044" s="1">
        <v>2</v>
      </c>
      <c r="H1044" s="16">
        <v>2.2222222222222223E-2</v>
      </c>
      <c r="I1044" t="s">
        <v>636</v>
      </c>
      <c r="J1044" s="4">
        <f t="shared" si="48"/>
        <v>54</v>
      </c>
      <c r="K1044">
        <f t="shared" si="49"/>
        <v>22</v>
      </c>
      <c r="L1044" s="5">
        <f t="shared" si="50"/>
        <v>1.375</v>
      </c>
    </row>
    <row r="1045" spans="1:12" x14ac:dyDescent="0.35">
      <c r="A1045" s="1">
        <v>415</v>
      </c>
      <c r="B1045" s="1">
        <v>14</v>
      </c>
      <c r="C1045" t="s">
        <v>74</v>
      </c>
      <c r="D1045" t="s">
        <v>650</v>
      </c>
      <c r="E1045" s="1">
        <v>20</v>
      </c>
      <c r="F1045" s="1">
        <v>34</v>
      </c>
      <c r="G1045" s="1">
        <v>2</v>
      </c>
      <c r="H1045" s="16">
        <v>1.1111111111111112E-2</v>
      </c>
      <c r="I1045" t="s">
        <v>638</v>
      </c>
      <c r="J1045" s="4">
        <f t="shared" si="48"/>
        <v>68</v>
      </c>
      <c r="K1045">
        <f t="shared" si="49"/>
        <v>28</v>
      </c>
      <c r="L1045" s="5">
        <f t="shared" si="50"/>
        <v>1.4</v>
      </c>
    </row>
    <row r="1046" spans="1:12" x14ac:dyDescent="0.35">
      <c r="A1046" s="1">
        <v>415</v>
      </c>
      <c r="B1046" s="1">
        <v>14</v>
      </c>
      <c r="C1046" t="s">
        <v>93</v>
      </c>
      <c r="D1046" t="s">
        <v>642</v>
      </c>
      <c r="E1046" s="1">
        <v>22</v>
      </c>
      <c r="F1046" s="1">
        <v>36</v>
      </c>
      <c r="G1046" s="1">
        <v>1</v>
      </c>
      <c r="H1046" s="16">
        <v>2.7083333333333334E-2</v>
      </c>
      <c r="I1046" t="s">
        <v>636</v>
      </c>
      <c r="J1046" s="4">
        <f t="shared" si="48"/>
        <v>36</v>
      </c>
      <c r="K1046">
        <f t="shared" si="49"/>
        <v>14</v>
      </c>
      <c r="L1046" s="5">
        <f t="shared" si="50"/>
        <v>0.63636363636363635</v>
      </c>
    </row>
    <row r="1047" spans="1:12" x14ac:dyDescent="0.35">
      <c r="A1047" s="1">
        <v>416</v>
      </c>
      <c r="B1047" s="1">
        <v>20</v>
      </c>
      <c r="C1047" t="s">
        <v>144</v>
      </c>
      <c r="D1047" t="s">
        <v>656</v>
      </c>
      <c r="E1047" s="1">
        <v>15</v>
      </c>
      <c r="F1047" s="1">
        <v>25</v>
      </c>
      <c r="G1047" s="1">
        <v>1</v>
      </c>
      <c r="H1047" s="16">
        <v>6.2500000000000003E-3</v>
      </c>
      <c r="I1047" t="s">
        <v>638</v>
      </c>
      <c r="J1047" s="4">
        <f t="shared" si="48"/>
        <v>25</v>
      </c>
      <c r="K1047">
        <f t="shared" si="49"/>
        <v>10</v>
      </c>
      <c r="L1047" s="5">
        <f t="shared" si="50"/>
        <v>0.66666666666666663</v>
      </c>
    </row>
    <row r="1048" spans="1:12" x14ac:dyDescent="0.35">
      <c r="A1048" s="1">
        <v>417</v>
      </c>
      <c r="B1048" s="1">
        <v>7</v>
      </c>
      <c r="C1048" t="s">
        <v>46</v>
      </c>
      <c r="D1048" t="s">
        <v>643</v>
      </c>
      <c r="E1048" s="1">
        <v>17</v>
      </c>
      <c r="F1048" s="1">
        <v>29</v>
      </c>
      <c r="G1048" s="1">
        <v>1</v>
      </c>
      <c r="H1048" s="16">
        <v>1.5972222222222221E-2</v>
      </c>
      <c r="I1048" t="s">
        <v>636</v>
      </c>
      <c r="J1048" s="4">
        <f t="shared" si="48"/>
        <v>29</v>
      </c>
      <c r="K1048">
        <f t="shared" si="49"/>
        <v>12</v>
      </c>
      <c r="L1048" s="5">
        <f t="shared" si="50"/>
        <v>0.70588235294117652</v>
      </c>
    </row>
    <row r="1049" spans="1:12" x14ac:dyDescent="0.35">
      <c r="A1049" s="1">
        <v>417</v>
      </c>
      <c r="B1049" s="1">
        <v>7</v>
      </c>
      <c r="C1049" t="s">
        <v>62</v>
      </c>
      <c r="D1049" t="s">
        <v>641</v>
      </c>
      <c r="E1049" s="1">
        <v>25</v>
      </c>
      <c r="F1049" s="1">
        <v>40</v>
      </c>
      <c r="G1049" s="1">
        <v>1</v>
      </c>
      <c r="H1049" s="16">
        <v>1.1805555555555555E-2</v>
      </c>
      <c r="I1049" t="s">
        <v>636</v>
      </c>
      <c r="J1049" s="4">
        <f t="shared" si="48"/>
        <v>40</v>
      </c>
      <c r="K1049">
        <f t="shared" si="49"/>
        <v>15</v>
      </c>
      <c r="L1049" s="5">
        <f t="shared" si="50"/>
        <v>0.6</v>
      </c>
    </row>
    <row r="1050" spans="1:12" x14ac:dyDescent="0.35">
      <c r="A1050" s="1">
        <v>417</v>
      </c>
      <c r="B1050" s="1">
        <v>7</v>
      </c>
      <c r="C1050" t="s">
        <v>134</v>
      </c>
      <c r="D1050" t="s">
        <v>646</v>
      </c>
      <c r="E1050" s="1">
        <v>11</v>
      </c>
      <c r="F1050" s="1">
        <v>19</v>
      </c>
      <c r="G1050" s="1">
        <v>1</v>
      </c>
      <c r="H1050" s="16">
        <v>1.1111111111111112E-2</v>
      </c>
      <c r="I1050" t="s">
        <v>638</v>
      </c>
      <c r="J1050" s="4">
        <f t="shared" si="48"/>
        <v>19</v>
      </c>
      <c r="K1050">
        <f t="shared" si="49"/>
        <v>8</v>
      </c>
      <c r="L1050" s="5">
        <f t="shared" si="50"/>
        <v>0.72727272727272729</v>
      </c>
    </row>
    <row r="1051" spans="1:12" x14ac:dyDescent="0.35">
      <c r="A1051" s="1">
        <v>417</v>
      </c>
      <c r="B1051" s="1">
        <v>7</v>
      </c>
      <c r="C1051" t="s">
        <v>128</v>
      </c>
      <c r="D1051" t="s">
        <v>640</v>
      </c>
      <c r="E1051" s="1">
        <v>16</v>
      </c>
      <c r="F1051" s="1">
        <v>27</v>
      </c>
      <c r="G1051" s="1">
        <v>2</v>
      </c>
      <c r="H1051" s="16">
        <v>2.361111111111111E-2</v>
      </c>
      <c r="I1051" t="s">
        <v>638</v>
      </c>
      <c r="J1051" s="4">
        <f t="shared" si="48"/>
        <v>54</v>
      </c>
      <c r="K1051">
        <f t="shared" si="49"/>
        <v>22</v>
      </c>
      <c r="L1051" s="5">
        <f t="shared" si="50"/>
        <v>1.375</v>
      </c>
    </row>
    <row r="1052" spans="1:12" x14ac:dyDescent="0.35">
      <c r="A1052" s="1">
        <v>418</v>
      </c>
      <c r="B1052" s="1">
        <v>17</v>
      </c>
      <c r="C1052" t="s">
        <v>144</v>
      </c>
      <c r="D1052" t="s">
        <v>656</v>
      </c>
      <c r="E1052" s="1">
        <v>15</v>
      </c>
      <c r="F1052" s="1">
        <v>25</v>
      </c>
      <c r="G1052" s="1">
        <v>1</v>
      </c>
      <c r="H1052" s="16">
        <v>3.125E-2</v>
      </c>
      <c r="I1052" t="s">
        <v>636</v>
      </c>
      <c r="J1052" s="4">
        <f t="shared" si="48"/>
        <v>25</v>
      </c>
      <c r="K1052">
        <f t="shared" si="49"/>
        <v>10</v>
      </c>
      <c r="L1052" s="5">
        <f t="shared" si="50"/>
        <v>0.66666666666666663</v>
      </c>
    </row>
    <row r="1053" spans="1:12" x14ac:dyDescent="0.35">
      <c r="A1053" s="1">
        <v>418</v>
      </c>
      <c r="B1053" s="1">
        <v>17</v>
      </c>
      <c r="C1053" t="s">
        <v>138</v>
      </c>
      <c r="D1053" t="s">
        <v>639</v>
      </c>
      <c r="E1053" s="1">
        <v>19</v>
      </c>
      <c r="F1053" s="1">
        <v>31</v>
      </c>
      <c r="G1053" s="1">
        <v>3</v>
      </c>
      <c r="H1053" s="16">
        <v>3.8194444444444448E-2</v>
      </c>
      <c r="I1053" t="s">
        <v>638</v>
      </c>
      <c r="J1053" s="4">
        <f t="shared" si="48"/>
        <v>93</v>
      </c>
      <c r="K1053">
        <f t="shared" si="49"/>
        <v>36</v>
      </c>
      <c r="L1053" s="5">
        <f t="shared" si="50"/>
        <v>1.8947368421052631</v>
      </c>
    </row>
    <row r="1054" spans="1:12" x14ac:dyDescent="0.35">
      <c r="A1054" s="1">
        <v>419</v>
      </c>
      <c r="B1054" s="1">
        <v>11</v>
      </c>
      <c r="C1054" t="s">
        <v>74</v>
      </c>
      <c r="D1054" t="s">
        <v>650</v>
      </c>
      <c r="E1054" s="1">
        <v>20</v>
      </c>
      <c r="F1054" s="1">
        <v>34</v>
      </c>
      <c r="G1054" s="1">
        <v>1</v>
      </c>
      <c r="H1054" s="16">
        <v>4.8611111111111112E-3</v>
      </c>
      <c r="I1054" t="s">
        <v>638</v>
      </c>
      <c r="J1054" s="4">
        <f t="shared" si="48"/>
        <v>34</v>
      </c>
      <c r="K1054">
        <f t="shared" si="49"/>
        <v>14</v>
      </c>
      <c r="L1054" s="5">
        <f t="shared" si="50"/>
        <v>0.7</v>
      </c>
    </row>
    <row r="1055" spans="1:12" x14ac:dyDescent="0.35">
      <c r="A1055" s="1">
        <v>419</v>
      </c>
      <c r="B1055" s="1">
        <v>11</v>
      </c>
      <c r="C1055" t="s">
        <v>283</v>
      </c>
      <c r="D1055" t="s">
        <v>644</v>
      </c>
      <c r="E1055" s="1">
        <v>20</v>
      </c>
      <c r="F1055" s="1">
        <v>33</v>
      </c>
      <c r="G1055" s="1">
        <v>1</v>
      </c>
      <c r="H1055" s="16">
        <v>3.9583333333333331E-2</v>
      </c>
      <c r="I1055" t="s">
        <v>636</v>
      </c>
      <c r="J1055" s="4">
        <f t="shared" si="48"/>
        <v>33</v>
      </c>
      <c r="K1055">
        <f t="shared" si="49"/>
        <v>13</v>
      </c>
      <c r="L1055" s="5">
        <f t="shared" si="50"/>
        <v>0.65</v>
      </c>
    </row>
    <row r="1056" spans="1:12" x14ac:dyDescent="0.35">
      <c r="A1056" s="1">
        <v>420</v>
      </c>
      <c r="B1056" s="1">
        <v>18</v>
      </c>
      <c r="C1056" t="s">
        <v>74</v>
      </c>
      <c r="D1056" t="s">
        <v>650</v>
      </c>
      <c r="E1056" s="1">
        <v>20</v>
      </c>
      <c r="F1056" s="1">
        <v>34</v>
      </c>
      <c r="G1056" s="1">
        <v>2</v>
      </c>
      <c r="H1056" s="16">
        <v>2.2916666666666665E-2</v>
      </c>
      <c r="I1056" t="s">
        <v>636</v>
      </c>
      <c r="J1056" s="4">
        <f t="shared" si="48"/>
        <v>68</v>
      </c>
      <c r="K1056">
        <f t="shared" si="49"/>
        <v>28</v>
      </c>
      <c r="L1056" s="5">
        <f t="shared" si="50"/>
        <v>1.4</v>
      </c>
    </row>
    <row r="1057" spans="1:12" x14ac:dyDescent="0.35">
      <c r="A1057" s="1">
        <v>420</v>
      </c>
      <c r="B1057" s="1">
        <v>18</v>
      </c>
      <c r="C1057" t="s">
        <v>168</v>
      </c>
      <c r="D1057" t="s">
        <v>651</v>
      </c>
      <c r="E1057" s="1">
        <v>12</v>
      </c>
      <c r="F1057" s="1">
        <v>20</v>
      </c>
      <c r="G1057" s="1">
        <v>3</v>
      </c>
      <c r="H1057" s="16">
        <v>6.9444444444444441E-3</v>
      </c>
      <c r="I1057" t="s">
        <v>636</v>
      </c>
      <c r="J1057" s="4">
        <f t="shared" si="48"/>
        <v>60</v>
      </c>
      <c r="K1057">
        <f t="shared" si="49"/>
        <v>24</v>
      </c>
      <c r="L1057" s="5">
        <f t="shared" si="50"/>
        <v>2</v>
      </c>
    </row>
    <row r="1058" spans="1:12" x14ac:dyDescent="0.35">
      <c r="A1058" s="1">
        <v>420</v>
      </c>
      <c r="B1058" s="1">
        <v>18</v>
      </c>
      <c r="C1058" t="s">
        <v>144</v>
      </c>
      <c r="D1058" t="s">
        <v>656</v>
      </c>
      <c r="E1058" s="1">
        <v>15</v>
      </c>
      <c r="F1058" s="1">
        <v>25</v>
      </c>
      <c r="G1058" s="1">
        <v>2</v>
      </c>
      <c r="H1058" s="16">
        <v>1.9444444444444445E-2</v>
      </c>
      <c r="I1058" t="s">
        <v>636</v>
      </c>
      <c r="J1058" s="4">
        <f t="shared" si="48"/>
        <v>50</v>
      </c>
      <c r="K1058">
        <f t="shared" si="49"/>
        <v>20</v>
      </c>
      <c r="L1058" s="5">
        <f t="shared" si="50"/>
        <v>1.3333333333333333</v>
      </c>
    </row>
    <row r="1059" spans="1:12" x14ac:dyDescent="0.35">
      <c r="A1059" s="1">
        <v>420</v>
      </c>
      <c r="B1059" s="1">
        <v>18</v>
      </c>
      <c r="C1059" t="s">
        <v>269</v>
      </c>
      <c r="D1059" t="s">
        <v>648</v>
      </c>
      <c r="E1059" s="1">
        <v>19</v>
      </c>
      <c r="F1059" s="1">
        <v>32</v>
      </c>
      <c r="G1059" s="1">
        <v>2</v>
      </c>
      <c r="H1059" s="16">
        <v>2.361111111111111E-2</v>
      </c>
      <c r="I1059" t="s">
        <v>636</v>
      </c>
      <c r="J1059" s="4">
        <f t="shared" si="48"/>
        <v>64</v>
      </c>
      <c r="K1059">
        <f t="shared" si="49"/>
        <v>26</v>
      </c>
      <c r="L1059" s="5">
        <f t="shared" si="50"/>
        <v>1.368421052631579</v>
      </c>
    </row>
    <row r="1060" spans="1:12" x14ac:dyDescent="0.35">
      <c r="A1060" s="1">
        <v>421</v>
      </c>
      <c r="B1060" s="1">
        <v>10</v>
      </c>
      <c r="C1060" t="s">
        <v>138</v>
      </c>
      <c r="D1060" t="s">
        <v>639</v>
      </c>
      <c r="E1060" s="1">
        <v>19</v>
      </c>
      <c r="F1060" s="1">
        <v>31</v>
      </c>
      <c r="G1060" s="1">
        <v>1</v>
      </c>
      <c r="H1060" s="16">
        <v>1.2500000000000001E-2</v>
      </c>
      <c r="I1060" t="s">
        <v>638</v>
      </c>
      <c r="J1060" s="4">
        <f t="shared" si="48"/>
        <v>31</v>
      </c>
      <c r="K1060">
        <f t="shared" si="49"/>
        <v>12</v>
      </c>
      <c r="L1060" s="5">
        <f t="shared" si="50"/>
        <v>0.63157894736842102</v>
      </c>
    </row>
    <row r="1061" spans="1:12" x14ac:dyDescent="0.35">
      <c r="A1061" s="1">
        <v>421</v>
      </c>
      <c r="B1061" s="1">
        <v>10</v>
      </c>
      <c r="C1061" t="s">
        <v>99</v>
      </c>
      <c r="D1061" t="s">
        <v>654</v>
      </c>
      <c r="E1061" s="1">
        <v>10</v>
      </c>
      <c r="F1061" s="1">
        <v>18</v>
      </c>
      <c r="G1061" s="1">
        <v>3</v>
      </c>
      <c r="H1061" s="16">
        <v>3.6805555555555557E-2</v>
      </c>
      <c r="I1061" t="s">
        <v>638</v>
      </c>
      <c r="J1061" s="4">
        <f t="shared" si="48"/>
        <v>54</v>
      </c>
      <c r="K1061">
        <f t="shared" si="49"/>
        <v>24</v>
      </c>
      <c r="L1061" s="5">
        <f t="shared" si="50"/>
        <v>2.4</v>
      </c>
    </row>
    <row r="1062" spans="1:12" x14ac:dyDescent="0.35">
      <c r="A1062" s="1">
        <v>422</v>
      </c>
      <c r="B1062" s="1">
        <v>12</v>
      </c>
      <c r="C1062" t="s">
        <v>177</v>
      </c>
      <c r="D1062" t="s">
        <v>655</v>
      </c>
      <c r="E1062" s="1">
        <v>15</v>
      </c>
      <c r="F1062" s="1">
        <v>26</v>
      </c>
      <c r="G1062" s="1">
        <v>2</v>
      </c>
      <c r="H1062" s="16">
        <v>4.8611111111111112E-3</v>
      </c>
      <c r="I1062" t="s">
        <v>638</v>
      </c>
      <c r="J1062" s="4">
        <f t="shared" si="48"/>
        <v>52</v>
      </c>
      <c r="K1062">
        <f t="shared" si="49"/>
        <v>22</v>
      </c>
      <c r="L1062" s="5">
        <f t="shared" si="50"/>
        <v>1.4666666666666666</v>
      </c>
    </row>
    <row r="1063" spans="1:12" x14ac:dyDescent="0.35">
      <c r="A1063" s="1">
        <v>422</v>
      </c>
      <c r="B1063" s="1">
        <v>12</v>
      </c>
      <c r="C1063" t="s">
        <v>93</v>
      </c>
      <c r="D1063" t="s">
        <v>642</v>
      </c>
      <c r="E1063" s="1">
        <v>22</v>
      </c>
      <c r="F1063" s="1">
        <v>36</v>
      </c>
      <c r="G1063" s="1">
        <v>1</v>
      </c>
      <c r="H1063" s="16">
        <v>1.8749999999999999E-2</v>
      </c>
      <c r="I1063" t="s">
        <v>636</v>
      </c>
      <c r="J1063" s="4">
        <f t="shared" si="48"/>
        <v>36</v>
      </c>
      <c r="K1063">
        <f t="shared" si="49"/>
        <v>14</v>
      </c>
      <c r="L1063" s="5">
        <f t="shared" si="50"/>
        <v>0.63636363636363635</v>
      </c>
    </row>
    <row r="1064" spans="1:12" x14ac:dyDescent="0.35">
      <c r="A1064" s="1">
        <v>423</v>
      </c>
      <c r="B1064" s="1">
        <v>4</v>
      </c>
      <c r="C1064" t="s">
        <v>53</v>
      </c>
      <c r="D1064" t="s">
        <v>645</v>
      </c>
      <c r="E1064" s="1">
        <v>16</v>
      </c>
      <c r="F1064" s="1">
        <v>28</v>
      </c>
      <c r="G1064" s="1">
        <v>2</v>
      </c>
      <c r="H1064" s="16">
        <v>1.6666666666666666E-2</v>
      </c>
      <c r="I1064" t="s">
        <v>636</v>
      </c>
      <c r="J1064" s="4">
        <f t="shared" si="48"/>
        <v>56</v>
      </c>
      <c r="K1064">
        <f t="shared" si="49"/>
        <v>24</v>
      </c>
      <c r="L1064" s="5">
        <f t="shared" si="50"/>
        <v>1.5</v>
      </c>
    </row>
    <row r="1065" spans="1:12" x14ac:dyDescent="0.35">
      <c r="A1065" s="1">
        <v>423</v>
      </c>
      <c r="B1065" s="1">
        <v>4</v>
      </c>
      <c r="C1065" t="s">
        <v>269</v>
      </c>
      <c r="D1065" t="s">
        <v>648</v>
      </c>
      <c r="E1065" s="1">
        <v>19</v>
      </c>
      <c r="F1065" s="1">
        <v>32</v>
      </c>
      <c r="G1065" s="1">
        <v>3</v>
      </c>
      <c r="H1065" s="16">
        <v>4.8611111111111112E-3</v>
      </c>
      <c r="I1065" t="s">
        <v>638</v>
      </c>
      <c r="J1065" s="4">
        <f t="shared" si="48"/>
        <v>96</v>
      </c>
      <c r="K1065">
        <f t="shared" si="49"/>
        <v>39</v>
      </c>
      <c r="L1065" s="5">
        <f t="shared" si="50"/>
        <v>2.0526315789473686</v>
      </c>
    </row>
    <row r="1066" spans="1:12" x14ac:dyDescent="0.35">
      <c r="A1066" s="1">
        <v>424</v>
      </c>
      <c r="B1066" s="1">
        <v>13</v>
      </c>
      <c r="C1066" t="s">
        <v>225</v>
      </c>
      <c r="D1066" t="s">
        <v>649</v>
      </c>
      <c r="E1066" s="1">
        <v>13</v>
      </c>
      <c r="F1066" s="1">
        <v>22</v>
      </c>
      <c r="G1066" s="1">
        <v>3</v>
      </c>
      <c r="H1066" s="16">
        <v>2.9861111111111113E-2</v>
      </c>
      <c r="I1066" t="s">
        <v>636</v>
      </c>
      <c r="J1066" s="4">
        <f t="shared" si="48"/>
        <v>66</v>
      </c>
      <c r="K1066">
        <f t="shared" si="49"/>
        <v>27</v>
      </c>
      <c r="L1066" s="5">
        <f t="shared" si="50"/>
        <v>2.0769230769230771</v>
      </c>
    </row>
    <row r="1067" spans="1:12" x14ac:dyDescent="0.35">
      <c r="A1067" s="1">
        <v>424</v>
      </c>
      <c r="B1067" s="1">
        <v>13</v>
      </c>
      <c r="C1067" t="s">
        <v>128</v>
      </c>
      <c r="D1067" t="s">
        <v>640</v>
      </c>
      <c r="E1067" s="1">
        <v>16</v>
      </c>
      <c r="F1067" s="1">
        <v>27</v>
      </c>
      <c r="G1067" s="1">
        <v>3</v>
      </c>
      <c r="H1067" s="16">
        <v>3.125E-2</v>
      </c>
      <c r="I1067" t="s">
        <v>638</v>
      </c>
      <c r="J1067" s="4">
        <f t="shared" si="48"/>
        <v>81</v>
      </c>
      <c r="K1067">
        <f t="shared" si="49"/>
        <v>33</v>
      </c>
      <c r="L1067" s="5">
        <f t="shared" si="50"/>
        <v>2.0625</v>
      </c>
    </row>
    <row r="1068" spans="1:12" x14ac:dyDescent="0.35">
      <c r="A1068" s="1">
        <v>425</v>
      </c>
      <c r="B1068" s="1">
        <v>18</v>
      </c>
      <c r="C1068" t="s">
        <v>134</v>
      </c>
      <c r="D1068" t="s">
        <v>646</v>
      </c>
      <c r="E1068" s="1">
        <v>11</v>
      </c>
      <c r="F1068" s="1">
        <v>19</v>
      </c>
      <c r="G1068" s="1">
        <v>1</v>
      </c>
      <c r="H1068" s="16">
        <v>1.9444444444444445E-2</v>
      </c>
      <c r="I1068" t="s">
        <v>638</v>
      </c>
      <c r="J1068" s="4">
        <f t="shared" si="48"/>
        <v>19</v>
      </c>
      <c r="K1068">
        <f t="shared" si="49"/>
        <v>8</v>
      </c>
      <c r="L1068" s="5">
        <f t="shared" si="50"/>
        <v>0.72727272727272729</v>
      </c>
    </row>
    <row r="1069" spans="1:12" x14ac:dyDescent="0.35">
      <c r="A1069" s="1">
        <v>426</v>
      </c>
      <c r="B1069" s="1">
        <v>5</v>
      </c>
      <c r="C1069" t="s">
        <v>283</v>
      </c>
      <c r="D1069" t="s">
        <v>644</v>
      </c>
      <c r="E1069" s="1">
        <v>20</v>
      </c>
      <c r="F1069" s="1">
        <v>33</v>
      </c>
      <c r="G1069" s="1">
        <v>1</v>
      </c>
      <c r="H1069" s="16">
        <v>5.5555555555555558E-3</v>
      </c>
      <c r="I1069" t="s">
        <v>638</v>
      </c>
      <c r="J1069" s="4">
        <f t="shared" si="48"/>
        <v>33</v>
      </c>
      <c r="K1069">
        <f t="shared" si="49"/>
        <v>13</v>
      </c>
      <c r="L1069" s="5">
        <f t="shared" si="50"/>
        <v>0.65</v>
      </c>
    </row>
    <row r="1070" spans="1:12" x14ac:dyDescent="0.35">
      <c r="A1070" s="1">
        <v>426</v>
      </c>
      <c r="B1070" s="1">
        <v>5</v>
      </c>
      <c r="C1070" t="s">
        <v>53</v>
      </c>
      <c r="D1070" t="s">
        <v>645</v>
      </c>
      <c r="E1070" s="1">
        <v>16</v>
      </c>
      <c r="F1070" s="1">
        <v>28</v>
      </c>
      <c r="G1070" s="1">
        <v>2</v>
      </c>
      <c r="H1070" s="16">
        <v>2.6388888888888889E-2</v>
      </c>
      <c r="I1070" t="s">
        <v>638</v>
      </c>
      <c r="J1070" s="4">
        <f t="shared" si="48"/>
        <v>56</v>
      </c>
      <c r="K1070">
        <f t="shared" si="49"/>
        <v>24</v>
      </c>
      <c r="L1070" s="5">
        <f t="shared" si="50"/>
        <v>1.5</v>
      </c>
    </row>
    <row r="1071" spans="1:12" x14ac:dyDescent="0.35">
      <c r="A1071" s="1">
        <v>426</v>
      </c>
      <c r="B1071" s="1">
        <v>5</v>
      </c>
      <c r="C1071" t="s">
        <v>144</v>
      </c>
      <c r="D1071" t="s">
        <v>656</v>
      </c>
      <c r="E1071" s="1">
        <v>15</v>
      </c>
      <c r="F1071" s="1">
        <v>25</v>
      </c>
      <c r="G1071" s="1">
        <v>2</v>
      </c>
      <c r="H1071" s="16">
        <v>1.5972222222222221E-2</v>
      </c>
      <c r="I1071" t="s">
        <v>636</v>
      </c>
      <c r="J1071" s="4">
        <f t="shared" si="48"/>
        <v>50</v>
      </c>
      <c r="K1071">
        <f t="shared" si="49"/>
        <v>20</v>
      </c>
      <c r="L1071" s="5">
        <f t="shared" si="50"/>
        <v>1.3333333333333333</v>
      </c>
    </row>
    <row r="1072" spans="1:12" x14ac:dyDescent="0.35">
      <c r="A1072" s="1">
        <v>426</v>
      </c>
      <c r="B1072" s="1">
        <v>5</v>
      </c>
      <c r="C1072" t="s">
        <v>93</v>
      </c>
      <c r="D1072" t="s">
        <v>642</v>
      </c>
      <c r="E1072" s="1">
        <v>22</v>
      </c>
      <c r="F1072" s="1">
        <v>36</v>
      </c>
      <c r="G1072" s="1">
        <v>3</v>
      </c>
      <c r="H1072" s="16">
        <v>3.2638888888888891E-2</v>
      </c>
      <c r="I1072" t="s">
        <v>638</v>
      </c>
      <c r="J1072" s="4">
        <f t="shared" si="48"/>
        <v>108</v>
      </c>
      <c r="K1072">
        <f t="shared" si="49"/>
        <v>42</v>
      </c>
      <c r="L1072" s="5">
        <f t="shared" si="50"/>
        <v>1.9090909090909092</v>
      </c>
    </row>
    <row r="1073" spans="1:12" x14ac:dyDescent="0.35">
      <c r="A1073" s="1">
        <v>427</v>
      </c>
      <c r="B1073" s="1">
        <v>2</v>
      </c>
      <c r="C1073" t="s">
        <v>144</v>
      </c>
      <c r="D1073" t="s">
        <v>656</v>
      </c>
      <c r="E1073" s="1">
        <v>15</v>
      </c>
      <c r="F1073" s="1">
        <v>25</v>
      </c>
      <c r="G1073" s="1">
        <v>3</v>
      </c>
      <c r="H1073" s="16">
        <v>2.361111111111111E-2</v>
      </c>
      <c r="I1073" t="s">
        <v>638</v>
      </c>
      <c r="J1073" s="4">
        <f t="shared" si="48"/>
        <v>75</v>
      </c>
      <c r="K1073">
        <f t="shared" si="49"/>
        <v>30</v>
      </c>
      <c r="L1073" s="5">
        <f t="shared" si="50"/>
        <v>2</v>
      </c>
    </row>
    <row r="1074" spans="1:12" x14ac:dyDescent="0.35">
      <c r="A1074" s="1">
        <v>427</v>
      </c>
      <c r="B1074" s="1">
        <v>2</v>
      </c>
      <c r="C1074" t="s">
        <v>30</v>
      </c>
      <c r="D1074" t="s">
        <v>647</v>
      </c>
      <c r="E1074" s="1">
        <v>21</v>
      </c>
      <c r="F1074" s="1">
        <v>35</v>
      </c>
      <c r="G1074" s="1">
        <v>2</v>
      </c>
      <c r="H1074" s="16">
        <v>3.6111111111111108E-2</v>
      </c>
      <c r="I1074" t="s">
        <v>636</v>
      </c>
      <c r="J1074" s="4">
        <f t="shared" si="48"/>
        <v>70</v>
      </c>
      <c r="K1074">
        <f t="shared" si="49"/>
        <v>28</v>
      </c>
      <c r="L1074" s="5">
        <f t="shared" si="50"/>
        <v>1.3333333333333333</v>
      </c>
    </row>
    <row r="1075" spans="1:12" x14ac:dyDescent="0.35">
      <c r="A1075" s="1">
        <v>427</v>
      </c>
      <c r="B1075" s="1">
        <v>2</v>
      </c>
      <c r="C1075" t="s">
        <v>222</v>
      </c>
      <c r="D1075" t="s">
        <v>652</v>
      </c>
      <c r="E1075" s="1">
        <v>14</v>
      </c>
      <c r="F1075" s="1">
        <v>23</v>
      </c>
      <c r="G1075" s="1">
        <v>1</v>
      </c>
      <c r="H1075" s="16">
        <v>1.6666666666666666E-2</v>
      </c>
      <c r="I1075" t="s">
        <v>638</v>
      </c>
      <c r="J1075" s="4">
        <f t="shared" si="48"/>
        <v>23</v>
      </c>
      <c r="K1075">
        <f t="shared" si="49"/>
        <v>9</v>
      </c>
      <c r="L1075" s="5">
        <f t="shared" si="50"/>
        <v>0.6428571428571429</v>
      </c>
    </row>
    <row r="1076" spans="1:12" x14ac:dyDescent="0.35">
      <c r="A1076" s="1">
        <v>427</v>
      </c>
      <c r="B1076" s="1">
        <v>2</v>
      </c>
      <c r="C1076" t="s">
        <v>134</v>
      </c>
      <c r="D1076" t="s">
        <v>646</v>
      </c>
      <c r="E1076" s="1">
        <v>11</v>
      </c>
      <c r="F1076" s="1">
        <v>19</v>
      </c>
      <c r="G1076" s="1">
        <v>2</v>
      </c>
      <c r="H1076" s="16">
        <v>3.888888888888889E-2</v>
      </c>
      <c r="I1076" t="s">
        <v>636</v>
      </c>
      <c r="J1076" s="4">
        <f t="shared" si="48"/>
        <v>38</v>
      </c>
      <c r="K1076">
        <f t="shared" si="49"/>
        <v>16</v>
      </c>
      <c r="L1076" s="5">
        <f t="shared" si="50"/>
        <v>1.4545454545454546</v>
      </c>
    </row>
    <row r="1077" spans="1:12" x14ac:dyDescent="0.35">
      <c r="A1077" s="1">
        <v>428</v>
      </c>
      <c r="B1077" s="1">
        <v>7</v>
      </c>
      <c r="C1077" t="s">
        <v>62</v>
      </c>
      <c r="D1077" t="s">
        <v>641</v>
      </c>
      <c r="E1077" s="1">
        <v>25</v>
      </c>
      <c r="F1077" s="1">
        <v>40</v>
      </c>
      <c r="G1077" s="1">
        <v>1</v>
      </c>
      <c r="H1077" s="16">
        <v>2.6388888888888889E-2</v>
      </c>
      <c r="I1077" t="s">
        <v>636</v>
      </c>
      <c r="J1077" s="4">
        <f t="shared" si="48"/>
        <v>40</v>
      </c>
      <c r="K1077">
        <f t="shared" si="49"/>
        <v>15</v>
      </c>
      <c r="L1077" s="5">
        <f t="shared" si="50"/>
        <v>0.6</v>
      </c>
    </row>
    <row r="1078" spans="1:12" x14ac:dyDescent="0.35">
      <c r="A1078" s="1">
        <v>428</v>
      </c>
      <c r="B1078" s="1">
        <v>7</v>
      </c>
      <c r="C1078" t="s">
        <v>222</v>
      </c>
      <c r="D1078" t="s">
        <v>652</v>
      </c>
      <c r="E1078" s="1">
        <v>14</v>
      </c>
      <c r="F1078" s="1">
        <v>23</v>
      </c>
      <c r="G1078" s="1">
        <v>1</v>
      </c>
      <c r="H1078" s="16">
        <v>3.1944444444444442E-2</v>
      </c>
      <c r="I1078" t="s">
        <v>636</v>
      </c>
      <c r="J1078" s="4">
        <f t="shared" si="48"/>
        <v>23</v>
      </c>
      <c r="K1078">
        <f t="shared" si="49"/>
        <v>9</v>
      </c>
      <c r="L1078" s="5">
        <f t="shared" si="50"/>
        <v>0.6428571428571429</v>
      </c>
    </row>
    <row r="1079" spans="1:12" x14ac:dyDescent="0.35">
      <c r="A1079" s="1">
        <v>428</v>
      </c>
      <c r="B1079" s="1">
        <v>7</v>
      </c>
      <c r="C1079" t="s">
        <v>144</v>
      </c>
      <c r="D1079" t="s">
        <v>656</v>
      </c>
      <c r="E1079" s="1">
        <v>15</v>
      </c>
      <c r="F1079" s="1">
        <v>25</v>
      </c>
      <c r="G1079" s="1">
        <v>2</v>
      </c>
      <c r="H1079" s="16">
        <v>3.3333333333333333E-2</v>
      </c>
      <c r="I1079" t="s">
        <v>636</v>
      </c>
      <c r="J1079" s="4">
        <f t="shared" si="48"/>
        <v>50</v>
      </c>
      <c r="K1079">
        <f t="shared" si="49"/>
        <v>20</v>
      </c>
      <c r="L1079" s="5">
        <f t="shared" si="50"/>
        <v>1.3333333333333333</v>
      </c>
    </row>
    <row r="1080" spans="1:12" x14ac:dyDescent="0.35">
      <c r="A1080" s="1">
        <v>428</v>
      </c>
      <c r="B1080" s="1">
        <v>7</v>
      </c>
      <c r="C1080" t="s">
        <v>138</v>
      </c>
      <c r="D1080" t="s">
        <v>639</v>
      </c>
      <c r="E1080" s="1">
        <v>19</v>
      </c>
      <c r="F1080" s="1">
        <v>31</v>
      </c>
      <c r="G1080" s="1">
        <v>2</v>
      </c>
      <c r="H1080" s="16">
        <v>3.2638888888888891E-2</v>
      </c>
      <c r="I1080" t="s">
        <v>636</v>
      </c>
      <c r="J1080" s="4">
        <f t="shared" si="48"/>
        <v>62</v>
      </c>
      <c r="K1080">
        <f t="shared" si="49"/>
        <v>24</v>
      </c>
      <c r="L1080" s="5">
        <f t="shared" si="50"/>
        <v>1.263157894736842</v>
      </c>
    </row>
    <row r="1081" spans="1:12" x14ac:dyDescent="0.35">
      <c r="A1081" s="1">
        <v>429</v>
      </c>
      <c r="B1081" s="1">
        <v>8</v>
      </c>
      <c r="C1081" t="s">
        <v>177</v>
      </c>
      <c r="D1081" t="s">
        <v>655</v>
      </c>
      <c r="E1081" s="1">
        <v>15</v>
      </c>
      <c r="F1081" s="1">
        <v>26</v>
      </c>
      <c r="G1081" s="1">
        <v>3</v>
      </c>
      <c r="H1081" s="16">
        <v>1.8749999999999999E-2</v>
      </c>
      <c r="I1081" t="s">
        <v>636</v>
      </c>
      <c r="J1081" s="4">
        <f t="shared" si="48"/>
        <v>78</v>
      </c>
      <c r="K1081">
        <f t="shared" si="49"/>
        <v>33</v>
      </c>
      <c r="L1081" s="5">
        <f t="shared" si="50"/>
        <v>2.2000000000000002</v>
      </c>
    </row>
    <row r="1082" spans="1:12" x14ac:dyDescent="0.35">
      <c r="A1082" s="1">
        <v>430</v>
      </c>
      <c r="B1082" s="1">
        <v>7</v>
      </c>
      <c r="C1082" t="s">
        <v>144</v>
      </c>
      <c r="D1082" t="s">
        <v>656</v>
      </c>
      <c r="E1082" s="1">
        <v>15</v>
      </c>
      <c r="F1082" s="1">
        <v>25</v>
      </c>
      <c r="G1082" s="1">
        <v>1</v>
      </c>
      <c r="H1082" s="16">
        <v>3.4027777777777775E-2</v>
      </c>
      <c r="I1082" t="s">
        <v>636</v>
      </c>
      <c r="J1082" s="4">
        <f t="shared" si="48"/>
        <v>25</v>
      </c>
      <c r="K1082">
        <f t="shared" si="49"/>
        <v>10</v>
      </c>
      <c r="L1082" s="5">
        <f t="shared" si="50"/>
        <v>0.66666666666666663</v>
      </c>
    </row>
    <row r="1083" spans="1:12" x14ac:dyDescent="0.35">
      <c r="A1083" s="1">
        <v>431</v>
      </c>
      <c r="B1083" s="1">
        <v>15</v>
      </c>
      <c r="C1083" t="s">
        <v>88</v>
      </c>
      <c r="D1083" t="s">
        <v>637</v>
      </c>
      <c r="E1083" s="1">
        <v>18</v>
      </c>
      <c r="F1083" s="1">
        <v>30</v>
      </c>
      <c r="G1083" s="1">
        <v>2</v>
      </c>
      <c r="H1083" s="16">
        <v>1.3888888888888888E-2</v>
      </c>
      <c r="I1083" t="s">
        <v>636</v>
      </c>
      <c r="J1083" s="4">
        <f t="shared" si="48"/>
        <v>60</v>
      </c>
      <c r="K1083">
        <f t="shared" si="49"/>
        <v>24</v>
      </c>
      <c r="L1083" s="5">
        <f t="shared" si="50"/>
        <v>1.3333333333333333</v>
      </c>
    </row>
    <row r="1084" spans="1:12" x14ac:dyDescent="0.35">
      <c r="A1084" s="1">
        <v>432</v>
      </c>
      <c r="B1084" s="1">
        <v>10</v>
      </c>
      <c r="C1084" t="s">
        <v>168</v>
      </c>
      <c r="D1084" t="s">
        <v>651</v>
      </c>
      <c r="E1084" s="1">
        <v>12</v>
      </c>
      <c r="F1084" s="1">
        <v>20</v>
      </c>
      <c r="G1084" s="1">
        <v>3</v>
      </c>
      <c r="H1084" s="16">
        <v>1.1111111111111112E-2</v>
      </c>
      <c r="I1084" t="s">
        <v>638</v>
      </c>
      <c r="J1084" s="4">
        <f t="shared" si="48"/>
        <v>60</v>
      </c>
      <c r="K1084">
        <f t="shared" si="49"/>
        <v>24</v>
      </c>
      <c r="L1084" s="5">
        <f t="shared" si="50"/>
        <v>2</v>
      </c>
    </row>
    <row r="1085" spans="1:12" x14ac:dyDescent="0.35">
      <c r="A1085" s="1">
        <v>432</v>
      </c>
      <c r="B1085" s="1">
        <v>10</v>
      </c>
      <c r="C1085" t="s">
        <v>90</v>
      </c>
      <c r="D1085" t="s">
        <v>653</v>
      </c>
      <c r="E1085" s="1">
        <v>13</v>
      </c>
      <c r="F1085" s="1">
        <v>21</v>
      </c>
      <c r="G1085" s="1">
        <v>1</v>
      </c>
      <c r="H1085" s="16">
        <v>1.8749999999999999E-2</v>
      </c>
      <c r="I1085" t="s">
        <v>636</v>
      </c>
      <c r="J1085" s="4">
        <f t="shared" si="48"/>
        <v>21</v>
      </c>
      <c r="K1085">
        <f t="shared" si="49"/>
        <v>8</v>
      </c>
      <c r="L1085" s="5">
        <f t="shared" si="50"/>
        <v>0.61538461538461542</v>
      </c>
    </row>
    <row r="1086" spans="1:12" x14ac:dyDescent="0.35">
      <c r="A1086" s="1">
        <v>432</v>
      </c>
      <c r="B1086" s="1">
        <v>10</v>
      </c>
      <c r="C1086" t="s">
        <v>53</v>
      </c>
      <c r="D1086" t="s">
        <v>645</v>
      </c>
      <c r="E1086" s="1">
        <v>16</v>
      </c>
      <c r="F1086" s="1">
        <v>28</v>
      </c>
      <c r="G1086" s="1">
        <v>1</v>
      </c>
      <c r="H1086" s="16">
        <v>2.1527777777777778E-2</v>
      </c>
      <c r="I1086" t="s">
        <v>636</v>
      </c>
      <c r="J1086" s="4">
        <f t="shared" si="48"/>
        <v>28</v>
      </c>
      <c r="K1086">
        <f t="shared" si="49"/>
        <v>12</v>
      </c>
      <c r="L1086" s="5">
        <f t="shared" si="50"/>
        <v>0.75</v>
      </c>
    </row>
    <row r="1087" spans="1:12" x14ac:dyDescent="0.35">
      <c r="A1087" s="1">
        <v>433</v>
      </c>
      <c r="B1087" s="1">
        <v>10</v>
      </c>
      <c r="C1087" t="s">
        <v>88</v>
      </c>
      <c r="D1087" t="s">
        <v>637</v>
      </c>
      <c r="E1087" s="1">
        <v>18</v>
      </c>
      <c r="F1087" s="1">
        <v>30</v>
      </c>
      <c r="G1087" s="1">
        <v>1</v>
      </c>
      <c r="H1087" s="16">
        <v>3.888888888888889E-2</v>
      </c>
      <c r="I1087" t="s">
        <v>638</v>
      </c>
      <c r="J1087" s="4">
        <f t="shared" si="48"/>
        <v>30</v>
      </c>
      <c r="K1087">
        <f t="shared" si="49"/>
        <v>12</v>
      </c>
      <c r="L1087" s="5">
        <f t="shared" si="50"/>
        <v>0.66666666666666663</v>
      </c>
    </row>
    <row r="1088" spans="1:12" x14ac:dyDescent="0.35">
      <c r="A1088" s="1">
        <v>433</v>
      </c>
      <c r="B1088" s="1">
        <v>10</v>
      </c>
      <c r="C1088" t="s">
        <v>180</v>
      </c>
      <c r="D1088" t="s">
        <v>635</v>
      </c>
      <c r="E1088" s="1">
        <v>14</v>
      </c>
      <c r="F1088" s="1">
        <v>24</v>
      </c>
      <c r="G1088" s="1">
        <v>3</v>
      </c>
      <c r="H1088" s="16">
        <v>1.2500000000000001E-2</v>
      </c>
      <c r="I1088" t="s">
        <v>636</v>
      </c>
      <c r="J1088" s="4">
        <f t="shared" si="48"/>
        <v>72</v>
      </c>
      <c r="K1088">
        <f t="shared" si="49"/>
        <v>30</v>
      </c>
      <c r="L1088" s="5">
        <f t="shared" si="50"/>
        <v>2.1428571428571428</v>
      </c>
    </row>
    <row r="1089" spans="1:12" x14ac:dyDescent="0.35">
      <c r="A1089" s="1">
        <v>434</v>
      </c>
      <c r="B1089" s="1">
        <v>15</v>
      </c>
      <c r="C1089" t="s">
        <v>177</v>
      </c>
      <c r="D1089" t="s">
        <v>655</v>
      </c>
      <c r="E1089" s="1">
        <v>15</v>
      </c>
      <c r="F1089" s="1">
        <v>26</v>
      </c>
      <c r="G1089" s="1">
        <v>2</v>
      </c>
      <c r="H1089" s="16">
        <v>1.8055555555555554E-2</v>
      </c>
      <c r="I1089" t="s">
        <v>636</v>
      </c>
      <c r="J1089" s="4">
        <f t="shared" si="48"/>
        <v>52</v>
      </c>
      <c r="K1089">
        <f t="shared" si="49"/>
        <v>22</v>
      </c>
      <c r="L1089" s="5">
        <f t="shared" si="50"/>
        <v>1.4666666666666666</v>
      </c>
    </row>
    <row r="1090" spans="1:12" x14ac:dyDescent="0.35">
      <c r="A1090" s="1">
        <v>434</v>
      </c>
      <c r="B1090" s="1">
        <v>15</v>
      </c>
      <c r="C1090" t="s">
        <v>225</v>
      </c>
      <c r="D1090" t="s">
        <v>649</v>
      </c>
      <c r="E1090" s="1">
        <v>13</v>
      </c>
      <c r="F1090" s="1">
        <v>22</v>
      </c>
      <c r="G1090" s="1">
        <v>2</v>
      </c>
      <c r="H1090" s="16">
        <v>2.2222222222222223E-2</v>
      </c>
      <c r="I1090" t="s">
        <v>638</v>
      </c>
      <c r="J1090" s="4">
        <f t="shared" ref="J1090:J1153" si="51">F1090*G1090</f>
        <v>44</v>
      </c>
      <c r="K1090">
        <f t="shared" ref="K1090:K1153" si="52">(F1090-E1090)*G1090</f>
        <v>18</v>
      </c>
      <c r="L1090" s="5">
        <f t="shared" ref="L1090:L1153" si="53">K1090/E1090</f>
        <v>1.3846153846153846</v>
      </c>
    </row>
    <row r="1091" spans="1:12" x14ac:dyDescent="0.35">
      <c r="A1091" s="1">
        <v>435</v>
      </c>
      <c r="B1091" s="1">
        <v>17</v>
      </c>
      <c r="C1091" t="s">
        <v>177</v>
      </c>
      <c r="D1091" t="s">
        <v>655</v>
      </c>
      <c r="E1091" s="1">
        <v>15</v>
      </c>
      <c r="F1091" s="1">
        <v>26</v>
      </c>
      <c r="G1091" s="1">
        <v>2</v>
      </c>
      <c r="H1091" s="16">
        <v>9.7222222222222224E-3</v>
      </c>
      <c r="I1091" t="s">
        <v>636</v>
      </c>
      <c r="J1091" s="4">
        <f t="shared" si="51"/>
        <v>52</v>
      </c>
      <c r="K1091">
        <f t="shared" si="52"/>
        <v>22</v>
      </c>
      <c r="L1091" s="5">
        <f t="shared" si="53"/>
        <v>1.4666666666666666</v>
      </c>
    </row>
    <row r="1092" spans="1:12" x14ac:dyDescent="0.35">
      <c r="A1092" s="1">
        <v>435</v>
      </c>
      <c r="B1092" s="1">
        <v>17</v>
      </c>
      <c r="C1092" t="s">
        <v>90</v>
      </c>
      <c r="D1092" t="s">
        <v>653</v>
      </c>
      <c r="E1092" s="1">
        <v>13</v>
      </c>
      <c r="F1092" s="1">
        <v>21</v>
      </c>
      <c r="G1092" s="1">
        <v>2</v>
      </c>
      <c r="H1092" s="16">
        <v>2.9166666666666667E-2</v>
      </c>
      <c r="I1092" t="s">
        <v>636</v>
      </c>
      <c r="J1092" s="4">
        <f t="shared" si="51"/>
        <v>42</v>
      </c>
      <c r="K1092">
        <f t="shared" si="52"/>
        <v>16</v>
      </c>
      <c r="L1092" s="5">
        <f t="shared" si="53"/>
        <v>1.2307692307692308</v>
      </c>
    </row>
    <row r="1093" spans="1:12" x14ac:dyDescent="0.35">
      <c r="A1093" s="1">
        <v>435</v>
      </c>
      <c r="B1093" s="1">
        <v>17</v>
      </c>
      <c r="C1093" t="s">
        <v>88</v>
      </c>
      <c r="D1093" t="s">
        <v>637</v>
      </c>
      <c r="E1093" s="1">
        <v>18</v>
      </c>
      <c r="F1093" s="1">
        <v>30</v>
      </c>
      <c r="G1093" s="1">
        <v>2</v>
      </c>
      <c r="H1093" s="16">
        <v>3.8194444444444448E-2</v>
      </c>
      <c r="I1093" t="s">
        <v>638</v>
      </c>
      <c r="J1093" s="4">
        <f t="shared" si="51"/>
        <v>60</v>
      </c>
      <c r="K1093">
        <f t="shared" si="52"/>
        <v>24</v>
      </c>
      <c r="L1093" s="5">
        <f t="shared" si="53"/>
        <v>1.3333333333333333</v>
      </c>
    </row>
    <row r="1094" spans="1:12" x14ac:dyDescent="0.35">
      <c r="A1094" s="1">
        <v>436</v>
      </c>
      <c r="B1094" s="1">
        <v>10</v>
      </c>
      <c r="C1094" t="s">
        <v>53</v>
      </c>
      <c r="D1094" t="s">
        <v>645</v>
      </c>
      <c r="E1094" s="1">
        <v>16</v>
      </c>
      <c r="F1094" s="1">
        <v>28</v>
      </c>
      <c r="G1094" s="1">
        <v>2</v>
      </c>
      <c r="H1094" s="16">
        <v>3.125E-2</v>
      </c>
      <c r="I1094" t="s">
        <v>638</v>
      </c>
      <c r="J1094" s="4">
        <f t="shared" si="51"/>
        <v>56</v>
      </c>
      <c r="K1094">
        <f t="shared" si="52"/>
        <v>24</v>
      </c>
      <c r="L1094" s="5">
        <f t="shared" si="53"/>
        <v>1.5</v>
      </c>
    </row>
    <row r="1095" spans="1:12" x14ac:dyDescent="0.35">
      <c r="A1095" s="1">
        <v>437</v>
      </c>
      <c r="B1095" s="1">
        <v>16</v>
      </c>
      <c r="C1095" t="s">
        <v>30</v>
      </c>
      <c r="D1095" t="s">
        <v>647</v>
      </c>
      <c r="E1095" s="1">
        <v>21</v>
      </c>
      <c r="F1095" s="1">
        <v>35</v>
      </c>
      <c r="G1095" s="1">
        <v>2</v>
      </c>
      <c r="H1095" s="16">
        <v>3.5416666666666666E-2</v>
      </c>
      <c r="I1095" t="s">
        <v>638</v>
      </c>
      <c r="J1095" s="4">
        <f t="shared" si="51"/>
        <v>70</v>
      </c>
      <c r="K1095">
        <f t="shared" si="52"/>
        <v>28</v>
      </c>
      <c r="L1095" s="5">
        <f t="shared" si="53"/>
        <v>1.3333333333333333</v>
      </c>
    </row>
    <row r="1096" spans="1:12" x14ac:dyDescent="0.35">
      <c r="A1096" s="1">
        <v>438</v>
      </c>
      <c r="B1096" s="1">
        <v>2</v>
      </c>
      <c r="C1096" t="s">
        <v>283</v>
      </c>
      <c r="D1096" t="s">
        <v>644</v>
      </c>
      <c r="E1096" s="1">
        <v>20</v>
      </c>
      <c r="F1096" s="1">
        <v>33</v>
      </c>
      <c r="G1096" s="1">
        <v>1</v>
      </c>
      <c r="H1096" s="16">
        <v>3.5416666666666666E-2</v>
      </c>
      <c r="I1096" t="s">
        <v>638</v>
      </c>
      <c r="J1096" s="4">
        <f t="shared" si="51"/>
        <v>33</v>
      </c>
      <c r="K1096">
        <f t="shared" si="52"/>
        <v>13</v>
      </c>
      <c r="L1096" s="5">
        <f t="shared" si="53"/>
        <v>0.65</v>
      </c>
    </row>
    <row r="1097" spans="1:12" x14ac:dyDescent="0.35">
      <c r="A1097" s="1">
        <v>439</v>
      </c>
      <c r="B1097" s="1">
        <v>15</v>
      </c>
      <c r="C1097" t="s">
        <v>283</v>
      </c>
      <c r="D1097" t="s">
        <v>644</v>
      </c>
      <c r="E1097" s="1">
        <v>20</v>
      </c>
      <c r="F1097" s="1">
        <v>33</v>
      </c>
      <c r="G1097" s="1">
        <v>3</v>
      </c>
      <c r="H1097" s="16">
        <v>2.4305555555555556E-2</v>
      </c>
      <c r="I1097" t="s">
        <v>636</v>
      </c>
      <c r="J1097" s="4">
        <f t="shared" si="51"/>
        <v>99</v>
      </c>
      <c r="K1097">
        <f t="shared" si="52"/>
        <v>39</v>
      </c>
      <c r="L1097" s="5">
        <f t="shared" si="53"/>
        <v>1.95</v>
      </c>
    </row>
    <row r="1098" spans="1:12" x14ac:dyDescent="0.35">
      <c r="A1098" s="1">
        <v>439</v>
      </c>
      <c r="B1098" s="1">
        <v>15</v>
      </c>
      <c r="C1098" t="s">
        <v>177</v>
      </c>
      <c r="D1098" t="s">
        <v>655</v>
      </c>
      <c r="E1098" s="1">
        <v>15</v>
      </c>
      <c r="F1098" s="1">
        <v>26</v>
      </c>
      <c r="G1098" s="1">
        <v>3</v>
      </c>
      <c r="H1098" s="16">
        <v>2.013888888888889E-2</v>
      </c>
      <c r="I1098" t="s">
        <v>638</v>
      </c>
      <c r="J1098" s="4">
        <f t="shared" si="51"/>
        <v>78</v>
      </c>
      <c r="K1098">
        <f t="shared" si="52"/>
        <v>33</v>
      </c>
      <c r="L1098" s="5">
        <f t="shared" si="53"/>
        <v>2.2000000000000002</v>
      </c>
    </row>
    <row r="1099" spans="1:12" x14ac:dyDescent="0.35">
      <c r="A1099" s="1">
        <v>440</v>
      </c>
      <c r="B1099" s="1">
        <v>13</v>
      </c>
      <c r="C1099" t="s">
        <v>222</v>
      </c>
      <c r="D1099" t="s">
        <v>652</v>
      </c>
      <c r="E1099" s="1">
        <v>14</v>
      </c>
      <c r="F1099" s="1">
        <v>23</v>
      </c>
      <c r="G1099" s="1">
        <v>2</v>
      </c>
      <c r="H1099" s="16">
        <v>2.5000000000000001E-2</v>
      </c>
      <c r="I1099" t="s">
        <v>636</v>
      </c>
      <c r="J1099" s="4">
        <f t="shared" si="51"/>
        <v>46</v>
      </c>
      <c r="K1099">
        <f t="shared" si="52"/>
        <v>18</v>
      </c>
      <c r="L1099" s="5">
        <f t="shared" si="53"/>
        <v>1.2857142857142858</v>
      </c>
    </row>
    <row r="1100" spans="1:12" x14ac:dyDescent="0.35">
      <c r="A1100" s="1">
        <v>440</v>
      </c>
      <c r="B1100" s="1">
        <v>13</v>
      </c>
      <c r="C1100" t="s">
        <v>134</v>
      </c>
      <c r="D1100" t="s">
        <v>646</v>
      </c>
      <c r="E1100" s="1">
        <v>11</v>
      </c>
      <c r="F1100" s="1">
        <v>19</v>
      </c>
      <c r="G1100" s="1">
        <v>2</v>
      </c>
      <c r="H1100" s="16">
        <v>6.2500000000000003E-3</v>
      </c>
      <c r="I1100" t="s">
        <v>636</v>
      </c>
      <c r="J1100" s="4">
        <f t="shared" si="51"/>
        <v>38</v>
      </c>
      <c r="K1100">
        <f t="shared" si="52"/>
        <v>16</v>
      </c>
      <c r="L1100" s="5">
        <f t="shared" si="53"/>
        <v>1.4545454545454546</v>
      </c>
    </row>
    <row r="1101" spans="1:12" x14ac:dyDescent="0.35">
      <c r="A1101" s="1">
        <v>441</v>
      </c>
      <c r="B1101" s="1">
        <v>13</v>
      </c>
      <c r="C1101" t="s">
        <v>30</v>
      </c>
      <c r="D1101" t="s">
        <v>647</v>
      </c>
      <c r="E1101" s="1">
        <v>21</v>
      </c>
      <c r="F1101" s="1">
        <v>35</v>
      </c>
      <c r="G1101" s="1">
        <v>3</v>
      </c>
      <c r="H1101" s="16">
        <v>3.7499999999999999E-2</v>
      </c>
      <c r="I1101" t="s">
        <v>636</v>
      </c>
      <c r="J1101" s="4">
        <f t="shared" si="51"/>
        <v>105</v>
      </c>
      <c r="K1101">
        <f t="shared" si="52"/>
        <v>42</v>
      </c>
      <c r="L1101" s="5">
        <f t="shared" si="53"/>
        <v>2</v>
      </c>
    </row>
    <row r="1102" spans="1:12" x14ac:dyDescent="0.35">
      <c r="A1102" s="1">
        <v>441</v>
      </c>
      <c r="B1102" s="1">
        <v>13</v>
      </c>
      <c r="C1102" t="s">
        <v>177</v>
      </c>
      <c r="D1102" t="s">
        <v>655</v>
      </c>
      <c r="E1102" s="1">
        <v>15</v>
      </c>
      <c r="F1102" s="1">
        <v>26</v>
      </c>
      <c r="G1102" s="1">
        <v>3</v>
      </c>
      <c r="H1102" s="16">
        <v>2.5000000000000001E-2</v>
      </c>
      <c r="I1102" t="s">
        <v>638</v>
      </c>
      <c r="J1102" s="4">
        <f t="shared" si="51"/>
        <v>78</v>
      </c>
      <c r="K1102">
        <f t="shared" si="52"/>
        <v>33</v>
      </c>
      <c r="L1102" s="5">
        <f t="shared" si="53"/>
        <v>2.2000000000000002</v>
      </c>
    </row>
    <row r="1103" spans="1:12" x14ac:dyDescent="0.35">
      <c r="A1103" s="1">
        <v>442</v>
      </c>
      <c r="B1103" s="1">
        <v>15</v>
      </c>
      <c r="C1103" t="s">
        <v>74</v>
      </c>
      <c r="D1103" t="s">
        <v>650</v>
      </c>
      <c r="E1103" s="1">
        <v>20</v>
      </c>
      <c r="F1103" s="1">
        <v>34</v>
      </c>
      <c r="G1103" s="1">
        <v>3</v>
      </c>
      <c r="H1103" s="16">
        <v>2.013888888888889E-2</v>
      </c>
      <c r="I1103" t="s">
        <v>638</v>
      </c>
      <c r="J1103" s="4">
        <f t="shared" si="51"/>
        <v>102</v>
      </c>
      <c r="K1103">
        <f t="shared" si="52"/>
        <v>42</v>
      </c>
      <c r="L1103" s="5">
        <f t="shared" si="53"/>
        <v>2.1</v>
      </c>
    </row>
    <row r="1104" spans="1:12" x14ac:dyDescent="0.35">
      <c r="A1104" s="1">
        <v>442</v>
      </c>
      <c r="B1104" s="1">
        <v>15</v>
      </c>
      <c r="C1104" t="s">
        <v>144</v>
      </c>
      <c r="D1104" t="s">
        <v>656</v>
      </c>
      <c r="E1104" s="1">
        <v>15</v>
      </c>
      <c r="F1104" s="1">
        <v>25</v>
      </c>
      <c r="G1104" s="1">
        <v>1</v>
      </c>
      <c r="H1104" s="16">
        <v>3.9583333333333331E-2</v>
      </c>
      <c r="I1104" t="s">
        <v>636</v>
      </c>
      <c r="J1104" s="4">
        <f t="shared" si="51"/>
        <v>25</v>
      </c>
      <c r="K1104">
        <f t="shared" si="52"/>
        <v>10</v>
      </c>
      <c r="L1104" s="5">
        <f t="shared" si="53"/>
        <v>0.66666666666666663</v>
      </c>
    </row>
    <row r="1105" spans="1:12" x14ac:dyDescent="0.35">
      <c r="A1105" s="1">
        <v>442</v>
      </c>
      <c r="B1105" s="1">
        <v>15</v>
      </c>
      <c r="C1105" t="s">
        <v>93</v>
      </c>
      <c r="D1105" t="s">
        <v>642</v>
      </c>
      <c r="E1105" s="1">
        <v>22</v>
      </c>
      <c r="F1105" s="1">
        <v>36</v>
      </c>
      <c r="G1105" s="1">
        <v>3</v>
      </c>
      <c r="H1105" s="16">
        <v>3.125E-2</v>
      </c>
      <c r="I1105" t="s">
        <v>636</v>
      </c>
      <c r="J1105" s="4">
        <f t="shared" si="51"/>
        <v>108</v>
      </c>
      <c r="K1105">
        <f t="shared" si="52"/>
        <v>42</v>
      </c>
      <c r="L1105" s="5">
        <f t="shared" si="53"/>
        <v>1.9090909090909092</v>
      </c>
    </row>
    <row r="1106" spans="1:12" x14ac:dyDescent="0.35">
      <c r="A1106" s="1">
        <v>443</v>
      </c>
      <c r="B1106" s="1">
        <v>4</v>
      </c>
      <c r="C1106" t="s">
        <v>222</v>
      </c>
      <c r="D1106" t="s">
        <v>652</v>
      </c>
      <c r="E1106" s="1">
        <v>14</v>
      </c>
      <c r="F1106" s="1">
        <v>23</v>
      </c>
      <c r="G1106" s="1">
        <v>1</v>
      </c>
      <c r="H1106" s="16">
        <v>2.0833333333333332E-2</v>
      </c>
      <c r="I1106" t="s">
        <v>636</v>
      </c>
      <c r="J1106" s="4">
        <f t="shared" si="51"/>
        <v>23</v>
      </c>
      <c r="K1106">
        <f t="shared" si="52"/>
        <v>9</v>
      </c>
      <c r="L1106" s="5">
        <f t="shared" si="53"/>
        <v>0.6428571428571429</v>
      </c>
    </row>
    <row r="1107" spans="1:12" x14ac:dyDescent="0.35">
      <c r="A1107" s="1">
        <v>443</v>
      </c>
      <c r="B1107" s="1">
        <v>4</v>
      </c>
      <c r="C1107" t="s">
        <v>269</v>
      </c>
      <c r="D1107" t="s">
        <v>648</v>
      </c>
      <c r="E1107" s="1">
        <v>19</v>
      </c>
      <c r="F1107" s="1">
        <v>32</v>
      </c>
      <c r="G1107" s="1">
        <v>1</v>
      </c>
      <c r="H1107" s="16">
        <v>3.6111111111111108E-2</v>
      </c>
      <c r="I1107" t="s">
        <v>636</v>
      </c>
      <c r="J1107" s="4">
        <f t="shared" si="51"/>
        <v>32</v>
      </c>
      <c r="K1107">
        <f t="shared" si="52"/>
        <v>13</v>
      </c>
      <c r="L1107" s="5">
        <f t="shared" si="53"/>
        <v>0.68421052631578949</v>
      </c>
    </row>
    <row r="1108" spans="1:12" x14ac:dyDescent="0.35">
      <c r="A1108" s="1">
        <v>443</v>
      </c>
      <c r="B1108" s="1">
        <v>4</v>
      </c>
      <c r="C1108" t="s">
        <v>177</v>
      </c>
      <c r="D1108" t="s">
        <v>655</v>
      </c>
      <c r="E1108" s="1">
        <v>15</v>
      </c>
      <c r="F1108" s="1">
        <v>26</v>
      </c>
      <c r="G1108" s="1">
        <v>3</v>
      </c>
      <c r="H1108" s="16">
        <v>3.8194444444444448E-2</v>
      </c>
      <c r="I1108" t="s">
        <v>636</v>
      </c>
      <c r="J1108" s="4">
        <f t="shared" si="51"/>
        <v>78</v>
      </c>
      <c r="K1108">
        <f t="shared" si="52"/>
        <v>33</v>
      </c>
      <c r="L1108" s="5">
        <f t="shared" si="53"/>
        <v>2.2000000000000002</v>
      </c>
    </row>
    <row r="1109" spans="1:12" x14ac:dyDescent="0.35">
      <c r="A1109" s="1">
        <v>443</v>
      </c>
      <c r="B1109" s="1">
        <v>4</v>
      </c>
      <c r="C1109" t="s">
        <v>53</v>
      </c>
      <c r="D1109" t="s">
        <v>645</v>
      </c>
      <c r="E1109" s="1">
        <v>16</v>
      </c>
      <c r="F1109" s="1">
        <v>28</v>
      </c>
      <c r="G1109" s="1">
        <v>3</v>
      </c>
      <c r="H1109" s="16">
        <v>1.2500000000000001E-2</v>
      </c>
      <c r="I1109" t="s">
        <v>636</v>
      </c>
      <c r="J1109" s="4">
        <f t="shared" si="51"/>
        <v>84</v>
      </c>
      <c r="K1109">
        <f t="shared" si="52"/>
        <v>36</v>
      </c>
      <c r="L1109" s="5">
        <f t="shared" si="53"/>
        <v>2.25</v>
      </c>
    </row>
    <row r="1110" spans="1:12" x14ac:dyDescent="0.35">
      <c r="A1110" s="1">
        <v>444</v>
      </c>
      <c r="B1110" s="1">
        <v>8</v>
      </c>
      <c r="C1110" t="s">
        <v>222</v>
      </c>
      <c r="D1110" t="s">
        <v>652</v>
      </c>
      <c r="E1110" s="1">
        <v>14</v>
      </c>
      <c r="F1110" s="1">
        <v>23</v>
      </c>
      <c r="G1110" s="1">
        <v>1</v>
      </c>
      <c r="H1110" s="16">
        <v>2.2222222222222223E-2</v>
      </c>
      <c r="I1110" t="s">
        <v>638</v>
      </c>
      <c r="J1110" s="4">
        <f t="shared" si="51"/>
        <v>23</v>
      </c>
      <c r="K1110">
        <f t="shared" si="52"/>
        <v>9</v>
      </c>
      <c r="L1110" s="5">
        <f t="shared" si="53"/>
        <v>0.6428571428571429</v>
      </c>
    </row>
    <row r="1111" spans="1:12" x14ac:dyDescent="0.35">
      <c r="A1111" s="1">
        <v>444</v>
      </c>
      <c r="B1111" s="1">
        <v>8</v>
      </c>
      <c r="C1111" t="s">
        <v>180</v>
      </c>
      <c r="D1111" t="s">
        <v>635</v>
      </c>
      <c r="E1111" s="1">
        <v>14</v>
      </c>
      <c r="F1111" s="1">
        <v>24</v>
      </c>
      <c r="G1111" s="1">
        <v>3</v>
      </c>
      <c r="H1111" s="16">
        <v>3.4027777777777775E-2</v>
      </c>
      <c r="I1111" t="s">
        <v>638</v>
      </c>
      <c r="J1111" s="4">
        <f t="shared" si="51"/>
        <v>72</v>
      </c>
      <c r="K1111">
        <f t="shared" si="52"/>
        <v>30</v>
      </c>
      <c r="L1111" s="5">
        <f t="shared" si="53"/>
        <v>2.1428571428571428</v>
      </c>
    </row>
    <row r="1112" spans="1:12" x14ac:dyDescent="0.35">
      <c r="A1112" s="1">
        <v>445</v>
      </c>
      <c r="B1112" s="1">
        <v>6</v>
      </c>
      <c r="C1112" t="s">
        <v>128</v>
      </c>
      <c r="D1112" t="s">
        <v>640</v>
      </c>
      <c r="E1112" s="1">
        <v>16</v>
      </c>
      <c r="F1112" s="1">
        <v>27</v>
      </c>
      <c r="G1112" s="1">
        <v>3</v>
      </c>
      <c r="H1112" s="16">
        <v>1.8055555555555554E-2</v>
      </c>
      <c r="I1112" t="s">
        <v>636</v>
      </c>
      <c r="J1112" s="4">
        <f t="shared" si="51"/>
        <v>81</v>
      </c>
      <c r="K1112">
        <f t="shared" si="52"/>
        <v>33</v>
      </c>
      <c r="L1112" s="5">
        <f t="shared" si="53"/>
        <v>2.0625</v>
      </c>
    </row>
    <row r="1113" spans="1:12" x14ac:dyDescent="0.35">
      <c r="A1113" s="1">
        <v>446</v>
      </c>
      <c r="B1113" s="1">
        <v>12</v>
      </c>
      <c r="C1113" t="s">
        <v>90</v>
      </c>
      <c r="D1113" t="s">
        <v>653</v>
      </c>
      <c r="E1113" s="1">
        <v>13</v>
      </c>
      <c r="F1113" s="1">
        <v>21</v>
      </c>
      <c r="G1113" s="1">
        <v>1</v>
      </c>
      <c r="H1113" s="16">
        <v>5.5555555555555558E-3</v>
      </c>
      <c r="I1113" t="s">
        <v>638</v>
      </c>
      <c r="J1113" s="4">
        <f t="shared" si="51"/>
        <v>21</v>
      </c>
      <c r="K1113">
        <f t="shared" si="52"/>
        <v>8</v>
      </c>
      <c r="L1113" s="5">
        <f t="shared" si="53"/>
        <v>0.61538461538461542</v>
      </c>
    </row>
    <row r="1114" spans="1:12" x14ac:dyDescent="0.35">
      <c r="A1114" s="1">
        <v>447</v>
      </c>
      <c r="B1114" s="1">
        <v>8</v>
      </c>
      <c r="C1114" t="s">
        <v>168</v>
      </c>
      <c r="D1114" t="s">
        <v>651</v>
      </c>
      <c r="E1114" s="1">
        <v>12</v>
      </c>
      <c r="F1114" s="1">
        <v>20</v>
      </c>
      <c r="G1114" s="1">
        <v>2</v>
      </c>
      <c r="H1114" s="16">
        <v>2.013888888888889E-2</v>
      </c>
      <c r="I1114" t="s">
        <v>638</v>
      </c>
      <c r="J1114" s="4">
        <f t="shared" si="51"/>
        <v>40</v>
      </c>
      <c r="K1114">
        <f t="shared" si="52"/>
        <v>16</v>
      </c>
      <c r="L1114" s="5">
        <f t="shared" si="53"/>
        <v>1.3333333333333333</v>
      </c>
    </row>
    <row r="1115" spans="1:12" x14ac:dyDescent="0.35">
      <c r="A1115" s="1">
        <v>447</v>
      </c>
      <c r="B1115" s="1">
        <v>8</v>
      </c>
      <c r="C1115" t="s">
        <v>134</v>
      </c>
      <c r="D1115" t="s">
        <v>646</v>
      </c>
      <c r="E1115" s="1">
        <v>11</v>
      </c>
      <c r="F1115" s="1">
        <v>19</v>
      </c>
      <c r="G1115" s="1">
        <v>3</v>
      </c>
      <c r="H1115" s="16">
        <v>3.4722222222222224E-2</v>
      </c>
      <c r="I1115" t="s">
        <v>638</v>
      </c>
      <c r="J1115" s="4">
        <f t="shared" si="51"/>
        <v>57</v>
      </c>
      <c r="K1115">
        <f t="shared" si="52"/>
        <v>24</v>
      </c>
      <c r="L1115" s="5">
        <f t="shared" si="53"/>
        <v>2.1818181818181817</v>
      </c>
    </row>
    <row r="1116" spans="1:12" x14ac:dyDescent="0.35">
      <c r="A1116" s="1">
        <v>447</v>
      </c>
      <c r="B1116" s="1">
        <v>8</v>
      </c>
      <c r="C1116" t="s">
        <v>53</v>
      </c>
      <c r="D1116" t="s">
        <v>645</v>
      </c>
      <c r="E1116" s="1">
        <v>16</v>
      </c>
      <c r="F1116" s="1">
        <v>28</v>
      </c>
      <c r="G1116" s="1">
        <v>3</v>
      </c>
      <c r="H1116" s="16">
        <v>4.8611111111111112E-3</v>
      </c>
      <c r="I1116" t="s">
        <v>636</v>
      </c>
      <c r="J1116" s="4">
        <f t="shared" si="51"/>
        <v>84</v>
      </c>
      <c r="K1116">
        <f t="shared" si="52"/>
        <v>36</v>
      </c>
      <c r="L1116" s="5">
        <f t="shared" si="53"/>
        <v>2.25</v>
      </c>
    </row>
    <row r="1117" spans="1:12" x14ac:dyDescent="0.35">
      <c r="A1117" s="1">
        <v>448</v>
      </c>
      <c r="B1117" s="1">
        <v>4</v>
      </c>
      <c r="C1117" t="s">
        <v>134</v>
      </c>
      <c r="D1117" t="s">
        <v>646</v>
      </c>
      <c r="E1117" s="1">
        <v>11</v>
      </c>
      <c r="F1117" s="1">
        <v>19</v>
      </c>
      <c r="G1117" s="1">
        <v>2</v>
      </c>
      <c r="H1117" s="16">
        <v>1.8055555555555554E-2</v>
      </c>
      <c r="I1117" t="s">
        <v>638</v>
      </c>
      <c r="J1117" s="4">
        <f t="shared" si="51"/>
        <v>38</v>
      </c>
      <c r="K1117">
        <f t="shared" si="52"/>
        <v>16</v>
      </c>
      <c r="L1117" s="5">
        <f t="shared" si="53"/>
        <v>1.4545454545454546</v>
      </c>
    </row>
    <row r="1118" spans="1:12" x14ac:dyDescent="0.35">
      <c r="A1118" s="1">
        <v>448</v>
      </c>
      <c r="B1118" s="1">
        <v>4</v>
      </c>
      <c r="C1118" t="s">
        <v>283</v>
      </c>
      <c r="D1118" t="s">
        <v>644</v>
      </c>
      <c r="E1118" s="1">
        <v>20</v>
      </c>
      <c r="F1118" s="1">
        <v>33</v>
      </c>
      <c r="G1118" s="1">
        <v>3</v>
      </c>
      <c r="H1118" s="16">
        <v>2.7777777777777776E-2</v>
      </c>
      <c r="I1118" t="s">
        <v>638</v>
      </c>
      <c r="J1118" s="4">
        <f t="shared" si="51"/>
        <v>99</v>
      </c>
      <c r="K1118">
        <f t="shared" si="52"/>
        <v>39</v>
      </c>
      <c r="L1118" s="5">
        <f t="shared" si="53"/>
        <v>1.95</v>
      </c>
    </row>
    <row r="1119" spans="1:12" x14ac:dyDescent="0.35">
      <c r="A1119" s="1">
        <v>449</v>
      </c>
      <c r="B1119" s="1">
        <v>3</v>
      </c>
      <c r="C1119" t="s">
        <v>269</v>
      </c>
      <c r="D1119" t="s">
        <v>648</v>
      </c>
      <c r="E1119" s="1">
        <v>19</v>
      </c>
      <c r="F1119" s="1">
        <v>32</v>
      </c>
      <c r="G1119" s="1">
        <v>2</v>
      </c>
      <c r="H1119" s="16">
        <v>2.2916666666666665E-2</v>
      </c>
      <c r="I1119" t="s">
        <v>638</v>
      </c>
      <c r="J1119" s="4">
        <f t="shared" si="51"/>
        <v>64</v>
      </c>
      <c r="K1119">
        <f t="shared" si="52"/>
        <v>26</v>
      </c>
      <c r="L1119" s="5">
        <f t="shared" si="53"/>
        <v>1.368421052631579</v>
      </c>
    </row>
    <row r="1120" spans="1:12" x14ac:dyDescent="0.35">
      <c r="A1120" s="1">
        <v>450</v>
      </c>
      <c r="B1120" s="1">
        <v>9</v>
      </c>
      <c r="C1120" t="s">
        <v>99</v>
      </c>
      <c r="D1120" t="s">
        <v>654</v>
      </c>
      <c r="E1120" s="1">
        <v>10</v>
      </c>
      <c r="F1120" s="1">
        <v>18</v>
      </c>
      <c r="G1120" s="1">
        <v>2</v>
      </c>
      <c r="H1120" s="16">
        <v>9.0277777777777769E-3</v>
      </c>
      <c r="I1120" t="s">
        <v>638</v>
      </c>
      <c r="J1120" s="4">
        <f t="shared" si="51"/>
        <v>36</v>
      </c>
      <c r="K1120">
        <f t="shared" si="52"/>
        <v>16</v>
      </c>
      <c r="L1120" s="5">
        <f t="shared" si="53"/>
        <v>1.6</v>
      </c>
    </row>
    <row r="1121" spans="1:12" x14ac:dyDescent="0.35">
      <c r="A1121" s="1">
        <v>450</v>
      </c>
      <c r="B1121" s="1">
        <v>9</v>
      </c>
      <c r="C1121" t="s">
        <v>93</v>
      </c>
      <c r="D1121" t="s">
        <v>642</v>
      </c>
      <c r="E1121" s="1">
        <v>22</v>
      </c>
      <c r="F1121" s="1">
        <v>36</v>
      </c>
      <c r="G1121" s="1">
        <v>1</v>
      </c>
      <c r="H1121" s="16">
        <v>1.4583333333333334E-2</v>
      </c>
      <c r="I1121" t="s">
        <v>636</v>
      </c>
      <c r="J1121" s="4">
        <f t="shared" si="51"/>
        <v>36</v>
      </c>
      <c r="K1121">
        <f t="shared" si="52"/>
        <v>14</v>
      </c>
      <c r="L1121" s="5">
        <f t="shared" si="53"/>
        <v>0.63636363636363635</v>
      </c>
    </row>
    <row r="1122" spans="1:12" x14ac:dyDescent="0.35">
      <c r="A1122" s="1">
        <v>451</v>
      </c>
      <c r="B1122" s="1">
        <v>3</v>
      </c>
      <c r="C1122" t="s">
        <v>30</v>
      </c>
      <c r="D1122" t="s">
        <v>647</v>
      </c>
      <c r="E1122" s="1">
        <v>21</v>
      </c>
      <c r="F1122" s="1">
        <v>35</v>
      </c>
      <c r="G1122" s="1">
        <v>1</v>
      </c>
      <c r="H1122" s="16">
        <v>1.5972222222222221E-2</v>
      </c>
      <c r="I1122" t="s">
        <v>638</v>
      </c>
      <c r="J1122" s="4">
        <f t="shared" si="51"/>
        <v>35</v>
      </c>
      <c r="K1122">
        <f t="shared" si="52"/>
        <v>14</v>
      </c>
      <c r="L1122" s="5">
        <f t="shared" si="53"/>
        <v>0.66666666666666663</v>
      </c>
    </row>
    <row r="1123" spans="1:12" x14ac:dyDescent="0.35">
      <c r="A1123" s="1">
        <v>451</v>
      </c>
      <c r="B1123" s="1">
        <v>3</v>
      </c>
      <c r="C1123" t="s">
        <v>222</v>
      </c>
      <c r="D1123" t="s">
        <v>652</v>
      </c>
      <c r="E1123" s="1">
        <v>14</v>
      </c>
      <c r="F1123" s="1">
        <v>23</v>
      </c>
      <c r="G1123" s="1">
        <v>1</v>
      </c>
      <c r="H1123" s="16">
        <v>2.8472222222222222E-2</v>
      </c>
      <c r="I1123" t="s">
        <v>638</v>
      </c>
      <c r="J1123" s="4">
        <f t="shared" si="51"/>
        <v>23</v>
      </c>
      <c r="K1123">
        <f t="shared" si="52"/>
        <v>9</v>
      </c>
      <c r="L1123" s="5">
        <f t="shared" si="53"/>
        <v>0.6428571428571429</v>
      </c>
    </row>
    <row r="1124" spans="1:12" x14ac:dyDescent="0.35">
      <c r="A1124" s="1">
        <v>451</v>
      </c>
      <c r="B1124" s="1">
        <v>3</v>
      </c>
      <c r="C1124" t="s">
        <v>74</v>
      </c>
      <c r="D1124" t="s">
        <v>650</v>
      </c>
      <c r="E1124" s="1">
        <v>20</v>
      </c>
      <c r="F1124" s="1">
        <v>34</v>
      </c>
      <c r="G1124" s="1">
        <v>1</v>
      </c>
      <c r="H1124" s="16">
        <v>2.7083333333333334E-2</v>
      </c>
      <c r="I1124" t="s">
        <v>636</v>
      </c>
      <c r="J1124" s="4">
        <f t="shared" si="51"/>
        <v>34</v>
      </c>
      <c r="K1124">
        <f t="shared" si="52"/>
        <v>14</v>
      </c>
      <c r="L1124" s="5">
        <f t="shared" si="53"/>
        <v>0.7</v>
      </c>
    </row>
    <row r="1125" spans="1:12" x14ac:dyDescent="0.35">
      <c r="A1125" s="1">
        <v>452</v>
      </c>
      <c r="B1125" s="1">
        <v>9</v>
      </c>
      <c r="C1125" t="s">
        <v>138</v>
      </c>
      <c r="D1125" t="s">
        <v>639</v>
      </c>
      <c r="E1125" s="1">
        <v>19</v>
      </c>
      <c r="F1125" s="1">
        <v>31</v>
      </c>
      <c r="G1125" s="1">
        <v>3</v>
      </c>
      <c r="H1125" s="16">
        <v>3.6805555555555557E-2</v>
      </c>
      <c r="I1125" t="s">
        <v>636</v>
      </c>
      <c r="J1125" s="4">
        <f t="shared" si="51"/>
        <v>93</v>
      </c>
      <c r="K1125">
        <f t="shared" si="52"/>
        <v>36</v>
      </c>
      <c r="L1125" s="5">
        <f t="shared" si="53"/>
        <v>1.8947368421052631</v>
      </c>
    </row>
    <row r="1126" spans="1:12" x14ac:dyDescent="0.35">
      <c r="A1126" s="1">
        <v>452</v>
      </c>
      <c r="B1126" s="1">
        <v>9</v>
      </c>
      <c r="C1126" t="s">
        <v>225</v>
      </c>
      <c r="D1126" t="s">
        <v>649</v>
      </c>
      <c r="E1126" s="1">
        <v>13</v>
      </c>
      <c r="F1126" s="1">
        <v>22</v>
      </c>
      <c r="G1126" s="1">
        <v>2</v>
      </c>
      <c r="H1126" s="16">
        <v>1.9444444444444445E-2</v>
      </c>
      <c r="I1126" t="s">
        <v>636</v>
      </c>
      <c r="J1126" s="4">
        <f t="shared" si="51"/>
        <v>44</v>
      </c>
      <c r="K1126">
        <f t="shared" si="52"/>
        <v>18</v>
      </c>
      <c r="L1126" s="5">
        <f t="shared" si="53"/>
        <v>1.3846153846153846</v>
      </c>
    </row>
    <row r="1127" spans="1:12" x14ac:dyDescent="0.35">
      <c r="A1127" s="1">
        <v>452</v>
      </c>
      <c r="B1127" s="1">
        <v>9</v>
      </c>
      <c r="C1127" t="s">
        <v>90</v>
      </c>
      <c r="D1127" t="s">
        <v>653</v>
      </c>
      <c r="E1127" s="1">
        <v>13</v>
      </c>
      <c r="F1127" s="1">
        <v>21</v>
      </c>
      <c r="G1127" s="1">
        <v>1</v>
      </c>
      <c r="H1127" s="16">
        <v>2.9166666666666667E-2</v>
      </c>
      <c r="I1127" t="s">
        <v>638</v>
      </c>
      <c r="J1127" s="4">
        <f t="shared" si="51"/>
        <v>21</v>
      </c>
      <c r="K1127">
        <f t="shared" si="52"/>
        <v>8</v>
      </c>
      <c r="L1127" s="5">
        <f t="shared" si="53"/>
        <v>0.61538461538461542</v>
      </c>
    </row>
    <row r="1128" spans="1:12" x14ac:dyDescent="0.35">
      <c r="A1128" s="1">
        <v>453</v>
      </c>
      <c r="B1128" s="1">
        <v>6</v>
      </c>
      <c r="C1128" t="s">
        <v>74</v>
      </c>
      <c r="D1128" t="s">
        <v>650</v>
      </c>
      <c r="E1128" s="1">
        <v>20</v>
      </c>
      <c r="F1128" s="1">
        <v>34</v>
      </c>
      <c r="G1128" s="1">
        <v>1</v>
      </c>
      <c r="H1128" s="16">
        <v>2.9166666666666667E-2</v>
      </c>
      <c r="I1128" t="s">
        <v>636</v>
      </c>
      <c r="J1128" s="4">
        <f t="shared" si="51"/>
        <v>34</v>
      </c>
      <c r="K1128">
        <f t="shared" si="52"/>
        <v>14</v>
      </c>
      <c r="L1128" s="5">
        <f t="shared" si="53"/>
        <v>0.7</v>
      </c>
    </row>
    <row r="1129" spans="1:12" x14ac:dyDescent="0.35">
      <c r="A1129" s="1">
        <v>453</v>
      </c>
      <c r="B1129" s="1">
        <v>6</v>
      </c>
      <c r="C1129" t="s">
        <v>269</v>
      </c>
      <c r="D1129" t="s">
        <v>648</v>
      </c>
      <c r="E1129" s="1">
        <v>19</v>
      </c>
      <c r="F1129" s="1">
        <v>32</v>
      </c>
      <c r="G1129" s="1">
        <v>3</v>
      </c>
      <c r="H1129" s="16">
        <v>4.027777777777778E-2</v>
      </c>
      <c r="I1129" t="s">
        <v>636</v>
      </c>
      <c r="J1129" s="4">
        <f t="shared" si="51"/>
        <v>96</v>
      </c>
      <c r="K1129">
        <f t="shared" si="52"/>
        <v>39</v>
      </c>
      <c r="L1129" s="5">
        <f t="shared" si="53"/>
        <v>2.0526315789473686</v>
      </c>
    </row>
    <row r="1130" spans="1:12" x14ac:dyDescent="0.35">
      <c r="A1130" s="1">
        <v>454</v>
      </c>
      <c r="B1130" s="1">
        <v>1</v>
      </c>
      <c r="C1130" t="s">
        <v>128</v>
      </c>
      <c r="D1130" t="s">
        <v>640</v>
      </c>
      <c r="E1130" s="1">
        <v>16</v>
      </c>
      <c r="F1130" s="1">
        <v>27</v>
      </c>
      <c r="G1130" s="1">
        <v>2</v>
      </c>
      <c r="H1130" s="16">
        <v>3.4027777777777775E-2</v>
      </c>
      <c r="I1130" t="s">
        <v>636</v>
      </c>
      <c r="J1130" s="4">
        <f t="shared" si="51"/>
        <v>54</v>
      </c>
      <c r="K1130">
        <f t="shared" si="52"/>
        <v>22</v>
      </c>
      <c r="L1130" s="5">
        <f t="shared" si="53"/>
        <v>1.375</v>
      </c>
    </row>
    <row r="1131" spans="1:12" x14ac:dyDescent="0.35">
      <c r="A1131" s="1">
        <v>454</v>
      </c>
      <c r="B1131" s="1">
        <v>1</v>
      </c>
      <c r="C1131" t="s">
        <v>134</v>
      </c>
      <c r="D1131" t="s">
        <v>646</v>
      </c>
      <c r="E1131" s="1">
        <v>11</v>
      </c>
      <c r="F1131" s="1">
        <v>19</v>
      </c>
      <c r="G1131" s="1">
        <v>3</v>
      </c>
      <c r="H1131" s="16">
        <v>1.2500000000000001E-2</v>
      </c>
      <c r="I1131" t="s">
        <v>638</v>
      </c>
      <c r="J1131" s="4">
        <f t="shared" si="51"/>
        <v>57</v>
      </c>
      <c r="K1131">
        <f t="shared" si="52"/>
        <v>24</v>
      </c>
      <c r="L1131" s="5">
        <f t="shared" si="53"/>
        <v>2.1818181818181817</v>
      </c>
    </row>
    <row r="1132" spans="1:12" x14ac:dyDescent="0.35">
      <c r="A1132" s="1">
        <v>454</v>
      </c>
      <c r="B1132" s="1">
        <v>1</v>
      </c>
      <c r="C1132" t="s">
        <v>93</v>
      </c>
      <c r="D1132" t="s">
        <v>642</v>
      </c>
      <c r="E1132" s="1">
        <v>22</v>
      </c>
      <c r="F1132" s="1">
        <v>36</v>
      </c>
      <c r="G1132" s="1">
        <v>2</v>
      </c>
      <c r="H1132" s="16">
        <v>2.9166666666666667E-2</v>
      </c>
      <c r="I1132" t="s">
        <v>638</v>
      </c>
      <c r="J1132" s="4">
        <f t="shared" si="51"/>
        <v>72</v>
      </c>
      <c r="K1132">
        <f t="shared" si="52"/>
        <v>28</v>
      </c>
      <c r="L1132" s="5">
        <f t="shared" si="53"/>
        <v>1.2727272727272727</v>
      </c>
    </row>
    <row r="1133" spans="1:12" x14ac:dyDescent="0.35">
      <c r="A1133" s="1">
        <v>454</v>
      </c>
      <c r="B1133" s="1">
        <v>1</v>
      </c>
      <c r="C1133" t="s">
        <v>144</v>
      </c>
      <c r="D1133" t="s">
        <v>656</v>
      </c>
      <c r="E1133" s="1">
        <v>15</v>
      </c>
      <c r="F1133" s="1">
        <v>25</v>
      </c>
      <c r="G1133" s="1">
        <v>2</v>
      </c>
      <c r="H1133" s="16">
        <v>3.0555555555555555E-2</v>
      </c>
      <c r="I1133" t="s">
        <v>636</v>
      </c>
      <c r="J1133" s="4">
        <f t="shared" si="51"/>
        <v>50</v>
      </c>
      <c r="K1133">
        <f t="shared" si="52"/>
        <v>20</v>
      </c>
      <c r="L1133" s="5">
        <f t="shared" si="53"/>
        <v>1.3333333333333333</v>
      </c>
    </row>
    <row r="1134" spans="1:12" x14ac:dyDescent="0.35">
      <c r="A1134" s="1">
        <v>455</v>
      </c>
      <c r="B1134" s="1">
        <v>12</v>
      </c>
      <c r="C1134" t="s">
        <v>180</v>
      </c>
      <c r="D1134" t="s">
        <v>635</v>
      </c>
      <c r="E1134" s="1">
        <v>14</v>
      </c>
      <c r="F1134" s="1">
        <v>24</v>
      </c>
      <c r="G1134" s="1">
        <v>2</v>
      </c>
      <c r="H1134" s="16">
        <v>7.6388888888888886E-3</v>
      </c>
      <c r="I1134" t="s">
        <v>636</v>
      </c>
      <c r="J1134" s="4">
        <f t="shared" si="51"/>
        <v>48</v>
      </c>
      <c r="K1134">
        <f t="shared" si="52"/>
        <v>20</v>
      </c>
      <c r="L1134" s="5">
        <f t="shared" si="53"/>
        <v>1.4285714285714286</v>
      </c>
    </row>
    <row r="1135" spans="1:12" x14ac:dyDescent="0.35">
      <c r="A1135" s="1">
        <v>456</v>
      </c>
      <c r="B1135" s="1">
        <v>13</v>
      </c>
      <c r="C1135" t="s">
        <v>62</v>
      </c>
      <c r="D1135" t="s">
        <v>641</v>
      </c>
      <c r="E1135" s="1">
        <v>25</v>
      </c>
      <c r="F1135" s="1">
        <v>40</v>
      </c>
      <c r="G1135" s="1">
        <v>2</v>
      </c>
      <c r="H1135" s="16">
        <v>3.2638888888888891E-2</v>
      </c>
      <c r="I1135" t="s">
        <v>638</v>
      </c>
      <c r="J1135" s="4">
        <f t="shared" si="51"/>
        <v>80</v>
      </c>
      <c r="K1135">
        <f t="shared" si="52"/>
        <v>30</v>
      </c>
      <c r="L1135" s="5">
        <f t="shared" si="53"/>
        <v>1.2</v>
      </c>
    </row>
    <row r="1136" spans="1:12" x14ac:dyDescent="0.35">
      <c r="A1136" s="1">
        <v>456</v>
      </c>
      <c r="B1136" s="1">
        <v>13</v>
      </c>
      <c r="C1136" t="s">
        <v>74</v>
      </c>
      <c r="D1136" t="s">
        <v>650</v>
      </c>
      <c r="E1136" s="1">
        <v>20</v>
      </c>
      <c r="F1136" s="1">
        <v>34</v>
      </c>
      <c r="G1136" s="1">
        <v>2</v>
      </c>
      <c r="H1136" s="16">
        <v>1.6666666666666666E-2</v>
      </c>
      <c r="I1136" t="s">
        <v>636</v>
      </c>
      <c r="J1136" s="4">
        <f t="shared" si="51"/>
        <v>68</v>
      </c>
      <c r="K1136">
        <f t="shared" si="52"/>
        <v>28</v>
      </c>
      <c r="L1136" s="5">
        <f t="shared" si="53"/>
        <v>1.4</v>
      </c>
    </row>
    <row r="1137" spans="1:12" x14ac:dyDescent="0.35">
      <c r="A1137" s="1">
        <v>457</v>
      </c>
      <c r="B1137" s="1">
        <v>18</v>
      </c>
      <c r="C1137" t="s">
        <v>283</v>
      </c>
      <c r="D1137" t="s">
        <v>644</v>
      </c>
      <c r="E1137" s="1">
        <v>20</v>
      </c>
      <c r="F1137" s="1">
        <v>33</v>
      </c>
      <c r="G1137" s="1">
        <v>3</v>
      </c>
      <c r="H1137" s="16">
        <v>2.9861111111111113E-2</v>
      </c>
      <c r="I1137" t="s">
        <v>638</v>
      </c>
      <c r="J1137" s="4">
        <f t="shared" si="51"/>
        <v>99</v>
      </c>
      <c r="K1137">
        <f t="shared" si="52"/>
        <v>39</v>
      </c>
      <c r="L1137" s="5">
        <f t="shared" si="53"/>
        <v>1.95</v>
      </c>
    </row>
    <row r="1138" spans="1:12" x14ac:dyDescent="0.35">
      <c r="A1138" s="1">
        <v>457</v>
      </c>
      <c r="B1138" s="1">
        <v>18</v>
      </c>
      <c r="C1138" t="s">
        <v>134</v>
      </c>
      <c r="D1138" t="s">
        <v>646</v>
      </c>
      <c r="E1138" s="1">
        <v>11</v>
      </c>
      <c r="F1138" s="1">
        <v>19</v>
      </c>
      <c r="G1138" s="1">
        <v>2</v>
      </c>
      <c r="H1138" s="16">
        <v>1.0416666666666666E-2</v>
      </c>
      <c r="I1138" t="s">
        <v>638</v>
      </c>
      <c r="J1138" s="4">
        <f t="shared" si="51"/>
        <v>38</v>
      </c>
      <c r="K1138">
        <f t="shared" si="52"/>
        <v>16</v>
      </c>
      <c r="L1138" s="5">
        <f t="shared" si="53"/>
        <v>1.4545454545454546</v>
      </c>
    </row>
    <row r="1139" spans="1:12" x14ac:dyDescent="0.35">
      <c r="A1139" s="1">
        <v>458</v>
      </c>
      <c r="B1139" s="1">
        <v>4</v>
      </c>
      <c r="C1139" t="s">
        <v>53</v>
      </c>
      <c r="D1139" t="s">
        <v>645</v>
      </c>
      <c r="E1139" s="1">
        <v>16</v>
      </c>
      <c r="F1139" s="1">
        <v>28</v>
      </c>
      <c r="G1139" s="1">
        <v>2</v>
      </c>
      <c r="H1139" s="16">
        <v>7.6388888888888886E-3</v>
      </c>
      <c r="I1139" t="s">
        <v>638</v>
      </c>
      <c r="J1139" s="4">
        <f t="shared" si="51"/>
        <v>56</v>
      </c>
      <c r="K1139">
        <f t="shared" si="52"/>
        <v>24</v>
      </c>
      <c r="L1139" s="5">
        <f t="shared" si="53"/>
        <v>1.5</v>
      </c>
    </row>
    <row r="1140" spans="1:12" x14ac:dyDescent="0.35">
      <c r="A1140" s="1">
        <v>458</v>
      </c>
      <c r="B1140" s="1">
        <v>4</v>
      </c>
      <c r="C1140" t="s">
        <v>74</v>
      </c>
      <c r="D1140" t="s">
        <v>650</v>
      </c>
      <c r="E1140" s="1">
        <v>20</v>
      </c>
      <c r="F1140" s="1">
        <v>34</v>
      </c>
      <c r="G1140" s="1">
        <v>3</v>
      </c>
      <c r="H1140" s="16">
        <v>1.9444444444444445E-2</v>
      </c>
      <c r="I1140" t="s">
        <v>636</v>
      </c>
      <c r="J1140" s="4">
        <f t="shared" si="51"/>
        <v>102</v>
      </c>
      <c r="K1140">
        <f t="shared" si="52"/>
        <v>42</v>
      </c>
      <c r="L1140" s="5">
        <f t="shared" si="53"/>
        <v>2.1</v>
      </c>
    </row>
    <row r="1141" spans="1:12" x14ac:dyDescent="0.35">
      <c r="A1141" s="1">
        <v>458</v>
      </c>
      <c r="B1141" s="1">
        <v>4</v>
      </c>
      <c r="C1141" t="s">
        <v>283</v>
      </c>
      <c r="D1141" t="s">
        <v>644</v>
      </c>
      <c r="E1141" s="1">
        <v>20</v>
      </c>
      <c r="F1141" s="1">
        <v>33</v>
      </c>
      <c r="G1141" s="1">
        <v>2</v>
      </c>
      <c r="H1141" s="16">
        <v>4.1666666666666666E-3</v>
      </c>
      <c r="I1141" t="s">
        <v>636</v>
      </c>
      <c r="J1141" s="4">
        <f t="shared" si="51"/>
        <v>66</v>
      </c>
      <c r="K1141">
        <f t="shared" si="52"/>
        <v>26</v>
      </c>
      <c r="L1141" s="5">
        <f t="shared" si="53"/>
        <v>1.3</v>
      </c>
    </row>
    <row r="1142" spans="1:12" x14ac:dyDescent="0.35">
      <c r="A1142" s="1">
        <v>458</v>
      </c>
      <c r="B1142" s="1">
        <v>4</v>
      </c>
      <c r="C1142" t="s">
        <v>225</v>
      </c>
      <c r="D1142" t="s">
        <v>649</v>
      </c>
      <c r="E1142" s="1">
        <v>13</v>
      </c>
      <c r="F1142" s="1">
        <v>22</v>
      </c>
      <c r="G1142" s="1">
        <v>2</v>
      </c>
      <c r="H1142" s="16">
        <v>3.0555555555555555E-2</v>
      </c>
      <c r="I1142" t="s">
        <v>636</v>
      </c>
      <c r="J1142" s="4">
        <f t="shared" si="51"/>
        <v>44</v>
      </c>
      <c r="K1142">
        <f t="shared" si="52"/>
        <v>18</v>
      </c>
      <c r="L1142" s="5">
        <f t="shared" si="53"/>
        <v>1.3846153846153846</v>
      </c>
    </row>
    <row r="1143" spans="1:12" x14ac:dyDescent="0.35">
      <c r="A1143" s="1">
        <v>459</v>
      </c>
      <c r="B1143" s="1">
        <v>20</v>
      </c>
      <c r="C1143" t="s">
        <v>53</v>
      </c>
      <c r="D1143" t="s">
        <v>645</v>
      </c>
      <c r="E1143" s="1">
        <v>16</v>
      </c>
      <c r="F1143" s="1">
        <v>28</v>
      </c>
      <c r="G1143" s="1">
        <v>3</v>
      </c>
      <c r="H1143" s="16">
        <v>2.0833333333333332E-2</v>
      </c>
      <c r="I1143" t="s">
        <v>636</v>
      </c>
      <c r="J1143" s="4">
        <f t="shared" si="51"/>
        <v>84</v>
      </c>
      <c r="K1143">
        <f t="shared" si="52"/>
        <v>36</v>
      </c>
      <c r="L1143" s="5">
        <f t="shared" si="53"/>
        <v>2.25</v>
      </c>
    </row>
    <row r="1144" spans="1:12" x14ac:dyDescent="0.35">
      <c r="A1144" s="1">
        <v>460</v>
      </c>
      <c r="B1144" s="1">
        <v>19</v>
      </c>
      <c r="C1144" t="s">
        <v>53</v>
      </c>
      <c r="D1144" t="s">
        <v>645</v>
      </c>
      <c r="E1144" s="1">
        <v>16</v>
      </c>
      <c r="F1144" s="1">
        <v>28</v>
      </c>
      <c r="G1144" s="1">
        <v>1</v>
      </c>
      <c r="H1144" s="16">
        <v>2.7777777777777776E-2</v>
      </c>
      <c r="I1144" t="s">
        <v>638</v>
      </c>
      <c r="J1144" s="4">
        <f t="shared" si="51"/>
        <v>28</v>
      </c>
      <c r="K1144">
        <f t="shared" si="52"/>
        <v>12</v>
      </c>
      <c r="L1144" s="5">
        <f t="shared" si="53"/>
        <v>0.75</v>
      </c>
    </row>
    <row r="1145" spans="1:12" x14ac:dyDescent="0.35">
      <c r="A1145" s="1">
        <v>460</v>
      </c>
      <c r="B1145" s="1">
        <v>19</v>
      </c>
      <c r="C1145" t="s">
        <v>177</v>
      </c>
      <c r="D1145" t="s">
        <v>655</v>
      </c>
      <c r="E1145" s="1">
        <v>15</v>
      </c>
      <c r="F1145" s="1">
        <v>26</v>
      </c>
      <c r="G1145" s="1">
        <v>1</v>
      </c>
      <c r="H1145" s="16">
        <v>5.5555555555555558E-3</v>
      </c>
      <c r="I1145" t="s">
        <v>638</v>
      </c>
      <c r="J1145" s="4">
        <f t="shared" si="51"/>
        <v>26</v>
      </c>
      <c r="K1145">
        <f t="shared" si="52"/>
        <v>11</v>
      </c>
      <c r="L1145" s="5">
        <f t="shared" si="53"/>
        <v>0.73333333333333328</v>
      </c>
    </row>
    <row r="1146" spans="1:12" x14ac:dyDescent="0.35">
      <c r="A1146" s="1">
        <v>460</v>
      </c>
      <c r="B1146" s="1">
        <v>19</v>
      </c>
      <c r="C1146" t="s">
        <v>144</v>
      </c>
      <c r="D1146" t="s">
        <v>656</v>
      </c>
      <c r="E1146" s="1">
        <v>15</v>
      </c>
      <c r="F1146" s="1">
        <v>25</v>
      </c>
      <c r="G1146" s="1">
        <v>2</v>
      </c>
      <c r="H1146" s="16">
        <v>2.9861111111111113E-2</v>
      </c>
      <c r="I1146" t="s">
        <v>636</v>
      </c>
      <c r="J1146" s="4">
        <f t="shared" si="51"/>
        <v>50</v>
      </c>
      <c r="K1146">
        <f t="shared" si="52"/>
        <v>20</v>
      </c>
      <c r="L1146" s="5">
        <f t="shared" si="53"/>
        <v>1.3333333333333333</v>
      </c>
    </row>
    <row r="1147" spans="1:12" x14ac:dyDescent="0.35">
      <c r="A1147" s="1">
        <v>460</v>
      </c>
      <c r="B1147" s="1">
        <v>19</v>
      </c>
      <c r="C1147" t="s">
        <v>180</v>
      </c>
      <c r="D1147" t="s">
        <v>635</v>
      </c>
      <c r="E1147" s="1">
        <v>14</v>
      </c>
      <c r="F1147" s="1">
        <v>24</v>
      </c>
      <c r="G1147" s="1">
        <v>3</v>
      </c>
      <c r="H1147" s="16">
        <v>2.2916666666666665E-2</v>
      </c>
      <c r="I1147" t="s">
        <v>636</v>
      </c>
      <c r="J1147" s="4">
        <f t="shared" si="51"/>
        <v>72</v>
      </c>
      <c r="K1147">
        <f t="shared" si="52"/>
        <v>30</v>
      </c>
      <c r="L1147" s="5">
        <f t="shared" si="53"/>
        <v>2.1428571428571428</v>
      </c>
    </row>
    <row r="1148" spans="1:12" x14ac:dyDescent="0.35">
      <c r="A1148" s="1">
        <v>461</v>
      </c>
      <c r="B1148" s="1">
        <v>4</v>
      </c>
      <c r="C1148" t="s">
        <v>30</v>
      </c>
      <c r="D1148" t="s">
        <v>647</v>
      </c>
      <c r="E1148" s="1">
        <v>21</v>
      </c>
      <c r="F1148" s="1">
        <v>35</v>
      </c>
      <c r="G1148" s="1">
        <v>2</v>
      </c>
      <c r="H1148" s="16">
        <v>2.6388888888888889E-2</v>
      </c>
      <c r="I1148" t="s">
        <v>638</v>
      </c>
      <c r="J1148" s="4">
        <f t="shared" si="51"/>
        <v>70</v>
      </c>
      <c r="K1148">
        <f t="shared" si="52"/>
        <v>28</v>
      </c>
      <c r="L1148" s="5">
        <f t="shared" si="53"/>
        <v>1.3333333333333333</v>
      </c>
    </row>
    <row r="1149" spans="1:12" x14ac:dyDescent="0.35">
      <c r="A1149" s="1">
        <v>461</v>
      </c>
      <c r="B1149" s="1">
        <v>4</v>
      </c>
      <c r="C1149" t="s">
        <v>46</v>
      </c>
      <c r="D1149" t="s">
        <v>643</v>
      </c>
      <c r="E1149" s="1">
        <v>17</v>
      </c>
      <c r="F1149" s="1">
        <v>29</v>
      </c>
      <c r="G1149" s="1">
        <v>1</v>
      </c>
      <c r="H1149" s="16">
        <v>1.9444444444444445E-2</v>
      </c>
      <c r="I1149" t="s">
        <v>636</v>
      </c>
      <c r="J1149" s="4">
        <f t="shared" si="51"/>
        <v>29</v>
      </c>
      <c r="K1149">
        <f t="shared" si="52"/>
        <v>12</v>
      </c>
      <c r="L1149" s="5">
        <f t="shared" si="53"/>
        <v>0.70588235294117652</v>
      </c>
    </row>
    <row r="1150" spans="1:12" x14ac:dyDescent="0.35">
      <c r="A1150" s="1">
        <v>462</v>
      </c>
      <c r="B1150" s="1">
        <v>9</v>
      </c>
      <c r="C1150" t="s">
        <v>283</v>
      </c>
      <c r="D1150" t="s">
        <v>644</v>
      </c>
      <c r="E1150" s="1">
        <v>20</v>
      </c>
      <c r="F1150" s="1">
        <v>33</v>
      </c>
      <c r="G1150" s="1">
        <v>3</v>
      </c>
      <c r="H1150" s="16">
        <v>7.6388888888888886E-3</v>
      </c>
      <c r="I1150" t="s">
        <v>636</v>
      </c>
      <c r="J1150" s="4">
        <f t="shared" si="51"/>
        <v>99</v>
      </c>
      <c r="K1150">
        <f t="shared" si="52"/>
        <v>39</v>
      </c>
      <c r="L1150" s="5">
        <f t="shared" si="53"/>
        <v>1.95</v>
      </c>
    </row>
    <row r="1151" spans="1:12" x14ac:dyDescent="0.35">
      <c r="A1151" s="1">
        <v>463</v>
      </c>
      <c r="B1151" s="1">
        <v>7</v>
      </c>
      <c r="C1151" t="s">
        <v>138</v>
      </c>
      <c r="D1151" t="s">
        <v>639</v>
      </c>
      <c r="E1151" s="1">
        <v>19</v>
      </c>
      <c r="F1151" s="1">
        <v>31</v>
      </c>
      <c r="G1151" s="1">
        <v>3</v>
      </c>
      <c r="H1151" s="16">
        <v>9.7222222222222224E-3</v>
      </c>
      <c r="I1151" t="s">
        <v>638</v>
      </c>
      <c r="J1151" s="4">
        <f t="shared" si="51"/>
        <v>93</v>
      </c>
      <c r="K1151">
        <f t="shared" si="52"/>
        <v>36</v>
      </c>
      <c r="L1151" s="5">
        <f t="shared" si="53"/>
        <v>1.8947368421052631</v>
      </c>
    </row>
    <row r="1152" spans="1:12" x14ac:dyDescent="0.35">
      <c r="A1152" s="1">
        <v>464</v>
      </c>
      <c r="B1152" s="1">
        <v>16</v>
      </c>
      <c r="C1152" t="s">
        <v>177</v>
      </c>
      <c r="D1152" t="s">
        <v>655</v>
      </c>
      <c r="E1152" s="1">
        <v>15</v>
      </c>
      <c r="F1152" s="1">
        <v>26</v>
      </c>
      <c r="G1152" s="1">
        <v>3</v>
      </c>
      <c r="H1152" s="16">
        <v>3.4722222222222224E-2</v>
      </c>
      <c r="I1152" t="s">
        <v>638</v>
      </c>
      <c r="J1152" s="4">
        <f t="shared" si="51"/>
        <v>78</v>
      </c>
      <c r="K1152">
        <f t="shared" si="52"/>
        <v>33</v>
      </c>
      <c r="L1152" s="5">
        <f t="shared" si="53"/>
        <v>2.2000000000000002</v>
      </c>
    </row>
    <row r="1153" spans="1:12" x14ac:dyDescent="0.35">
      <c r="A1153" s="1">
        <v>464</v>
      </c>
      <c r="B1153" s="1">
        <v>16</v>
      </c>
      <c r="C1153" t="s">
        <v>128</v>
      </c>
      <c r="D1153" t="s">
        <v>640</v>
      </c>
      <c r="E1153" s="1">
        <v>16</v>
      </c>
      <c r="F1153" s="1">
        <v>27</v>
      </c>
      <c r="G1153" s="1">
        <v>2</v>
      </c>
      <c r="H1153" s="16">
        <v>1.6666666666666666E-2</v>
      </c>
      <c r="I1153" t="s">
        <v>636</v>
      </c>
      <c r="J1153" s="4">
        <f t="shared" si="51"/>
        <v>54</v>
      </c>
      <c r="K1153">
        <f t="shared" si="52"/>
        <v>22</v>
      </c>
      <c r="L1153" s="5">
        <f t="shared" si="53"/>
        <v>1.375</v>
      </c>
    </row>
    <row r="1154" spans="1:12" x14ac:dyDescent="0.35">
      <c r="A1154" s="1">
        <v>464</v>
      </c>
      <c r="B1154" s="1">
        <v>16</v>
      </c>
      <c r="C1154" t="s">
        <v>225</v>
      </c>
      <c r="D1154" t="s">
        <v>649</v>
      </c>
      <c r="E1154" s="1">
        <v>13</v>
      </c>
      <c r="F1154" s="1">
        <v>22</v>
      </c>
      <c r="G1154" s="1">
        <v>1</v>
      </c>
      <c r="H1154" s="16">
        <v>6.9444444444444441E-3</v>
      </c>
      <c r="I1154" t="s">
        <v>636</v>
      </c>
      <c r="J1154" s="4">
        <f t="shared" ref="J1154:J1217" si="54">F1154*G1154</f>
        <v>22</v>
      </c>
      <c r="K1154">
        <f t="shared" ref="K1154:K1217" si="55">(F1154-E1154)*G1154</f>
        <v>9</v>
      </c>
      <c r="L1154" s="5">
        <f t="shared" ref="L1154:L1217" si="56">K1154/E1154</f>
        <v>0.69230769230769229</v>
      </c>
    </row>
    <row r="1155" spans="1:12" x14ac:dyDescent="0.35">
      <c r="A1155" s="1">
        <v>465</v>
      </c>
      <c r="B1155" s="1">
        <v>4</v>
      </c>
      <c r="C1155" t="s">
        <v>144</v>
      </c>
      <c r="D1155" t="s">
        <v>656</v>
      </c>
      <c r="E1155" s="1">
        <v>15</v>
      </c>
      <c r="F1155" s="1">
        <v>25</v>
      </c>
      <c r="G1155" s="1">
        <v>3</v>
      </c>
      <c r="H1155" s="16">
        <v>2.5694444444444443E-2</v>
      </c>
      <c r="I1155" t="s">
        <v>636</v>
      </c>
      <c r="J1155" s="4">
        <f t="shared" si="54"/>
        <v>75</v>
      </c>
      <c r="K1155">
        <f t="shared" si="55"/>
        <v>30</v>
      </c>
      <c r="L1155" s="5">
        <f t="shared" si="56"/>
        <v>2</v>
      </c>
    </row>
    <row r="1156" spans="1:12" x14ac:dyDescent="0.35">
      <c r="A1156" s="1">
        <v>465</v>
      </c>
      <c r="B1156" s="1">
        <v>4</v>
      </c>
      <c r="C1156" t="s">
        <v>222</v>
      </c>
      <c r="D1156" t="s">
        <v>652</v>
      </c>
      <c r="E1156" s="1">
        <v>14</v>
      </c>
      <c r="F1156" s="1">
        <v>23</v>
      </c>
      <c r="G1156" s="1">
        <v>2</v>
      </c>
      <c r="H1156" s="16">
        <v>1.5972222222222221E-2</v>
      </c>
      <c r="I1156" t="s">
        <v>638</v>
      </c>
      <c r="J1156" s="4">
        <f t="shared" si="54"/>
        <v>46</v>
      </c>
      <c r="K1156">
        <f t="shared" si="55"/>
        <v>18</v>
      </c>
      <c r="L1156" s="5">
        <f t="shared" si="56"/>
        <v>1.2857142857142858</v>
      </c>
    </row>
    <row r="1157" spans="1:12" x14ac:dyDescent="0.35">
      <c r="A1157" s="1">
        <v>466</v>
      </c>
      <c r="B1157" s="1">
        <v>4</v>
      </c>
      <c r="C1157" t="s">
        <v>225</v>
      </c>
      <c r="D1157" t="s">
        <v>649</v>
      </c>
      <c r="E1157" s="1">
        <v>13</v>
      </c>
      <c r="F1157" s="1">
        <v>22</v>
      </c>
      <c r="G1157" s="1">
        <v>1</v>
      </c>
      <c r="H1157" s="16">
        <v>3.4722222222222224E-2</v>
      </c>
      <c r="I1157" t="s">
        <v>638</v>
      </c>
      <c r="J1157" s="4">
        <f t="shared" si="54"/>
        <v>22</v>
      </c>
      <c r="K1157">
        <f t="shared" si="55"/>
        <v>9</v>
      </c>
      <c r="L1157" s="5">
        <f t="shared" si="56"/>
        <v>0.69230769230769229</v>
      </c>
    </row>
    <row r="1158" spans="1:12" x14ac:dyDescent="0.35">
      <c r="A1158" s="1">
        <v>466</v>
      </c>
      <c r="B1158" s="1">
        <v>4</v>
      </c>
      <c r="C1158" t="s">
        <v>88</v>
      </c>
      <c r="D1158" t="s">
        <v>637</v>
      </c>
      <c r="E1158" s="1">
        <v>18</v>
      </c>
      <c r="F1158" s="1">
        <v>30</v>
      </c>
      <c r="G1158" s="1">
        <v>3</v>
      </c>
      <c r="H1158" s="16">
        <v>3.6111111111111108E-2</v>
      </c>
      <c r="I1158" t="s">
        <v>636</v>
      </c>
      <c r="J1158" s="4">
        <f t="shared" si="54"/>
        <v>90</v>
      </c>
      <c r="K1158">
        <f t="shared" si="55"/>
        <v>36</v>
      </c>
      <c r="L1158" s="5">
        <f t="shared" si="56"/>
        <v>2</v>
      </c>
    </row>
    <row r="1159" spans="1:12" x14ac:dyDescent="0.35">
      <c r="A1159" s="1">
        <v>466</v>
      </c>
      <c r="B1159" s="1">
        <v>4</v>
      </c>
      <c r="C1159" t="s">
        <v>53</v>
      </c>
      <c r="D1159" t="s">
        <v>645</v>
      </c>
      <c r="E1159" s="1">
        <v>16</v>
      </c>
      <c r="F1159" s="1">
        <v>28</v>
      </c>
      <c r="G1159" s="1">
        <v>1</v>
      </c>
      <c r="H1159" s="16">
        <v>2.9861111111111113E-2</v>
      </c>
      <c r="I1159" t="s">
        <v>636</v>
      </c>
      <c r="J1159" s="4">
        <f t="shared" si="54"/>
        <v>28</v>
      </c>
      <c r="K1159">
        <f t="shared" si="55"/>
        <v>12</v>
      </c>
      <c r="L1159" s="5">
        <f t="shared" si="56"/>
        <v>0.75</v>
      </c>
    </row>
    <row r="1160" spans="1:12" x14ac:dyDescent="0.35">
      <c r="A1160" s="1">
        <v>467</v>
      </c>
      <c r="B1160" s="1">
        <v>15</v>
      </c>
      <c r="C1160" t="s">
        <v>283</v>
      </c>
      <c r="D1160" t="s">
        <v>644</v>
      </c>
      <c r="E1160" s="1">
        <v>20</v>
      </c>
      <c r="F1160" s="1">
        <v>33</v>
      </c>
      <c r="G1160" s="1">
        <v>3</v>
      </c>
      <c r="H1160" s="16">
        <v>9.0277777777777769E-3</v>
      </c>
      <c r="I1160" t="s">
        <v>636</v>
      </c>
      <c r="J1160" s="4">
        <f t="shared" si="54"/>
        <v>99</v>
      </c>
      <c r="K1160">
        <f t="shared" si="55"/>
        <v>39</v>
      </c>
      <c r="L1160" s="5">
        <f t="shared" si="56"/>
        <v>1.95</v>
      </c>
    </row>
    <row r="1161" spans="1:12" x14ac:dyDescent="0.35">
      <c r="A1161" s="1">
        <v>467</v>
      </c>
      <c r="B1161" s="1">
        <v>15</v>
      </c>
      <c r="C1161" t="s">
        <v>225</v>
      </c>
      <c r="D1161" t="s">
        <v>649</v>
      </c>
      <c r="E1161" s="1">
        <v>13</v>
      </c>
      <c r="F1161" s="1">
        <v>22</v>
      </c>
      <c r="G1161" s="1">
        <v>2</v>
      </c>
      <c r="H1161" s="16">
        <v>4.0972222222222222E-2</v>
      </c>
      <c r="I1161" t="s">
        <v>636</v>
      </c>
      <c r="J1161" s="4">
        <f t="shared" si="54"/>
        <v>44</v>
      </c>
      <c r="K1161">
        <f t="shared" si="55"/>
        <v>18</v>
      </c>
      <c r="L1161" s="5">
        <f t="shared" si="56"/>
        <v>1.3846153846153846</v>
      </c>
    </row>
    <row r="1162" spans="1:12" x14ac:dyDescent="0.35">
      <c r="A1162" s="1">
        <v>468</v>
      </c>
      <c r="B1162" s="1">
        <v>14</v>
      </c>
      <c r="C1162" t="s">
        <v>134</v>
      </c>
      <c r="D1162" t="s">
        <v>646</v>
      </c>
      <c r="E1162" s="1">
        <v>11</v>
      </c>
      <c r="F1162" s="1">
        <v>19</v>
      </c>
      <c r="G1162" s="1">
        <v>2</v>
      </c>
      <c r="H1162" s="16">
        <v>2.6388888888888889E-2</v>
      </c>
      <c r="I1162" t="s">
        <v>638</v>
      </c>
      <c r="J1162" s="4">
        <f t="shared" si="54"/>
        <v>38</v>
      </c>
      <c r="K1162">
        <f t="shared" si="55"/>
        <v>16</v>
      </c>
      <c r="L1162" s="5">
        <f t="shared" si="56"/>
        <v>1.4545454545454546</v>
      </c>
    </row>
    <row r="1163" spans="1:12" x14ac:dyDescent="0.35">
      <c r="A1163" s="1">
        <v>468</v>
      </c>
      <c r="B1163" s="1">
        <v>14</v>
      </c>
      <c r="C1163" t="s">
        <v>168</v>
      </c>
      <c r="D1163" t="s">
        <v>651</v>
      </c>
      <c r="E1163" s="1">
        <v>12</v>
      </c>
      <c r="F1163" s="1">
        <v>20</v>
      </c>
      <c r="G1163" s="1">
        <v>2</v>
      </c>
      <c r="H1163" s="16">
        <v>1.1111111111111112E-2</v>
      </c>
      <c r="I1163" t="s">
        <v>638</v>
      </c>
      <c r="J1163" s="4">
        <f t="shared" si="54"/>
        <v>40</v>
      </c>
      <c r="K1163">
        <f t="shared" si="55"/>
        <v>16</v>
      </c>
      <c r="L1163" s="5">
        <f t="shared" si="56"/>
        <v>1.3333333333333333</v>
      </c>
    </row>
    <row r="1164" spans="1:12" x14ac:dyDescent="0.35">
      <c r="A1164" s="1">
        <v>468</v>
      </c>
      <c r="B1164" s="1">
        <v>14</v>
      </c>
      <c r="C1164" t="s">
        <v>53</v>
      </c>
      <c r="D1164" t="s">
        <v>645</v>
      </c>
      <c r="E1164" s="1">
        <v>16</v>
      </c>
      <c r="F1164" s="1">
        <v>28</v>
      </c>
      <c r="G1164" s="1">
        <v>1</v>
      </c>
      <c r="H1164" s="16">
        <v>6.2500000000000003E-3</v>
      </c>
      <c r="I1164" t="s">
        <v>638</v>
      </c>
      <c r="J1164" s="4">
        <f t="shared" si="54"/>
        <v>28</v>
      </c>
      <c r="K1164">
        <f t="shared" si="55"/>
        <v>12</v>
      </c>
      <c r="L1164" s="5">
        <f t="shared" si="56"/>
        <v>0.75</v>
      </c>
    </row>
    <row r="1165" spans="1:12" x14ac:dyDescent="0.35">
      <c r="A1165" s="1">
        <v>469</v>
      </c>
      <c r="B1165" s="1">
        <v>1</v>
      </c>
      <c r="C1165" t="s">
        <v>30</v>
      </c>
      <c r="D1165" t="s">
        <v>647</v>
      </c>
      <c r="E1165" s="1">
        <v>21</v>
      </c>
      <c r="F1165" s="1">
        <v>35</v>
      </c>
      <c r="G1165" s="1">
        <v>3</v>
      </c>
      <c r="H1165" s="16">
        <v>1.5277777777777777E-2</v>
      </c>
      <c r="I1165" t="s">
        <v>638</v>
      </c>
      <c r="J1165" s="4">
        <f t="shared" si="54"/>
        <v>105</v>
      </c>
      <c r="K1165">
        <f t="shared" si="55"/>
        <v>42</v>
      </c>
      <c r="L1165" s="5">
        <f t="shared" si="56"/>
        <v>2</v>
      </c>
    </row>
    <row r="1166" spans="1:12" x14ac:dyDescent="0.35">
      <c r="A1166" s="1">
        <v>469</v>
      </c>
      <c r="B1166" s="1">
        <v>1</v>
      </c>
      <c r="C1166" t="s">
        <v>269</v>
      </c>
      <c r="D1166" t="s">
        <v>648</v>
      </c>
      <c r="E1166" s="1">
        <v>19</v>
      </c>
      <c r="F1166" s="1">
        <v>32</v>
      </c>
      <c r="G1166" s="1">
        <v>1</v>
      </c>
      <c r="H1166" s="16">
        <v>3.0555555555555555E-2</v>
      </c>
      <c r="I1166" t="s">
        <v>636</v>
      </c>
      <c r="J1166" s="4">
        <f t="shared" si="54"/>
        <v>32</v>
      </c>
      <c r="K1166">
        <f t="shared" si="55"/>
        <v>13</v>
      </c>
      <c r="L1166" s="5">
        <f t="shared" si="56"/>
        <v>0.68421052631578949</v>
      </c>
    </row>
    <row r="1167" spans="1:12" x14ac:dyDescent="0.35">
      <c r="A1167" s="1">
        <v>470</v>
      </c>
      <c r="B1167" s="1">
        <v>17</v>
      </c>
      <c r="C1167" t="s">
        <v>180</v>
      </c>
      <c r="D1167" t="s">
        <v>635</v>
      </c>
      <c r="E1167" s="1">
        <v>14</v>
      </c>
      <c r="F1167" s="1">
        <v>24</v>
      </c>
      <c r="G1167" s="1">
        <v>1</v>
      </c>
      <c r="H1167" s="16">
        <v>3.0555555555555555E-2</v>
      </c>
      <c r="I1167" t="s">
        <v>636</v>
      </c>
      <c r="J1167" s="4">
        <f t="shared" si="54"/>
        <v>24</v>
      </c>
      <c r="K1167">
        <f t="shared" si="55"/>
        <v>10</v>
      </c>
      <c r="L1167" s="5">
        <f t="shared" si="56"/>
        <v>0.7142857142857143</v>
      </c>
    </row>
    <row r="1168" spans="1:12" x14ac:dyDescent="0.35">
      <c r="A1168" s="1">
        <v>470</v>
      </c>
      <c r="B1168" s="1">
        <v>17</v>
      </c>
      <c r="C1168" t="s">
        <v>99</v>
      </c>
      <c r="D1168" t="s">
        <v>654</v>
      </c>
      <c r="E1168" s="1">
        <v>10</v>
      </c>
      <c r="F1168" s="1">
        <v>18</v>
      </c>
      <c r="G1168" s="1">
        <v>3</v>
      </c>
      <c r="H1168" s="16">
        <v>1.9444444444444445E-2</v>
      </c>
      <c r="I1168" t="s">
        <v>636</v>
      </c>
      <c r="J1168" s="4">
        <f t="shared" si="54"/>
        <v>54</v>
      </c>
      <c r="K1168">
        <f t="shared" si="55"/>
        <v>24</v>
      </c>
      <c r="L1168" s="5">
        <f t="shared" si="56"/>
        <v>2.4</v>
      </c>
    </row>
    <row r="1169" spans="1:12" x14ac:dyDescent="0.35">
      <c r="A1169" s="1">
        <v>471</v>
      </c>
      <c r="B1169" s="1">
        <v>7</v>
      </c>
      <c r="C1169" t="s">
        <v>30</v>
      </c>
      <c r="D1169" t="s">
        <v>647</v>
      </c>
      <c r="E1169" s="1">
        <v>21</v>
      </c>
      <c r="F1169" s="1">
        <v>35</v>
      </c>
      <c r="G1169" s="1">
        <v>3</v>
      </c>
      <c r="H1169" s="16">
        <v>3.9583333333333331E-2</v>
      </c>
      <c r="I1169" t="s">
        <v>636</v>
      </c>
      <c r="J1169" s="4">
        <f t="shared" si="54"/>
        <v>105</v>
      </c>
      <c r="K1169">
        <f t="shared" si="55"/>
        <v>42</v>
      </c>
      <c r="L1169" s="5">
        <f t="shared" si="56"/>
        <v>2</v>
      </c>
    </row>
    <row r="1170" spans="1:12" x14ac:dyDescent="0.35">
      <c r="A1170" s="1">
        <v>472</v>
      </c>
      <c r="B1170" s="1">
        <v>20</v>
      </c>
      <c r="C1170" t="s">
        <v>30</v>
      </c>
      <c r="D1170" t="s">
        <v>647</v>
      </c>
      <c r="E1170" s="1">
        <v>21</v>
      </c>
      <c r="F1170" s="1">
        <v>35</v>
      </c>
      <c r="G1170" s="1">
        <v>2</v>
      </c>
      <c r="H1170" s="16">
        <v>2.9166666666666667E-2</v>
      </c>
      <c r="I1170" t="s">
        <v>636</v>
      </c>
      <c r="J1170" s="4">
        <f t="shared" si="54"/>
        <v>70</v>
      </c>
      <c r="K1170">
        <f t="shared" si="55"/>
        <v>28</v>
      </c>
      <c r="L1170" s="5">
        <f t="shared" si="56"/>
        <v>1.3333333333333333</v>
      </c>
    </row>
    <row r="1171" spans="1:12" x14ac:dyDescent="0.35">
      <c r="A1171" s="1">
        <v>472</v>
      </c>
      <c r="B1171" s="1">
        <v>20</v>
      </c>
      <c r="C1171" t="s">
        <v>225</v>
      </c>
      <c r="D1171" t="s">
        <v>649</v>
      </c>
      <c r="E1171" s="1">
        <v>13</v>
      </c>
      <c r="F1171" s="1">
        <v>22</v>
      </c>
      <c r="G1171" s="1">
        <v>2</v>
      </c>
      <c r="H1171" s="16">
        <v>2.1527777777777778E-2</v>
      </c>
      <c r="I1171" t="s">
        <v>638</v>
      </c>
      <c r="J1171" s="4">
        <f t="shared" si="54"/>
        <v>44</v>
      </c>
      <c r="K1171">
        <f t="shared" si="55"/>
        <v>18</v>
      </c>
      <c r="L1171" s="5">
        <f t="shared" si="56"/>
        <v>1.3846153846153846</v>
      </c>
    </row>
    <row r="1172" spans="1:12" x14ac:dyDescent="0.35">
      <c r="A1172" s="1">
        <v>473</v>
      </c>
      <c r="B1172" s="1">
        <v>13</v>
      </c>
      <c r="C1172" t="s">
        <v>225</v>
      </c>
      <c r="D1172" t="s">
        <v>649</v>
      </c>
      <c r="E1172" s="1">
        <v>13</v>
      </c>
      <c r="F1172" s="1">
        <v>22</v>
      </c>
      <c r="G1172" s="1">
        <v>2</v>
      </c>
      <c r="H1172" s="16">
        <v>3.5416666666666666E-2</v>
      </c>
      <c r="I1172" t="s">
        <v>638</v>
      </c>
      <c r="J1172" s="4">
        <f t="shared" si="54"/>
        <v>44</v>
      </c>
      <c r="K1172">
        <f t="shared" si="55"/>
        <v>18</v>
      </c>
      <c r="L1172" s="5">
        <f t="shared" si="56"/>
        <v>1.3846153846153846</v>
      </c>
    </row>
    <row r="1173" spans="1:12" x14ac:dyDescent="0.35">
      <c r="A1173" s="1">
        <v>473</v>
      </c>
      <c r="B1173" s="1">
        <v>13</v>
      </c>
      <c r="C1173" t="s">
        <v>30</v>
      </c>
      <c r="D1173" t="s">
        <v>647</v>
      </c>
      <c r="E1173" s="1">
        <v>21</v>
      </c>
      <c r="F1173" s="1">
        <v>35</v>
      </c>
      <c r="G1173" s="1">
        <v>1</v>
      </c>
      <c r="H1173" s="16">
        <v>6.9444444444444441E-3</v>
      </c>
      <c r="I1173" t="s">
        <v>636</v>
      </c>
      <c r="J1173" s="4">
        <f t="shared" si="54"/>
        <v>35</v>
      </c>
      <c r="K1173">
        <f t="shared" si="55"/>
        <v>14</v>
      </c>
      <c r="L1173" s="5">
        <f t="shared" si="56"/>
        <v>0.66666666666666663</v>
      </c>
    </row>
    <row r="1174" spans="1:12" x14ac:dyDescent="0.35">
      <c r="A1174" s="1">
        <v>474</v>
      </c>
      <c r="B1174" s="1">
        <v>2</v>
      </c>
      <c r="C1174" t="s">
        <v>74</v>
      </c>
      <c r="D1174" t="s">
        <v>650</v>
      </c>
      <c r="E1174" s="1">
        <v>20</v>
      </c>
      <c r="F1174" s="1">
        <v>34</v>
      </c>
      <c r="G1174" s="1">
        <v>1</v>
      </c>
      <c r="H1174" s="16">
        <v>3.8194444444444448E-2</v>
      </c>
      <c r="I1174" t="s">
        <v>638</v>
      </c>
      <c r="J1174" s="4">
        <f t="shared" si="54"/>
        <v>34</v>
      </c>
      <c r="K1174">
        <f t="shared" si="55"/>
        <v>14</v>
      </c>
      <c r="L1174" s="5">
        <f t="shared" si="56"/>
        <v>0.7</v>
      </c>
    </row>
    <row r="1175" spans="1:12" x14ac:dyDescent="0.35">
      <c r="A1175" s="1">
        <v>474</v>
      </c>
      <c r="B1175" s="1">
        <v>2</v>
      </c>
      <c r="C1175" t="s">
        <v>46</v>
      </c>
      <c r="D1175" t="s">
        <v>643</v>
      </c>
      <c r="E1175" s="1">
        <v>17</v>
      </c>
      <c r="F1175" s="1">
        <v>29</v>
      </c>
      <c r="G1175" s="1">
        <v>1</v>
      </c>
      <c r="H1175" s="16">
        <v>2.5694444444444443E-2</v>
      </c>
      <c r="I1175" t="s">
        <v>636</v>
      </c>
      <c r="J1175" s="4">
        <f t="shared" si="54"/>
        <v>29</v>
      </c>
      <c r="K1175">
        <f t="shared" si="55"/>
        <v>12</v>
      </c>
      <c r="L1175" s="5">
        <f t="shared" si="56"/>
        <v>0.70588235294117652</v>
      </c>
    </row>
    <row r="1176" spans="1:12" x14ac:dyDescent="0.35">
      <c r="A1176" s="1">
        <v>474</v>
      </c>
      <c r="B1176" s="1">
        <v>2</v>
      </c>
      <c r="C1176" t="s">
        <v>138</v>
      </c>
      <c r="D1176" t="s">
        <v>639</v>
      </c>
      <c r="E1176" s="1">
        <v>19</v>
      </c>
      <c r="F1176" s="1">
        <v>31</v>
      </c>
      <c r="G1176" s="1">
        <v>1</v>
      </c>
      <c r="H1176" s="16">
        <v>2.361111111111111E-2</v>
      </c>
      <c r="I1176" t="s">
        <v>638</v>
      </c>
      <c r="J1176" s="4">
        <f t="shared" si="54"/>
        <v>31</v>
      </c>
      <c r="K1176">
        <f t="shared" si="55"/>
        <v>12</v>
      </c>
      <c r="L1176" s="5">
        <f t="shared" si="56"/>
        <v>0.63157894736842102</v>
      </c>
    </row>
    <row r="1177" spans="1:12" x14ac:dyDescent="0.35">
      <c r="A1177" s="1">
        <v>474</v>
      </c>
      <c r="B1177" s="1">
        <v>2</v>
      </c>
      <c r="C1177" t="s">
        <v>53</v>
      </c>
      <c r="D1177" t="s">
        <v>645</v>
      </c>
      <c r="E1177" s="1">
        <v>16</v>
      </c>
      <c r="F1177" s="1">
        <v>28</v>
      </c>
      <c r="G1177" s="1">
        <v>3</v>
      </c>
      <c r="H1177" s="16">
        <v>2.4305555555555556E-2</v>
      </c>
      <c r="I1177" t="s">
        <v>636</v>
      </c>
      <c r="J1177" s="4">
        <f t="shared" si="54"/>
        <v>84</v>
      </c>
      <c r="K1177">
        <f t="shared" si="55"/>
        <v>36</v>
      </c>
      <c r="L1177" s="5">
        <f t="shared" si="56"/>
        <v>2.25</v>
      </c>
    </row>
    <row r="1178" spans="1:12" x14ac:dyDescent="0.35">
      <c r="A1178" s="1">
        <v>475</v>
      </c>
      <c r="B1178" s="1">
        <v>18</v>
      </c>
      <c r="C1178" t="s">
        <v>180</v>
      </c>
      <c r="D1178" t="s">
        <v>635</v>
      </c>
      <c r="E1178" s="1">
        <v>14</v>
      </c>
      <c r="F1178" s="1">
        <v>24</v>
      </c>
      <c r="G1178" s="1">
        <v>3</v>
      </c>
      <c r="H1178" s="16">
        <v>1.4583333333333334E-2</v>
      </c>
      <c r="I1178" t="s">
        <v>638</v>
      </c>
      <c r="J1178" s="4">
        <f t="shared" si="54"/>
        <v>72</v>
      </c>
      <c r="K1178">
        <f t="shared" si="55"/>
        <v>30</v>
      </c>
      <c r="L1178" s="5">
        <f t="shared" si="56"/>
        <v>2.1428571428571428</v>
      </c>
    </row>
    <row r="1179" spans="1:12" x14ac:dyDescent="0.35">
      <c r="A1179" s="1">
        <v>475</v>
      </c>
      <c r="B1179" s="1">
        <v>18</v>
      </c>
      <c r="C1179" t="s">
        <v>74</v>
      </c>
      <c r="D1179" t="s">
        <v>650</v>
      </c>
      <c r="E1179" s="1">
        <v>20</v>
      </c>
      <c r="F1179" s="1">
        <v>34</v>
      </c>
      <c r="G1179" s="1">
        <v>3</v>
      </c>
      <c r="H1179" s="16">
        <v>9.7222222222222224E-3</v>
      </c>
      <c r="I1179" t="s">
        <v>638</v>
      </c>
      <c r="J1179" s="4">
        <f t="shared" si="54"/>
        <v>102</v>
      </c>
      <c r="K1179">
        <f t="shared" si="55"/>
        <v>42</v>
      </c>
      <c r="L1179" s="5">
        <f t="shared" si="56"/>
        <v>2.1</v>
      </c>
    </row>
    <row r="1180" spans="1:12" x14ac:dyDescent="0.35">
      <c r="A1180" s="1">
        <v>476</v>
      </c>
      <c r="B1180" s="1">
        <v>13</v>
      </c>
      <c r="C1180" t="s">
        <v>180</v>
      </c>
      <c r="D1180" t="s">
        <v>635</v>
      </c>
      <c r="E1180" s="1">
        <v>14</v>
      </c>
      <c r="F1180" s="1">
        <v>24</v>
      </c>
      <c r="G1180" s="1">
        <v>2</v>
      </c>
      <c r="H1180" s="16">
        <v>3.8194444444444448E-2</v>
      </c>
      <c r="I1180" t="s">
        <v>638</v>
      </c>
      <c r="J1180" s="4">
        <f t="shared" si="54"/>
        <v>48</v>
      </c>
      <c r="K1180">
        <f t="shared" si="55"/>
        <v>20</v>
      </c>
      <c r="L1180" s="5">
        <f t="shared" si="56"/>
        <v>1.4285714285714286</v>
      </c>
    </row>
    <row r="1181" spans="1:12" x14ac:dyDescent="0.35">
      <c r="A1181" s="1">
        <v>476</v>
      </c>
      <c r="B1181" s="1">
        <v>13</v>
      </c>
      <c r="C1181" t="s">
        <v>74</v>
      </c>
      <c r="D1181" t="s">
        <v>650</v>
      </c>
      <c r="E1181" s="1">
        <v>20</v>
      </c>
      <c r="F1181" s="1">
        <v>34</v>
      </c>
      <c r="G1181" s="1">
        <v>1</v>
      </c>
      <c r="H1181" s="16">
        <v>2.361111111111111E-2</v>
      </c>
      <c r="I1181" t="s">
        <v>636</v>
      </c>
      <c r="J1181" s="4">
        <f t="shared" si="54"/>
        <v>34</v>
      </c>
      <c r="K1181">
        <f t="shared" si="55"/>
        <v>14</v>
      </c>
      <c r="L1181" s="5">
        <f t="shared" si="56"/>
        <v>0.7</v>
      </c>
    </row>
    <row r="1182" spans="1:12" x14ac:dyDescent="0.35">
      <c r="A1182" s="1">
        <v>476</v>
      </c>
      <c r="B1182" s="1">
        <v>13</v>
      </c>
      <c r="C1182" t="s">
        <v>269</v>
      </c>
      <c r="D1182" t="s">
        <v>648</v>
      </c>
      <c r="E1182" s="1">
        <v>19</v>
      </c>
      <c r="F1182" s="1">
        <v>32</v>
      </c>
      <c r="G1182" s="1">
        <v>3</v>
      </c>
      <c r="H1182" s="16">
        <v>3.472222222222222E-3</v>
      </c>
      <c r="I1182" t="s">
        <v>638</v>
      </c>
      <c r="J1182" s="4">
        <f t="shared" si="54"/>
        <v>96</v>
      </c>
      <c r="K1182">
        <f t="shared" si="55"/>
        <v>39</v>
      </c>
      <c r="L1182" s="5">
        <f t="shared" si="56"/>
        <v>2.0526315789473686</v>
      </c>
    </row>
    <row r="1183" spans="1:12" x14ac:dyDescent="0.35">
      <c r="A1183" s="1">
        <v>476</v>
      </c>
      <c r="B1183" s="1">
        <v>13</v>
      </c>
      <c r="C1183" t="s">
        <v>62</v>
      </c>
      <c r="D1183" t="s">
        <v>641</v>
      </c>
      <c r="E1183" s="1">
        <v>25</v>
      </c>
      <c r="F1183" s="1">
        <v>40</v>
      </c>
      <c r="G1183" s="1">
        <v>1</v>
      </c>
      <c r="H1183" s="16">
        <v>1.4583333333333334E-2</v>
      </c>
      <c r="I1183" t="s">
        <v>636</v>
      </c>
      <c r="J1183" s="4">
        <f t="shared" si="54"/>
        <v>40</v>
      </c>
      <c r="K1183">
        <f t="shared" si="55"/>
        <v>15</v>
      </c>
      <c r="L1183" s="5">
        <f t="shared" si="56"/>
        <v>0.6</v>
      </c>
    </row>
    <row r="1184" spans="1:12" x14ac:dyDescent="0.35">
      <c r="A1184" s="1">
        <v>477</v>
      </c>
      <c r="B1184" s="1">
        <v>8</v>
      </c>
      <c r="C1184" t="s">
        <v>74</v>
      </c>
      <c r="D1184" t="s">
        <v>650</v>
      </c>
      <c r="E1184" s="1">
        <v>20</v>
      </c>
      <c r="F1184" s="1">
        <v>34</v>
      </c>
      <c r="G1184" s="1">
        <v>2</v>
      </c>
      <c r="H1184" s="16">
        <v>2.361111111111111E-2</v>
      </c>
      <c r="I1184" t="s">
        <v>638</v>
      </c>
      <c r="J1184" s="4">
        <f t="shared" si="54"/>
        <v>68</v>
      </c>
      <c r="K1184">
        <f t="shared" si="55"/>
        <v>28</v>
      </c>
      <c r="L1184" s="5">
        <f t="shared" si="56"/>
        <v>1.4</v>
      </c>
    </row>
    <row r="1185" spans="1:12" x14ac:dyDescent="0.35">
      <c r="A1185" s="1">
        <v>477</v>
      </c>
      <c r="B1185" s="1">
        <v>8</v>
      </c>
      <c r="C1185" t="s">
        <v>222</v>
      </c>
      <c r="D1185" t="s">
        <v>652</v>
      </c>
      <c r="E1185" s="1">
        <v>14</v>
      </c>
      <c r="F1185" s="1">
        <v>23</v>
      </c>
      <c r="G1185" s="1">
        <v>2</v>
      </c>
      <c r="H1185" s="16">
        <v>9.0277777777777769E-3</v>
      </c>
      <c r="I1185" t="s">
        <v>638</v>
      </c>
      <c r="J1185" s="4">
        <f t="shared" si="54"/>
        <v>46</v>
      </c>
      <c r="K1185">
        <f t="shared" si="55"/>
        <v>18</v>
      </c>
      <c r="L1185" s="5">
        <f t="shared" si="56"/>
        <v>1.2857142857142858</v>
      </c>
    </row>
    <row r="1186" spans="1:12" x14ac:dyDescent="0.35">
      <c r="A1186" s="1">
        <v>477</v>
      </c>
      <c r="B1186" s="1">
        <v>8</v>
      </c>
      <c r="C1186" t="s">
        <v>180</v>
      </c>
      <c r="D1186" t="s">
        <v>635</v>
      </c>
      <c r="E1186" s="1">
        <v>14</v>
      </c>
      <c r="F1186" s="1">
        <v>24</v>
      </c>
      <c r="G1186" s="1">
        <v>2</v>
      </c>
      <c r="H1186" s="16">
        <v>3.2638888888888891E-2</v>
      </c>
      <c r="I1186" t="s">
        <v>638</v>
      </c>
      <c r="J1186" s="4">
        <f t="shared" si="54"/>
        <v>48</v>
      </c>
      <c r="K1186">
        <f t="shared" si="55"/>
        <v>20</v>
      </c>
      <c r="L1186" s="5">
        <f t="shared" si="56"/>
        <v>1.4285714285714286</v>
      </c>
    </row>
    <row r="1187" spans="1:12" x14ac:dyDescent="0.35">
      <c r="A1187" s="1">
        <v>477</v>
      </c>
      <c r="B1187" s="1">
        <v>8</v>
      </c>
      <c r="C1187" t="s">
        <v>90</v>
      </c>
      <c r="D1187" t="s">
        <v>653</v>
      </c>
      <c r="E1187" s="1">
        <v>13</v>
      </c>
      <c r="F1187" s="1">
        <v>21</v>
      </c>
      <c r="G1187" s="1">
        <v>2</v>
      </c>
      <c r="H1187" s="16">
        <v>1.4583333333333334E-2</v>
      </c>
      <c r="I1187" t="s">
        <v>636</v>
      </c>
      <c r="J1187" s="4">
        <f t="shared" si="54"/>
        <v>42</v>
      </c>
      <c r="K1187">
        <f t="shared" si="55"/>
        <v>16</v>
      </c>
      <c r="L1187" s="5">
        <f t="shared" si="56"/>
        <v>1.2307692307692308</v>
      </c>
    </row>
    <row r="1188" spans="1:12" x14ac:dyDescent="0.35">
      <c r="A1188" s="1">
        <v>478</v>
      </c>
      <c r="B1188" s="1">
        <v>7</v>
      </c>
      <c r="C1188" t="s">
        <v>88</v>
      </c>
      <c r="D1188" t="s">
        <v>637</v>
      </c>
      <c r="E1188" s="1">
        <v>18</v>
      </c>
      <c r="F1188" s="1">
        <v>30</v>
      </c>
      <c r="G1188" s="1">
        <v>2</v>
      </c>
      <c r="H1188" s="16">
        <v>3.7499999999999999E-2</v>
      </c>
      <c r="I1188" t="s">
        <v>638</v>
      </c>
      <c r="J1188" s="4">
        <f t="shared" si="54"/>
        <v>60</v>
      </c>
      <c r="K1188">
        <f t="shared" si="55"/>
        <v>24</v>
      </c>
      <c r="L1188" s="5">
        <f t="shared" si="56"/>
        <v>1.3333333333333333</v>
      </c>
    </row>
    <row r="1189" spans="1:12" x14ac:dyDescent="0.35">
      <c r="A1189" s="1">
        <v>478</v>
      </c>
      <c r="B1189" s="1">
        <v>7</v>
      </c>
      <c r="C1189" t="s">
        <v>46</v>
      </c>
      <c r="D1189" t="s">
        <v>643</v>
      </c>
      <c r="E1189" s="1">
        <v>17</v>
      </c>
      <c r="F1189" s="1">
        <v>29</v>
      </c>
      <c r="G1189" s="1">
        <v>2</v>
      </c>
      <c r="H1189" s="16">
        <v>2.5000000000000001E-2</v>
      </c>
      <c r="I1189" t="s">
        <v>638</v>
      </c>
      <c r="J1189" s="4">
        <f t="shared" si="54"/>
        <v>58</v>
      </c>
      <c r="K1189">
        <f t="shared" si="55"/>
        <v>24</v>
      </c>
      <c r="L1189" s="5">
        <f t="shared" si="56"/>
        <v>1.411764705882353</v>
      </c>
    </row>
    <row r="1190" spans="1:12" x14ac:dyDescent="0.35">
      <c r="A1190" s="1">
        <v>479</v>
      </c>
      <c r="B1190" s="1">
        <v>1</v>
      </c>
      <c r="C1190" t="s">
        <v>99</v>
      </c>
      <c r="D1190" t="s">
        <v>654</v>
      </c>
      <c r="E1190" s="1">
        <v>10</v>
      </c>
      <c r="F1190" s="1">
        <v>18</v>
      </c>
      <c r="G1190" s="1">
        <v>1</v>
      </c>
      <c r="H1190" s="16">
        <v>3.125E-2</v>
      </c>
      <c r="I1190" t="s">
        <v>636</v>
      </c>
      <c r="J1190" s="4">
        <f t="shared" si="54"/>
        <v>18</v>
      </c>
      <c r="K1190">
        <f t="shared" si="55"/>
        <v>8</v>
      </c>
      <c r="L1190" s="5">
        <f t="shared" si="56"/>
        <v>0.8</v>
      </c>
    </row>
    <row r="1191" spans="1:12" x14ac:dyDescent="0.35">
      <c r="A1191" s="1">
        <v>479</v>
      </c>
      <c r="B1191" s="1">
        <v>1</v>
      </c>
      <c r="C1191" t="s">
        <v>74</v>
      </c>
      <c r="D1191" t="s">
        <v>650</v>
      </c>
      <c r="E1191" s="1">
        <v>20</v>
      </c>
      <c r="F1191" s="1">
        <v>34</v>
      </c>
      <c r="G1191" s="1">
        <v>1</v>
      </c>
      <c r="H1191" s="16">
        <v>2.6388888888888889E-2</v>
      </c>
      <c r="I1191" t="s">
        <v>638</v>
      </c>
      <c r="J1191" s="4">
        <f t="shared" si="54"/>
        <v>34</v>
      </c>
      <c r="K1191">
        <f t="shared" si="55"/>
        <v>14</v>
      </c>
      <c r="L1191" s="5">
        <f t="shared" si="56"/>
        <v>0.7</v>
      </c>
    </row>
    <row r="1192" spans="1:12" x14ac:dyDescent="0.35">
      <c r="A1192" s="1">
        <v>480</v>
      </c>
      <c r="B1192" s="1">
        <v>1</v>
      </c>
      <c r="C1192" t="s">
        <v>30</v>
      </c>
      <c r="D1192" t="s">
        <v>647</v>
      </c>
      <c r="E1192" s="1">
        <v>21</v>
      </c>
      <c r="F1192" s="1">
        <v>35</v>
      </c>
      <c r="G1192" s="1">
        <v>3</v>
      </c>
      <c r="H1192" s="16">
        <v>3.9583333333333331E-2</v>
      </c>
      <c r="I1192" t="s">
        <v>638</v>
      </c>
      <c r="J1192" s="4">
        <f t="shared" si="54"/>
        <v>105</v>
      </c>
      <c r="K1192">
        <f t="shared" si="55"/>
        <v>42</v>
      </c>
      <c r="L1192" s="5">
        <f t="shared" si="56"/>
        <v>2</v>
      </c>
    </row>
    <row r="1193" spans="1:12" x14ac:dyDescent="0.35">
      <c r="A1193" s="1">
        <v>480</v>
      </c>
      <c r="B1193" s="1">
        <v>1</v>
      </c>
      <c r="C1193" t="s">
        <v>128</v>
      </c>
      <c r="D1193" t="s">
        <v>640</v>
      </c>
      <c r="E1193" s="1">
        <v>16</v>
      </c>
      <c r="F1193" s="1">
        <v>27</v>
      </c>
      <c r="G1193" s="1">
        <v>2</v>
      </c>
      <c r="H1193" s="16">
        <v>5.5555555555555558E-3</v>
      </c>
      <c r="I1193" t="s">
        <v>636</v>
      </c>
      <c r="J1193" s="4">
        <f t="shared" si="54"/>
        <v>54</v>
      </c>
      <c r="K1193">
        <f t="shared" si="55"/>
        <v>22</v>
      </c>
      <c r="L1193" s="5">
        <f t="shared" si="56"/>
        <v>1.375</v>
      </c>
    </row>
    <row r="1194" spans="1:12" x14ac:dyDescent="0.35">
      <c r="A1194" s="1">
        <v>481</v>
      </c>
      <c r="B1194" s="1">
        <v>9</v>
      </c>
      <c r="C1194" t="s">
        <v>177</v>
      </c>
      <c r="D1194" t="s">
        <v>655</v>
      </c>
      <c r="E1194" s="1">
        <v>15</v>
      </c>
      <c r="F1194" s="1">
        <v>26</v>
      </c>
      <c r="G1194" s="1">
        <v>2</v>
      </c>
      <c r="H1194" s="16">
        <v>4.027777777777778E-2</v>
      </c>
      <c r="I1194" t="s">
        <v>638</v>
      </c>
      <c r="J1194" s="4">
        <f t="shared" si="54"/>
        <v>52</v>
      </c>
      <c r="K1194">
        <f t="shared" si="55"/>
        <v>22</v>
      </c>
      <c r="L1194" s="5">
        <f t="shared" si="56"/>
        <v>1.4666666666666666</v>
      </c>
    </row>
    <row r="1195" spans="1:12" x14ac:dyDescent="0.35">
      <c r="A1195" s="1">
        <v>482</v>
      </c>
      <c r="B1195" s="1">
        <v>9</v>
      </c>
      <c r="C1195" t="s">
        <v>90</v>
      </c>
      <c r="D1195" t="s">
        <v>653</v>
      </c>
      <c r="E1195" s="1">
        <v>13</v>
      </c>
      <c r="F1195" s="1">
        <v>21</v>
      </c>
      <c r="G1195" s="1">
        <v>3</v>
      </c>
      <c r="H1195" s="16">
        <v>1.4583333333333334E-2</v>
      </c>
      <c r="I1195" t="s">
        <v>638</v>
      </c>
      <c r="J1195" s="4">
        <f t="shared" si="54"/>
        <v>63</v>
      </c>
      <c r="K1195">
        <f t="shared" si="55"/>
        <v>24</v>
      </c>
      <c r="L1195" s="5">
        <f t="shared" si="56"/>
        <v>1.8461538461538463</v>
      </c>
    </row>
    <row r="1196" spans="1:12" x14ac:dyDescent="0.35">
      <c r="A1196" s="1">
        <v>483</v>
      </c>
      <c r="B1196" s="1">
        <v>2</v>
      </c>
      <c r="C1196" t="s">
        <v>128</v>
      </c>
      <c r="D1196" t="s">
        <v>640</v>
      </c>
      <c r="E1196" s="1">
        <v>16</v>
      </c>
      <c r="F1196" s="1">
        <v>27</v>
      </c>
      <c r="G1196" s="1">
        <v>3</v>
      </c>
      <c r="H1196" s="16">
        <v>3.6805555555555557E-2</v>
      </c>
      <c r="I1196" t="s">
        <v>636</v>
      </c>
      <c r="J1196" s="4">
        <f t="shared" si="54"/>
        <v>81</v>
      </c>
      <c r="K1196">
        <f t="shared" si="55"/>
        <v>33</v>
      </c>
      <c r="L1196" s="5">
        <f t="shared" si="56"/>
        <v>2.0625</v>
      </c>
    </row>
    <row r="1197" spans="1:12" x14ac:dyDescent="0.35">
      <c r="A1197" s="1">
        <v>484</v>
      </c>
      <c r="B1197" s="1">
        <v>18</v>
      </c>
      <c r="C1197" t="s">
        <v>144</v>
      </c>
      <c r="D1197" t="s">
        <v>656</v>
      </c>
      <c r="E1197" s="1">
        <v>15</v>
      </c>
      <c r="F1197" s="1">
        <v>25</v>
      </c>
      <c r="G1197" s="1">
        <v>3</v>
      </c>
      <c r="H1197" s="16">
        <v>2.361111111111111E-2</v>
      </c>
      <c r="I1197" t="s">
        <v>638</v>
      </c>
      <c r="J1197" s="4">
        <f t="shared" si="54"/>
        <v>75</v>
      </c>
      <c r="K1197">
        <f t="shared" si="55"/>
        <v>30</v>
      </c>
      <c r="L1197" s="5">
        <f t="shared" si="56"/>
        <v>2</v>
      </c>
    </row>
    <row r="1198" spans="1:12" x14ac:dyDescent="0.35">
      <c r="A1198" s="1">
        <v>485</v>
      </c>
      <c r="B1198" s="1">
        <v>6</v>
      </c>
      <c r="C1198" t="s">
        <v>180</v>
      </c>
      <c r="D1198" t="s">
        <v>635</v>
      </c>
      <c r="E1198" s="1">
        <v>14</v>
      </c>
      <c r="F1198" s="1">
        <v>24</v>
      </c>
      <c r="G1198" s="1">
        <v>3</v>
      </c>
      <c r="H1198" s="16">
        <v>1.5972222222222221E-2</v>
      </c>
      <c r="I1198" t="s">
        <v>636</v>
      </c>
      <c r="J1198" s="4">
        <f t="shared" si="54"/>
        <v>72</v>
      </c>
      <c r="K1198">
        <f t="shared" si="55"/>
        <v>30</v>
      </c>
      <c r="L1198" s="5">
        <f t="shared" si="56"/>
        <v>2.1428571428571428</v>
      </c>
    </row>
    <row r="1199" spans="1:12" x14ac:dyDescent="0.35">
      <c r="A1199" s="1">
        <v>485</v>
      </c>
      <c r="B1199" s="1">
        <v>6</v>
      </c>
      <c r="C1199" t="s">
        <v>93</v>
      </c>
      <c r="D1199" t="s">
        <v>642</v>
      </c>
      <c r="E1199" s="1">
        <v>22</v>
      </c>
      <c r="F1199" s="1">
        <v>36</v>
      </c>
      <c r="G1199" s="1">
        <v>2</v>
      </c>
      <c r="H1199" s="16">
        <v>3.888888888888889E-2</v>
      </c>
      <c r="I1199" t="s">
        <v>636</v>
      </c>
      <c r="J1199" s="4">
        <f t="shared" si="54"/>
        <v>72</v>
      </c>
      <c r="K1199">
        <f t="shared" si="55"/>
        <v>28</v>
      </c>
      <c r="L1199" s="5">
        <f t="shared" si="56"/>
        <v>1.2727272727272727</v>
      </c>
    </row>
    <row r="1200" spans="1:12" x14ac:dyDescent="0.35">
      <c r="A1200" s="1">
        <v>486</v>
      </c>
      <c r="B1200" s="1">
        <v>15</v>
      </c>
      <c r="C1200" t="s">
        <v>93</v>
      </c>
      <c r="D1200" t="s">
        <v>642</v>
      </c>
      <c r="E1200" s="1">
        <v>22</v>
      </c>
      <c r="F1200" s="1">
        <v>36</v>
      </c>
      <c r="G1200" s="1">
        <v>2</v>
      </c>
      <c r="H1200" s="16">
        <v>4.8611111111111112E-3</v>
      </c>
      <c r="I1200" t="s">
        <v>636</v>
      </c>
      <c r="J1200" s="4">
        <f t="shared" si="54"/>
        <v>72</v>
      </c>
      <c r="K1200">
        <f t="shared" si="55"/>
        <v>28</v>
      </c>
      <c r="L1200" s="5">
        <f t="shared" si="56"/>
        <v>1.2727272727272727</v>
      </c>
    </row>
    <row r="1201" spans="1:12" x14ac:dyDescent="0.35">
      <c r="A1201" s="1">
        <v>486</v>
      </c>
      <c r="B1201" s="1">
        <v>15</v>
      </c>
      <c r="C1201" t="s">
        <v>168</v>
      </c>
      <c r="D1201" t="s">
        <v>651</v>
      </c>
      <c r="E1201" s="1">
        <v>12</v>
      </c>
      <c r="F1201" s="1">
        <v>20</v>
      </c>
      <c r="G1201" s="1">
        <v>1</v>
      </c>
      <c r="H1201" s="16">
        <v>1.3194444444444444E-2</v>
      </c>
      <c r="I1201" t="s">
        <v>636</v>
      </c>
      <c r="J1201" s="4">
        <f t="shared" si="54"/>
        <v>20</v>
      </c>
      <c r="K1201">
        <f t="shared" si="55"/>
        <v>8</v>
      </c>
      <c r="L1201" s="5">
        <f t="shared" si="56"/>
        <v>0.66666666666666663</v>
      </c>
    </row>
    <row r="1202" spans="1:12" x14ac:dyDescent="0.35">
      <c r="A1202" s="1">
        <v>486</v>
      </c>
      <c r="B1202" s="1">
        <v>15</v>
      </c>
      <c r="C1202" t="s">
        <v>74</v>
      </c>
      <c r="D1202" t="s">
        <v>650</v>
      </c>
      <c r="E1202" s="1">
        <v>20</v>
      </c>
      <c r="F1202" s="1">
        <v>34</v>
      </c>
      <c r="G1202" s="1">
        <v>1</v>
      </c>
      <c r="H1202" s="16">
        <v>6.2500000000000003E-3</v>
      </c>
      <c r="I1202" t="s">
        <v>636</v>
      </c>
      <c r="J1202" s="4">
        <f t="shared" si="54"/>
        <v>34</v>
      </c>
      <c r="K1202">
        <f t="shared" si="55"/>
        <v>14</v>
      </c>
      <c r="L1202" s="5">
        <f t="shared" si="56"/>
        <v>0.7</v>
      </c>
    </row>
    <row r="1203" spans="1:12" x14ac:dyDescent="0.35">
      <c r="A1203" s="1">
        <v>486</v>
      </c>
      <c r="B1203" s="1">
        <v>15</v>
      </c>
      <c r="C1203" t="s">
        <v>180</v>
      </c>
      <c r="D1203" t="s">
        <v>635</v>
      </c>
      <c r="E1203" s="1">
        <v>14</v>
      </c>
      <c r="F1203" s="1">
        <v>24</v>
      </c>
      <c r="G1203" s="1">
        <v>1</v>
      </c>
      <c r="H1203" s="16">
        <v>1.6666666666666666E-2</v>
      </c>
      <c r="I1203" t="s">
        <v>636</v>
      </c>
      <c r="J1203" s="4">
        <f t="shared" si="54"/>
        <v>24</v>
      </c>
      <c r="K1203">
        <f t="shared" si="55"/>
        <v>10</v>
      </c>
      <c r="L1203" s="5">
        <f t="shared" si="56"/>
        <v>0.7142857142857143</v>
      </c>
    </row>
    <row r="1204" spans="1:12" x14ac:dyDescent="0.35">
      <c r="A1204" s="1">
        <v>487</v>
      </c>
      <c r="B1204" s="1">
        <v>17</v>
      </c>
      <c r="C1204" t="s">
        <v>74</v>
      </c>
      <c r="D1204" t="s">
        <v>650</v>
      </c>
      <c r="E1204" s="1">
        <v>20</v>
      </c>
      <c r="F1204" s="1">
        <v>34</v>
      </c>
      <c r="G1204" s="1">
        <v>2</v>
      </c>
      <c r="H1204" s="16">
        <v>4.027777777777778E-2</v>
      </c>
      <c r="I1204" t="s">
        <v>638</v>
      </c>
      <c r="J1204" s="4">
        <f t="shared" si="54"/>
        <v>68</v>
      </c>
      <c r="K1204">
        <f t="shared" si="55"/>
        <v>28</v>
      </c>
      <c r="L1204" s="5">
        <f t="shared" si="56"/>
        <v>1.4</v>
      </c>
    </row>
    <row r="1205" spans="1:12" x14ac:dyDescent="0.35">
      <c r="A1205" s="1">
        <v>487</v>
      </c>
      <c r="B1205" s="1">
        <v>17</v>
      </c>
      <c r="C1205" t="s">
        <v>138</v>
      </c>
      <c r="D1205" t="s">
        <v>639</v>
      </c>
      <c r="E1205" s="1">
        <v>19</v>
      </c>
      <c r="F1205" s="1">
        <v>31</v>
      </c>
      <c r="G1205" s="1">
        <v>2</v>
      </c>
      <c r="H1205" s="16">
        <v>2.013888888888889E-2</v>
      </c>
      <c r="I1205" t="s">
        <v>638</v>
      </c>
      <c r="J1205" s="4">
        <f t="shared" si="54"/>
        <v>62</v>
      </c>
      <c r="K1205">
        <f t="shared" si="55"/>
        <v>24</v>
      </c>
      <c r="L1205" s="5">
        <f t="shared" si="56"/>
        <v>1.263157894736842</v>
      </c>
    </row>
    <row r="1206" spans="1:12" x14ac:dyDescent="0.35">
      <c r="A1206" s="1">
        <v>487</v>
      </c>
      <c r="B1206" s="1">
        <v>17</v>
      </c>
      <c r="C1206" t="s">
        <v>225</v>
      </c>
      <c r="D1206" t="s">
        <v>649</v>
      </c>
      <c r="E1206" s="1">
        <v>13</v>
      </c>
      <c r="F1206" s="1">
        <v>22</v>
      </c>
      <c r="G1206" s="1">
        <v>1</v>
      </c>
      <c r="H1206" s="16">
        <v>3.472222222222222E-3</v>
      </c>
      <c r="I1206" t="s">
        <v>638</v>
      </c>
      <c r="J1206" s="4">
        <f t="shared" si="54"/>
        <v>22</v>
      </c>
      <c r="K1206">
        <f t="shared" si="55"/>
        <v>9</v>
      </c>
      <c r="L1206" s="5">
        <f t="shared" si="56"/>
        <v>0.69230769230769229</v>
      </c>
    </row>
    <row r="1207" spans="1:12" x14ac:dyDescent="0.35">
      <c r="A1207" s="1">
        <v>488</v>
      </c>
      <c r="B1207" s="1">
        <v>10</v>
      </c>
      <c r="C1207" t="s">
        <v>99</v>
      </c>
      <c r="D1207" t="s">
        <v>654</v>
      </c>
      <c r="E1207" s="1">
        <v>10</v>
      </c>
      <c r="F1207" s="1">
        <v>18</v>
      </c>
      <c r="G1207" s="1">
        <v>3</v>
      </c>
      <c r="H1207" s="16">
        <v>3.7499999999999999E-2</v>
      </c>
      <c r="I1207" t="s">
        <v>636</v>
      </c>
      <c r="J1207" s="4">
        <f t="shared" si="54"/>
        <v>54</v>
      </c>
      <c r="K1207">
        <f t="shared" si="55"/>
        <v>24</v>
      </c>
      <c r="L1207" s="5">
        <f t="shared" si="56"/>
        <v>2.4</v>
      </c>
    </row>
    <row r="1208" spans="1:12" x14ac:dyDescent="0.35">
      <c r="A1208" s="1">
        <v>488</v>
      </c>
      <c r="B1208" s="1">
        <v>10</v>
      </c>
      <c r="C1208" t="s">
        <v>222</v>
      </c>
      <c r="D1208" t="s">
        <v>652</v>
      </c>
      <c r="E1208" s="1">
        <v>14</v>
      </c>
      <c r="F1208" s="1">
        <v>23</v>
      </c>
      <c r="G1208" s="1">
        <v>3</v>
      </c>
      <c r="H1208" s="16">
        <v>3.6111111111111108E-2</v>
      </c>
      <c r="I1208" t="s">
        <v>636</v>
      </c>
      <c r="J1208" s="4">
        <f t="shared" si="54"/>
        <v>69</v>
      </c>
      <c r="K1208">
        <f t="shared" si="55"/>
        <v>27</v>
      </c>
      <c r="L1208" s="5">
        <f t="shared" si="56"/>
        <v>1.9285714285714286</v>
      </c>
    </row>
    <row r="1209" spans="1:12" x14ac:dyDescent="0.35">
      <c r="A1209" s="1">
        <v>488</v>
      </c>
      <c r="B1209" s="1">
        <v>10</v>
      </c>
      <c r="C1209" t="s">
        <v>138</v>
      </c>
      <c r="D1209" t="s">
        <v>639</v>
      </c>
      <c r="E1209" s="1">
        <v>19</v>
      </c>
      <c r="F1209" s="1">
        <v>31</v>
      </c>
      <c r="G1209" s="1">
        <v>2</v>
      </c>
      <c r="H1209" s="16">
        <v>1.2500000000000001E-2</v>
      </c>
      <c r="I1209" t="s">
        <v>638</v>
      </c>
      <c r="J1209" s="4">
        <f t="shared" si="54"/>
        <v>62</v>
      </c>
      <c r="K1209">
        <f t="shared" si="55"/>
        <v>24</v>
      </c>
      <c r="L1209" s="5">
        <f t="shared" si="56"/>
        <v>1.263157894736842</v>
      </c>
    </row>
    <row r="1210" spans="1:12" x14ac:dyDescent="0.35">
      <c r="A1210" s="1">
        <v>489</v>
      </c>
      <c r="B1210" s="1">
        <v>3</v>
      </c>
      <c r="C1210" t="s">
        <v>62</v>
      </c>
      <c r="D1210" t="s">
        <v>641</v>
      </c>
      <c r="E1210" s="1">
        <v>25</v>
      </c>
      <c r="F1210" s="1">
        <v>40</v>
      </c>
      <c r="G1210" s="1">
        <v>2</v>
      </c>
      <c r="H1210" s="16">
        <v>1.9444444444444445E-2</v>
      </c>
      <c r="I1210" t="s">
        <v>638</v>
      </c>
      <c r="J1210" s="4">
        <f t="shared" si="54"/>
        <v>80</v>
      </c>
      <c r="K1210">
        <f t="shared" si="55"/>
        <v>30</v>
      </c>
      <c r="L1210" s="5">
        <f t="shared" si="56"/>
        <v>1.2</v>
      </c>
    </row>
    <row r="1211" spans="1:12" x14ac:dyDescent="0.35">
      <c r="A1211" s="1">
        <v>489</v>
      </c>
      <c r="B1211" s="1">
        <v>3</v>
      </c>
      <c r="C1211" t="s">
        <v>222</v>
      </c>
      <c r="D1211" t="s">
        <v>652</v>
      </c>
      <c r="E1211" s="1">
        <v>14</v>
      </c>
      <c r="F1211" s="1">
        <v>23</v>
      </c>
      <c r="G1211" s="1">
        <v>3</v>
      </c>
      <c r="H1211" s="16">
        <v>4.1666666666666666E-3</v>
      </c>
      <c r="I1211" t="s">
        <v>638</v>
      </c>
      <c r="J1211" s="4">
        <f t="shared" si="54"/>
        <v>69</v>
      </c>
      <c r="K1211">
        <f t="shared" si="55"/>
        <v>27</v>
      </c>
      <c r="L1211" s="5">
        <f t="shared" si="56"/>
        <v>1.9285714285714286</v>
      </c>
    </row>
    <row r="1212" spans="1:12" x14ac:dyDescent="0.35">
      <c r="A1212" s="1">
        <v>490</v>
      </c>
      <c r="B1212" s="1">
        <v>1</v>
      </c>
      <c r="C1212" t="s">
        <v>177</v>
      </c>
      <c r="D1212" t="s">
        <v>655</v>
      </c>
      <c r="E1212" s="1">
        <v>15</v>
      </c>
      <c r="F1212" s="1">
        <v>26</v>
      </c>
      <c r="G1212" s="1">
        <v>3</v>
      </c>
      <c r="H1212" s="16">
        <v>2.361111111111111E-2</v>
      </c>
      <c r="I1212" t="s">
        <v>636</v>
      </c>
      <c r="J1212" s="4">
        <f t="shared" si="54"/>
        <v>78</v>
      </c>
      <c r="K1212">
        <f t="shared" si="55"/>
        <v>33</v>
      </c>
      <c r="L1212" s="5">
        <f t="shared" si="56"/>
        <v>2.2000000000000002</v>
      </c>
    </row>
    <row r="1213" spans="1:12" x14ac:dyDescent="0.35">
      <c r="A1213" s="1">
        <v>490</v>
      </c>
      <c r="B1213" s="1">
        <v>1</v>
      </c>
      <c r="C1213" t="s">
        <v>269</v>
      </c>
      <c r="D1213" t="s">
        <v>648</v>
      </c>
      <c r="E1213" s="1">
        <v>19</v>
      </c>
      <c r="F1213" s="1">
        <v>32</v>
      </c>
      <c r="G1213" s="1">
        <v>1</v>
      </c>
      <c r="H1213" s="16">
        <v>3.8194444444444448E-2</v>
      </c>
      <c r="I1213" t="s">
        <v>636</v>
      </c>
      <c r="J1213" s="4">
        <f t="shared" si="54"/>
        <v>32</v>
      </c>
      <c r="K1213">
        <f t="shared" si="55"/>
        <v>13</v>
      </c>
      <c r="L1213" s="5">
        <f t="shared" si="56"/>
        <v>0.68421052631578949</v>
      </c>
    </row>
    <row r="1214" spans="1:12" x14ac:dyDescent="0.35">
      <c r="A1214" s="1">
        <v>490</v>
      </c>
      <c r="B1214" s="1">
        <v>1</v>
      </c>
      <c r="C1214" t="s">
        <v>74</v>
      </c>
      <c r="D1214" t="s">
        <v>650</v>
      </c>
      <c r="E1214" s="1">
        <v>20</v>
      </c>
      <c r="F1214" s="1">
        <v>34</v>
      </c>
      <c r="G1214" s="1">
        <v>3</v>
      </c>
      <c r="H1214" s="16">
        <v>2.9166666666666667E-2</v>
      </c>
      <c r="I1214" t="s">
        <v>636</v>
      </c>
      <c r="J1214" s="4">
        <f t="shared" si="54"/>
        <v>102</v>
      </c>
      <c r="K1214">
        <f t="shared" si="55"/>
        <v>42</v>
      </c>
      <c r="L1214" s="5">
        <f t="shared" si="56"/>
        <v>2.1</v>
      </c>
    </row>
    <row r="1215" spans="1:12" x14ac:dyDescent="0.35">
      <c r="A1215" s="1">
        <v>491</v>
      </c>
      <c r="B1215" s="1">
        <v>7</v>
      </c>
      <c r="C1215" t="s">
        <v>46</v>
      </c>
      <c r="D1215" t="s">
        <v>643</v>
      </c>
      <c r="E1215" s="1">
        <v>17</v>
      </c>
      <c r="F1215" s="1">
        <v>29</v>
      </c>
      <c r="G1215" s="1">
        <v>2</v>
      </c>
      <c r="H1215" s="16">
        <v>2.0833333333333332E-2</v>
      </c>
      <c r="I1215" t="s">
        <v>636</v>
      </c>
      <c r="J1215" s="4">
        <f t="shared" si="54"/>
        <v>58</v>
      </c>
      <c r="K1215">
        <f t="shared" si="55"/>
        <v>24</v>
      </c>
      <c r="L1215" s="5">
        <f t="shared" si="56"/>
        <v>1.411764705882353</v>
      </c>
    </row>
    <row r="1216" spans="1:12" x14ac:dyDescent="0.35">
      <c r="A1216" s="1">
        <v>491</v>
      </c>
      <c r="B1216" s="1">
        <v>7</v>
      </c>
      <c r="C1216" t="s">
        <v>88</v>
      </c>
      <c r="D1216" t="s">
        <v>637</v>
      </c>
      <c r="E1216" s="1">
        <v>18</v>
      </c>
      <c r="F1216" s="1">
        <v>30</v>
      </c>
      <c r="G1216" s="1">
        <v>2</v>
      </c>
      <c r="H1216" s="16">
        <v>7.6388888888888886E-3</v>
      </c>
      <c r="I1216" t="s">
        <v>636</v>
      </c>
      <c r="J1216" s="4">
        <f t="shared" si="54"/>
        <v>60</v>
      </c>
      <c r="K1216">
        <f t="shared" si="55"/>
        <v>24</v>
      </c>
      <c r="L1216" s="5">
        <f t="shared" si="56"/>
        <v>1.3333333333333333</v>
      </c>
    </row>
    <row r="1217" spans="1:12" x14ac:dyDescent="0.35">
      <c r="A1217" s="1">
        <v>492</v>
      </c>
      <c r="B1217" s="1">
        <v>4</v>
      </c>
      <c r="C1217" t="s">
        <v>283</v>
      </c>
      <c r="D1217" t="s">
        <v>644</v>
      </c>
      <c r="E1217" s="1">
        <v>20</v>
      </c>
      <c r="F1217" s="1">
        <v>33</v>
      </c>
      <c r="G1217" s="1">
        <v>3</v>
      </c>
      <c r="H1217" s="16">
        <v>1.0416666666666666E-2</v>
      </c>
      <c r="I1217" t="s">
        <v>636</v>
      </c>
      <c r="J1217" s="4">
        <f t="shared" si="54"/>
        <v>99</v>
      </c>
      <c r="K1217">
        <f t="shared" si="55"/>
        <v>39</v>
      </c>
      <c r="L1217" s="5">
        <f t="shared" si="56"/>
        <v>1.95</v>
      </c>
    </row>
    <row r="1218" spans="1:12" x14ac:dyDescent="0.35">
      <c r="A1218" s="1">
        <v>492</v>
      </c>
      <c r="B1218" s="1">
        <v>4</v>
      </c>
      <c r="C1218" t="s">
        <v>90</v>
      </c>
      <c r="D1218" t="s">
        <v>653</v>
      </c>
      <c r="E1218" s="1">
        <v>13</v>
      </c>
      <c r="F1218" s="1">
        <v>21</v>
      </c>
      <c r="G1218" s="1">
        <v>3</v>
      </c>
      <c r="H1218" s="16">
        <v>5.5555555555555558E-3</v>
      </c>
      <c r="I1218" t="s">
        <v>636</v>
      </c>
      <c r="J1218" s="4">
        <f t="shared" ref="J1218:J1281" si="57">F1218*G1218</f>
        <v>63</v>
      </c>
      <c r="K1218">
        <f t="shared" ref="K1218:K1281" si="58">(F1218-E1218)*G1218</f>
        <v>24</v>
      </c>
      <c r="L1218" s="5">
        <f t="shared" ref="L1218:L1281" si="59">K1218/E1218</f>
        <v>1.8461538461538463</v>
      </c>
    </row>
    <row r="1219" spans="1:12" x14ac:dyDescent="0.35">
      <c r="A1219" s="1">
        <v>492</v>
      </c>
      <c r="B1219" s="1">
        <v>4</v>
      </c>
      <c r="C1219" t="s">
        <v>180</v>
      </c>
      <c r="D1219" t="s">
        <v>635</v>
      </c>
      <c r="E1219" s="1">
        <v>14</v>
      </c>
      <c r="F1219" s="1">
        <v>24</v>
      </c>
      <c r="G1219" s="1">
        <v>2</v>
      </c>
      <c r="H1219" s="16">
        <v>1.8055555555555554E-2</v>
      </c>
      <c r="I1219" t="s">
        <v>636</v>
      </c>
      <c r="J1219" s="4">
        <f t="shared" si="57"/>
        <v>48</v>
      </c>
      <c r="K1219">
        <f t="shared" si="58"/>
        <v>20</v>
      </c>
      <c r="L1219" s="5">
        <f t="shared" si="59"/>
        <v>1.4285714285714286</v>
      </c>
    </row>
    <row r="1220" spans="1:12" x14ac:dyDescent="0.35">
      <c r="A1220" s="1">
        <v>493</v>
      </c>
      <c r="B1220" s="1">
        <v>2</v>
      </c>
      <c r="C1220" t="s">
        <v>99</v>
      </c>
      <c r="D1220" t="s">
        <v>654</v>
      </c>
      <c r="E1220" s="1">
        <v>10</v>
      </c>
      <c r="F1220" s="1">
        <v>18</v>
      </c>
      <c r="G1220" s="1">
        <v>3</v>
      </c>
      <c r="H1220" s="16">
        <v>5.5555555555555558E-3</v>
      </c>
      <c r="I1220" t="s">
        <v>638</v>
      </c>
      <c r="J1220" s="4">
        <f t="shared" si="57"/>
        <v>54</v>
      </c>
      <c r="K1220">
        <f t="shared" si="58"/>
        <v>24</v>
      </c>
      <c r="L1220" s="5">
        <f t="shared" si="59"/>
        <v>2.4</v>
      </c>
    </row>
    <row r="1221" spans="1:12" x14ac:dyDescent="0.35">
      <c r="A1221" s="1">
        <v>494</v>
      </c>
      <c r="B1221" s="1">
        <v>20</v>
      </c>
      <c r="C1221" t="s">
        <v>269</v>
      </c>
      <c r="D1221" t="s">
        <v>648</v>
      </c>
      <c r="E1221" s="1">
        <v>19</v>
      </c>
      <c r="F1221" s="1">
        <v>32</v>
      </c>
      <c r="G1221" s="1">
        <v>2</v>
      </c>
      <c r="H1221" s="16">
        <v>6.2500000000000003E-3</v>
      </c>
      <c r="I1221" t="s">
        <v>636</v>
      </c>
      <c r="J1221" s="4">
        <f t="shared" si="57"/>
        <v>64</v>
      </c>
      <c r="K1221">
        <f t="shared" si="58"/>
        <v>26</v>
      </c>
      <c r="L1221" s="5">
        <f t="shared" si="59"/>
        <v>1.368421052631579</v>
      </c>
    </row>
    <row r="1222" spans="1:12" x14ac:dyDescent="0.35">
      <c r="A1222" s="1">
        <v>494</v>
      </c>
      <c r="B1222" s="1">
        <v>20</v>
      </c>
      <c r="C1222" t="s">
        <v>93</v>
      </c>
      <c r="D1222" t="s">
        <v>642</v>
      </c>
      <c r="E1222" s="1">
        <v>22</v>
      </c>
      <c r="F1222" s="1">
        <v>36</v>
      </c>
      <c r="G1222" s="1">
        <v>3</v>
      </c>
      <c r="H1222" s="16">
        <v>1.5277777777777777E-2</v>
      </c>
      <c r="I1222" t="s">
        <v>636</v>
      </c>
      <c r="J1222" s="4">
        <f t="shared" si="57"/>
        <v>108</v>
      </c>
      <c r="K1222">
        <f t="shared" si="58"/>
        <v>42</v>
      </c>
      <c r="L1222" s="5">
        <f t="shared" si="59"/>
        <v>1.9090909090909092</v>
      </c>
    </row>
    <row r="1223" spans="1:12" x14ac:dyDescent="0.35">
      <c r="A1223" s="1">
        <v>495</v>
      </c>
      <c r="B1223" s="1">
        <v>11</v>
      </c>
      <c r="C1223" t="s">
        <v>62</v>
      </c>
      <c r="D1223" t="s">
        <v>641</v>
      </c>
      <c r="E1223" s="1">
        <v>25</v>
      </c>
      <c r="F1223" s="1">
        <v>40</v>
      </c>
      <c r="G1223" s="1">
        <v>3</v>
      </c>
      <c r="H1223" s="16">
        <v>9.0277777777777769E-3</v>
      </c>
      <c r="I1223" t="s">
        <v>638</v>
      </c>
      <c r="J1223" s="4">
        <f t="shared" si="57"/>
        <v>120</v>
      </c>
      <c r="K1223">
        <f t="shared" si="58"/>
        <v>45</v>
      </c>
      <c r="L1223" s="5">
        <f t="shared" si="59"/>
        <v>1.8</v>
      </c>
    </row>
    <row r="1224" spans="1:12" x14ac:dyDescent="0.35">
      <c r="A1224" s="1">
        <v>495</v>
      </c>
      <c r="B1224" s="1">
        <v>11</v>
      </c>
      <c r="C1224" t="s">
        <v>128</v>
      </c>
      <c r="D1224" t="s">
        <v>640</v>
      </c>
      <c r="E1224" s="1">
        <v>16</v>
      </c>
      <c r="F1224" s="1">
        <v>27</v>
      </c>
      <c r="G1224" s="1">
        <v>2</v>
      </c>
      <c r="H1224" s="16">
        <v>6.2500000000000003E-3</v>
      </c>
      <c r="I1224" t="s">
        <v>638</v>
      </c>
      <c r="J1224" s="4">
        <f t="shared" si="57"/>
        <v>54</v>
      </c>
      <c r="K1224">
        <f t="shared" si="58"/>
        <v>22</v>
      </c>
      <c r="L1224" s="5">
        <f t="shared" si="59"/>
        <v>1.375</v>
      </c>
    </row>
    <row r="1225" spans="1:12" x14ac:dyDescent="0.35">
      <c r="A1225" s="1">
        <v>495</v>
      </c>
      <c r="B1225" s="1">
        <v>11</v>
      </c>
      <c r="C1225" t="s">
        <v>53</v>
      </c>
      <c r="D1225" t="s">
        <v>645</v>
      </c>
      <c r="E1225" s="1">
        <v>16</v>
      </c>
      <c r="F1225" s="1">
        <v>28</v>
      </c>
      <c r="G1225" s="1">
        <v>2</v>
      </c>
      <c r="H1225" s="16">
        <v>3.0555555555555555E-2</v>
      </c>
      <c r="I1225" t="s">
        <v>636</v>
      </c>
      <c r="J1225" s="4">
        <f t="shared" si="57"/>
        <v>56</v>
      </c>
      <c r="K1225">
        <f t="shared" si="58"/>
        <v>24</v>
      </c>
      <c r="L1225" s="5">
        <f t="shared" si="59"/>
        <v>1.5</v>
      </c>
    </row>
    <row r="1226" spans="1:12" x14ac:dyDescent="0.35">
      <c r="A1226" s="1">
        <v>495</v>
      </c>
      <c r="B1226" s="1">
        <v>11</v>
      </c>
      <c r="C1226" t="s">
        <v>283</v>
      </c>
      <c r="D1226" t="s">
        <v>644</v>
      </c>
      <c r="E1226" s="1">
        <v>20</v>
      </c>
      <c r="F1226" s="1">
        <v>33</v>
      </c>
      <c r="G1226" s="1">
        <v>1</v>
      </c>
      <c r="H1226" s="16">
        <v>2.5000000000000001E-2</v>
      </c>
      <c r="I1226" t="s">
        <v>638</v>
      </c>
      <c r="J1226" s="4">
        <f t="shared" si="57"/>
        <v>33</v>
      </c>
      <c r="K1226">
        <f t="shared" si="58"/>
        <v>13</v>
      </c>
      <c r="L1226" s="5">
        <f t="shared" si="59"/>
        <v>0.65</v>
      </c>
    </row>
    <row r="1227" spans="1:12" x14ac:dyDescent="0.35">
      <c r="A1227" s="1">
        <v>496</v>
      </c>
      <c r="B1227" s="1">
        <v>1</v>
      </c>
      <c r="C1227" t="s">
        <v>283</v>
      </c>
      <c r="D1227" t="s">
        <v>644</v>
      </c>
      <c r="E1227" s="1">
        <v>20</v>
      </c>
      <c r="F1227" s="1">
        <v>33</v>
      </c>
      <c r="G1227" s="1">
        <v>1</v>
      </c>
      <c r="H1227" s="16">
        <v>1.9444444444444445E-2</v>
      </c>
      <c r="I1227" t="s">
        <v>636</v>
      </c>
      <c r="J1227" s="4">
        <f t="shared" si="57"/>
        <v>33</v>
      </c>
      <c r="K1227">
        <f t="shared" si="58"/>
        <v>13</v>
      </c>
      <c r="L1227" s="5">
        <f t="shared" si="59"/>
        <v>0.65</v>
      </c>
    </row>
    <row r="1228" spans="1:12" x14ac:dyDescent="0.35">
      <c r="A1228" s="1">
        <v>496</v>
      </c>
      <c r="B1228" s="1">
        <v>1</v>
      </c>
      <c r="C1228" t="s">
        <v>74</v>
      </c>
      <c r="D1228" t="s">
        <v>650</v>
      </c>
      <c r="E1228" s="1">
        <v>20</v>
      </c>
      <c r="F1228" s="1">
        <v>34</v>
      </c>
      <c r="G1228" s="1">
        <v>3</v>
      </c>
      <c r="H1228" s="16">
        <v>1.5972222222222221E-2</v>
      </c>
      <c r="I1228" t="s">
        <v>636</v>
      </c>
      <c r="J1228" s="4">
        <f t="shared" si="57"/>
        <v>102</v>
      </c>
      <c r="K1228">
        <f t="shared" si="58"/>
        <v>42</v>
      </c>
      <c r="L1228" s="5">
        <f t="shared" si="59"/>
        <v>2.1</v>
      </c>
    </row>
    <row r="1229" spans="1:12" x14ac:dyDescent="0.35">
      <c r="A1229" s="1">
        <v>496</v>
      </c>
      <c r="B1229" s="1">
        <v>1</v>
      </c>
      <c r="C1229" t="s">
        <v>134</v>
      </c>
      <c r="D1229" t="s">
        <v>646</v>
      </c>
      <c r="E1229" s="1">
        <v>11</v>
      </c>
      <c r="F1229" s="1">
        <v>19</v>
      </c>
      <c r="G1229" s="1">
        <v>3</v>
      </c>
      <c r="H1229" s="16">
        <v>2.8472222222222222E-2</v>
      </c>
      <c r="I1229" t="s">
        <v>638</v>
      </c>
      <c r="J1229" s="4">
        <f t="shared" si="57"/>
        <v>57</v>
      </c>
      <c r="K1229">
        <f t="shared" si="58"/>
        <v>24</v>
      </c>
      <c r="L1229" s="5">
        <f t="shared" si="59"/>
        <v>2.1818181818181817</v>
      </c>
    </row>
    <row r="1230" spans="1:12" x14ac:dyDescent="0.35">
      <c r="A1230" s="1">
        <v>496</v>
      </c>
      <c r="B1230" s="1">
        <v>1</v>
      </c>
      <c r="C1230" t="s">
        <v>138</v>
      </c>
      <c r="D1230" t="s">
        <v>639</v>
      </c>
      <c r="E1230" s="1">
        <v>19</v>
      </c>
      <c r="F1230" s="1">
        <v>31</v>
      </c>
      <c r="G1230" s="1">
        <v>1</v>
      </c>
      <c r="H1230" s="16">
        <v>2.8472222222222222E-2</v>
      </c>
      <c r="I1230" t="s">
        <v>638</v>
      </c>
      <c r="J1230" s="4">
        <f t="shared" si="57"/>
        <v>31</v>
      </c>
      <c r="K1230">
        <f t="shared" si="58"/>
        <v>12</v>
      </c>
      <c r="L1230" s="5">
        <f t="shared" si="59"/>
        <v>0.63157894736842102</v>
      </c>
    </row>
    <row r="1231" spans="1:12" x14ac:dyDescent="0.35">
      <c r="A1231" s="1">
        <v>497</v>
      </c>
      <c r="B1231" s="1">
        <v>13</v>
      </c>
      <c r="C1231" t="s">
        <v>88</v>
      </c>
      <c r="D1231" t="s">
        <v>637</v>
      </c>
      <c r="E1231" s="1">
        <v>18</v>
      </c>
      <c r="F1231" s="1">
        <v>30</v>
      </c>
      <c r="G1231" s="1">
        <v>1</v>
      </c>
      <c r="H1231" s="16">
        <v>4.1666666666666666E-3</v>
      </c>
      <c r="I1231" t="s">
        <v>638</v>
      </c>
      <c r="J1231" s="4">
        <f t="shared" si="57"/>
        <v>30</v>
      </c>
      <c r="K1231">
        <f t="shared" si="58"/>
        <v>12</v>
      </c>
      <c r="L1231" s="5">
        <f t="shared" si="59"/>
        <v>0.66666666666666663</v>
      </c>
    </row>
    <row r="1232" spans="1:12" x14ac:dyDescent="0.35">
      <c r="A1232" s="1">
        <v>497</v>
      </c>
      <c r="B1232" s="1">
        <v>13</v>
      </c>
      <c r="C1232" t="s">
        <v>62</v>
      </c>
      <c r="D1232" t="s">
        <v>641</v>
      </c>
      <c r="E1232" s="1">
        <v>25</v>
      </c>
      <c r="F1232" s="1">
        <v>40</v>
      </c>
      <c r="G1232" s="1">
        <v>3</v>
      </c>
      <c r="H1232" s="16">
        <v>2.2222222222222223E-2</v>
      </c>
      <c r="I1232" t="s">
        <v>638</v>
      </c>
      <c r="J1232" s="4">
        <f t="shared" si="57"/>
        <v>120</v>
      </c>
      <c r="K1232">
        <f t="shared" si="58"/>
        <v>45</v>
      </c>
      <c r="L1232" s="5">
        <f t="shared" si="59"/>
        <v>1.8</v>
      </c>
    </row>
    <row r="1233" spans="1:12" x14ac:dyDescent="0.35">
      <c r="A1233" s="1">
        <v>498</v>
      </c>
      <c r="B1233" s="1">
        <v>20</v>
      </c>
      <c r="C1233" t="s">
        <v>134</v>
      </c>
      <c r="D1233" t="s">
        <v>646</v>
      </c>
      <c r="E1233" s="1">
        <v>11</v>
      </c>
      <c r="F1233" s="1">
        <v>19</v>
      </c>
      <c r="G1233" s="1">
        <v>1</v>
      </c>
      <c r="H1233" s="16">
        <v>2.2222222222222223E-2</v>
      </c>
      <c r="I1233" t="s">
        <v>636</v>
      </c>
      <c r="J1233" s="4">
        <f t="shared" si="57"/>
        <v>19</v>
      </c>
      <c r="K1233">
        <f t="shared" si="58"/>
        <v>8</v>
      </c>
      <c r="L1233" s="5">
        <f t="shared" si="59"/>
        <v>0.72727272727272729</v>
      </c>
    </row>
    <row r="1234" spans="1:12" x14ac:dyDescent="0.35">
      <c r="A1234" s="1">
        <v>499</v>
      </c>
      <c r="B1234" s="1">
        <v>5</v>
      </c>
      <c r="C1234" t="s">
        <v>177</v>
      </c>
      <c r="D1234" t="s">
        <v>655</v>
      </c>
      <c r="E1234" s="1">
        <v>15</v>
      </c>
      <c r="F1234" s="1">
        <v>26</v>
      </c>
      <c r="G1234" s="1">
        <v>3</v>
      </c>
      <c r="H1234" s="16">
        <v>3.6111111111111108E-2</v>
      </c>
      <c r="I1234" t="s">
        <v>636</v>
      </c>
      <c r="J1234" s="4">
        <f t="shared" si="57"/>
        <v>78</v>
      </c>
      <c r="K1234">
        <f t="shared" si="58"/>
        <v>33</v>
      </c>
      <c r="L1234" s="5">
        <f t="shared" si="59"/>
        <v>2.2000000000000002</v>
      </c>
    </row>
    <row r="1235" spans="1:12" x14ac:dyDescent="0.35">
      <c r="A1235" s="1">
        <v>499</v>
      </c>
      <c r="B1235" s="1">
        <v>5</v>
      </c>
      <c r="C1235" t="s">
        <v>88</v>
      </c>
      <c r="D1235" t="s">
        <v>637</v>
      </c>
      <c r="E1235" s="1">
        <v>18</v>
      </c>
      <c r="F1235" s="1">
        <v>30</v>
      </c>
      <c r="G1235" s="1">
        <v>1</v>
      </c>
      <c r="H1235" s="16">
        <v>2.5000000000000001E-2</v>
      </c>
      <c r="I1235" t="s">
        <v>638</v>
      </c>
      <c r="J1235" s="4">
        <f t="shared" si="57"/>
        <v>30</v>
      </c>
      <c r="K1235">
        <f t="shared" si="58"/>
        <v>12</v>
      </c>
      <c r="L1235" s="5">
        <f t="shared" si="59"/>
        <v>0.66666666666666663</v>
      </c>
    </row>
    <row r="1236" spans="1:12" x14ac:dyDescent="0.35">
      <c r="A1236" s="1">
        <v>499</v>
      </c>
      <c r="B1236" s="1">
        <v>5</v>
      </c>
      <c r="C1236" t="s">
        <v>144</v>
      </c>
      <c r="D1236" t="s">
        <v>656</v>
      </c>
      <c r="E1236" s="1">
        <v>15</v>
      </c>
      <c r="F1236" s="1">
        <v>25</v>
      </c>
      <c r="G1236" s="1">
        <v>2</v>
      </c>
      <c r="H1236" s="16">
        <v>2.9166666666666667E-2</v>
      </c>
      <c r="I1236" t="s">
        <v>638</v>
      </c>
      <c r="J1236" s="4">
        <f t="shared" si="57"/>
        <v>50</v>
      </c>
      <c r="K1236">
        <f t="shared" si="58"/>
        <v>20</v>
      </c>
      <c r="L1236" s="5">
        <f t="shared" si="59"/>
        <v>1.3333333333333333</v>
      </c>
    </row>
    <row r="1237" spans="1:12" x14ac:dyDescent="0.35">
      <c r="A1237" s="1">
        <v>500</v>
      </c>
      <c r="B1237" s="1">
        <v>4</v>
      </c>
      <c r="C1237" t="s">
        <v>128</v>
      </c>
      <c r="D1237" t="s">
        <v>640</v>
      </c>
      <c r="E1237" s="1">
        <v>16</v>
      </c>
      <c r="F1237" s="1">
        <v>27</v>
      </c>
      <c r="G1237" s="1">
        <v>1</v>
      </c>
      <c r="H1237" s="16">
        <v>1.5277777777777777E-2</v>
      </c>
      <c r="I1237" t="s">
        <v>638</v>
      </c>
      <c r="J1237" s="4">
        <f t="shared" si="57"/>
        <v>27</v>
      </c>
      <c r="K1237">
        <f t="shared" si="58"/>
        <v>11</v>
      </c>
      <c r="L1237" s="5">
        <f t="shared" si="59"/>
        <v>0.6875</v>
      </c>
    </row>
    <row r="1238" spans="1:12" x14ac:dyDescent="0.35">
      <c r="A1238" s="1">
        <v>500</v>
      </c>
      <c r="B1238" s="1">
        <v>4</v>
      </c>
      <c r="C1238" t="s">
        <v>225</v>
      </c>
      <c r="D1238" t="s">
        <v>649</v>
      </c>
      <c r="E1238" s="1">
        <v>13</v>
      </c>
      <c r="F1238" s="1">
        <v>22</v>
      </c>
      <c r="G1238" s="1">
        <v>3</v>
      </c>
      <c r="H1238" s="16">
        <v>1.3888888888888888E-2</v>
      </c>
      <c r="I1238" t="s">
        <v>636</v>
      </c>
      <c r="J1238" s="4">
        <f t="shared" si="57"/>
        <v>66</v>
      </c>
      <c r="K1238">
        <f t="shared" si="58"/>
        <v>27</v>
      </c>
      <c r="L1238" s="5">
        <f t="shared" si="59"/>
        <v>2.0769230769230771</v>
      </c>
    </row>
    <row r="1239" spans="1:12" x14ac:dyDescent="0.35">
      <c r="A1239" s="1">
        <v>501</v>
      </c>
      <c r="B1239" s="1">
        <v>7</v>
      </c>
      <c r="C1239" t="s">
        <v>62</v>
      </c>
      <c r="D1239" t="s">
        <v>641</v>
      </c>
      <c r="E1239" s="1">
        <v>25</v>
      </c>
      <c r="F1239" s="1">
        <v>40</v>
      </c>
      <c r="G1239" s="1">
        <v>1</v>
      </c>
      <c r="H1239" s="16">
        <v>1.2500000000000001E-2</v>
      </c>
      <c r="I1239" t="s">
        <v>638</v>
      </c>
      <c r="J1239" s="4">
        <f t="shared" si="57"/>
        <v>40</v>
      </c>
      <c r="K1239">
        <f t="shared" si="58"/>
        <v>15</v>
      </c>
      <c r="L1239" s="5">
        <f t="shared" si="59"/>
        <v>0.6</v>
      </c>
    </row>
    <row r="1240" spans="1:12" x14ac:dyDescent="0.35">
      <c r="A1240" s="1">
        <v>501</v>
      </c>
      <c r="B1240" s="1">
        <v>7</v>
      </c>
      <c r="C1240" t="s">
        <v>90</v>
      </c>
      <c r="D1240" t="s">
        <v>653</v>
      </c>
      <c r="E1240" s="1">
        <v>13</v>
      </c>
      <c r="F1240" s="1">
        <v>21</v>
      </c>
      <c r="G1240" s="1">
        <v>2</v>
      </c>
      <c r="H1240" s="16">
        <v>1.0416666666666666E-2</v>
      </c>
      <c r="I1240" t="s">
        <v>638</v>
      </c>
      <c r="J1240" s="4">
        <f t="shared" si="57"/>
        <v>42</v>
      </c>
      <c r="K1240">
        <f t="shared" si="58"/>
        <v>16</v>
      </c>
      <c r="L1240" s="5">
        <f t="shared" si="59"/>
        <v>1.2307692307692308</v>
      </c>
    </row>
    <row r="1241" spans="1:12" x14ac:dyDescent="0.35">
      <c r="A1241" s="1">
        <v>501</v>
      </c>
      <c r="B1241" s="1">
        <v>7</v>
      </c>
      <c r="C1241" t="s">
        <v>53</v>
      </c>
      <c r="D1241" t="s">
        <v>645</v>
      </c>
      <c r="E1241" s="1">
        <v>16</v>
      </c>
      <c r="F1241" s="1">
        <v>28</v>
      </c>
      <c r="G1241" s="1">
        <v>2</v>
      </c>
      <c r="H1241" s="16">
        <v>4.1666666666666666E-3</v>
      </c>
      <c r="I1241" t="s">
        <v>636</v>
      </c>
      <c r="J1241" s="4">
        <f t="shared" si="57"/>
        <v>56</v>
      </c>
      <c r="K1241">
        <f t="shared" si="58"/>
        <v>24</v>
      </c>
      <c r="L1241" s="5">
        <f t="shared" si="59"/>
        <v>1.5</v>
      </c>
    </row>
    <row r="1242" spans="1:12" x14ac:dyDescent="0.35">
      <c r="A1242" s="1">
        <v>502</v>
      </c>
      <c r="B1242" s="1">
        <v>5</v>
      </c>
      <c r="C1242" t="s">
        <v>225</v>
      </c>
      <c r="D1242" t="s">
        <v>649</v>
      </c>
      <c r="E1242" s="1">
        <v>13</v>
      </c>
      <c r="F1242" s="1">
        <v>22</v>
      </c>
      <c r="G1242" s="1">
        <v>1</v>
      </c>
      <c r="H1242" s="16">
        <v>2.2916666666666665E-2</v>
      </c>
      <c r="I1242" t="s">
        <v>636</v>
      </c>
      <c r="J1242" s="4">
        <f t="shared" si="57"/>
        <v>22</v>
      </c>
      <c r="K1242">
        <f t="shared" si="58"/>
        <v>9</v>
      </c>
      <c r="L1242" s="5">
        <f t="shared" si="59"/>
        <v>0.69230769230769229</v>
      </c>
    </row>
    <row r="1243" spans="1:12" x14ac:dyDescent="0.35">
      <c r="A1243" s="1">
        <v>502</v>
      </c>
      <c r="B1243" s="1">
        <v>5</v>
      </c>
      <c r="C1243" t="s">
        <v>99</v>
      </c>
      <c r="D1243" t="s">
        <v>654</v>
      </c>
      <c r="E1243" s="1">
        <v>10</v>
      </c>
      <c r="F1243" s="1">
        <v>18</v>
      </c>
      <c r="G1243" s="1">
        <v>1</v>
      </c>
      <c r="H1243" s="16">
        <v>3.472222222222222E-3</v>
      </c>
      <c r="I1243" t="s">
        <v>636</v>
      </c>
      <c r="J1243" s="4">
        <f t="shared" si="57"/>
        <v>18</v>
      </c>
      <c r="K1243">
        <f t="shared" si="58"/>
        <v>8</v>
      </c>
      <c r="L1243" s="5">
        <f t="shared" si="59"/>
        <v>0.8</v>
      </c>
    </row>
    <row r="1244" spans="1:12" x14ac:dyDescent="0.35">
      <c r="A1244" s="1">
        <v>502</v>
      </c>
      <c r="B1244" s="1">
        <v>5</v>
      </c>
      <c r="C1244" t="s">
        <v>283</v>
      </c>
      <c r="D1244" t="s">
        <v>644</v>
      </c>
      <c r="E1244" s="1">
        <v>20</v>
      </c>
      <c r="F1244" s="1">
        <v>33</v>
      </c>
      <c r="G1244" s="1">
        <v>3</v>
      </c>
      <c r="H1244" s="16">
        <v>2.4305555555555556E-2</v>
      </c>
      <c r="I1244" t="s">
        <v>638</v>
      </c>
      <c r="J1244" s="4">
        <f t="shared" si="57"/>
        <v>99</v>
      </c>
      <c r="K1244">
        <f t="shared" si="58"/>
        <v>39</v>
      </c>
      <c r="L1244" s="5">
        <f t="shared" si="59"/>
        <v>1.95</v>
      </c>
    </row>
    <row r="1245" spans="1:12" x14ac:dyDescent="0.35">
      <c r="A1245" s="1">
        <v>503</v>
      </c>
      <c r="B1245" s="1">
        <v>3</v>
      </c>
      <c r="C1245" t="s">
        <v>62</v>
      </c>
      <c r="D1245" t="s">
        <v>641</v>
      </c>
      <c r="E1245" s="1">
        <v>25</v>
      </c>
      <c r="F1245" s="1">
        <v>40</v>
      </c>
      <c r="G1245" s="1">
        <v>2</v>
      </c>
      <c r="H1245" s="16">
        <v>3.6111111111111108E-2</v>
      </c>
      <c r="I1245" t="s">
        <v>636</v>
      </c>
      <c r="J1245" s="4">
        <f t="shared" si="57"/>
        <v>80</v>
      </c>
      <c r="K1245">
        <f t="shared" si="58"/>
        <v>30</v>
      </c>
      <c r="L1245" s="5">
        <f t="shared" si="59"/>
        <v>1.2</v>
      </c>
    </row>
    <row r="1246" spans="1:12" x14ac:dyDescent="0.35">
      <c r="A1246" s="1">
        <v>503</v>
      </c>
      <c r="B1246" s="1">
        <v>3</v>
      </c>
      <c r="C1246" t="s">
        <v>134</v>
      </c>
      <c r="D1246" t="s">
        <v>646</v>
      </c>
      <c r="E1246" s="1">
        <v>11</v>
      </c>
      <c r="F1246" s="1">
        <v>19</v>
      </c>
      <c r="G1246" s="1">
        <v>3</v>
      </c>
      <c r="H1246" s="16">
        <v>2.2916666666666665E-2</v>
      </c>
      <c r="I1246" t="s">
        <v>638</v>
      </c>
      <c r="J1246" s="4">
        <f t="shared" si="57"/>
        <v>57</v>
      </c>
      <c r="K1246">
        <f t="shared" si="58"/>
        <v>24</v>
      </c>
      <c r="L1246" s="5">
        <f t="shared" si="59"/>
        <v>2.1818181818181817</v>
      </c>
    </row>
    <row r="1247" spans="1:12" x14ac:dyDescent="0.35">
      <c r="A1247" s="1">
        <v>504</v>
      </c>
      <c r="B1247" s="1">
        <v>2</v>
      </c>
      <c r="C1247" t="s">
        <v>128</v>
      </c>
      <c r="D1247" t="s">
        <v>640</v>
      </c>
      <c r="E1247" s="1">
        <v>16</v>
      </c>
      <c r="F1247" s="1">
        <v>27</v>
      </c>
      <c r="G1247" s="1">
        <v>2</v>
      </c>
      <c r="H1247" s="16">
        <v>1.3194444444444444E-2</v>
      </c>
      <c r="I1247" t="s">
        <v>636</v>
      </c>
      <c r="J1247" s="4">
        <f t="shared" si="57"/>
        <v>54</v>
      </c>
      <c r="K1247">
        <f t="shared" si="58"/>
        <v>22</v>
      </c>
      <c r="L1247" s="5">
        <f t="shared" si="59"/>
        <v>1.375</v>
      </c>
    </row>
    <row r="1248" spans="1:12" x14ac:dyDescent="0.35">
      <c r="A1248" s="1">
        <v>505</v>
      </c>
      <c r="B1248" s="1">
        <v>5</v>
      </c>
      <c r="C1248" t="s">
        <v>62</v>
      </c>
      <c r="D1248" t="s">
        <v>641</v>
      </c>
      <c r="E1248" s="1">
        <v>25</v>
      </c>
      <c r="F1248" s="1">
        <v>40</v>
      </c>
      <c r="G1248" s="1">
        <v>2</v>
      </c>
      <c r="H1248" s="16">
        <v>3.888888888888889E-2</v>
      </c>
      <c r="I1248" t="s">
        <v>636</v>
      </c>
      <c r="J1248" s="4">
        <f t="shared" si="57"/>
        <v>80</v>
      </c>
      <c r="K1248">
        <f t="shared" si="58"/>
        <v>30</v>
      </c>
      <c r="L1248" s="5">
        <f t="shared" si="59"/>
        <v>1.2</v>
      </c>
    </row>
    <row r="1249" spans="1:12" x14ac:dyDescent="0.35">
      <c r="A1249" s="1">
        <v>505</v>
      </c>
      <c r="B1249" s="1">
        <v>5</v>
      </c>
      <c r="C1249" t="s">
        <v>144</v>
      </c>
      <c r="D1249" t="s">
        <v>656</v>
      </c>
      <c r="E1249" s="1">
        <v>15</v>
      </c>
      <c r="F1249" s="1">
        <v>25</v>
      </c>
      <c r="G1249" s="1">
        <v>3</v>
      </c>
      <c r="H1249" s="16">
        <v>4.0972222222222222E-2</v>
      </c>
      <c r="I1249" t="s">
        <v>636</v>
      </c>
      <c r="J1249" s="4">
        <f t="shared" si="57"/>
        <v>75</v>
      </c>
      <c r="K1249">
        <f t="shared" si="58"/>
        <v>30</v>
      </c>
      <c r="L1249" s="5">
        <f t="shared" si="59"/>
        <v>2</v>
      </c>
    </row>
    <row r="1250" spans="1:12" x14ac:dyDescent="0.35">
      <c r="A1250" s="1">
        <v>506</v>
      </c>
      <c r="B1250" s="1">
        <v>18</v>
      </c>
      <c r="C1250" t="s">
        <v>30</v>
      </c>
      <c r="D1250" t="s">
        <v>647</v>
      </c>
      <c r="E1250" s="1">
        <v>21</v>
      </c>
      <c r="F1250" s="1">
        <v>35</v>
      </c>
      <c r="G1250" s="1">
        <v>2</v>
      </c>
      <c r="H1250" s="16">
        <v>3.472222222222222E-3</v>
      </c>
      <c r="I1250" t="s">
        <v>638</v>
      </c>
      <c r="J1250" s="4">
        <f t="shared" si="57"/>
        <v>70</v>
      </c>
      <c r="K1250">
        <f t="shared" si="58"/>
        <v>28</v>
      </c>
      <c r="L1250" s="5">
        <f t="shared" si="59"/>
        <v>1.3333333333333333</v>
      </c>
    </row>
    <row r="1251" spans="1:12" x14ac:dyDescent="0.35">
      <c r="A1251" s="1">
        <v>507</v>
      </c>
      <c r="B1251" s="1">
        <v>18</v>
      </c>
      <c r="C1251" t="s">
        <v>74</v>
      </c>
      <c r="D1251" t="s">
        <v>650</v>
      </c>
      <c r="E1251" s="1">
        <v>20</v>
      </c>
      <c r="F1251" s="1">
        <v>34</v>
      </c>
      <c r="G1251" s="1">
        <v>3</v>
      </c>
      <c r="H1251" s="16">
        <v>3.6805555555555557E-2</v>
      </c>
      <c r="I1251" t="s">
        <v>636</v>
      </c>
      <c r="J1251" s="4">
        <f t="shared" si="57"/>
        <v>102</v>
      </c>
      <c r="K1251">
        <f t="shared" si="58"/>
        <v>42</v>
      </c>
      <c r="L1251" s="5">
        <f t="shared" si="59"/>
        <v>2.1</v>
      </c>
    </row>
    <row r="1252" spans="1:12" x14ac:dyDescent="0.35">
      <c r="A1252" s="1">
        <v>507</v>
      </c>
      <c r="B1252" s="1">
        <v>18</v>
      </c>
      <c r="C1252" t="s">
        <v>93</v>
      </c>
      <c r="D1252" t="s">
        <v>642</v>
      </c>
      <c r="E1252" s="1">
        <v>22</v>
      </c>
      <c r="F1252" s="1">
        <v>36</v>
      </c>
      <c r="G1252" s="1">
        <v>3</v>
      </c>
      <c r="H1252" s="16">
        <v>1.1111111111111112E-2</v>
      </c>
      <c r="I1252" t="s">
        <v>638</v>
      </c>
      <c r="J1252" s="4">
        <f t="shared" si="57"/>
        <v>108</v>
      </c>
      <c r="K1252">
        <f t="shared" si="58"/>
        <v>42</v>
      </c>
      <c r="L1252" s="5">
        <f t="shared" si="59"/>
        <v>1.9090909090909092</v>
      </c>
    </row>
    <row r="1253" spans="1:12" x14ac:dyDescent="0.35">
      <c r="A1253" s="1">
        <v>508</v>
      </c>
      <c r="B1253" s="1">
        <v>6</v>
      </c>
      <c r="C1253" t="s">
        <v>269</v>
      </c>
      <c r="D1253" t="s">
        <v>648</v>
      </c>
      <c r="E1253" s="1">
        <v>19</v>
      </c>
      <c r="F1253" s="1">
        <v>32</v>
      </c>
      <c r="G1253" s="1">
        <v>1</v>
      </c>
      <c r="H1253" s="16">
        <v>2.361111111111111E-2</v>
      </c>
      <c r="I1253" t="s">
        <v>638</v>
      </c>
      <c r="J1253" s="4">
        <f t="shared" si="57"/>
        <v>32</v>
      </c>
      <c r="K1253">
        <f t="shared" si="58"/>
        <v>13</v>
      </c>
      <c r="L1253" s="5">
        <f t="shared" si="59"/>
        <v>0.68421052631578949</v>
      </c>
    </row>
    <row r="1254" spans="1:12" x14ac:dyDescent="0.35">
      <c r="A1254" s="1">
        <v>509</v>
      </c>
      <c r="B1254" s="1">
        <v>5</v>
      </c>
      <c r="C1254" t="s">
        <v>62</v>
      </c>
      <c r="D1254" t="s">
        <v>641</v>
      </c>
      <c r="E1254" s="1">
        <v>25</v>
      </c>
      <c r="F1254" s="1">
        <v>40</v>
      </c>
      <c r="G1254" s="1">
        <v>2</v>
      </c>
      <c r="H1254" s="16">
        <v>3.2638888888888891E-2</v>
      </c>
      <c r="I1254" t="s">
        <v>636</v>
      </c>
      <c r="J1254" s="4">
        <f t="shared" si="57"/>
        <v>80</v>
      </c>
      <c r="K1254">
        <f t="shared" si="58"/>
        <v>30</v>
      </c>
      <c r="L1254" s="5">
        <f t="shared" si="59"/>
        <v>1.2</v>
      </c>
    </row>
    <row r="1255" spans="1:12" x14ac:dyDescent="0.35">
      <c r="A1255" s="1">
        <v>510</v>
      </c>
      <c r="B1255" s="1">
        <v>6</v>
      </c>
      <c r="C1255" t="s">
        <v>93</v>
      </c>
      <c r="D1255" t="s">
        <v>642</v>
      </c>
      <c r="E1255" s="1">
        <v>22</v>
      </c>
      <c r="F1255" s="1">
        <v>36</v>
      </c>
      <c r="G1255" s="1">
        <v>1</v>
      </c>
      <c r="H1255" s="16">
        <v>3.3333333333333333E-2</v>
      </c>
      <c r="I1255" t="s">
        <v>636</v>
      </c>
      <c r="J1255" s="4">
        <f t="shared" si="57"/>
        <v>36</v>
      </c>
      <c r="K1255">
        <f t="shared" si="58"/>
        <v>14</v>
      </c>
      <c r="L1255" s="5">
        <f t="shared" si="59"/>
        <v>0.63636363636363635</v>
      </c>
    </row>
    <row r="1256" spans="1:12" x14ac:dyDescent="0.35">
      <c r="A1256" s="1">
        <v>511</v>
      </c>
      <c r="B1256" s="1">
        <v>2</v>
      </c>
      <c r="C1256" t="s">
        <v>222</v>
      </c>
      <c r="D1256" t="s">
        <v>652</v>
      </c>
      <c r="E1256" s="1">
        <v>14</v>
      </c>
      <c r="F1256" s="1">
        <v>23</v>
      </c>
      <c r="G1256" s="1">
        <v>3</v>
      </c>
      <c r="H1256" s="16">
        <v>9.7222222222222224E-3</v>
      </c>
      <c r="I1256" t="s">
        <v>636</v>
      </c>
      <c r="J1256" s="4">
        <f t="shared" si="57"/>
        <v>69</v>
      </c>
      <c r="K1256">
        <f t="shared" si="58"/>
        <v>27</v>
      </c>
      <c r="L1256" s="5">
        <f t="shared" si="59"/>
        <v>1.9285714285714286</v>
      </c>
    </row>
    <row r="1257" spans="1:12" x14ac:dyDescent="0.35">
      <c r="A1257" s="1">
        <v>511</v>
      </c>
      <c r="B1257" s="1">
        <v>2</v>
      </c>
      <c r="C1257" t="s">
        <v>74</v>
      </c>
      <c r="D1257" t="s">
        <v>650</v>
      </c>
      <c r="E1257" s="1">
        <v>20</v>
      </c>
      <c r="F1257" s="1">
        <v>34</v>
      </c>
      <c r="G1257" s="1">
        <v>2</v>
      </c>
      <c r="H1257" s="16">
        <v>1.6666666666666666E-2</v>
      </c>
      <c r="I1257" t="s">
        <v>636</v>
      </c>
      <c r="J1257" s="4">
        <f t="shared" si="57"/>
        <v>68</v>
      </c>
      <c r="K1257">
        <f t="shared" si="58"/>
        <v>28</v>
      </c>
      <c r="L1257" s="5">
        <f t="shared" si="59"/>
        <v>1.4</v>
      </c>
    </row>
    <row r="1258" spans="1:12" x14ac:dyDescent="0.35">
      <c r="A1258" s="1">
        <v>512</v>
      </c>
      <c r="B1258" s="1">
        <v>2</v>
      </c>
      <c r="C1258" t="s">
        <v>168</v>
      </c>
      <c r="D1258" t="s">
        <v>651</v>
      </c>
      <c r="E1258" s="1">
        <v>12</v>
      </c>
      <c r="F1258" s="1">
        <v>20</v>
      </c>
      <c r="G1258" s="1">
        <v>1</v>
      </c>
      <c r="H1258" s="16">
        <v>4.1666666666666666E-3</v>
      </c>
      <c r="I1258" t="s">
        <v>638</v>
      </c>
      <c r="J1258" s="4">
        <f t="shared" si="57"/>
        <v>20</v>
      </c>
      <c r="K1258">
        <f t="shared" si="58"/>
        <v>8</v>
      </c>
      <c r="L1258" s="5">
        <f t="shared" si="59"/>
        <v>0.66666666666666663</v>
      </c>
    </row>
    <row r="1259" spans="1:12" x14ac:dyDescent="0.35">
      <c r="A1259" s="1">
        <v>512</v>
      </c>
      <c r="B1259" s="1">
        <v>2</v>
      </c>
      <c r="C1259" t="s">
        <v>93</v>
      </c>
      <c r="D1259" t="s">
        <v>642</v>
      </c>
      <c r="E1259" s="1">
        <v>22</v>
      </c>
      <c r="F1259" s="1">
        <v>36</v>
      </c>
      <c r="G1259" s="1">
        <v>3</v>
      </c>
      <c r="H1259" s="16">
        <v>3.6805555555555557E-2</v>
      </c>
      <c r="I1259" t="s">
        <v>638</v>
      </c>
      <c r="J1259" s="4">
        <f t="shared" si="57"/>
        <v>108</v>
      </c>
      <c r="K1259">
        <f t="shared" si="58"/>
        <v>42</v>
      </c>
      <c r="L1259" s="5">
        <f t="shared" si="59"/>
        <v>1.9090909090909092</v>
      </c>
    </row>
    <row r="1260" spans="1:12" x14ac:dyDescent="0.35">
      <c r="A1260" s="1">
        <v>513</v>
      </c>
      <c r="B1260" s="1">
        <v>8</v>
      </c>
      <c r="C1260" t="s">
        <v>99</v>
      </c>
      <c r="D1260" t="s">
        <v>654</v>
      </c>
      <c r="E1260" s="1">
        <v>10</v>
      </c>
      <c r="F1260" s="1">
        <v>18</v>
      </c>
      <c r="G1260" s="1">
        <v>3</v>
      </c>
      <c r="H1260" s="16">
        <v>3.888888888888889E-2</v>
      </c>
      <c r="I1260" t="s">
        <v>638</v>
      </c>
      <c r="J1260" s="4">
        <f t="shared" si="57"/>
        <v>54</v>
      </c>
      <c r="K1260">
        <f t="shared" si="58"/>
        <v>24</v>
      </c>
      <c r="L1260" s="5">
        <f t="shared" si="59"/>
        <v>2.4</v>
      </c>
    </row>
    <row r="1261" spans="1:12" x14ac:dyDescent="0.35">
      <c r="A1261" s="1">
        <v>514</v>
      </c>
      <c r="B1261" s="1">
        <v>18</v>
      </c>
      <c r="C1261" t="s">
        <v>177</v>
      </c>
      <c r="D1261" t="s">
        <v>655</v>
      </c>
      <c r="E1261" s="1">
        <v>15</v>
      </c>
      <c r="F1261" s="1">
        <v>26</v>
      </c>
      <c r="G1261" s="1">
        <v>2</v>
      </c>
      <c r="H1261" s="16">
        <v>1.4583333333333334E-2</v>
      </c>
      <c r="I1261" t="s">
        <v>636</v>
      </c>
      <c r="J1261" s="4">
        <f t="shared" si="57"/>
        <v>52</v>
      </c>
      <c r="K1261">
        <f t="shared" si="58"/>
        <v>22</v>
      </c>
      <c r="L1261" s="5">
        <f t="shared" si="59"/>
        <v>1.4666666666666666</v>
      </c>
    </row>
    <row r="1262" spans="1:12" x14ac:dyDescent="0.35">
      <c r="A1262" s="1">
        <v>514</v>
      </c>
      <c r="B1262" s="1">
        <v>18</v>
      </c>
      <c r="C1262" t="s">
        <v>134</v>
      </c>
      <c r="D1262" t="s">
        <v>646</v>
      </c>
      <c r="E1262" s="1">
        <v>11</v>
      </c>
      <c r="F1262" s="1">
        <v>19</v>
      </c>
      <c r="G1262" s="1">
        <v>2</v>
      </c>
      <c r="H1262" s="16">
        <v>3.888888888888889E-2</v>
      </c>
      <c r="I1262" t="s">
        <v>638</v>
      </c>
      <c r="J1262" s="4">
        <f t="shared" si="57"/>
        <v>38</v>
      </c>
      <c r="K1262">
        <f t="shared" si="58"/>
        <v>16</v>
      </c>
      <c r="L1262" s="5">
        <f t="shared" si="59"/>
        <v>1.4545454545454546</v>
      </c>
    </row>
    <row r="1263" spans="1:12" x14ac:dyDescent="0.35">
      <c r="A1263" s="1">
        <v>514</v>
      </c>
      <c r="B1263" s="1">
        <v>18</v>
      </c>
      <c r="C1263" t="s">
        <v>168</v>
      </c>
      <c r="D1263" t="s">
        <v>651</v>
      </c>
      <c r="E1263" s="1">
        <v>12</v>
      </c>
      <c r="F1263" s="1">
        <v>20</v>
      </c>
      <c r="G1263" s="1">
        <v>1</v>
      </c>
      <c r="H1263" s="16">
        <v>1.7361111111111112E-2</v>
      </c>
      <c r="I1263" t="s">
        <v>638</v>
      </c>
      <c r="J1263" s="4">
        <f t="shared" si="57"/>
        <v>20</v>
      </c>
      <c r="K1263">
        <f t="shared" si="58"/>
        <v>8</v>
      </c>
      <c r="L1263" s="5">
        <f t="shared" si="59"/>
        <v>0.66666666666666663</v>
      </c>
    </row>
    <row r="1264" spans="1:12" x14ac:dyDescent="0.35">
      <c r="A1264" s="1">
        <v>514</v>
      </c>
      <c r="B1264" s="1">
        <v>18</v>
      </c>
      <c r="C1264" t="s">
        <v>269</v>
      </c>
      <c r="D1264" t="s">
        <v>648</v>
      </c>
      <c r="E1264" s="1">
        <v>19</v>
      </c>
      <c r="F1264" s="1">
        <v>32</v>
      </c>
      <c r="G1264" s="1">
        <v>2</v>
      </c>
      <c r="H1264" s="16">
        <v>6.9444444444444441E-3</v>
      </c>
      <c r="I1264" t="s">
        <v>636</v>
      </c>
      <c r="J1264" s="4">
        <f t="shared" si="57"/>
        <v>64</v>
      </c>
      <c r="K1264">
        <f t="shared" si="58"/>
        <v>26</v>
      </c>
      <c r="L1264" s="5">
        <f t="shared" si="59"/>
        <v>1.368421052631579</v>
      </c>
    </row>
    <row r="1265" spans="1:12" x14ac:dyDescent="0.35">
      <c r="A1265" s="1">
        <v>515</v>
      </c>
      <c r="B1265" s="1">
        <v>19</v>
      </c>
      <c r="C1265" t="s">
        <v>99</v>
      </c>
      <c r="D1265" t="s">
        <v>654</v>
      </c>
      <c r="E1265" s="1">
        <v>10</v>
      </c>
      <c r="F1265" s="1">
        <v>18</v>
      </c>
      <c r="G1265" s="1">
        <v>1</v>
      </c>
      <c r="H1265" s="16">
        <v>9.0277777777777769E-3</v>
      </c>
      <c r="I1265" t="s">
        <v>638</v>
      </c>
      <c r="J1265" s="4">
        <f t="shared" si="57"/>
        <v>18</v>
      </c>
      <c r="K1265">
        <f t="shared" si="58"/>
        <v>8</v>
      </c>
      <c r="L1265" s="5">
        <f t="shared" si="59"/>
        <v>0.8</v>
      </c>
    </row>
    <row r="1266" spans="1:12" x14ac:dyDescent="0.35">
      <c r="A1266" s="1">
        <v>516</v>
      </c>
      <c r="B1266" s="1">
        <v>7</v>
      </c>
      <c r="C1266" t="s">
        <v>134</v>
      </c>
      <c r="D1266" t="s">
        <v>646</v>
      </c>
      <c r="E1266" s="1">
        <v>11</v>
      </c>
      <c r="F1266" s="1">
        <v>19</v>
      </c>
      <c r="G1266" s="1">
        <v>3</v>
      </c>
      <c r="H1266" s="16">
        <v>2.9861111111111113E-2</v>
      </c>
      <c r="I1266" t="s">
        <v>636</v>
      </c>
      <c r="J1266" s="4">
        <f t="shared" si="57"/>
        <v>57</v>
      </c>
      <c r="K1266">
        <f t="shared" si="58"/>
        <v>24</v>
      </c>
      <c r="L1266" s="5">
        <f t="shared" si="59"/>
        <v>2.1818181818181817</v>
      </c>
    </row>
    <row r="1267" spans="1:12" x14ac:dyDescent="0.35">
      <c r="A1267" s="1">
        <v>516</v>
      </c>
      <c r="B1267" s="1">
        <v>7</v>
      </c>
      <c r="C1267" t="s">
        <v>222</v>
      </c>
      <c r="D1267" t="s">
        <v>652</v>
      </c>
      <c r="E1267" s="1">
        <v>14</v>
      </c>
      <c r="F1267" s="1">
        <v>23</v>
      </c>
      <c r="G1267" s="1">
        <v>3</v>
      </c>
      <c r="H1267" s="16">
        <v>2.7777777777777776E-2</v>
      </c>
      <c r="I1267" t="s">
        <v>636</v>
      </c>
      <c r="J1267" s="4">
        <f t="shared" si="57"/>
        <v>69</v>
      </c>
      <c r="K1267">
        <f t="shared" si="58"/>
        <v>27</v>
      </c>
      <c r="L1267" s="5">
        <f t="shared" si="59"/>
        <v>1.9285714285714286</v>
      </c>
    </row>
    <row r="1268" spans="1:12" x14ac:dyDescent="0.35">
      <c r="A1268" s="1">
        <v>516</v>
      </c>
      <c r="B1268" s="1">
        <v>7</v>
      </c>
      <c r="C1268" t="s">
        <v>168</v>
      </c>
      <c r="D1268" t="s">
        <v>651</v>
      </c>
      <c r="E1268" s="1">
        <v>12</v>
      </c>
      <c r="F1268" s="1">
        <v>20</v>
      </c>
      <c r="G1268" s="1">
        <v>1</v>
      </c>
      <c r="H1268" s="16">
        <v>9.7222222222222224E-3</v>
      </c>
      <c r="I1268" t="s">
        <v>636</v>
      </c>
      <c r="J1268" s="4">
        <f t="shared" si="57"/>
        <v>20</v>
      </c>
      <c r="K1268">
        <f t="shared" si="58"/>
        <v>8</v>
      </c>
      <c r="L1268" s="5">
        <f t="shared" si="59"/>
        <v>0.66666666666666663</v>
      </c>
    </row>
    <row r="1269" spans="1:12" x14ac:dyDescent="0.35">
      <c r="A1269" s="1">
        <v>517</v>
      </c>
      <c r="B1269" s="1">
        <v>4</v>
      </c>
      <c r="C1269" t="s">
        <v>180</v>
      </c>
      <c r="D1269" t="s">
        <v>635</v>
      </c>
      <c r="E1269" s="1">
        <v>14</v>
      </c>
      <c r="F1269" s="1">
        <v>24</v>
      </c>
      <c r="G1269" s="1">
        <v>1</v>
      </c>
      <c r="H1269" s="16">
        <v>4.1666666666666666E-3</v>
      </c>
      <c r="I1269" t="s">
        <v>636</v>
      </c>
      <c r="J1269" s="4">
        <f t="shared" si="57"/>
        <v>24</v>
      </c>
      <c r="K1269">
        <f t="shared" si="58"/>
        <v>10</v>
      </c>
      <c r="L1269" s="5">
        <f t="shared" si="59"/>
        <v>0.7142857142857143</v>
      </c>
    </row>
    <row r="1270" spans="1:12" x14ac:dyDescent="0.35">
      <c r="A1270" s="1">
        <v>517</v>
      </c>
      <c r="B1270" s="1">
        <v>4</v>
      </c>
      <c r="C1270" t="s">
        <v>134</v>
      </c>
      <c r="D1270" t="s">
        <v>646</v>
      </c>
      <c r="E1270" s="1">
        <v>11</v>
      </c>
      <c r="F1270" s="1">
        <v>19</v>
      </c>
      <c r="G1270" s="1">
        <v>3</v>
      </c>
      <c r="H1270" s="16">
        <v>3.0555555555555555E-2</v>
      </c>
      <c r="I1270" t="s">
        <v>636</v>
      </c>
      <c r="J1270" s="4">
        <f t="shared" si="57"/>
        <v>57</v>
      </c>
      <c r="K1270">
        <f t="shared" si="58"/>
        <v>24</v>
      </c>
      <c r="L1270" s="5">
        <f t="shared" si="59"/>
        <v>2.1818181818181817</v>
      </c>
    </row>
    <row r="1271" spans="1:12" x14ac:dyDescent="0.35">
      <c r="A1271" s="1">
        <v>517</v>
      </c>
      <c r="B1271" s="1">
        <v>4</v>
      </c>
      <c r="C1271" t="s">
        <v>225</v>
      </c>
      <c r="D1271" t="s">
        <v>649</v>
      </c>
      <c r="E1271" s="1">
        <v>13</v>
      </c>
      <c r="F1271" s="1">
        <v>22</v>
      </c>
      <c r="G1271" s="1">
        <v>1</v>
      </c>
      <c r="H1271" s="16">
        <v>1.0416666666666666E-2</v>
      </c>
      <c r="I1271" t="s">
        <v>638</v>
      </c>
      <c r="J1271" s="4">
        <f t="shared" si="57"/>
        <v>22</v>
      </c>
      <c r="K1271">
        <f t="shared" si="58"/>
        <v>9</v>
      </c>
      <c r="L1271" s="5">
        <f t="shared" si="59"/>
        <v>0.69230769230769229</v>
      </c>
    </row>
    <row r="1272" spans="1:12" x14ac:dyDescent="0.35">
      <c r="A1272" s="1">
        <v>518</v>
      </c>
      <c r="B1272" s="1">
        <v>5</v>
      </c>
      <c r="C1272" t="s">
        <v>283</v>
      </c>
      <c r="D1272" t="s">
        <v>644</v>
      </c>
      <c r="E1272" s="1">
        <v>20</v>
      </c>
      <c r="F1272" s="1">
        <v>33</v>
      </c>
      <c r="G1272" s="1">
        <v>1</v>
      </c>
      <c r="H1272" s="16">
        <v>3.3333333333333333E-2</v>
      </c>
      <c r="I1272" t="s">
        <v>636</v>
      </c>
      <c r="J1272" s="4">
        <f t="shared" si="57"/>
        <v>33</v>
      </c>
      <c r="K1272">
        <f t="shared" si="58"/>
        <v>13</v>
      </c>
      <c r="L1272" s="5">
        <f t="shared" si="59"/>
        <v>0.65</v>
      </c>
    </row>
    <row r="1273" spans="1:12" x14ac:dyDescent="0.35">
      <c r="A1273" s="1">
        <v>518</v>
      </c>
      <c r="B1273" s="1">
        <v>5</v>
      </c>
      <c r="C1273" t="s">
        <v>225</v>
      </c>
      <c r="D1273" t="s">
        <v>649</v>
      </c>
      <c r="E1273" s="1">
        <v>13</v>
      </c>
      <c r="F1273" s="1">
        <v>22</v>
      </c>
      <c r="G1273" s="1">
        <v>2</v>
      </c>
      <c r="H1273" s="16">
        <v>3.472222222222222E-3</v>
      </c>
      <c r="I1273" t="s">
        <v>638</v>
      </c>
      <c r="J1273" s="4">
        <f t="shared" si="57"/>
        <v>44</v>
      </c>
      <c r="K1273">
        <f t="shared" si="58"/>
        <v>18</v>
      </c>
      <c r="L1273" s="5">
        <f t="shared" si="59"/>
        <v>1.3846153846153846</v>
      </c>
    </row>
    <row r="1274" spans="1:12" x14ac:dyDescent="0.35">
      <c r="A1274" s="1">
        <v>519</v>
      </c>
      <c r="B1274" s="1">
        <v>6</v>
      </c>
      <c r="C1274" t="s">
        <v>128</v>
      </c>
      <c r="D1274" t="s">
        <v>640</v>
      </c>
      <c r="E1274" s="1">
        <v>16</v>
      </c>
      <c r="F1274" s="1">
        <v>27</v>
      </c>
      <c r="G1274" s="1">
        <v>3</v>
      </c>
      <c r="H1274" s="16">
        <v>3.4027777777777775E-2</v>
      </c>
      <c r="I1274" t="s">
        <v>636</v>
      </c>
      <c r="J1274" s="4">
        <f t="shared" si="57"/>
        <v>81</v>
      </c>
      <c r="K1274">
        <f t="shared" si="58"/>
        <v>33</v>
      </c>
      <c r="L1274" s="5">
        <f t="shared" si="59"/>
        <v>2.0625</v>
      </c>
    </row>
    <row r="1275" spans="1:12" x14ac:dyDescent="0.35">
      <c r="A1275" s="1">
        <v>519</v>
      </c>
      <c r="B1275" s="1">
        <v>6</v>
      </c>
      <c r="C1275" t="s">
        <v>62</v>
      </c>
      <c r="D1275" t="s">
        <v>641</v>
      </c>
      <c r="E1275" s="1">
        <v>25</v>
      </c>
      <c r="F1275" s="1">
        <v>40</v>
      </c>
      <c r="G1275" s="1">
        <v>3</v>
      </c>
      <c r="H1275" s="16">
        <v>3.5416666666666666E-2</v>
      </c>
      <c r="I1275" t="s">
        <v>638</v>
      </c>
      <c r="J1275" s="4">
        <f t="shared" si="57"/>
        <v>120</v>
      </c>
      <c r="K1275">
        <f t="shared" si="58"/>
        <v>45</v>
      </c>
      <c r="L1275" s="5">
        <f t="shared" si="59"/>
        <v>1.8</v>
      </c>
    </row>
    <row r="1276" spans="1:12" x14ac:dyDescent="0.35">
      <c r="A1276" s="1">
        <v>519</v>
      </c>
      <c r="B1276" s="1">
        <v>6</v>
      </c>
      <c r="C1276" t="s">
        <v>225</v>
      </c>
      <c r="D1276" t="s">
        <v>649</v>
      </c>
      <c r="E1276" s="1">
        <v>13</v>
      </c>
      <c r="F1276" s="1">
        <v>22</v>
      </c>
      <c r="G1276" s="1">
        <v>2</v>
      </c>
      <c r="H1276" s="16">
        <v>3.888888888888889E-2</v>
      </c>
      <c r="I1276" t="s">
        <v>636</v>
      </c>
      <c r="J1276" s="4">
        <f t="shared" si="57"/>
        <v>44</v>
      </c>
      <c r="K1276">
        <f t="shared" si="58"/>
        <v>18</v>
      </c>
      <c r="L1276" s="5">
        <f t="shared" si="59"/>
        <v>1.3846153846153846</v>
      </c>
    </row>
    <row r="1277" spans="1:12" x14ac:dyDescent="0.35">
      <c r="A1277" s="1">
        <v>520</v>
      </c>
      <c r="B1277" s="1">
        <v>4</v>
      </c>
      <c r="C1277" t="s">
        <v>46</v>
      </c>
      <c r="D1277" t="s">
        <v>643</v>
      </c>
      <c r="E1277" s="1">
        <v>17</v>
      </c>
      <c r="F1277" s="1">
        <v>29</v>
      </c>
      <c r="G1277" s="1">
        <v>1</v>
      </c>
      <c r="H1277" s="16">
        <v>3.1944444444444442E-2</v>
      </c>
      <c r="I1277" t="s">
        <v>636</v>
      </c>
      <c r="J1277" s="4">
        <f t="shared" si="57"/>
        <v>29</v>
      </c>
      <c r="K1277">
        <f t="shared" si="58"/>
        <v>12</v>
      </c>
      <c r="L1277" s="5">
        <f t="shared" si="59"/>
        <v>0.70588235294117652</v>
      </c>
    </row>
    <row r="1278" spans="1:12" x14ac:dyDescent="0.35">
      <c r="A1278" s="1">
        <v>520</v>
      </c>
      <c r="B1278" s="1">
        <v>4</v>
      </c>
      <c r="C1278" t="s">
        <v>74</v>
      </c>
      <c r="D1278" t="s">
        <v>650</v>
      </c>
      <c r="E1278" s="1">
        <v>20</v>
      </c>
      <c r="F1278" s="1">
        <v>34</v>
      </c>
      <c r="G1278" s="1">
        <v>2</v>
      </c>
      <c r="H1278" s="16">
        <v>1.4583333333333334E-2</v>
      </c>
      <c r="I1278" t="s">
        <v>636</v>
      </c>
      <c r="J1278" s="4">
        <f t="shared" si="57"/>
        <v>68</v>
      </c>
      <c r="K1278">
        <f t="shared" si="58"/>
        <v>28</v>
      </c>
      <c r="L1278" s="5">
        <f t="shared" si="59"/>
        <v>1.4</v>
      </c>
    </row>
    <row r="1279" spans="1:12" x14ac:dyDescent="0.35">
      <c r="A1279" s="1">
        <v>520</v>
      </c>
      <c r="B1279" s="1">
        <v>4</v>
      </c>
      <c r="C1279" t="s">
        <v>138</v>
      </c>
      <c r="D1279" t="s">
        <v>639</v>
      </c>
      <c r="E1279" s="1">
        <v>19</v>
      </c>
      <c r="F1279" s="1">
        <v>31</v>
      </c>
      <c r="G1279" s="1">
        <v>3</v>
      </c>
      <c r="H1279" s="16">
        <v>1.5277777777777777E-2</v>
      </c>
      <c r="I1279" t="s">
        <v>638</v>
      </c>
      <c r="J1279" s="4">
        <f t="shared" si="57"/>
        <v>93</v>
      </c>
      <c r="K1279">
        <f t="shared" si="58"/>
        <v>36</v>
      </c>
      <c r="L1279" s="5">
        <f t="shared" si="59"/>
        <v>1.8947368421052631</v>
      </c>
    </row>
    <row r="1280" spans="1:12" x14ac:dyDescent="0.35">
      <c r="A1280" s="1">
        <v>520</v>
      </c>
      <c r="B1280" s="1">
        <v>4</v>
      </c>
      <c r="C1280" t="s">
        <v>88</v>
      </c>
      <c r="D1280" t="s">
        <v>637</v>
      </c>
      <c r="E1280" s="1">
        <v>18</v>
      </c>
      <c r="F1280" s="1">
        <v>30</v>
      </c>
      <c r="G1280" s="1">
        <v>3</v>
      </c>
      <c r="H1280" s="16">
        <v>2.2222222222222223E-2</v>
      </c>
      <c r="I1280" t="s">
        <v>636</v>
      </c>
      <c r="J1280" s="4">
        <f t="shared" si="57"/>
        <v>90</v>
      </c>
      <c r="K1280">
        <f t="shared" si="58"/>
        <v>36</v>
      </c>
      <c r="L1280" s="5">
        <f t="shared" si="59"/>
        <v>2</v>
      </c>
    </row>
    <row r="1281" spans="1:12" x14ac:dyDescent="0.35">
      <c r="A1281" s="1">
        <v>521</v>
      </c>
      <c r="B1281" s="1">
        <v>18</v>
      </c>
      <c r="C1281" t="s">
        <v>144</v>
      </c>
      <c r="D1281" t="s">
        <v>656</v>
      </c>
      <c r="E1281" s="1">
        <v>15</v>
      </c>
      <c r="F1281" s="1">
        <v>25</v>
      </c>
      <c r="G1281" s="1">
        <v>2</v>
      </c>
      <c r="H1281" s="16">
        <v>3.6111111111111108E-2</v>
      </c>
      <c r="I1281" t="s">
        <v>638</v>
      </c>
      <c r="J1281" s="4">
        <f t="shared" si="57"/>
        <v>50</v>
      </c>
      <c r="K1281">
        <f t="shared" si="58"/>
        <v>20</v>
      </c>
      <c r="L1281" s="5">
        <f t="shared" si="59"/>
        <v>1.3333333333333333</v>
      </c>
    </row>
    <row r="1282" spans="1:12" x14ac:dyDescent="0.35">
      <c r="A1282" s="1">
        <v>521</v>
      </c>
      <c r="B1282" s="1">
        <v>18</v>
      </c>
      <c r="C1282" t="s">
        <v>46</v>
      </c>
      <c r="D1282" t="s">
        <v>643</v>
      </c>
      <c r="E1282" s="1">
        <v>17</v>
      </c>
      <c r="F1282" s="1">
        <v>29</v>
      </c>
      <c r="G1282" s="1">
        <v>2</v>
      </c>
      <c r="H1282" s="16">
        <v>1.2500000000000001E-2</v>
      </c>
      <c r="I1282" t="s">
        <v>636</v>
      </c>
      <c r="J1282" s="4">
        <f t="shared" ref="J1282:J1345" si="60">F1282*G1282</f>
        <v>58</v>
      </c>
      <c r="K1282">
        <f t="shared" ref="K1282:K1345" si="61">(F1282-E1282)*G1282</f>
        <v>24</v>
      </c>
      <c r="L1282" s="5">
        <f t="shared" ref="L1282:L1345" si="62">K1282/E1282</f>
        <v>1.411764705882353</v>
      </c>
    </row>
    <row r="1283" spans="1:12" x14ac:dyDescent="0.35">
      <c r="A1283" s="1">
        <v>521</v>
      </c>
      <c r="B1283" s="1">
        <v>18</v>
      </c>
      <c r="C1283" t="s">
        <v>74</v>
      </c>
      <c r="D1283" t="s">
        <v>650</v>
      </c>
      <c r="E1283" s="1">
        <v>20</v>
      </c>
      <c r="F1283" s="1">
        <v>34</v>
      </c>
      <c r="G1283" s="1">
        <v>3</v>
      </c>
      <c r="H1283" s="16">
        <v>1.4583333333333334E-2</v>
      </c>
      <c r="I1283" t="s">
        <v>638</v>
      </c>
      <c r="J1283" s="4">
        <f t="shared" si="60"/>
        <v>102</v>
      </c>
      <c r="K1283">
        <f t="shared" si="61"/>
        <v>42</v>
      </c>
      <c r="L1283" s="5">
        <f t="shared" si="62"/>
        <v>2.1</v>
      </c>
    </row>
    <row r="1284" spans="1:12" x14ac:dyDescent="0.35">
      <c r="A1284" s="1">
        <v>522</v>
      </c>
      <c r="B1284" s="1">
        <v>2</v>
      </c>
      <c r="C1284" t="s">
        <v>53</v>
      </c>
      <c r="D1284" t="s">
        <v>645</v>
      </c>
      <c r="E1284" s="1">
        <v>16</v>
      </c>
      <c r="F1284" s="1">
        <v>28</v>
      </c>
      <c r="G1284" s="1">
        <v>3</v>
      </c>
      <c r="H1284" s="16">
        <v>3.2638888888888891E-2</v>
      </c>
      <c r="I1284" t="s">
        <v>638</v>
      </c>
      <c r="J1284" s="4">
        <f t="shared" si="60"/>
        <v>84</v>
      </c>
      <c r="K1284">
        <f t="shared" si="61"/>
        <v>36</v>
      </c>
      <c r="L1284" s="5">
        <f t="shared" si="62"/>
        <v>2.25</v>
      </c>
    </row>
    <row r="1285" spans="1:12" x14ac:dyDescent="0.35">
      <c r="A1285" s="1">
        <v>523</v>
      </c>
      <c r="B1285" s="1">
        <v>4</v>
      </c>
      <c r="C1285" t="s">
        <v>128</v>
      </c>
      <c r="D1285" t="s">
        <v>640</v>
      </c>
      <c r="E1285" s="1">
        <v>16</v>
      </c>
      <c r="F1285" s="1">
        <v>27</v>
      </c>
      <c r="G1285" s="1">
        <v>3</v>
      </c>
      <c r="H1285" s="16">
        <v>3.5416666666666666E-2</v>
      </c>
      <c r="I1285" t="s">
        <v>636</v>
      </c>
      <c r="J1285" s="4">
        <f t="shared" si="60"/>
        <v>81</v>
      </c>
      <c r="K1285">
        <f t="shared" si="61"/>
        <v>33</v>
      </c>
      <c r="L1285" s="5">
        <f t="shared" si="62"/>
        <v>2.0625</v>
      </c>
    </row>
    <row r="1286" spans="1:12" x14ac:dyDescent="0.35">
      <c r="A1286" s="1">
        <v>524</v>
      </c>
      <c r="B1286" s="1">
        <v>16</v>
      </c>
      <c r="C1286" t="s">
        <v>225</v>
      </c>
      <c r="D1286" t="s">
        <v>649</v>
      </c>
      <c r="E1286" s="1">
        <v>13</v>
      </c>
      <c r="F1286" s="1">
        <v>22</v>
      </c>
      <c r="G1286" s="1">
        <v>1</v>
      </c>
      <c r="H1286" s="16">
        <v>3.1944444444444442E-2</v>
      </c>
      <c r="I1286" t="s">
        <v>638</v>
      </c>
      <c r="J1286" s="4">
        <f t="shared" si="60"/>
        <v>22</v>
      </c>
      <c r="K1286">
        <f t="shared" si="61"/>
        <v>9</v>
      </c>
      <c r="L1286" s="5">
        <f t="shared" si="62"/>
        <v>0.69230769230769229</v>
      </c>
    </row>
    <row r="1287" spans="1:12" x14ac:dyDescent="0.35">
      <c r="A1287" s="1">
        <v>524</v>
      </c>
      <c r="B1287" s="1">
        <v>16</v>
      </c>
      <c r="C1287" t="s">
        <v>128</v>
      </c>
      <c r="D1287" t="s">
        <v>640</v>
      </c>
      <c r="E1287" s="1">
        <v>16</v>
      </c>
      <c r="F1287" s="1">
        <v>27</v>
      </c>
      <c r="G1287" s="1">
        <v>2</v>
      </c>
      <c r="H1287" s="16">
        <v>1.0416666666666666E-2</v>
      </c>
      <c r="I1287" t="s">
        <v>636</v>
      </c>
      <c r="J1287" s="4">
        <f t="shared" si="60"/>
        <v>54</v>
      </c>
      <c r="K1287">
        <f t="shared" si="61"/>
        <v>22</v>
      </c>
      <c r="L1287" s="5">
        <f t="shared" si="62"/>
        <v>1.375</v>
      </c>
    </row>
    <row r="1288" spans="1:12" x14ac:dyDescent="0.35">
      <c r="A1288" s="1">
        <v>525</v>
      </c>
      <c r="B1288" s="1">
        <v>16</v>
      </c>
      <c r="C1288" t="s">
        <v>222</v>
      </c>
      <c r="D1288" t="s">
        <v>652</v>
      </c>
      <c r="E1288" s="1">
        <v>14</v>
      </c>
      <c r="F1288" s="1">
        <v>23</v>
      </c>
      <c r="G1288" s="1">
        <v>3</v>
      </c>
      <c r="H1288" s="16">
        <v>1.5972222222222221E-2</v>
      </c>
      <c r="I1288" t="s">
        <v>638</v>
      </c>
      <c r="J1288" s="4">
        <f t="shared" si="60"/>
        <v>69</v>
      </c>
      <c r="K1288">
        <f t="shared" si="61"/>
        <v>27</v>
      </c>
      <c r="L1288" s="5">
        <f t="shared" si="62"/>
        <v>1.9285714285714286</v>
      </c>
    </row>
    <row r="1289" spans="1:12" x14ac:dyDescent="0.35">
      <c r="A1289" s="1">
        <v>525</v>
      </c>
      <c r="B1289" s="1">
        <v>16</v>
      </c>
      <c r="C1289" t="s">
        <v>30</v>
      </c>
      <c r="D1289" t="s">
        <v>647</v>
      </c>
      <c r="E1289" s="1">
        <v>21</v>
      </c>
      <c r="F1289" s="1">
        <v>35</v>
      </c>
      <c r="G1289" s="1">
        <v>1</v>
      </c>
      <c r="H1289" s="16">
        <v>9.7222222222222224E-3</v>
      </c>
      <c r="I1289" t="s">
        <v>636</v>
      </c>
      <c r="J1289" s="4">
        <f t="shared" si="60"/>
        <v>35</v>
      </c>
      <c r="K1289">
        <f t="shared" si="61"/>
        <v>14</v>
      </c>
      <c r="L1289" s="5">
        <f t="shared" si="62"/>
        <v>0.66666666666666663</v>
      </c>
    </row>
    <row r="1290" spans="1:12" x14ac:dyDescent="0.35">
      <c r="A1290" s="1">
        <v>525</v>
      </c>
      <c r="B1290" s="1">
        <v>16</v>
      </c>
      <c r="C1290" t="s">
        <v>138</v>
      </c>
      <c r="D1290" t="s">
        <v>639</v>
      </c>
      <c r="E1290" s="1">
        <v>19</v>
      </c>
      <c r="F1290" s="1">
        <v>31</v>
      </c>
      <c r="G1290" s="1">
        <v>3</v>
      </c>
      <c r="H1290" s="16">
        <v>2.7777777777777776E-2</v>
      </c>
      <c r="I1290" t="s">
        <v>638</v>
      </c>
      <c r="J1290" s="4">
        <f t="shared" si="60"/>
        <v>93</v>
      </c>
      <c r="K1290">
        <f t="shared" si="61"/>
        <v>36</v>
      </c>
      <c r="L1290" s="5">
        <f t="shared" si="62"/>
        <v>1.8947368421052631</v>
      </c>
    </row>
    <row r="1291" spans="1:12" x14ac:dyDescent="0.35">
      <c r="A1291" s="1">
        <v>526</v>
      </c>
      <c r="B1291" s="1">
        <v>4</v>
      </c>
      <c r="C1291" t="s">
        <v>283</v>
      </c>
      <c r="D1291" t="s">
        <v>644</v>
      </c>
      <c r="E1291" s="1">
        <v>20</v>
      </c>
      <c r="F1291" s="1">
        <v>33</v>
      </c>
      <c r="G1291" s="1">
        <v>1</v>
      </c>
      <c r="H1291" s="16">
        <v>1.5277777777777777E-2</v>
      </c>
      <c r="I1291" t="s">
        <v>636</v>
      </c>
      <c r="J1291" s="4">
        <f t="shared" si="60"/>
        <v>33</v>
      </c>
      <c r="K1291">
        <f t="shared" si="61"/>
        <v>13</v>
      </c>
      <c r="L1291" s="5">
        <f t="shared" si="62"/>
        <v>0.65</v>
      </c>
    </row>
    <row r="1292" spans="1:12" x14ac:dyDescent="0.35">
      <c r="A1292" s="1">
        <v>527</v>
      </c>
      <c r="B1292" s="1">
        <v>19</v>
      </c>
      <c r="C1292" t="s">
        <v>128</v>
      </c>
      <c r="D1292" t="s">
        <v>640</v>
      </c>
      <c r="E1292" s="1">
        <v>16</v>
      </c>
      <c r="F1292" s="1">
        <v>27</v>
      </c>
      <c r="G1292" s="1">
        <v>2</v>
      </c>
      <c r="H1292" s="16">
        <v>2.1527777777777778E-2</v>
      </c>
      <c r="I1292" t="s">
        <v>636</v>
      </c>
      <c r="J1292" s="4">
        <f t="shared" si="60"/>
        <v>54</v>
      </c>
      <c r="K1292">
        <f t="shared" si="61"/>
        <v>22</v>
      </c>
      <c r="L1292" s="5">
        <f t="shared" si="62"/>
        <v>1.375</v>
      </c>
    </row>
    <row r="1293" spans="1:12" x14ac:dyDescent="0.35">
      <c r="A1293" s="1">
        <v>528</v>
      </c>
      <c r="B1293" s="1">
        <v>14</v>
      </c>
      <c r="C1293" t="s">
        <v>168</v>
      </c>
      <c r="D1293" t="s">
        <v>651</v>
      </c>
      <c r="E1293" s="1">
        <v>12</v>
      </c>
      <c r="F1293" s="1">
        <v>20</v>
      </c>
      <c r="G1293" s="1">
        <v>1</v>
      </c>
      <c r="H1293" s="16">
        <v>2.013888888888889E-2</v>
      </c>
      <c r="I1293" t="s">
        <v>636</v>
      </c>
      <c r="J1293" s="4">
        <f t="shared" si="60"/>
        <v>20</v>
      </c>
      <c r="K1293">
        <f t="shared" si="61"/>
        <v>8</v>
      </c>
      <c r="L1293" s="5">
        <f t="shared" si="62"/>
        <v>0.66666666666666663</v>
      </c>
    </row>
    <row r="1294" spans="1:12" x14ac:dyDescent="0.35">
      <c r="A1294" s="1">
        <v>528</v>
      </c>
      <c r="B1294" s="1">
        <v>14</v>
      </c>
      <c r="C1294" t="s">
        <v>62</v>
      </c>
      <c r="D1294" t="s">
        <v>641</v>
      </c>
      <c r="E1294" s="1">
        <v>25</v>
      </c>
      <c r="F1294" s="1">
        <v>40</v>
      </c>
      <c r="G1294" s="1">
        <v>1</v>
      </c>
      <c r="H1294" s="16">
        <v>3.2638888888888891E-2</v>
      </c>
      <c r="I1294" t="s">
        <v>636</v>
      </c>
      <c r="J1294" s="4">
        <f t="shared" si="60"/>
        <v>40</v>
      </c>
      <c r="K1294">
        <f t="shared" si="61"/>
        <v>15</v>
      </c>
      <c r="L1294" s="5">
        <f t="shared" si="62"/>
        <v>0.6</v>
      </c>
    </row>
    <row r="1295" spans="1:12" x14ac:dyDescent="0.35">
      <c r="A1295" s="1">
        <v>528</v>
      </c>
      <c r="B1295" s="1">
        <v>14</v>
      </c>
      <c r="C1295" t="s">
        <v>99</v>
      </c>
      <c r="D1295" t="s">
        <v>654</v>
      </c>
      <c r="E1295" s="1">
        <v>10</v>
      </c>
      <c r="F1295" s="1">
        <v>18</v>
      </c>
      <c r="G1295" s="1">
        <v>1</v>
      </c>
      <c r="H1295" s="16">
        <v>3.125E-2</v>
      </c>
      <c r="I1295" t="s">
        <v>638</v>
      </c>
      <c r="J1295" s="4">
        <f t="shared" si="60"/>
        <v>18</v>
      </c>
      <c r="K1295">
        <f t="shared" si="61"/>
        <v>8</v>
      </c>
      <c r="L1295" s="5">
        <f t="shared" si="62"/>
        <v>0.8</v>
      </c>
    </row>
    <row r="1296" spans="1:12" x14ac:dyDescent="0.35">
      <c r="A1296" s="1">
        <v>529</v>
      </c>
      <c r="B1296" s="1">
        <v>1</v>
      </c>
      <c r="C1296" t="s">
        <v>74</v>
      </c>
      <c r="D1296" t="s">
        <v>650</v>
      </c>
      <c r="E1296" s="1">
        <v>20</v>
      </c>
      <c r="F1296" s="1">
        <v>34</v>
      </c>
      <c r="G1296" s="1">
        <v>1</v>
      </c>
      <c r="H1296" s="16">
        <v>1.6666666666666666E-2</v>
      </c>
      <c r="I1296" t="s">
        <v>638</v>
      </c>
      <c r="J1296" s="4">
        <f t="shared" si="60"/>
        <v>34</v>
      </c>
      <c r="K1296">
        <f t="shared" si="61"/>
        <v>14</v>
      </c>
      <c r="L1296" s="5">
        <f t="shared" si="62"/>
        <v>0.7</v>
      </c>
    </row>
    <row r="1297" spans="1:12" x14ac:dyDescent="0.35">
      <c r="A1297" s="1">
        <v>529</v>
      </c>
      <c r="B1297" s="1">
        <v>1</v>
      </c>
      <c r="C1297" t="s">
        <v>93</v>
      </c>
      <c r="D1297" t="s">
        <v>642</v>
      </c>
      <c r="E1297" s="1">
        <v>22</v>
      </c>
      <c r="F1297" s="1">
        <v>36</v>
      </c>
      <c r="G1297" s="1">
        <v>2</v>
      </c>
      <c r="H1297" s="16">
        <v>3.5416666666666666E-2</v>
      </c>
      <c r="I1297" t="s">
        <v>636</v>
      </c>
      <c r="J1297" s="4">
        <f t="shared" si="60"/>
        <v>72</v>
      </c>
      <c r="K1297">
        <f t="shared" si="61"/>
        <v>28</v>
      </c>
      <c r="L1297" s="5">
        <f t="shared" si="62"/>
        <v>1.2727272727272727</v>
      </c>
    </row>
    <row r="1298" spans="1:12" x14ac:dyDescent="0.35">
      <c r="A1298" s="1">
        <v>529</v>
      </c>
      <c r="B1298" s="1">
        <v>1</v>
      </c>
      <c r="C1298" t="s">
        <v>222</v>
      </c>
      <c r="D1298" t="s">
        <v>652</v>
      </c>
      <c r="E1298" s="1">
        <v>14</v>
      </c>
      <c r="F1298" s="1">
        <v>23</v>
      </c>
      <c r="G1298" s="1">
        <v>2</v>
      </c>
      <c r="H1298" s="16">
        <v>1.8749999999999999E-2</v>
      </c>
      <c r="I1298" t="s">
        <v>638</v>
      </c>
      <c r="J1298" s="4">
        <f t="shared" si="60"/>
        <v>46</v>
      </c>
      <c r="K1298">
        <f t="shared" si="61"/>
        <v>18</v>
      </c>
      <c r="L1298" s="5">
        <f t="shared" si="62"/>
        <v>1.2857142857142858</v>
      </c>
    </row>
    <row r="1299" spans="1:12" x14ac:dyDescent="0.35">
      <c r="A1299" s="1">
        <v>529</v>
      </c>
      <c r="B1299" s="1">
        <v>1</v>
      </c>
      <c r="C1299" t="s">
        <v>53</v>
      </c>
      <c r="D1299" t="s">
        <v>645</v>
      </c>
      <c r="E1299" s="1">
        <v>16</v>
      </c>
      <c r="F1299" s="1">
        <v>28</v>
      </c>
      <c r="G1299" s="1">
        <v>2</v>
      </c>
      <c r="H1299" s="16">
        <v>3.8194444444444448E-2</v>
      </c>
      <c r="I1299" t="s">
        <v>636</v>
      </c>
      <c r="J1299" s="4">
        <f t="shared" si="60"/>
        <v>56</v>
      </c>
      <c r="K1299">
        <f t="shared" si="61"/>
        <v>24</v>
      </c>
      <c r="L1299" s="5">
        <f t="shared" si="62"/>
        <v>1.5</v>
      </c>
    </row>
    <row r="1300" spans="1:12" x14ac:dyDescent="0.35">
      <c r="A1300" s="1">
        <v>530</v>
      </c>
      <c r="B1300" s="1">
        <v>7</v>
      </c>
      <c r="C1300" t="s">
        <v>99</v>
      </c>
      <c r="D1300" t="s">
        <v>654</v>
      </c>
      <c r="E1300" s="1">
        <v>10</v>
      </c>
      <c r="F1300" s="1">
        <v>18</v>
      </c>
      <c r="G1300" s="1">
        <v>3</v>
      </c>
      <c r="H1300" s="16">
        <v>2.5694444444444443E-2</v>
      </c>
      <c r="I1300" t="s">
        <v>638</v>
      </c>
      <c r="J1300" s="4">
        <f t="shared" si="60"/>
        <v>54</v>
      </c>
      <c r="K1300">
        <f t="shared" si="61"/>
        <v>24</v>
      </c>
      <c r="L1300" s="5">
        <f t="shared" si="62"/>
        <v>2.4</v>
      </c>
    </row>
    <row r="1301" spans="1:12" x14ac:dyDescent="0.35">
      <c r="A1301" s="1">
        <v>530</v>
      </c>
      <c r="B1301" s="1">
        <v>7</v>
      </c>
      <c r="C1301" t="s">
        <v>53</v>
      </c>
      <c r="D1301" t="s">
        <v>645</v>
      </c>
      <c r="E1301" s="1">
        <v>16</v>
      </c>
      <c r="F1301" s="1">
        <v>28</v>
      </c>
      <c r="G1301" s="1">
        <v>2</v>
      </c>
      <c r="H1301" s="16">
        <v>3.4722222222222224E-2</v>
      </c>
      <c r="I1301" t="s">
        <v>638</v>
      </c>
      <c r="J1301" s="4">
        <f t="shared" si="60"/>
        <v>56</v>
      </c>
      <c r="K1301">
        <f t="shared" si="61"/>
        <v>24</v>
      </c>
      <c r="L1301" s="5">
        <f t="shared" si="62"/>
        <v>1.5</v>
      </c>
    </row>
    <row r="1302" spans="1:12" x14ac:dyDescent="0.35">
      <c r="A1302" s="1">
        <v>530</v>
      </c>
      <c r="B1302" s="1">
        <v>7</v>
      </c>
      <c r="C1302" t="s">
        <v>144</v>
      </c>
      <c r="D1302" t="s">
        <v>656</v>
      </c>
      <c r="E1302" s="1">
        <v>15</v>
      </c>
      <c r="F1302" s="1">
        <v>25</v>
      </c>
      <c r="G1302" s="1">
        <v>2</v>
      </c>
      <c r="H1302" s="16">
        <v>1.3194444444444444E-2</v>
      </c>
      <c r="I1302" t="s">
        <v>636</v>
      </c>
      <c r="J1302" s="4">
        <f t="shared" si="60"/>
        <v>50</v>
      </c>
      <c r="K1302">
        <f t="shared" si="61"/>
        <v>20</v>
      </c>
      <c r="L1302" s="5">
        <f t="shared" si="62"/>
        <v>1.3333333333333333</v>
      </c>
    </row>
    <row r="1303" spans="1:12" x14ac:dyDescent="0.35">
      <c r="A1303" s="1">
        <v>531</v>
      </c>
      <c r="B1303" s="1">
        <v>9</v>
      </c>
      <c r="C1303" t="s">
        <v>90</v>
      </c>
      <c r="D1303" t="s">
        <v>653</v>
      </c>
      <c r="E1303" s="1">
        <v>13</v>
      </c>
      <c r="F1303" s="1">
        <v>21</v>
      </c>
      <c r="G1303" s="1">
        <v>3</v>
      </c>
      <c r="H1303" s="16">
        <v>2.8472222222222222E-2</v>
      </c>
      <c r="I1303" t="s">
        <v>636</v>
      </c>
      <c r="J1303" s="4">
        <f t="shared" si="60"/>
        <v>63</v>
      </c>
      <c r="K1303">
        <f t="shared" si="61"/>
        <v>24</v>
      </c>
      <c r="L1303" s="5">
        <f t="shared" si="62"/>
        <v>1.8461538461538463</v>
      </c>
    </row>
    <row r="1304" spans="1:12" x14ac:dyDescent="0.35">
      <c r="A1304" s="1">
        <v>531</v>
      </c>
      <c r="B1304" s="1">
        <v>9</v>
      </c>
      <c r="C1304" t="s">
        <v>62</v>
      </c>
      <c r="D1304" t="s">
        <v>641</v>
      </c>
      <c r="E1304" s="1">
        <v>25</v>
      </c>
      <c r="F1304" s="1">
        <v>40</v>
      </c>
      <c r="G1304" s="1">
        <v>1</v>
      </c>
      <c r="H1304" s="16">
        <v>2.9861111111111113E-2</v>
      </c>
      <c r="I1304" t="s">
        <v>636</v>
      </c>
      <c r="J1304" s="4">
        <f t="shared" si="60"/>
        <v>40</v>
      </c>
      <c r="K1304">
        <f t="shared" si="61"/>
        <v>15</v>
      </c>
      <c r="L1304" s="5">
        <f t="shared" si="62"/>
        <v>0.6</v>
      </c>
    </row>
    <row r="1305" spans="1:12" x14ac:dyDescent="0.35">
      <c r="A1305" s="1">
        <v>531</v>
      </c>
      <c r="B1305" s="1">
        <v>9</v>
      </c>
      <c r="C1305" t="s">
        <v>99</v>
      </c>
      <c r="D1305" t="s">
        <v>654</v>
      </c>
      <c r="E1305" s="1">
        <v>10</v>
      </c>
      <c r="F1305" s="1">
        <v>18</v>
      </c>
      <c r="G1305" s="1">
        <v>3</v>
      </c>
      <c r="H1305" s="16">
        <v>3.888888888888889E-2</v>
      </c>
      <c r="I1305" t="s">
        <v>638</v>
      </c>
      <c r="J1305" s="4">
        <f t="shared" si="60"/>
        <v>54</v>
      </c>
      <c r="K1305">
        <f t="shared" si="61"/>
        <v>24</v>
      </c>
      <c r="L1305" s="5">
        <f t="shared" si="62"/>
        <v>2.4</v>
      </c>
    </row>
    <row r="1306" spans="1:12" x14ac:dyDescent="0.35">
      <c r="A1306" s="1">
        <v>531</v>
      </c>
      <c r="B1306" s="1">
        <v>9</v>
      </c>
      <c r="C1306" t="s">
        <v>46</v>
      </c>
      <c r="D1306" t="s">
        <v>643</v>
      </c>
      <c r="E1306" s="1">
        <v>17</v>
      </c>
      <c r="F1306" s="1">
        <v>29</v>
      </c>
      <c r="G1306" s="1">
        <v>3</v>
      </c>
      <c r="H1306" s="16">
        <v>4.0972222222222222E-2</v>
      </c>
      <c r="I1306" t="s">
        <v>638</v>
      </c>
      <c r="J1306" s="4">
        <f t="shared" si="60"/>
        <v>87</v>
      </c>
      <c r="K1306">
        <f t="shared" si="61"/>
        <v>36</v>
      </c>
      <c r="L1306" s="5">
        <f t="shared" si="62"/>
        <v>2.1176470588235294</v>
      </c>
    </row>
    <row r="1307" spans="1:12" x14ac:dyDescent="0.35">
      <c r="A1307" s="1">
        <v>532</v>
      </c>
      <c r="B1307" s="1">
        <v>13</v>
      </c>
      <c r="C1307" t="s">
        <v>90</v>
      </c>
      <c r="D1307" t="s">
        <v>653</v>
      </c>
      <c r="E1307" s="1">
        <v>13</v>
      </c>
      <c r="F1307" s="1">
        <v>21</v>
      </c>
      <c r="G1307" s="1">
        <v>1</v>
      </c>
      <c r="H1307" s="16">
        <v>1.6666666666666666E-2</v>
      </c>
      <c r="I1307" t="s">
        <v>638</v>
      </c>
      <c r="J1307" s="4">
        <f t="shared" si="60"/>
        <v>21</v>
      </c>
      <c r="K1307">
        <f t="shared" si="61"/>
        <v>8</v>
      </c>
      <c r="L1307" s="5">
        <f t="shared" si="62"/>
        <v>0.61538461538461542</v>
      </c>
    </row>
    <row r="1308" spans="1:12" x14ac:dyDescent="0.35">
      <c r="A1308" s="1">
        <v>532</v>
      </c>
      <c r="B1308" s="1">
        <v>13</v>
      </c>
      <c r="C1308" t="s">
        <v>177</v>
      </c>
      <c r="D1308" t="s">
        <v>655</v>
      </c>
      <c r="E1308" s="1">
        <v>15</v>
      </c>
      <c r="F1308" s="1">
        <v>26</v>
      </c>
      <c r="G1308" s="1">
        <v>2</v>
      </c>
      <c r="H1308" s="16">
        <v>1.9444444444444445E-2</v>
      </c>
      <c r="I1308" t="s">
        <v>636</v>
      </c>
      <c r="J1308" s="4">
        <f t="shared" si="60"/>
        <v>52</v>
      </c>
      <c r="K1308">
        <f t="shared" si="61"/>
        <v>22</v>
      </c>
      <c r="L1308" s="5">
        <f t="shared" si="62"/>
        <v>1.4666666666666666</v>
      </c>
    </row>
    <row r="1309" spans="1:12" x14ac:dyDescent="0.35">
      <c r="A1309" s="1">
        <v>532</v>
      </c>
      <c r="B1309" s="1">
        <v>13</v>
      </c>
      <c r="C1309" t="s">
        <v>269</v>
      </c>
      <c r="D1309" t="s">
        <v>648</v>
      </c>
      <c r="E1309" s="1">
        <v>19</v>
      </c>
      <c r="F1309" s="1">
        <v>32</v>
      </c>
      <c r="G1309" s="1">
        <v>2</v>
      </c>
      <c r="H1309" s="16">
        <v>4.8611111111111112E-3</v>
      </c>
      <c r="I1309" t="s">
        <v>638</v>
      </c>
      <c r="J1309" s="4">
        <f t="shared" si="60"/>
        <v>64</v>
      </c>
      <c r="K1309">
        <f t="shared" si="61"/>
        <v>26</v>
      </c>
      <c r="L1309" s="5">
        <f t="shared" si="62"/>
        <v>1.368421052631579</v>
      </c>
    </row>
    <row r="1310" spans="1:12" x14ac:dyDescent="0.35">
      <c r="A1310" s="1">
        <v>533</v>
      </c>
      <c r="B1310" s="1">
        <v>1</v>
      </c>
      <c r="C1310" t="s">
        <v>168</v>
      </c>
      <c r="D1310" t="s">
        <v>651</v>
      </c>
      <c r="E1310" s="1">
        <v>12</v>
      </c>
      <c r="F1310" s="1">
        <v>20</v>
      </c>
      <c r="G1310" s="1">
        <v>1</v>
      </c>
      <c r="H1310" s="16">
        <v>2.361111111111111E-2</v>
      </c>
      <c r="I1310" t="s">
        <v>636</v>
      </c>
      <c r="J1310" s="4">
        <f t="shared" si="60"/>
        <v>20</v>
      </c>
      <c r="K1310">
        <f t="shared" si="61"/>
        <v>8</v>
      </c>
      <c r="L1310" s="5">
        <f t="shared" si="62"/>
        <v>0.66666666666666663</v>
      </c>
    </row>
    <row r="1311" spans="1:12" x14ac:dyDescent="0.35">
      <c r="A1311" s="1">
        <v>533</v>
      </c>
      <c r="B1311" s="1">
        <v>1</v>
      </c>
      <c r="C1311" t="s">
        <v>90</v>
      </c>
      <c r="D1311" t="s">
        <v>653</v>
      </c>
      <c r="E1311" s="1">
        <v>13</v>
      </c>
      <c r="F1311" s="1">
        <v>21</v>
      </c>
      <c r="G1311" s="1">
        <v>1</v>
      </c>
      <c r="H1311" s="16">
        <v>9.7222222222222224E-3</v>
      </c>
      <c r="I1311" t="s">
        <v>638</v>
      </c>
      <c r="J1311" s="4">
        <f t="shared" si="60"/>
        <v>21</v>
      </c>
      <c r="K1311">
        <f t="shared" si="61"/>
        <v>8</v>
      </c>
      <c r="L1311" s="5">
        <f t="shared" si="62"/>
        <v>0.61538461538461542</v>
      </c>
    </row>
    <row r="1312" spans="1:12" x14ac:dyDescent="0.35">
      <c r="A1312" s="1">
        <v>534</v>
      </c>
      <c r="B1312" s="1">
        <v>1</v>
      </c>
      <c r="C1312" t="s">
        <v>180</v>
      </c>
      <c r="D1312" t="s">
        <v>635</v>
      </c>
      <c r="E1312" s="1">
        <v>14</v>
      </c>
      <c r="F1312" s="1">
        <v>24</v>
      </c>
      <c r="G1312" s="1">
        <v>2</v>
      </c>
      <c r="H1312" s="16">
        <v>3.888888888888889E-2</v>
      </c>
      <c r="I1312" t="s">
        <v>638</v>
      </c>
      <c r="J1312" s="4">
        <f t="shared" si="60"/>
        <v>48</v>
      </c>
      <c r="K1312">
        <f t="shared" si="61"/>
        <v>20</v>
      </c>
      <c r="L1312" s="5">
        <f t="shared" si="62"/>
        <v>1.4285714285714286</v>
      </c>
    </row>
    <row r="1313" spans="1:12" x14ac:dyDescent="0.35">
      <c r="A1313" s="1">
        <v>534</v>
      </c>
      <c r="B1313" s="1">
        <v>1</v>
      </c>
      <c r="C1313" t="s">
        <v>46</v>
      </c>
      <c r="D1313" t="s">
        <v>643</v>
      </c>
      <c r="E1313" s="1">
        <v>17</v>
      </c>
      <c r="F1313" s="1">
        <v>29</v>
      </c>
      <c r="G1313" s="1">
        <v>1</v>
      </c>
      <c r="H1313" s="16">
        <v>6.9444444444444441E-3</v>
      </c>
      <c r="I1313" t="s">
        <v>638</v>
      </c>
      <c r="J1313" s="4">
        <f t="shared" si="60"/>
        <v>29</v>
      </c>
      <c r="K1313">
        <f t="shared" si="61"/>
        <v>12</v>
      </c>
      <c r="L1313" s="5">
        <f t="shared" si="62"/>
        <v>0.70588235294117652</v>
      </c>
    </row>
    <row r="1314" spans="1:12" x14ac:dyDescent="0.35">
      <c r="A1314" s="1">
        <v>534</v>
      </c>
      <c r="B1314" s="1">
        <v>1</v>
      </c>
      <c r="C1314" t="s">
        <v>30</v>
      </c>
      <c r="D1314" t="s">
        <v>647</v>
      </c>
      <c r="E1314" s="1">
        <v>21</v>
      </c>
      <c r="F1314" s="1">
        <v>35</v>
      </c>
      <c r="G1314" s="1">
        <v>2</v>
      </c>
      <c r="H1314" s="16">
        <v>6.9444444444444441E-3</v>
      </c>
      <c r="I1314" t="s">
        <v>636</v>
      </c>
      <c r="J1314" s="4">
        <f t="shared" si="60"/>
        <v>70</v>
      </c>
      <c r="K1314">
        <f t="shared" si="61"/>
        <v>28</v>
      </c>
      <c r="L1314" s="5">
        <f t="shared" si="62"/>
        <v>1.3333333333333333</v>
      </c>
    </row>
    <row r="1315" spans="1:12" x14ac:dyDescent="0.35">
      <c r="A1315" s="1">
        <v>535</v>
      </c>
      <c r="B1315" s="1">
        <v>15</v>
      </c>
      <c r="C1315" t="s">
        <v>62</v>
      </c>
      <c r="D1315" t="s">
        <v>641</v>
      </c>
      <c r="E1315" s="1">
        <v>25</v>
      </c>
      <c r="F1315" s="1">
        <v>40</v>
      </c>
      <c r="G1315" s="1">
        <v>3</v>
      </c>
      <c r="H1315" s="16">
        <v>3.3333333333333333E-2</v>
      </c>
      <c r="I1315" t="s">
        <v>638</v>
      </c>
      <c r="J1315" s="4">
        <f t="shared" si="60"/>
        <v>120</v>
      </c>
      <c r="K1315">
        <f t="shared" si="61"/>
        <v>45</v>
      </c>
      <c r="L1315" s="5">
        <f t="shared" si="62"/>
        <v>1.8</v>
      </c>
    </row>
    <row r="1316" spans="1:12" x14ac:dyDescent="0.35">
      <c r="A1316" s="1">
        <v>535</v>
      </c>
      <c r="B1316" s="1">
        <v>15</v>
      </c>
      <c r="C1316" t="s">
        <v>46</v>
      </c>
      <c r="D1316" t="s">
        <v>643</v>
      </c>
      <c r="E1316" s="1">
        <v>17</v>
      </c>
      <c r="F1316" s="1">
        <v>29</v>
      </c>
      <c r="G1316" s="1">
        <v>3</v>
      </c>
      <c r="H1316" s="16">
        <v>6.2500000000000003E-3</v>
      </c>
      <c r="I1316" t="s">
        <v>636</v>
      </c>
      <c r="J1316" s="4">
        <f t="shared" si="60"/>
        <v>87</v>
      </c>
      <c r="K1316">
        <f t="shared" si="61"/>
        <v>36</v>
      </c>
      <c r="L1316" s="5">
        <f t="shared" si="62"/>
        <v>2.1176470588235294</v>
      </c>
    </row>
    <row r="1317" spans="1:12" x14ac:dyDescent="0.35">
      <c r="A1317" s="1">
        <v>535</v>
      </c>
      <c r="B1317" s="1">
        <v>15</v>
      </c>
      <c r="C1317" t="s">
        <v>180</v>
      </c>
      <c r="D1317" t="s">
        <v>635</v>
      </c>
      <c r="E1317" s="1">
        <v>14</v>
      </c>
      <c r="F1317" s="1">
        <v>24</v>
      </c>
      <c r="G1317" s="1">
        <v>2</v>
      </c>
      <c r="H1317" s="16">
        <v>2.9166666666666667E-2</v>
      </c>
      <c r="I1317" t="s">
        <v>636</v>
      </c>
      <c r="J1317" s="4">
        <f t="shared" si="60"/>
        <v>48</v>
      </c>
      <c r="K1317">
        <f t="shared" si="61"/>
        <v>20</v>
      </c>
      <c r="L1317" s="5">
        <f t="shared" si="62"/>
        <v>1.4285714285714286</v>
      </c>
    </row>
    <row r="1318" spans="1:12" x14ac:dyDescent="0.35">
      <c r="A1318" s="1">
        <v>535</v>
      </c>
      <c r="B1318" s="1">
        <v>15</v>
      </c>
      <c r="C1318" t="s">
        <v>90</v>
      </c>
      <c r="D1318" t="s">
        <v>653</v>
      </c>
      <c r="E1318" s="1">
        <v>13</v>
      </c>
      <c r="F1318" s="1">
        <v>21</v>
      </c>
      <c r="G1318" s="1">
        <v>1</v>
      </c>
      <c r="H1318" s="16">
        <v>9.7222222222222224E-3</v>
      </c>
      <c r="I1318" t="s">
        <v>636</v>
      </c>
      <c r="J1318" s="4">
        <f t="shared" si="60"/>
        <v>21</v>
      </c>
      <c r="K1318">
        <f t="shared" si="61"/>
        <v>8</v>
      </c>
      <c r="L1318" s="5">
        <f t="shared" si="62"/>
        <v>0.61538461538461542</v>
      </c>
    </row>
    <row r="1319" spans="1:12" x14ac:dyDescent="0.35">
      <c r="A1319" s="1">
        <v>536</v>
      </c>
      <c r="B1319" s="1">
        <v>9</v>
      </c>
      <c r="C1319" t="s">
        <v>99</v>
      </c>
      <c r="D1319" t="s">
        <v>654</v>
      </c>
      <c r="E1319" s="1">
        <v>10</v>
      </c>
      <c r="F1319" s="1">
        <v>18</v>
      </c>
      <c r="G1319" s="1">
        <v>1</v>
      </c>
      <c r="H1319" s="16">
        <v>2.013888888888889E-2</v>
      </c>
      <c r="I1319" t="s">
        <v>638</v>
      </c>
      <c r="J1319" s="4">
        <f t="shared" si="60"/>
        <v>18</v>
      </c>
      <c r="K1319">
        <f t="shared" si="61"/>
        <v>8</v>
      </c>
      <c r="L1319" s="5">
        <f t="shared" si="62"/>
        <v>0.8</v>
      </c>
    </row>
    <row r="1320" spans="1:12" x14ac:dyDescent="0.35">
      <c r="A1320" s="1">
        <v>536</v>
      </c>
      <c r="B1320" s="1">
        <v>9</v>
      </c>
      <c r="C1320" t="s">
        <v>46</v>
      </c>
      <c r="D1320" t="s">
        <v>643</v>
      </c>
      <c r="E1320" s="1">
        <v>17</v>
      </c>
      <c r="F1320" s="1">
        <v>29</v>
      </c>
      <c r="G1320" s="1">
        <v>2</v>
      </c>
      <c r="H1320" s="16">
        <v>3.6111111111111108E-2</v>
      </c>
      <c r="I1320" t="s">
        <v>636</v>
      </c>
      <c r="J1320" s="4">
        <f t="shared" si="60"/>
        <v>58</v>
      </c>
      <c r="K1320">
        <f t="shared" si="61"/>
        <v>24</v>
      </c>
      <c r="L1320" s="5">
        <f t="shared" si="62"/>
        <v>1.411764705882353</v>
      </c>
    </row>
    <row r="1321" spans="1:12" x14ac:dyDescent="0.35">
      <c r="A1321" s="1">
        <v>536</v>
      </c>
      <c r="B1321" s="1">
        <v>9</v>
      </c>
      <c r="C1321" t="s">
        <v>222</v>
      </c>
      <c r="D1321" t="s">
        <v>652</v>
      </c>
      <c r="E1321" s="1">
        <v>14</v>
      </c>
      <c r="F1321" s="1">
        <v>23</v>
      </c>
      <c r="G1321" s="1">
        <v>2</v>
      </c>
      <c r="H1321" s="16">
        <v>2.6388888888888889E-2</v>
      </c>
      <c r="I1321" t="s">
        <v>636</v>
      </c>
      <c r="J1321" s="4">
        <f t="shared" si="60"/>
        <v>46</v>
      </c>
      <c r="K1321">
        <f t="shared" si="61"/>
        <v>18</v>
      </c>
      <c r="L1321" s="5">
        <f t="shared" si="62"/>
        <v>1.2857142857142858</v>
      </c>
    </row>
    <row r="1322" spans="1:12" x14ac:dyDescent="0.35">
      <c r="A1322" s="1">
        <v>536</v>
      </c>
      <c r="B1322" s="1">
        <v>9</v>
      </c>
      <c r="C1322" t="s">
        <v>88</v>
      </c>
      <c r="D1322" t="s">
        <v>637</v>
      </c>
      <c r="E1322" s="1">
        <v>18</v>
      </c>
      <c r="F1322" s="1">
        <v>30</v>
      </c>
      <c r="G1322" s="1">
        <v>3</v>
      </c>
      <c r="H1322" s="16">
        <v>2.2916666666666665E-2</v>
      </c>
      <c r="I1322" t="s">
        <v>636</v>
      </c>
      <c r="J1322" s="4">
        <f t="shared" si="60"/>
        <v>90</v>
      </c>
      <c r="K1322">
        <f t="shared" si="61"/>
        <v>36</v>
      </c>
      <c r="L1322" s="5">
        <f t="shared" si="62"/>
        <v>2</v>
      </c>
    </row>
    <row r="1323" spans="1:12" x14ac:dyDescent="0.35">
      <c r="A1323" s="1">
        <v>537</v>
      </c>
      <c r="B1323" s="1">
        <v>18</v>
      </c>
      <c r="C1323" t="s">
        <v>90</v>
      </c>
      <c r="D1323" t="s">
        <v>653</v>
      </c>
      <c r="E1323" s="1">
        <v>13</v>
      </c>
      <c r="F1323" s="1">
        <v>21</v>
      </c>
      <c r="G1323" s="1">
        <v>3</v>
      </c>
      <c r="H1323" s="16">
        <v>1.4583333333333334E-2</v>
      </c>
      <c r="I1323" t="s">
        <v>638</v>
      </c>
      <c r="J1323" s="4">
        <f t="shared" si="60"/>
        <v>63</v>
      </c>
      <c r="K1323">
        <f t="shared" si="61"/>
        <v>24</v>
      </c>
      <c r="L1323" s="5">
        <f t="shared" si="62"/>
        <v>1.8461538461538463</v>
      </c>
    </row>
    <row r="1324" spans="1:12" x14ac:dyDescent="0.35">
      <c r="A1324" s="1">
        <v>538</v>
      </c>
      <c r="B1324" s="1">
        <v>14</v>
      </c>
      <c r="C1324" t="s">
        <v>88</v>
      </c>
      <c r="D1324" t="s">
        <v>637</v>
      </c>
      <c r="E1324" s="1">
        <v>18</v>
      </c>
      <c r="F1324" s="1">
        <v>30</v>
      </c>
      <c r="G1324" s="1">
        <v>1</v>
      </c>
      <c r="H1324" s="16">
        <v>3.8194444444444448E-2</v>
      </c>
      <c r="I1324" t="s">
        <v>638</v>
      </c>
      <c r="J1324" s="4">
        <f t="shared" si="60"/>
        <v>30</v>
      </c>
      <c r="K1324">
        <f t="shared" si="61"/>
        <v>12</v>
      </c>
      <c r="L1324" s="5">
        <f t="shared" si="62"/>
        <v>0.66666666666666663</v>
      </c>
    </row>
    <row r="1325" spans="1:12" x14ac:dyDescent="0.35">
      <c r="A1325" s="1">
        <v>538</v>
      </c>
      <c r="B1325" s="1">
        <v>14</v>
      </c>
      <c r="C1325" t="s">
        <v>222</v>
      </c>
      <c r="D1325" t="s">
        <v>652</v>
      </c>
      <c r="E1325" s="1">
        <v>14</v>
      </c>
      <c r="F1325" s="1">
        <v>23</v>
      </c>
      <c r="G1325" s="1">
        <v>1</v>
      </c>
      <c r="H1325" s="16">
        <v>2.7083333333333334E-2</v>
      </c>
      <c r="I1325" t="s">
        <v>636</v>
      </c>
      <c r="J1325" s="4">
        <f t="shared" si="60"/>
        <v>23</v>
      </c>
      <c r="K1325">
        <f t="shared" si="61"/>
        <v>9</v>
      </c>
      <c r="L1325" s="5">
        <f t="shared" si="62"/>
        <v>0.6428571428571429</v>
      </c>
    </row>
    <row r="1326" spans="1:12" x14ac:dyDescent="0.35">
      <c r="A1326" s="1">
        <v>538</v>
      </c>
      <c r="B1326" s="1">
        <v>14</v>
      </c>
      <c r="C1326" t="s">
        <v>283</v>
      </c>
      <c r="D1326" t="s">
        <v>644</v>
      </c>
      <c r="E1326" s="1">
        <v>20</v>
      </c>
      <c r="F1326" s="1">
        <v>33</v>
      </c>
      <c r="G1326" s="1">
        <v>1</v>
      </c>
      <c r="H1326" s="16">
        <v>4.027777777777778E-2</v>
      </c>
      <c r="I1326" t="s">
        <v>638</v>
      </c>
      <c r="J1326" s="4">
        <f t="shared" si="60"/>
        <v>33</v>
      </c>
      <c r="K1326">
        <f t="shared" si="61"/>
        <v>13</v>
      </c>
      <c r="L1326" s="5">
        <f t="shared" si="62"/>
        <v>0.65</v>
      </c>
    </row>
    <row r="1327" spans="1:12" x14ac:dyDescent="0.35">
      <c r="A1327" s="1">
        <v>538</v>
      </c>
      <c r="B1327" s="1">
        <v>14</v>
      </c>
      <c r="C1327" t="s">
        <v>53</v>
      </c>
      <c r="D1327" t="s">
        <v>645</v>
      </c>
      <c r="E1327" s="1">
        <v>16</v>
      </c>
      <c r="F1327" s="1">
        <v>28</v>
      </c>
      <c r="G1327" s="1">
        <v>2</v>
      </c>
      <c r="H1327" s="16">
        <v>3.1944444444444442E-2</v>
      </c>
      <c r="I1327" t="s">
        <v>636</v>
      </c>
      <c r="J1327" s="4">
        <f t="shared" si="60"/>
        <v>56</v>
      </c>
      <c r="K1327">
        <f t="shared" si="61"/>
        <v>24</v>
      </c>
      <c r="L1327" s="5">
        <f t="shared" si="62"/>
        <v>1.5</v>
      </c>
    </row>
    <row r="1328" spans="1:12" x14ac:dyDescent="0.35">
      <c r="A1328" s="1">
        <v>539</v>
      </c>
      <c r="B1328" s="1">
        <v>18</v>
      </c>
      <c r="C1328" t="s">
        <v>88</v>
      </c>
      <c r="D1328" t="s">
        <v>637</v>
      </c>
      <c r="E1328" s="1">
        <v>18</v>
      </c>
      <c r="F1328" s="1">
        <v>30</v>
      </c>
      <c r="G1328" s="1">
        <v>3</v>
      </c>
      <c r="H1328" s="16">
        <v>2.9861111111111113E-2</v>
      </c>
      <c r="I1328" t="s">
        <v>638</v>
      </c>
      <c r="J1328" s="4">
        <f t="shared" si="60"/>
        <v>90</v>
      </c>
      <c r="K1328">
        <f t="shared" si="61"/>
        <v>36</v>
      </c>
      <c r="L1328" s="5">
        <f t="shared" si="62"/>
        <v>2</v>
      </c>
    </row>
    <row r="1329" spans="1:12" x14ac:dyDescent="0.35">
      <c r="A1329" s="1">
        <v>539</v>
      </c>
      <c r="B1329" s="1">
        <v>18</v>
      </c>
      <c r="C1329" t="s">
        <v>128</v>
      </c>
      <c r="D1329" t="s">
        <v>640</v>
      </c>
      <c r="E1329" s="1">
        <v>16</v>
      </c>
      <c r="F1329" s="1">
        <v>27</v>
      </c>
      <c r="G1329" s="1">
        <v>1</v>
      </c>
      <c r="H1329" s="16">
        <v>2.7777777777777776E-2</v>
      </c>
      <c r="I1329" t="s">
        <v>638</v>
      </c>
      <c r="J1329" s="4">
        <f t="shared" si="60"/>
        <v>27</v>
      </c>
      <c r="K1329">
        <f t="shared" si="61"/>
        <v>11</v>
      </c>
      <c r="L1329" s="5">
        <f t="shared" si="62"/>
        <v>0.6875</v>
      </c>
    </row>
    <row r="1330" spans="1:12" x14ac:dyDescent="0.35">
      <c r="A1330" s="1">
        <v>539</v>
      </c>
      <c r="B1330" s="1">
        <v>18</v>
      </c>
      <c r="C1330" t="s">
        <v>46</v>
      </c>
      <c r="D1330" t="s">
        <v>643</v>
      </c>
      <c r="E1330" s="1">
        <v>17</v>
      </c>
      <c r="F1330" s="1">
        <v>29</v>
      </c>
      <c r="G1330" s="1">
        <v>3</v>
      </c>
      <c r="H1330" s="16">
        <v>1.2500000000000001E-2</v>
      </c>
      <c r="I1330" t="s">
        <v>636</v>
      </c>
      <c r="J1330" s="4">
        <f t="shared" si="60"/>
        <v>87</v>
      </c>
      <c r="K1330">
        <f t="shared" si="61"/>
        <v>36</v>
      </c>
      <c r="L1330" s="5">
        <f t="shared" si="62"/>
        <v>2.1176470588235294</v>
      </c>
    </row>
    <row r="1331" spans="1:12" x14ac:dyDescent="0.35">
      <c r="A1331" s="1">
        <v>539</v>
      </c>
      <c r="B1331" s="1">
        <v>18</v>
      </c>
      <c r="C1331" t="s">
        <v>99</v>
      </c>
      <c r="D1331" t="s">
        <v>654</v>
      </c>
      <c r="E1331" s="1">
        <v>10</v>
      </c>
      <c r="F1331" s="1">
        <v>18</v>
      </c>
      <c r="G1331" s="1">
        <v>2</v>
      </c>
      <c r="H1331" s="16">
        <v>1.9444444444444445E-2</v>
      </c>
      <c r="I1331" t="s">
        <v>636</v>
      </c>
      <c r="J1331" s="4">
        <f t="shared" si="60"/>
        <v>36</v>
      </c>
      <c r="K1331">
        <f t="shared" si="61"/>
        <v>16</v>
      </c>
      <c r="L1331" s="5">
        <f t="shared" si="62"/>
        <v>1.6</v>
      </c>
    </row>
    <row r="1332" spans="1:12" x14ac:dyDescent="0.35">
      <c r="A1332" s="1">
        <v>540</v>
      </c>
      <c r="B1332" s="1">
        <v>6</v>
      </c>
      <c r="C1332" t="s">
        <v>99</v>
      </c>
      <c r="D1332" t="s">
        <v>654</v>
      </c>
      <c r="E1332" s="1">
        <v>10</v>
      </c>
      <c r="F1332" s="1">
        <v>18</v>
      </c>
      <c r="G1332" s="1">
        <v>3</v>
      </c>
      <c r="H1332" s="16">
        <v>3.2638888888888891E-2</v>
      </c>
      <c r="I1332" t="s">
        <v>636</v>
      </c>
      <c r="J1332" s="4">
        <f t="shared" si="60"/>
        <v>54</v>
      </c>
      <c r="K1332">
        <f t="shared" si="61"/>
        <v>24</v>
      </c>
      <c r="L1332" s="5">
        <f t="shared" si="62"/>
        <v>2.4</v>
      </c>
    </row>
    <row r="1333" spans="1:12" x14ac:dyDescent="0.35">
      <c r="A1333" s="1">
        <v>540</v>
      </c>
      <c r="B1333" s="1">
        <v>6</v>
      </c>
      <c r="C1333" t="s">
        <v>30</v>
      </c>
      <c r="D1333" t="s">
        <v>647</v>
      </c>
      <c r="E1333" s="1">
        <v>21</v>
      </c>
      <c r="F1333" s="1">
        <v>35</v>
      </c>
      <c r="G1333" s="1">
        <v>2</v>
      </c>
      <c r="H1333" s="16">
        <v>2.4305555555555556E-2</v>
      </c>
      <c r="I1333" t="s">
        <v>636</v>
      </c>
      <c r="J1333" s="4">
        <f t="shared" si="60"/>
        <v>70</v>
      </c>
      <c r="K1333">
        <f t="shared" si="61"/>
        <v>28</v>
      </c>
      <c r="L1333" s="5">
        <f t="shared" si="62"/>
        <v>1.3333333333333333</v>
      </c>
    </row>
    <row r="1334" spans="1:12" x14ac:dyDescent="0.35">
      <c r="A1334" s="1">
        <v>541</v>
      </c>
      <c r="B1334" s="1">
        <v>19</v>
      </c>
      <c r="C1334" t="s">
        <v>134</v>
      </c>
      <c r="D1334" t="s">
        <v>646</v>
      </c>
      <c r="E1334" s="1">
        <v>11</v>
      </c>
      <c r="F1334" s="1">
        <v>19</v>
      </c>
      <c r="G1334" s="1">
        <v>2</v>
      </c>
      <c r="H1334" s="16">
        <v>2.1527777777777778E-2</v>
      </c>
      <c r="I1334" t="s">
        <v>636</v>
      </c>
      <c r="J1334" s="4">
        <f t="shared" si="60"/>
        <v>38</v>
      </c>
      <c r="K1334">
        <f t="shared" si="61"/>
        <v>16</v>
      </c>
      <c r="L1334" s="5">
        <f t="shared" si="62"/>
        <v>1.4545454545454546</v>
      </c>
    </row>
    <row r="1335" spans="1:12" x14ac:dyDescent="0.35">
      <c r="A1335" s="1">
        <v>541</v>
      </c>
      <c r="B1335" s="1">
        <v>19</v>
      </c>
      <c r="C1335" t="s">
        <v>283</v>
      </c>
      <c r="D1335" t="s">
        <v>644</v>
      </c>
      <c r="E1335" s="1">
        <v>20</v>
      </c>
      <c r="F1335" s="1">
        <v>33</v>
      </c>
      <c r="G1335" s="1">
        <v>2</v>
      </c>
      <c r="H1335" s="16">
        <v>1.4583333333333334E-2</v>
      </c>
      <c r="I1335" t="s">
        <v>636</v>
      </c>
      <c r="J1335" s="4">
        <f t="shared" si="60"/>
        <v>66</v>
      </c>
      <c r="K1335">
        <f t="shared" si="61"/>
        <v>26</v>
      </c>
      <c r="L1335" s="5">
        <f t="shared" si="62"/>
        <v>1.3</v>
      </c>
    </row>
    <row r="1336" spans="1:12" x14ac:dyDescent="0.35">
      <c r="A1336" s="1">
        <v>541</v>
      </c>
      <c r="B1336" s="1">
        <v>19</v>
      </c>
      <c r="C1336" t="s">
        <v>46</v>
      </c>
      <c r="D1336" t="s">
        <v>643</v>
      </c>
      <c r="E1336" s="1">
        <v>17</v>
      </c>
      <c r="F1336" s="1">
        <v>29</v>
      </c>
      <c r="G1336" s="1">
        <v>1</v>
      </c>
      <c r="H1336" s="16">
        <v>2.4305555555555556E-2</v>
      </c>
      <c r="I1336" t="s">
        <v>636</v>
      </c>
      <c r="J1336" s="4">
        <f t="shared" si="60"/>
        <v>29</v>
      </c>
      <c r="K1336">
        <f t="shared" si="61"/>
        <v>12</v>
      </c>
      <c r="L1336" s="5">
        <f t="shared" si="62"/>
        <v>0.70588235294117652</v>
      </c>
    </row>
    <row r="1337" spans="1:12" x14ac:dyDescent="0.35">
      <c r="A1337" s="1">
        <v>541</v>
      </c>
      <c r="B1337" s="1">
        <v>19</v>
      </c>
      <c r="C1337" t="s">
        <v>222</v>
      </c>
      <c r="D1337" t="s">
        <v>652</v>
      </c>
      <c r="E1337" s="1">
        <v>14</v>
      </c>
      <c r="F1337" s="1">
        <v>23</v>
      </c>
      <c r="G1337" s="1">
        <v>3</v>
      </c>
      <c r="H1337" s="16">
        <v>2.5694444444444443E-2</v>
      </c>
      <c r="I1337" t="s">
        <v>636</v>
      </c>
      <c r="J1337" s="4">
        <f t="shared" si="60"/>
        <v>69</v>
      </c>
      <c r="K1337">
        <f t="shared" si="61"/>
        <v>27</v>
      </c>
      <c r="L1337" s="5">
        <f t="shared" si="62"/>
        <v>1.9285714285714286</v>
      </c>
    </row>
    <row r="1338" spans="1:12" x14ac:dyDescent="0.35">
      <c r="A1338" s="1">
        <v>542</v>
      </c>
      <c r="B1338" s="1">
        <v>9</v>
      </c>
      <c r="C1338" t="s">
        <v>74</v>
      </c>
      <c r="D1338" t="s">
        <v>650</v>
      </c>
      <c r="E1338" s="1">
        <v>20</v>
      </c>
      <c r="F1338" s="1">
        <v>34</v>
      </c>
      <c r="G1338" s="1">
        <v>2</v>
      </c>
      <c r="H1338" s="16">
        <v>1.1805555555555555E-2</v>
      </c>
      <c r="I1338" t="s">
        <v>638</v>
      </c>
      <c r="J1338" s="4">
        <f t="shared" si="60"/>
        <v>68</v>
      </c>
      <c r="K1338">
        <f t="shared" si="61"/>
        <v>28</v>
      </c>
      <c r="L1338" s="5">
        <f t="shared" si="62"/>
        <v>1.4</v>
      </c>
    </row>
    <row r="1339" spans="1:12" x14ac:dyDescent="0.35">
      <c r="A1339" s="1">
        <v>542</v>
      </c>
      <c r="B1339" s="1">
        <v>9</v>
      </c>
      <c r="C1339" t="s">
        <v>177</v>
      </c>
      <c r="D1339" t="s">
        <v>655</v>
      </c>
      <c r="E1339" s="1">
        <v>15</v>
      </c>
      <c r="F1339" s="1">
        <v>26</v>
      </c>
      <c r="G1339" s="1">
        <v>1</v>
      </c>
      <c r="H1339" s="16">
        <v>3.1944444444444442E-2</v>
      </c>
      <c r="I1339" t="s">
        <v>636</v>
      </c>
      <c r="J1339" s="4">
        <f t="shared" si="60"/>
        <v>26</v>
      </c>
      <c r="K1339">
        <f t="shared" si="61"/>
        <v>11</v>
      </c>
      <c r="L1339" s="5">
        <f t="shared" si="62"/>
        <v>0.73333333333333328</v>
      </c>
    </row>
    <row r="1340" spans="1:12" x14ac:dyDescent="0.35">
      <c r="A1340" s="1">
        <v>542</v>
      </c>
      <c r="B1340" s="1">
        <v>9</v>
      </c>
      <c r="C1340" t="s">
        <v>128</v>
      </c>
      <c r="D1340" t="s">
        <v>640</v>
      </c>
      <c r="E1340" s="1">
        <v>16</v>
      </c>
      <c r="F1340" s="1">
        <v>27</v>
      </c>
      <c r="G1340" s="1">
        <v>2</v>
      </c>
      <c r="H1340" s="16">
        <v>3.6111111111111108E-2</v>
      </c>
      <c r="I1340" t="s">
        <v>638</v>
      </c>
      <c r="J1340" s="4">
        <f t="shared" si="60"/>
        <v>54</v>
      </c>
      <c r="K1340">
        <f t="shared" si="61"/>
        <v>22</v>
      </c>
      <c r="L1340" s="5">
        <f t="shared" si="62"/>
        <v>1.375</v>
      </c>
    </row>
    <row r="1341" spans="1:12" x14ac:dyDescent="0.35">
      <c r="A1341" s="1">
        <v>543</v>
      </c>
      <c r="B1341" s="1">
        <v>19</v>
      </c>
      <c r="C1341" t="s">
        <v>53</v>
      </c>
      <c r="D1341" t="s">
        <v>645</v>
      </c>
      <c r="E1341" s="1">
        <v>16</v>
      </c>
      <c r="F1341" s="1">
        <v>28</v>
      </c>
      <c r="G1341" s="1">
        <v>2</v>
      </c>
      <c r="H1341" s="16">
        <v>1.8749999999999999E-2</v>
      </c>
      <c r="I1341" t="s">
        <v>638</v>
      </c>
      <c r="J1341" s="4">
        <f t="shared" si="60"/>
        <v>56</v>
      </c>
      <c r="K1341">
        <f t="shared" si="61"/>
        <v>24</v>
      </c>
      <c r="L1341" s="5">
        <f t="shared" si="62"/>
        <v>1.5</v>
      </c>
    </row>
    <row r="1342" spans="1:12" x14ac:dyDescent="0.35">
      <c r="A1342" s="1">
        <v>543</v>
      </c>
      <c r="B1342" s="1">
        <v>19</v>
      </c>
      <c r="C1342" t="s">
        <v>128</v>
      </c>
      <c r="D1342" t="s">
        <v>640</v>
      </c>
      <c r="E1342" s="1">
        <v>16</v>
      </c>
      <c r="F1342" s="1">
        <v>27</v>
      </c>
      <c r="G1342" s="1">
        <v>2</v>
      </c>
      <c r="H1342" s="16">
        <v>3.472222222222222E-3</v>
      </c>
      <c r="I1342" t="s">
        <v>636</v>
      </c>
      <c r="J1342" s="4">
        <f t="shared" si="60"/>
        <v>54</v>
      </c>
      <c r="K1342">
        <f t="shared" si="61"/>
        <v>22</v>
      </c>
      <c r="L1342" s="5">
        <f t="shared" si="62"/>
        <v>1.375</v>
      </c>
    </row>
    <row r="1343" spans="1:12" x14ac:dyDescent="0.35">
      <c r="A1343" s="1">
        <v>543</v>
      </c>
      <c r="B1343" s="1">
        <v>19</v>
      </c>
      <c r="C1343" t="s">
        <v>269</v>
      </c>
      <c r="D1343" t="s">
        <v>648</v>
      </c>
      <c r="E1343" s="1">
        <v>19</v>
      </c>
      <c r="F1343" s="1">
        <v>32</v>
      </c>
      <c r="G1343" s="1">
        <v>3</v>
      </c>
      <c r="H1343" s="16">
        <v>2.9166666666666667E-2</v>
      </c>
      <c r="I1343" t="s">
        <v>638</v>
      </c>
      <c r="J1343" s="4">
        <f t="shared" si="60"/>
        <v>96</v>
      </c>
      <c r="K1343">
        <f t="shared" si="61"/>
        <v>39</v>
      </c>
      <c r="L1343" s="5">
        <f t="shared" si="62"/>
        <v>2.0526315789473686</v>
      </c>
    </row>
    <row r="1344" spans="1:12" x14ac:dyDescent="0.35">
      <c r="A1344" s="1">
        <v>544</v>
      </c>
      <c r="B1344" s="1">
        <v>7</v>
      </c>
      <c r="C1344" t="s">
        <v>30</v>
      </c>
      <c r="D1344" t="s">
        <v>647</v>
      </c>
      <c r="E1344" s="1">
        <v>21</v>
      </c>
      <c r="F1344" s="1">
        <v>35</v>
      </c>
      <c r="G1344" s="1">
        <v>2</v>
      </c>
      <c r="H1344" s="16">
        <v>3.3333333333333333E-2</v>
      </c>
      <c r="I1344" t="s">
        <v>636</v>
      </c>
      <c r="J1344" s="4">
        <f t="shared" si="60"/>
        <v>70</v>
      </c>
      <c r="K1344">
        <f t="shared" si="61"/>
        <v>28</v>
      </c>
      <c r="L1344" s="5">
        <f t="shared" si="62"/>
        <v>1.3333333333333333</v>
      </c>
    </row>
    <row r="1345" spans="1:12" x14ac:dyDescent="0.35">
      <c r="A1345" s="1">
        <v>545</v>
      </c>
      <c r="B1345" s="1">
        <v>20</v>
      </c>
      <c r="C1345" t="s">
        <v>283</v>
      </c>
      <c r="D1345" t="s">
        <v>644</v>
      </c>
      <c r="E1345" s="1">
        <v>20</v>
      </c>
      <c r="F1345" s="1">
        <v>33</v>
      </c>
      <c r="G1345" s="1">
        <v>3</v>
      </c>
      <c r="H1345" s="16">
        <v>3.9583333333333331E-2</v>
      </c>
      <c r="I1345" t="s">
        <v>638</v>
      </c>
      <c r="J1345" s="4">
        <f t="shared" si="60"/>
        <v>99</v>
      </c>
      <c r="K1345">
        <f t="shared" si="61"/>
        <v>39</v>
      </c>
      <c r="L1345" s="5">
        <f t="shared" si="62"/>
        <v>1.95</v>
      </c>
    </row>
    <row r="1346" spans="1:12" x14ac:dyDescent="0.35">
      <c r="A1346" s="1">
        <v>545</v>
      </c>
      <c r="B1346" s="1">
        <v>20</v>
      </c>
      <c r="C1346" t="s">
        <v>138</v>
      </c>
      <c r="D1346" t="s">
        <v>639</v>
      </c>
      <c r="E1346" s="1">
        <v>19</v>
      </c>
      <c r="F1346" s="1">
        <v>31</v>
      </c>
      <c r="G1346" s="1">
        <v>1</v>
      </c>
      <c r="H1346" s="16">
        <v>2.9166666666666667E-2</v>
      </c>
      <c r="I1346" t="s">
        <v>638</v>
      </c>
      <c r="J1346" s="4">
        <f t="shared" ref="J1346:J1409" si="63">F1346*G1346</f>
        <v>31</v>
      </c>
      <c r="K1346">
        <f t="shared" ref="K1346:K1409" si="64">(F1346-E1346)*G1346</f>
        <v>12</v>
      </c>
      <c r="L1346" s="5">
        <f t="shared" ref="L1346:L1409" si="65">K1346/E1346</f>
        <v>0.63157894736842102</v>
      </c>
    </row>
    <row r="1347" spans="1:12" x14ac:dyDescent="0.35">
      <c r="A1347" s="1">
        <v>546</v>
      </c>
      <c r="B1347" s="1">
        <v>5</v>
      </c>
      <c r="C1347" t="s">
        <v>269</v>
      </c>
      <c r="D1347" t="s">
        <v>648</v>
      </c>
      <c r="E1347" s="1">
        <v>19</v>
      </c>
      <c r="F1347" s="1">
        <v>32</v>
      </c>
      <c r="G1347" s="1">
        <v>2</v>
      </c>
      <c r="H1347" s="16">
        <v>2.2916666666666665E-2</v>
      </c>
      <c r="I1347" t="s">
        <v>638</v>
      </c>
      <c r="J1347" s="4">
        <f t="shared" si="63"/>
        <v>64</v>
      </c>
      <c r="K1347">
        <f t="shared" si="64"/>
        <v>26</v>
      </c>
      <c r="L1347" s="5">
        <f t="shared" si="65"/>
        <v>1.368421052631579</v>
      </c>
    </row>
    <row r="1348" spans="1:12" x14ac:dyDescent="0.35">
      <c r="A1348" s="1">
        <v>546</v>
      </c>
      <c r="B1348" s="1">
        <v>5</v>
      </c>
      <c r="C1348" t="s">
        <v>53</v>
      </c>
      <c r="D1348" t="s">
        <v>645</v>
      </c>
      <c r="E1348" s="1">
        <v>16</v>
      </c>
      <c r="F1348" s="1">
        <v>28</v>
      </c>
      <c r="G1348" s="1">
        <v>1</v>
      </c>
      <c r="H1348" s="16">
        <v>4.027777777777778E-2</v>
      </c>
      <c r="I1348" t="s">
        <v>638</v>
      </c>
      <c r="J1348" s="4">
        <f t="shared" si="63"/>
        <v>28</v>
      </c>
      <c r="K1348">
        <f t="shared" si="64"/>
        <v>12</v>
      </c>
      <c r="L1348" s="5">
        <f t="shared" si="65"/>
        <v>0.75</v>
      </c>
    </row>
    <row r="1349" spans="1:12" x14ac:dyDescent="0.35">
      <c r="A1349" s="1">
        <v>547</v>
      </c>
      <c r="B1349" s="1">
        <v>9</v>
      </c>
      <c r="C1349" t="s">
        <v>138</v>
      </c>
      <c r="D1349" t="s">
        <v>639</v>
      </c>
      <c r="E1349" s="1">
        <v>19</v>
      </c>
      <c r="F1349" s="1">
        <v>31</v>
      </c>
      <c r="G1349" s="1">
        <v>3</v>
      </c>
      <c r="H1349" s="16">
        <v>9.0277777777777769E-3</v>
      </c>
      <c r="I1349" t="s">
        <v>636</v>
      </c>
      <c r="J1349" s="4">
        <f t="shared" si="63"/>
        <v>93</v>
      </c>
      <c r="K1349">
        <f t="shared" si="64"/>
        <v>36</v>
      </c>
      <c r="L1349" s="5">
        <f t="shared" si="65"/>
        <v>1.8947368421052631</v>
      </c>
    </row>
    <row r="1350" spans="1:12" x14ac:dyDescent="0.35">
      <c r="A1350" s="1">
        <v>547</v>
      </c>
      <c r="B1350" s="1">
        <v>9</v>
      </c>
      <c r="C1350" t="s">
        <v>283</v>
      </c>
      <c r="D1350" t="s">
        <v>644</v>
      </c>
      <c r="E1350" s="1">
        <v>20</v>
      </c>
      <c r="F1350" s="1">
        <v>33</v>
      </c>
      <c r="G1350" s="1">
        <v>3</v>
      </c>
      <c r="H1350" s="16">
        <v>3.7499999999999999E-2</v>
      </c>
      <c r="I1350" t="s">
        <v>638</v>
      </c>
      <c r="J1350" s="4">
        <f t="shared" si="63"/>
        <v>99</v>
      </c>
      <c r="K1350">
        <f t="shared" si="64"/>
        <v>39</v>
      </c>
      <c r="L1350" s="5">
        <f t="shared" si="65"/>
        <v>1.95</v>
      </c>
    </row>
    <row r="1351" spans="1:12" x14ac:dyDescent="0.35">
      <c r="A1351" s="1">
        <v>547</v>
      </c>
      <c r="B1351" s="1">
        <v>9</v>
      </c>
      <c r="C1351" t="s">
        <v>30</v>
      </c>
      <c r="D1351" t="s">
        <v>647</v>
      </c>
      <c r="E1351" s="1">
        <v>21</v>
      </c>
      <c r="F1351" s="1">
        <v>35</v>
      </c>
      <c r="G1351" s="1">
        <v>1</v>
      </c>
      <c r="H1351" s="16">
        <v>2.0833333333333332E-2</v>
      </c>
      <c r="I1351" t="s">
        <v>638</v>
      </c>
      <c r="J1351" s="4">
        <f t="shared" si="63"/>
        <v>35</v>
      </c>
      <c r="K1351">
        <f t="shared" si="64"/>
        <v>14</v>
      </c>
      <c r="L1351" s="5">
        <f t="shared" si="65"/>
        <v>0.66666666666666663</v>
      </c>
    </row>
    <row r="1352" spans="1:12" x14ac:dyDescent="0.35">
      <c r="A1352" s="1">
        <v>548</v>
      </c>
      <c r="B1352" s="1">
        <v>4</v>
      </c>
      <c r="C1352" t="s">
        <v>74</v>
      </c>
      <c r="D1352" t="s">
        <v>650</v>
      </c>
      <c r="E1352" s="1">
        <v>20</v>
      </c>
      <c r="F1352" s="1">
        <v>34</v>
      </c>
      <c r="G1352" s="1">
        <v>1</v>
      </c>
      <c r="H1352" s="16">
        <v>4.027777777777778E-2</v>
      </c>
      <c r="I1352" t="s">
        <v>638</v>
      </c>
      <c r="J1352" s="4">
        <f t="shared" si="63"/>
        <v>34</v>
      </c>
      <c r="K1352">
        <f t="shared" si="64"/>
        <v>14</v>
      </c>
      <c r="L1352" s="5">
        <f t="shared" si="65"/>
        <v>0.7</v>
      </c>
    </row>
    <row r="1353" spans="1:12" x14ac:dyDescent="0.35">
      <c r="A1353" s="1">
        <v>548</v>
      </c>
      <c r="B1353" s="1">
        <v>4</v>
      </c>
      <c r="C1353" t="s">
        <v>138</v>
      </c>
      <c r="D1353" t="s">
        <v>639</v>
      </c>
      <c r="E1353" s="1">
        <v>19</v>
      </c>
      <c r="F1353" s="1">
        <v>31</v>
      </c>
      <c r="G1353" s="1">
        <v>2</v>
      </c>
      <c r="H1353" s="16">
        <v>3.3333333333333333E-2</v>
      </c>
      <c r="I1353" t="s">
        <v>638</v>
      </c>
      <c r="J1353" s="4">
        <f t="shared" si="63"/>
        <v>62</v>
      </c>
      <c r="K1353">
        <f t="shared" si="64"/>
        <v>24</v>
      </c>
      <c r="L1353" s="5">
        <f t="shared" si="65"/>
        <v>1.263157894736842</v>
      </c>
    </row>
    <row r="1354" spans="1:12" x14ac:dyDescent="0.35">
      <c r="A1354" s="1">
        <v>549</v>
      </c>
      <c r="B1354" s="1">
        <v>12</v>
      </c>
      <c r="C1354" t="s">
        <v>144</v>
      </c>
      <c r="D1354" t="s">
        <v>656</v>
      </c>
      <c r="E1354" s="1">
        <v>15</v>
      </c>
      <c r="F1354" s="1">
        <v>25</v>
      </c>
      <c r="G1354" s="1">
        <v>1</v>
      </c>
      <c r="H1354" s="16">
        <v>1.3194444444444444E-2</v>
      </c>
      <c r="I1354" t="s">
        <v>636</v>
      </c>
      <c r="J1354" s="4">
        <f t="shared" si="63"/>
        <v>25</v>
      </c>
      <c r="K1354">
        <f t="shared" si="64"/>
        <v>10</v>
      </c>
      <c r="L1354" s="5">
        <f t="shared" si="65"/>
        <v>0.66666666666666663</v>
      </c>
    </row>
    <row r="1355" spans="1:12" x14ac:dyDescent="0.35">
      <c r="A1355" s="1">
        <v>549</v>
      </c>
      <c r="B1355" s="1">
        <v>12</v>
      </c>
      <c r="C1355" t="s">
        <v>30</v>
      </c>
      <c r="D1355" t="s">
        <v>647</v>
      </c>
      <c r="E1355" s="1">
        <v>21</v>
      </c>
      <c r="F1355" s="1">
        <v>35</v>
      </c>
      <c r="G1355" s="1">
        <v>1</v>
      </c>
      <c r="H1355" s="16">
        <v>1.3888888888888888E-2</v>
      </c>
      <c r="I1355" t="s">
        <v>638</v>
      </c>
      <c r="J1355" s="4">
        <f t="shared" si="63"/>
        <v>35</v>
      </c>
      <c r="K1355">
        <f t="shared" si="64"/>
        <v>14</v>
      </c>
      <c r="L1355" s="5">
        <f t="shared" si="65"/>
        <v>0.66666666666666663</v>
      </c>
    </row>
    <row r="1356" spans="1:12" x14ac:dyDescent="0.35">
      <c r="A1356" s="1">
        <v>549</v>
      </c>
      <c r="B1356" s="1">
        <v>12</v>
      </c>
      <c r="C1356" t="s">
        <v>74</v>
      </c>
      <c r="D1356" t="s">
        <v>650</v>
      </c>
      <c r="E1356" s="1">
        <v>20</v>
      </c>
      <c r="F1356" s="1">
        <v>34</v>
      </c>
      <c r="G1356" s="1">
        <v>3</v>
      </c>
      <c r="H1356" s="16">
        <v>4.0972222222222222E-2</v>
      </c>
      <c r="I1356" t="s">
        <v>636</v>
      </c>
      <c r="J1356" s="4">
        <f t="shared" si="63"/>
        <v>102</v>
      </c>
      <c r="K1356">
        <f t="shared" si="64"/>
        <v>42</v>
      </c>
      <c r="L1356" s="5">
        <f t="shared" si="65"/>
        <v>2.1</v>
      </c>
    </row>
    <row r="1357" spans="1:12" x14ac:dyDescent="0.35">
      <c r="A1357" s="1">
        <v>550</v>
      </c>
      <c r="B1357" s="1">
        <v>1</v>
      </c>
      <c r="C1357" t="s">
        <v>88</v>
      </c>
      <c r="D1357" t="s">
        <v>637</v>
      </c>
      <c r="E1357" s="1">
        <v>18</v>
      </c>
      <c r="F1357" s="1">
        <v>30</v>
      </c>
      <c r="G1357" s="1">
        <v>2</v>
      </c>
      <c r="H1357" s="16">
        <v>1.9444444444444445E-2</v>
      </c>
      <c r="I1357" t="s">
        <v>638</v>
      </c>
      <c r="J1357" s="4">
        <f t="shared" si="63"/>
        <v>60</v>
      </c>
      <c r="K1357">
        <f t="shared" si="64"/>
        <v>24</v>
      </c>
      <c r="L1357" s="5">
        <f t="shared" si="65"/>
        <v>1.3333333333333333</v>
      </c>
    </row>
    <row r="1358" spans="1:12" x14ac:dyDescent="0.35">
      <c r="A1358" s="1">
        <v>550</v>
      </c>
      <c r="B1358" s="1">
        <v>1</v>
      </c>
      <c r="C1358" t="s">
        <v>180</v>
      </c>
      <c r="D1358" t="s">
        <v>635</v>
      </c>
      <c r="E1358" s="1">
        <v>14</v>
      </c>
      <c r="F1358" s="1">
        <v>24</v>
      </c>
      <c r="G1358" s="1">
        <v>1</v>
      </c>
      <c r="H1358" s="16">
        <v>3.472222222222222E-3</v>
      </c>
      <c r="I1358" t="s">
        <v>636</v>
      </c>
      <c r="J1358" s="4">
        <f t="shared" si="63"/>
        <v>24</v>
      </c>
      <c r="K1358">
        <f t="shared" si="64"/>
        <v>10</v>
      </c>
      <c r="L1358" s="5">
        <f t="shared" si="65"/>
        <v>0.7142857142857143</v>
      </c>
    </row>
    <row r="1359" spans="1:12" x14ac:dyDescent="0.35">
      <c r="A1359" s="1">
        <v>550</v>
      </c>
      <c r="B1359" s="1">
        <v>1</v>
      </c>
      <c r="C1359" t="s">
        <v>168</v>
      </c>
      <c r="D1359" t="s">
        <v>651</v>
      </c>
      <c r="E1359" s="1">
        <v>12</v>
      </c>
      <c r="F1359" s="1">
        <v>20</v>
      </c>
      <c r="G1359" s="1">
        <v>2</v>
      </c>
      <c r="H1359" s="16">
        <v>1.6666666666666666E-2</v>
      </c>
      <c r="I1359" t="s">
        <v>636</v>
      </c>
      <c r="J1359" s="4">
        <f t="shared" si="63"/>
        <v>40</v>
      </c>
      <c r="K1359">
        <f t="shared" si="64"/>
        <v>16</v>
      </c>
      <c r="L1359" s="5">
        <f t="shared" si="65"/>
        <v>1.3333333333333333</v>
      </c>
    </row>
    <row r="1360" spans="1:12" x14ac:dyDescent="0.35">
      <c r="A1360" s="1">
        <v>551</v>
      </c>
      <c r="B1360" s="1">
        <v>4</v>
      </c>
      <c r="C1360" t="s">
        <v>88</v>
      </c>
      <c r="D1360" t="s">
        <v>637</v>
      </c>
      <c r="E1360" s="1">
        <v>18</v>
      </c>
      <c r="F1360" s="1">
        <v>30</v>
      </c>
      <c r="G1360" s="1">
        <v>1</v>
      </c>
      <c r="H1360" s="16">
        <v>2.2222222222222223E-2</v>
      </c>
      <c r="I1360" t="s">
        <v>638</v>
      </c>
      <c r="J1360" s="4">
        <f t="shared" si="63"/>
        <v>30</v>
      </c>
      <c r="K1360">
        <f t="shared" si="64"/>
        <v>12</v>
      </c>
      <c r="L1360" s="5">
        <f t="shared" si="65"/>
        <v>0.66666666666666663</v>
      </c>
    </row>
    <row r="1361" spans="1:12" x14ac:dyDescent="0.35">
      <c r="A1361" s="1">
        <v>551</v>
      </c>
      <c r="B1361" s="1">
        <v>4</v>
      </c>
      <c r="C1361" t="s">
        <v>168</v>
      </c>
      <c r="D1361" t="s">
        <v>651</v>
      </c>
      <c r="E1361" s="1">
        <v>12</v>
      </c>
      <c r="F1361" s="1">
        <v>20</v>
      </c>
      <c r="G1361" s="1">
        <v>3</v>
      </c>
      <c r="H1361" s="16">
        <v>7.6388888888888886E-3</v>
      </c>
      <c r="I1361" t="s">
        <v>636</v>
      </c>
      <c r="J1361" s="4">
        <f t="shared" si="63"/>
        <v>60</v>
      </c>
      <c r="K1361">
        <f t="shared" si="64"/>
        <v>24</v>
      </c>
      <c r="L1361" s="5">
        <f t="shared" si="65"/>
        <v>2</v>
      </c>
    </row>
    <row r="1362" spans="1:12" x14ac:dyDescent="0.35">
      <c r="A1362" s="1">
        <v>551</v>
      </c>
      <c r="B1362" s="1">
        <v>4</v>
      </c>
      <c r="C1362" t="s">
        <v>99</v>
      </c>
      <c r="D1362" t="s">
        <v>654</v>
      </c>
      <c r="E1362" s="1">
        <v>10</v>
      </c>
      <c r="F1362" s="1">
        <v>18</v>
      </c>
      <c r="G1362" s="1">
        <v>1</v>
      </c>
      <c r="H1362" s="16">
        <v>2.013888888888889E-2</v>
      </c>
      <c r="I1362" t="s">
        <v>636</v>
      </c>
      <c r="J1362" s="4">
        <f t="shared" si="63"/>
        <v>18</v>
      </c>
      <c r="K1362">
        <f t="shared" si="64"/>
        <v>8</v>
      </c>
      <c r="L1362" s="5">
        <f t="shared" si="65"/>
        <v>0.8</v>
      </c>
    </row>
    <row r="1363" spans="1:12" x14ac:dyDescent="0.35">
      <c r="A1363" s="1">
        <v>551</v>
      </c>
      <c r="B1363" s="1">
        <v>4</v>
      </c>
      <c r="C1363" t="s">
        <v>90</v>
      </c>
      <c r="D1363" t="s">
        <v>653</v>
      </c>
      <c r="E1363" s="1">
        <v>13</v>
      </c>
      <c r="F1363" s="1">
        <v>21</v>
      </c>
      <c r="G1363" s="1">
        <v>3</v>
      </c>
      <c r="H1363" s="16">
        <v>3.5416666666666666E-2</v>
      </c>
      <c r="I1363" t="s">
        <v>638</v>
      </c>
      <c r="J1363" s="4">
        <f t="shared" si="63"/>
        <v>63</v>
      </c>
      <c r="K1363">
        <f t="shared" si="64"/>
        <v>24</v>
      </c>
      <c r="L1363" s="5">
        <f t="shared" si="65"/>
        <v>1.8461538461538463</v>
      </c>
    </row>
    <row r="1364" spans="1:12" x14ac:dyDescent="0.35">
      <c r="A1364" s="1">
        <v>552</v>
      </c>
      <c r="B1364" s="1">
        <v>11</v>
      </c>
      <c r="C1364" t="s">
        <v>62</v>
      </c>
      <c r="D1364" t="s">
        <v>641</v>
      </c>
      <c r="E1364" s="1">
        <v>25</v>
      </c>
      <c r="F1364" s="1">
        <v>40</v>
      </c>
      <c r="G1364" s="1">
        <v>3</v>
      </c>
      <c r="H1364" s="16">
        <v>1.8055555555555554E-2</v>
      </c>
      <c r="I1364" t="s">
        <v>638</v>
      </c>
      <c r="J1364" s="4">
        <f t="shared" si="63"/>
        <v>120</v>
      </c>
      <c r="K1364">
        <f t="shared" si="64"/>
        <v>45</v>
      </c>
      <c r="L1364" s="5">
        <f t="shared" si="65"/>
        <v>1.8</v>
      </c>
    </row>
    <row r="1365" spans="1:12" x14ac:dyDescent="0.35">
      <c r="A1365" s="1">
        <v>552</v>
      </c>
      <c r="B1365" s="1">
        <v>11</v>
      </c>
      <c r="C1365" t="s">
        <v>90</v>
      </c>
      <c r="D1365" t="s">
        <v>653</v>
      </c>
      <c r="E1365" s="1">
        <v>13</v>
      </c>
      <c r="F1365" s="1">
        <v>21</v>
      </c>
      <c r="G1365" s="1">
        <v>3</v>
      </c>
      <c r="H1365" s="16">
        <v>3.9583333333333331E-2</v>
      </c>
      <c r="I1365" t="s">
        <v>638</v>
      </c>
      <c r="J1365" s="4">
        <f t="shared" si="63"/>
        <v>63</v>
      </c>
      <c r="K1365">
        <f t="shared" si="64"/>
        <v>24</v>
      </c>
      <c r="L1365" s="5">
        <f t="shared" si="65"/>
        <v>1.8461538461538463</v>
      </c>
    </row>
    <row r="1366" spans="1:12" x14ac:dyDescent="0.35">
      <c r="A1366" s="1">
        <v>552</v>
      </c>
      <c r="B1366" s="1">
        <v>11</v>
      </c>
      <c r="C1366" t="s">
        <v>168</v>
      </c>
      <c r="D1366" t="s">
        <v>651</v>
      </c>
      <c r="E1366" s="1">
        <v>12</v>
      </c>
      <c r="F1366" s="1">
        <v>20</v>
      </c>
      <c r="G1366" s="1">
        <v>3</v>
      </c>
      <c r="H1366" s="16">
        <v>2.2222222222222223E-2</v>
      </c>
      <c r="I1366" t="s">
        <v>638</v>
      </c>
      <c r="J1366" s="4">
        <f t="shared" si="63"/>
        <v>60</v>
      </c>
      <c r="K1366">
        <f t="shared" si="64"/>
        <v>24</v>
      </c>
      <c r="L1366" s="5">
        <f t="shared" si="65"/>
        <v>2</v>
      </c>
    </row>
    <row r="1367" spans="1:12" x14ac:dyDescent="0.35">
      <c r="A1367" s="1">
        <v>553</v>
      </c>
      <c r="B1367" s="1">
        <v>14</v>
      </c>
      <c r="C1367" t="s">
        <v>88</v>
      </c>
      <c r="D1367" t="s">
        <v>637</v>
      </c>
      <c r="E1367" s="1">
        <v>18</v>
      </c>
      <c r="F1367" s="1">
        <v>30</v>
      </c>
      <c r="G1367" s="1">
        <v>3</v>
      </c>
      <c r="H1367" s="16">
        <v>1.8055555555555554E-2</v>
      </c>
      <c r="I1367" t="s">
        <v>638</v>
      </c>
      <c r="J1367" s="4">
        <f t="shared" si="63"/>
        <v>90</v>
      </c>
      <c r="K1367">
        <f t="shared" si="64"/>
        <v>36</v>
      </c>
      <c r="L1367" s="5">
        <f t="shared" si="65"/>
        <v>2</v>
      </c>
    </row>
    <row r="1368" spans="1:12" x14ac:dyDescent="0.35">
      <c r="A1368" s="1">
        <v>553</v>
      </c>
      <c r="B1368" s="1">
        <v>14</v>
      </c>
      <c r="C1368" t="s">
        <v>144</v>
      </c>
      <c r="D1368" t="s">
        <v>656</v>
      </c>
      <c r="E1368" s="1">
        <v>15</v>
      </c>
      <c r="F1368" s="1">
        <v>25</v>
      </c>
      <c r="G1368" s="1">
        <v>2</v>
      </c>
      <c r="H1368" s="16">
        <v>3.888888888888889E-2</v>
      </c>
      <c r="I1368" t="s">
        <v>636</v>
      </c>
      <c r="J1368" s="4">
        <f t="shared" si="63"/>
        <v>50</v>
      </c>
      <c r="K1368">
        <f t="shared" si="64"/>
        <v>20</v>
      </c>
      <c r="L1368" s="5">
        <f t="shared" si="65"/>
        <v>1.3333333333333333</v>
      </c>
    </row>
    <row r="1369" spans="1:12" x14ac:dyDescent="0.35">
      <c r="A1369" s="1">
        <v>553</v>
      </c>
      <c r="B1369" s="1">
        <v>14</v>
      </c>
      <c r="C1369" t="s">
        <v>225</v>
      </c>
      <c r="D1369" t="s">
        <v>649</v>
      </c>
      <c r="E1369" s="1">
        <v>13</v>
      </c>
      <c r="F1369" s="1">
        <v>22</v>
      </c>
      <c r="G1369" s="1">
        <v>2</v>
      </c>
      <c r="H1369" s="16">
        <v>3.7499999999999999E-2</v>
      </c>
      <c r="I1369" t="s">
        <v>636</v>
      </c>
      <c r="J1369" s="4">
        <f t="shared" si="63"/>
        <v>44</v>
      </c>
      <c r="K1369">
        <f t="shared" si="64"/>
        <v>18</v>
      </c>
      <c r="L1369" s="5">
        <f t="shared" si="65"/>
        <v>1.3846153846153846</v>
      </c>
    </row>
    <row r="1370" spans="1:12" x14ac:dyDescent="0.35">
      <c r="A1370" s="1">
        <v>553</v>
      </c>
      <c r="B1370" s="1">
        <v>14</v>
      </c>
      <c r="C1370" t="s">
        <v>134</v>
      </c>
      <c r="D1370" t="s">
        <v>646</v>
      </c>
      <c r="E1370" s="1">
        <v>11</v>
      </c>
      <c r="F1370" s="1">
        <v>19</v>
      </c>
      <c r="G1370" s="1">
        <v>1</v>
      </c>
      <c r="H1370" s="16">
        <v>2.9166666666666667E-2</v>
      </c>
      <c r="I1370" t="s">
        <v>638</v>
      </c>
      <c r="J1370" s="4">
        <f t="shared" si="63"/>
        <v>19</v>
      </c>
      <c r="K1370">
        <f t="shared" si="64"/>
        <v>8</v>
      </c>
      <c r="L1370" s="5">
        <f t="shared" si="65"/>
        <v>0.72727272727272729</v>
      </c>
    </row>
    <row r="1371" spans="1:12" x14ac:dyDescent="0.35">
      <c r="A1371" s="1">
        <v>554</v>
      </c>
      <c r="B1371" s="1">
        <v>10</v>
      </c>
      <c r="C1371" t="s">
        <v>222</v>
      </c>
      <c r="D1371" t="s">
        <v>652</v>
      </c>
      <c r="E1371" s="1">
        <v>14</v>
      </c>
      <c r="F1371" s="1">
        <v>23</v>
      </c>
      <c r="G1371" s="1">
        <v>2</v>
      </c>
      <c r="H1371" s="16">
        <v>3.8194444444444448E-2</v>
      </c>
      <c r="I1371" t="s">
        <v>638</v>
      </c>
      <c r="J1371" s="4">
        <f t="shared" si="63"/>
        <v>46</v>
      </c>
      <c r="K1371">
        <f t="shared" si="64"/>
        <v>18</v>
      </c>
      <c r="L1371" s="5">
        <f t="shared" si="65"/>
        <v>1.2857142857142858</v>
      </c>
    </row>
    <row r="1372" spans="1:12" x14ac:dyDescent="0.35">
      <c r="A1372" s="1">
        <v>554</v>
      </c>
      <c r="B1372" s="1">
        <v>10</v>
      </c>
      <c r="C1372" t="s">
        <v>62</v>
      </c>
      <c r="D1372" t="s">
        <v>641</v>
      </c>
      <c r="E1372" s="1">
        <v>25</v>
      </c>
      <c r="F1372" s="1">
        <v>40</v>
      </c>
      <c r="G1372" s="1">
        <v>3</v>
      </c>
      <c r="H1372" s="16">
        <v>1.1111111111111112E-2</v>
      </c>
      <c r="I1372" t="s">
        <v>636</v>
      </c>
      <c r="J1372" s="4">
        <f t="shared" si="63"/>
        <v>120</v>
      </c>
      <c r="K1372">
        <f t="shared" si="64"/>
        <v>45</v>
      </c>
      <c r="L1372" s="5">
        <f t="shared" si="65"/>
        <v>1.8</v>
      </c>
    </row>
    <row r="1373" spans="1:12" x14ac:dyDescent="0.35">
      <c r="A1373" s="1">
        <v>555</v>
      </c>
      <c r="B1373" s="1">
        <v>20</v>
      </c>
      <c r="C1373" t="s">
        <v>88</v>
      </c>
      <c r="D1373" t="s">
        <v>637</v>
      </c>
      <c r="E1373" s="1">
        <v>18</v>
      </c>
      <c r="F1373" s="1">
        <v>30</v>
      </c>
      <c r="G1373" s="1">
        <v>1</v>
      </c>
      <c r="H1373" s="16">
        <v>3.1944444444444442E-2</v>
      </c>
      <c r="I1373" t="s">
        <v>636</v>
      </c>
      <c r="J1373" s="4">
        <f t="shared" si="63"/>
        <v>30</v>
      </c>
      <c r="K1373">
        <f t="shared" si="64"/>
        <v>12</v>
      </c>
      <c r="L1373" s="5">
        <f t="shared" si="65"/>
        <v>0.66666666666666663</v>
      </c>
    </row>
    <row r="1374" spans="1:12" x14ac:dyDescent="0.35">
      <c r="A1374" s="1">
        <v>556</v>
      </c>
      <c r="B1374" s="1">
        <v>9</v>
      </c>
      <c r="C1374" t="s">
        <v>225</v>
      </c>
      <c r="D1374" t="s">
        <v>649</v>
      </c>
      <c r="E1374" s="1">
        <v>13</v>
      </c>
      <c r="F1374" s="1">
        <v>22</v>
      </c>
      <c r="G1374" s="1">
        <v>1</v>
      </c>
      <c r="H1374" s="16">
        <v>2.5000000000000001E-2</v>
      </c>
      <c r="I1374" t="s">
        <v>636</v>
      </c>
      <c r="J1374" s="4">
        <f t="shared" si="63"/>
        <v>22</v>
      </c>
      <c r="K1374">
        <f t="shared" si="64"/>
        <v>9</v>
      </c>
      <c r="L1374" s="5">
        <f t="shared" si="65"/>
        <v>0.69230769230769229</v>
      </c>
    </row>
    <row r="1375" spans="1:12" x14ac:dyDescent="0.35">
      <c r="A1375" s="1">
        <v>556</v>
      </c>
      <c r="B1375" s="1">
        <v>9</v>
      </c>
      <c r="C1375" t="s">
        <v>99</v>
      </c>
      <c r="D1375" t="s">
        <v>654</v>
      </c>
      <c r="E1375" s="1">
        <v>10</v>
      </c>
      <c r="F1375" s="1">
        <v>18</v>
      </c>
      <c r="G1375" s="1">
        <v>3</v>
      </c>
      <c r="H1375" s="16">
        <v>2.0833333333333332E-2</v>
      </c>
      <c r="I1375" t="s">
        <v>638</v>
      </c>
      <c r="J1375" s="4">
        <f t="shared" si="63"/>
        <v>54</v>
      </c>
      <c r="K1375">
        <f t="shared" si="64"/>
        <v>24</v>
      </c>
      <c r="L1375" s="5">
        <f t="shared" si="65"/>
        <v>2.4</v>
      </c>
    </row>
    <row r="1376" spans="1:12" x14ac:dyDescent="0.35">
      <c r="A1376" s="1">
        <v>557</v>
      </c>
      <c r="B1376" s="1">
        <v>7</v>
      </c>
      <c r="C1376" t="s">
        <v>269</v>
      </c>
      <c r="D1376" t="s">
        <v>648</v>
      </c>
      <c r="E1376" s="1">
        <v>19</v>
      </c>
      <c r="F1376" s="1">
        <v>32</v>
      </c>
      <c r="G1376" s="1">
        <v>2</v>
      </c>
      <c r="H1376" s="16">
        <v>3.2638888888888891E-2</v>
      </c>
      <c r="I1376" t="s">
        <v>638</v>
      </c>
      <c r="J1376" s="4">
        <f t="shared" si="63"/>
        <v>64</v>
      </c>
      <c r="K1376">
        <f t="shared" si="64"/>
        <v>26</v>
      </c>
      <c r="L1376" s="5">
        <f t="shared" si="65"/>
        <v>1.368421052631579</v>
      </c>
    </row>
    <row r="1377" spans="1:12" x14ac:dyDescent="0.35">
      <c r="A1377" s="1">
        <v>557</v>
      </c>
      <c r="B1377" s="1">
        <v>7</v>
      </c>
      <c r="C1377" t="s">
        <v>90</v>
      </c>
      <c r="D1377" t="s">
        <v>653</v>
      </c>
      <c r="E1377" s="1">
        <v>13</v>
      </c>
      <c r="F1377" s="1">
        <v>21</v>
      </c>
      <c r="G1377" s="1">
        <v>3</v>
      </c>
      <c r="H1377" s="16">
        <v>1.5277777777777777E-2</v>
      </c>
      <c r="I1377" t="s">
        <v>638</v>
      </c>
      <c r="J1377" s="4">
        <f t="shared" si="63"/>
        <v>63</v>
      </c>
      <c r="K1377">
        <f t="shared" si="64"/>
        <v>24</v>
      </c>
      <c r="L1377" s="5">
        <f t="shared" si="65"/>
        <v>1.8461538461538463</v>
      </c>
    </row>
    <row r="1378" spans="1:12" x14ac:dyDescent="0.35">
      <c r="A1378" s="1">
        <v>557</v>
      </c>
      <c r="B1378" s="1">
        <v>7</v>
      </c>
      <c r="C1378" t="s">
        <v>144</v>
      </c>
      <c r="D1378" t="s">
        <v>656</v>
      </c>
      <c r="E1378" s="1">
        <v>15</v>
      </c>
      <c r="F1378" s="1">
        <v>25</v>
      </c>
      <c r="G1378" s="1">
        <v>2</v>
      </c>
      <c r="H1378" s="16">
        <v>2.6388888888888889E-2</v>
      </c>
      <c r="I1378" t="s">
        <v>636</v>
      </c>
      <c r="J1378" s="4">
        <f t="shared" si="63"/>
        <v>50</v>
      </c>
      <c r="K1378">
        <f t="shared" si="64"/>
        <v>20</v>
      </c>
      <c r="L1378" s="5">
        <f t="shared" si="65"/>
        <v>1.3333333333333333</v>
      </c>
    </row>
    <row r="1379" spans="1:12" x14ac:dyDescent="0.35">
      <c r="A1379" s="1">
        <v>558</v>
      </c>
      <c r="B1379" s="1">
        <v>6</v>
      </c>
      <c r="C1379" t="s">
        <v>269</v>
      </c>
      <c r="D1379" t="s">
        <v>648</v>
      </c>
      <c r="E1379" s="1">
        <v>19</v>
      </c>
      <c r="F1379" s="1">
        <v>32</v>
      </c>
      <c r="G1379" s="1">
        <v>3</v>
      </c>
      <c r="H1379" s="16">
        <v>3.888888888888889E-2</v>
      </c>
      <c r="I1379" t="s">
        <v>636</v>
      </c>
      <c r="J1379" s="4">
        <f t="shared" si="63"/>
        <v>96</v>
      </c>
      <c r="K1379">
        <f t="shared" si="64"/>
        <v>39</v>
      </c>
      <c r="L1379" s="5">
        <f t="shared" si="65"/>
        <v>2.0526315789473686</v>
      </c>
    </row>
    <row r="1380" spans="1:12" x14ac:dyDescent="0.35">
      <c r="A1380" s="1">
        <v>558</v>
      </c>
      <c r="B1380" s="1">
        <v>6</v>
      </c>
      <c r="C1380" t="s">
        <v>144</v>
      </c>
      <c r="D1380" t="s">
        <v>656</v>
      </c>
      <c r="E1380" s="1">
        <v>15</v>
      </c>
      <c r="F1380" s="1">
        <v>25</v>
      </c>
      <c r="G1380" s="1">
        <v>2</v>
      </c>
      <c r="H1380" s="16">
        <v>3.7499999999999999E-2</v>
      </c>
      <c r="I1380" t="s">
        <v>638</v>
      </c>
      <c r="J1380" s="4">
        <f t="shared" si="63"/>
        <v>50</v>
      </c>
      <c r="K1380">
        <f t="shared" si="64"/>
        <v>20</v>
      </c>
      <c r="L1380" s="5">
        <f t="shared" si="65"/>
        <v>1.3333333333333333</v>
      </c>
    </row>
    <row r="1381" spans="1:12" x14ac:dyDescent="0.35">
      <c r="A1381" s="1">
        <v>558</v>
      </c>
      <c r="B1381" s="1">
        <v>6</v>
      </c>
      <c r="C1381" t="s">
        <v>283</v>
      </c>
      <c r="D1381" t="s">
        <v>644</v>
      </c>
      <c r="E1381" s="1">
        <v>20</v>
      </c>
      <c r="F1381" s="1">
        <v>33</v>
      </c>
      <c r="G1381" s="1">
        <v>1</v>
      </c>
      <c r="H1381" s="16">
        <v>3.9583333333333331E-2</v>
      </c>
      <c r="I1381" t="s">
        <v>636</v>
      </c>
      <c r="J1381" s="4">
        <f t="shared" si="63"/>
        <v>33</v>
      </c>
      <c r="K1381">
        <f t="shared" si="64"/>
        <v>13</v>
      </c>
      <c r="L1381" s="5">
        <f t="shared" si="65"/>
        <v>0.65</v>
      </c>
    </row>
    <row r="1382" spans="1:12" x14ac:dyDescent="0.35">
      <c r="A1382" s="1">
        <v>559</v>
      </c>
      <c r="B1382" s="1">
        <v>11</v>
      </c>
      <c r="C1382" t="s">
        <v>283</v>
      </c>
      <c r="D1382" t="s">
        <v>644</v>
      </c>
      <c r="E1382" s="1">
        <v>20</v>
      </c>
      <c r="F1382" s="1">
        <v>33</v>
      </c>
      <c r="G1382" s="1">
        <v>3</v>
      </c>
      <c r="H1382" s="16">
        <v>2.8472222222222222E-2</v>
      </c>
      <c r="I1382" t="s">
        <v>638</v>
      </c>
      <c r="J1382" s="4">
        <f t="shared" si="63"/>
        <v>99</v>
      </c>
      <c r="K1382">
        <f t="shared" si="64"/>
        <v>39</v>
      </c>
      <c r="L1382" s="5">
        <f t="shared" si="65"/>
        <v>1.95</v>
      </c>
    </row>
    <row r="1383" spans="1:12" x14ac:dyDescent="0.35">
      <c r="A1383" s="1">
        <v>560</v>
      </c>
      <c r="B1383" s="1">
        <v>6</v>
      </c>
      <c r="C1383" t="s">
        <v>99</v>
      </c>
      <c r="D1383" t="s">
        <v>654</v>
      </c>
      <c r="E1383" s="1">
        <v>10</v>
      </c>
      <c r="F1383" s="1">
        <v>18</v>
      </c>
      <c r="G1383" s="1">
        <v>2</v>
      </c>
      <c r="H1383" s="16">
        <v>2.5000000000000001E-2</v>
      </c>
      <c r="I1383" t="s">
        <v>638</v>
      </c>
      <c r="J1383" s="4">
        <f t="shared" si="63"/>
        <v>36</v>
      </c>
      <c r="K1383">
        <f t="shared" si="64"/>
        <v>16</v>
      </c>
      <c r="L1383" s="5">
        <f t="shared" si="65"/>
        <v>1.6</v>
      </c>
    </row>
    <row r="1384" spans="1:12" x14ac:dyDescent="0.35">
      <c r="A1384" s="1">
        <v>560</v>
      </c>
      <c r="B1384" s="1">
        <v>6</v>
      </c>
      <c r="C1384" t="s">
        <v>144</v>
      </c>
      <c r="D1384" t="s">
        <v>656</v>
      </c>
      <c r="E1384" s="1">
        <v>15</v>
      </c>
      <c r="F1384" s="1">
        <v>25</v>
      </c>
      <c r="G1384" s="1">
        <v>3</v>
      </c>
      <c r="H1384" s="16">
        <v>8.3333333333333332E-3</v>
      </c>
      <c r="I1384" t="s">
        <v>638</v>
      </c>
      <c r="J1384" s="4">
        <f t="shared" si="63"/>
        <v>75</v>
      </c>
      <c r="K1384">
        <f t="shared" si="64"/>
        <v>30</v>
      </c>
      <c r="L1384" s="5">
        <f t="shared" si="65"/>
        <v>2</v>
      </c>
    </row>
    <row r="1385" spans="1:12" x14ac:dyDescent="0.35">
      <c r="A1385" s="1">
        <v>561</v>
      </c>
      <c r="B1385" s="1">
        <v>4</v>
      </c>
      <c r="C1385" t="s">
        <v>99</v>
      </c>
      <c r="D1385" t="s">
        <v>654</v>
      </c>
      <c r="E1385" s="1">
        <v>10</v>
      </c>
      <c r="F1385" s="1">
        <v>18</v>
      </c>
      <c r="G1385" s="1">
        <v>1</v>
      </c>
      <c r="H1385" s="16">
        <v>3.888888888888889E-2</v>
      </c>
      <c r="I1385" t="s">
        <v>638</v>
      </c>
      <c r="J1385" s="4">
        <f t="shared" si="63"/>
        <v>18</v>
      </c>
      <c r="K1385">
        <f t="shared" si="64"/>
        <v>8</v>
      </c>
      <c r="L1385" s="5">
        <f t="shared" si="65"/>
        <v>0.8</v>
      </c>
    </row>
    <row r="1386" spans="1:12" x14ac:dyDescent="0.35">
      <c r="A1386" s="1">
        <v>561</v>
      </c>
      <c r="B1386" s="1">
        <v>4</v>
      </c>
      <c r="C1386" t="s">
        <v>222</v>
      </c>
      <c r="D1386" t="s">
        <v>652</v>
      </c>
      <c r="E1386" s="1">
        <v>14</v>
      </c>
      <c r="F1386" s="1">
        <v>23</v>
      </c>
      <c r="G1386" s="1">
        <v>2</v>
      </c>
      <c r="H1386" s="16">
        <v>5.5555555555555558E-3</v>
      </c>
      <c r="I1386" t="s">
        <v>638</v>
      </c>
      <c r="J1386" s="4">
        <f t="shared" si="63"/>
        <v>46</v>
      </c>
      <c r="K1386">
        <f t="shared" si="64"/>
        <v>18</v>
      </c>
      <c r="L1386" s="5">
        <f t="shared" si="65"/>
        <v>1.2857142857142858</v>
      </c>
    </row>
    <row r="1387" spans="1:12" x14ac:dyDescent="0.35">
      <c r="A1387" s="1">
        <v>562</v>
      </c>
      <c r="B1387" s="1">
        <v>20</v>
      </c>
      <c r="C1387" t="s">
        <v>62</v>
      </c>
      <c r="D1387" t="s">
        <v>641</v>
      </c>
      <c r="E1387" s="1">
        <v>25</v>
      </c>
      <c r="F1387" s="1">
        <v>40</v>
      </c>
      <c r="G1387" s="1">
        <v>3</v>
      </c>
      <c r="H1387" s="16">
        <v>2.8472222222222222E-2</v>
      </c>
      <c r="I1387" t="s">
        <v>636</v>
      </c>
      <c r="J1387" s="4">
        <f t="shared" si="63"/>
        <v>120</v>
      </c>
      <c r="K1387">
        <f t="shared" si="64"/>
        <v>45</v>
      </c>
      <c r="L1387" s="5">
        <f t="shared" si="65"/>
        <v>1.8</v>
      </c>
    </row>
    <row r="1388" spans="1:12" x14ac:dyDescent="0.35">
      <c r="A1388" s="1">
        <v>562</v>
      </c>
      <c r="B1388" s="1">
        <v>20</v>
      </c>
      <c r="C1388" t="s">
        <v>46</v>
      </c>
      <c r="D1388" t="s">
        <v>643</v>
      </c>
      <c r="E1388" s="1">
        <v>17</v>
      </c>
      <c r="F1388" s="1">
        <v>29</v>
      </c>
      <c r="G1388" s="1">
        <v>2</v>
      </c>
      <c r="H1388" s="16">
        <v>4.8611111111111112E-3</v>
      </c>
      <c r="I1388" t="s">
        <v>636</v>
      </c>
      <c r="J1388" s="4">
        <f t="shared" si="63"/>
        <v>58</v>
      </c>
      <c r="K1388">
        <f t="shared" si="64"/>
        <v>24</v>
      </c>
      <c r="L1388" s="5">
        <f t="shared" si="65"/>
        <v>1.411764705882353</v>
      </c>
    </row>
    <row r="1389" spans="1:12" x14ac:dyDescent="0.35">
      <c r="A1389" s="1">
        <v>562</v>
      </c>
      <c r="B1389" s="1">
        <v>20</v>
      </c>
      <c r="C1389" t="s">
        <v>180</v>
      </c>
      <c r="D1389" t="s">
        <v>635</v>
      </c>
      <c r="E1389" s="1">
        <v>14</v>
      </c>
      <c r="F1389" s="1">
        <v>24</v>
      </c>
      <c r="G1389" s="1">
        <v>2</v>
      </c>
      <c r="H1389" s="16">
        <v>1.5277777777777777E-2</v>
      </c>
      <c r="I1389" t="s">
        <v>636</v>
      </c>
      <c r="J1389" s="4">
        <f t="shared" si="63"/>
        <v>48</v>
      </c>
      <c r="K1389">
        <f t="shared" si="64"/>
        <v>20</v>
      </c>
      <c r="L1389" s="5">
        <f t="shared" si="65"/>
        <v>1.4285714285714286</v>
      </c>
    </row>
    <row r="1390" spans="1:12" x14ac:dyDescent="0.35">
      <c r="A1390" s="1">
        <v>562</v>
      </c>
      <c r="B1390" s="1">
        <v>20</v>
      </c>
      <c r="C1390" t="s">
        <v>138</v>
      </c>
      <c r="D1390" t="s">
        <v>639</v>
      </c>
      <c r="E1390" s="1">
        <v>19</v>
      </c>
      <c r="F1390" s="1">
        <v>31</v>
      </c>
      <c r="G1390" s="1">
        <v>2</v>
      </c>
      <c r="H1390" s="16">
        <v>2.9166666666666667E-2</v>
      </c>
      <c r="I1390" t="s">
        <v>638</v>
      </c>
      <c r="J1390" s="4">
        <f t="shared" si="63"/>
        <v>62</v>
      </c>
      <c r="K1390">
        <f t="shared" si="64"/>
        <v>24</v>
      </c>
      <c r="L1390" s="5">
        <f t="shared" si="65"/>
        <v>1.263157894736842</v>
      </c>
    </row>
    <row r="1391" spans="1:12" x14ac:dyDescent="0.35">
      <c r="A1391" s="1">
        <v>563</v>
      </c>
      <c r="B1391" s="1">
        <v>12</v>
      </c>
      <c r="C1391" t="s">
        <v>128</v>
      </c>
      <c r="D1391" t="s">
        <v>640</v>
      </c>
      <c r="E1391" s="1">
        <v>16</v>
      </c>
      <c r="F1391" s="1">
        <v>27</v>
      </c>
      <c r="G1391" s="1">
        <v>2</v>
      </c>
      <c r="H1391" s="16">
        <v>2.5694444444444443E-2</v>
      </c>
      <c r="I1391" t="s">
        <v>638</v>
      </c>
      <c r="J1391" s="4">
        <f t="shared" si="63"/>
        <v>54</v>
      </c>
      <c r="K1391">
        <f t="shared" si="64"/>
        <v>22</v>
      </c>
      <c r="L1391" s="5">
        <f t="shared" si="65"/>
        <v>1.375</v>
      </c>
    </row>
    <row r="1392" spans="1:12" x14ac:dyDescent="0.35">
      <c r="A1392" s="1">
        <v>564</v>
      </c>
      <c r="B1392" s="1">
        <v>9</v>
      </c>
      <c r="C1392" t="s">
        <v>93</v>
      </c>
      <c r="D1392" t="s">
        <v>642</v>
      </c>
      <c r="E1392" s="1">
        <v>22</v>
      </c>
      <c r="F1392" s="1">
        <v>36</v>
      </c>
      <c r="G1392" s="1">
        <v>1</v>
      </c>
      <c r="H1392" s="16">
        <v>4.8611111111111112E-3</v>
      </c>
      <c r="I1392" t="s">
        <v>638</v>
      </c>
      <c r="J1392" s="4">
        <f t="shared" si="63"/>
        <v>36</v>
      </c>
      <c r="K1392">
        <f t="shared" si="64"/>
        <v>14</v>
      </c>
      <c r="L1392" s="5">
        <f t="shared" si="65"/>
        <v>0.63636363636363635</v>
      </c>
    </row>
    <row r="1393" spans="1:12" x14ac:dyDescent="0.35">
      <c r="A1393" s="1">
        <v>564</v>
      </c>
      <c r="B1393" s="1">
        <v>9</v>
      </c>
      <c r="C1393" t="s">
        <v>62</v>
      </c>
      <c r="D1393" t="s">
        <v>641</v>
      </c>
      <c r="E1393" s="1">
        <v>25</v>
      </c>
      <c r="F1393" s="1">
        <v>40</v>
      </c>
      <c r="G1393" s="1">
        <v>2</v>
      </c>
      <c r="H1393" s="16">
        <v>2.5000000000000001E-2</v>
      </c>
      <c r="I1393" t="s">
        <v>638</v>
      </c>
      <c r="J1393" s="4">
        <f t="shared" si="63"/>
        <v>80</v>
      </c>
      <c r="K1393">
        <f t="shared" si="64"/>
        <v>30</v>
      </c>
      <c r="L1393" s="5">
        <f t="shared" si="65"/>
        <v>1.2</v>
      </c>
    </row>
    <row r="1394" spans="1:12" x14ac:dyDescent="0.35">
      <c r="A1394" s="1">
        <v>564</v>
      </c>
      <c r="B1394" s="1">
        <v>9</v>
      </c>
      <c r="C1394" t="s">
        <v>168</v>
      </c>
      <c r="D1394" t="s">
        <v>651</v>
      </c>
      <c r="E1394" s="1">
        <v>12</v>
      </c>
      <c r="F1394" s="1">
        <v>20</v>
      </c>
      <c r="G1394" s="1">
        <v>2</v>
      </c>
      <c r="H1394" s="16">
        <v>7.6388888888888886E-3</v>
      </c>
      <c r="I1394" t="s">
        <v>638</v>
      </c>
      <c r="J1394" s="4">
        <f t="shared" si="63"/>
        <v>40</v>
      </c>
      <c r="K1394">
        <f t="shared" si="64"/>
        <v>16</v>
      </c>
      <c r="L1394" s="5">
        <f t="shared" si="65"/>
        <v>1.3333333333333333</v>
      </c>
    </row>
    <row r="1395" spans="1:12" x14ac:dyDescent="0.35">
      <c r="A1395" s="1">
        <v>565</v>
      </c>
      <c r="B1395" s="1">
        <v>3</v>
      </c>
      <c r="C1395" t="s">
        <v>269</v>
      </c>
      <c r="D1395" t="s">
        <v>648</v>
      </c>
      <c r="E1395" s="1">
        <v>19</v>
      </c>
      <c r="F1395" s="1">
        <v>32</v>
      </c>
      <c r="G1395" s="1">
        <v>3</v>
      </c>
      <c r="H1395" s="16">
        <v>1.3194444444444444E-2</v>
      </c>
      <c r="I1395" t="s">
        <v>636</v>
      </c>
      <c r="J1395" s="4">
        <f t="shared" si="63"/>
        <v>96</v>
      </c>
      <c r="K1395">
        <f t="shared" si="64"/>
        <v>39</v>
      </c>
      <c r="L1395" s="5">
        <f t="shared" si="65"/>
        <v>2.0526315789473686</v>
      </c>
    </row>
    <row r="1396" spans="1:12" x14ac:dyDescent="0.35">
      <c r="A1396" s="1">
        <v>565</v>
      </c>
      <c r="B1396" s="1">
        <v>3</v>
      </c>
      <c r="C1396" t="s">
        <v>99</v>
      </c>
      <c r="D1396" t="s">
        <v>654</v>
      </c>
      <c r="E1396" s="1">
        <v>10</v>
      </c>
      <c r="F1396" s="1">
        <v>18</v>
      </c>
      <c r="G1396" s="1">
        <v>3</v>
      </c>
      <c r="H1396" s="16">
        <v>3.6805555555555557E-2</v>
      </c>
      <c r="I1396" t="s">
        <v>638</v>
      </c>
      <c r="J1396" s="4">
        <f t="shared" si="63"/>
        <v>54</v>
      </c>
      <c r="K1396">
        <f t="shared" si="64"/>
        <v>24</v>
      </c>
      <c r="L1396" s="5">
        <f t="shared" si="65"/>
        <v>2.4</v>
      </c>
    </row>
    <row r="1397" spans="1:12" x14ac:dyDescent="0.35">
      <c r="A1397" s="1">
        <v>565</v>
      </c>
      <c r="B1397" s="1">
        <v>3</v>
      </c>
      <c r="C1397" t="s">
        <v>283</v>
      </c>
      <c r="D1397" t="s">
        <v>644</v>
      </c>
      <c r="E1397" s="1">
        <v>20</v>
      </c>
      <c r="F1397" s="1">
        <v>33</v>
      </c>
      <c r="G1397" s="1">
        <v>2</v>
      </c>
      <c r="H1397" s="16">
        <v>1.4583333333333334E-2</v>
      </c>
      <c r="I1397" t="s">
        <v>638</v>
      </c>
      <c r="J1397" s="4">
        <f t="shared" si="63"/>
        <v>66</v>
      </c>
      <c r="K1397">
        <f t="shared" si="64"/>
        <v>26</v>
      </c>
      <c r="L1397" s="5">
        <f t="shared" si="65"/>
        <v>1.3</v>
      </c>
    </row>
    <row r="1398" spans="1:12" x14ac:dyDescent="0.35">
      <c r="A1398" s="1">
        <v>565</v>
      </c>
      <c r="B1398" s="1">
        <v>3</v>
      </c>
      <c r="C1398" t="s">
        <v>30</v>
      </c>
      <c r="D1398" t="s">
        <v>647</v>
      </c>
      <c r="E1398" s="1">
        <v>21</v>
      </c>
      <c r="F1398" s="1">
        <v>35</v>
      </c>
      <c r="G1398" s="1">
        <v>1</v>
      </c>
      <c r="H1398" s="16">
        <v>3.472222222222222E-3</v>
      </c>
      <c r="I1398" t="s">
        <v>638</v>
      </c>
      <c r="J1398" s="4">
        <f t="shared" si="63"/>
        <v>35</v>
      </c>
      <c r="K1398">
        <f t="shared" si="64"/>
        <v>14</v>
      </c>
      <c r="L1398" s="5">
        <f t="shared" si="65"/>
        <v>0.66666666666666663</v>
      </c>
    </row>
    <row r="1399" spans="1:12" x14ac:dyDescent="0.35">
      <c r="A1399" s="1">
        <v>566</v>
      </c>
      <c r="B1399" s="1">
        <v>4</v>
      </c>
      <c r="C1399" t="s">
        <v>177</v>
      </c>
      <c r="D1399" t="s">
        <v>655</v>
      </c>
      <c r="E1399" s="1">
        <v>15</v>
      </c>
      <c r="F1399" s="1">
        <v>26</v>
      </c>
      <c r="G1399" s="1">
        <v>3</v>
      </c>
      <c r="H1399" s="16">
        <v>3.888888888888889E-2</v>
      </c>
      <c r="I1399" t="s">
        <v>636</v>
      </c>
      <c r="J1399" s="4">
        <f t="shared" si="63"/>
        <v>78</v>
      </c>
      <c r="K1399">
        <f t="shared" si="64"/>
        <v>33</v>
      </c>
      <c r="L1399" s="5">
        <f t="shared" si="65"/>
        <v>2.2000000000000002</v>
      </c>
    </row>
    <row r="1400" spans="1:12" x14ac:dyDescent="0.35">
      <c r="A1400" s="1">
        <v>567</v>
      </c>
      <c r="B1400" s="1">
        <v>15</v>
      </c>
      <c r="C1400" t="s">
        <v>53</v>
      </c>
      <c r="D1400" t="s">
        <v>645</v>
      </c>
      <c r="E1400" s="1">
        <v>16</v>
      </c>
      <c r="F1400" s="1">
        <v>28</v>
      </c>
      <c r="G1400" s="1">
        <v>2</v>
      </c>
      <c r="H1400" s="16">
        <v>6.2500000000000003E-3</v>
      </c>
      <c r="I1400" t="s">
        <v>636</v>
      </c>
      <c r="J1400" s="4">
        <f t="shared" si="63"/>
        <v>56</v>
      </c>
      <c r="K1400">
        <f t="shared" si="64"/>
        <v>24</v>
      </c>
      <c r="L1400" s="5">
        <f t="shared" si="65"/>
        <v>1.5</v>
      </c>
    </row>
    <row r="1401" spans="1:12" x14ac:dyDescent="0.35">
      <c r="A1401" s="1">
        <v>567</v>
      </c>
      <c r="B1401" s="1">
        <v>15</v>
      </c>
      <c r="C1401" t="s">
        <v>283</v>
      </c>
      <c r="D1401" t="s">
        <v>644</v>
      </c>
      <c r="E1401" s="1">
        <v>20</v>
      </c>
      <c r="F1401" s="1">
        <v>33</v>
      </c>
      <c r="G1401" s="1">
        <v>2</v>
      </c>
      <c r="H1401" s="16">
        <v>2.361111111111111E-2</v>
      </c>
      <c r="I1401" t="s">
        <v>638</v>
      </c>
      <c r="J1401" s="4">
        <f t="shared" si="63"/>
        <v>66</v>
      </c>
      <c r="K1401">
        <f t="shared" si="64"/>
        <v>26</v>
      </c>
      <c r="L1401" s="5">
        <f t="shared" si="65"/>
        <v>1.3</v>
      </c>
    </row>
    <row r="1402" spans="1:12" x14ac:dyDescent="0.35">
      <c r="A1402" s="1">
        <v>567</v>
      </c>
      <c r="B1402" s="1">
        <v>15</v>
      </c>
      <c r="C1402" t="s">
        <v>74</v>
      </c>
      <c r="D1402" t="s">
        <v>650</v>
      </c>
      <c r="E1402" s="1">
        <v>20</v>
      </c>
      <c r="F1402" s="1">
        <v>34</v>
      </c>
      <c r="G1402" s="1">
        <v>2</v>
      </c>
      <c r="H1402" s="16">
        <v>1.2500000000000001E-2</v>
      </c>
      <c r="I1402" t="s">
        <v>636</v>
      </c>
      <c r="J1402" s="4">
        <f t="shared" si="63"/>
        <v>68</v>
      </c>
      <c r="K1402">
        <f t="shared" si="64"/>
        <v>28</v>
      </c>
      <c r="L1402" s="5">
        <f t="shared" si="65"/>
        <v>1.4</v>
      </c>
    </row>
    <row r="1403" spans="1:12" x14ac:dyDescent="0.35">
      <c r="A1403" s="1">
        <v>567</v>
      </c>
      <c r="B1403" s="1">
        <v>15</v>
      </c>
      <c r="C1403" t="s">
        <v>90</v>
      </c>
      <c r="D1403" t="s">
        <v>653</v>
      </c>
      <c r="E1403" s="1">
        <v>13</v>
      </c>
      <c r="F1403" s="1">
        <v>21</v>
      </c>
      <c r="G1403" s="1">
        <v>3</v>
      </c>
      <c r="H1403" s="16">
        <v>2.8472222222222222E-2</v>
      </c>
      <c r="I1403" t="s">
        <v>638</v>
      </c>
      <c r="J1403" s="4">
        <f t="shared" si="63"/>
        <v>63</v>
      </c>
      <c r="K1403">
        <f t="shared" si="64"/>
        <v>24</v>
      </c>
      <c r="L1403" s="5">
        <f t="shared" si="65"/>
        <v>1.8461538461538463</v>
      </c>
    </row>
    <row r="1404" spans="1:12" x14ac:dyDescent="0.35">
      <c r="A1404" s="1">
        <v>568</v>
      </c>
      <c r="B1404" s="1">
        <v>5</v>
      </c>
      <c r="C1404" t="s">
        <v>74</v>
      </c>
      <c r="D1404" t="s">
        <v>650</v>
      </c>
      <c r="E1404" s="1">
        <v>20</v>
      </c>
      <c r="F1404" s="1">
        <v>34</v>
      </c>
      <c r="G1404" s="1">
        <v>3</v>
      </c>
      <c r="H1404" s="16">
        <v>2.7777777777777776E-2</v>
      </c>
      <c r="I1404" t="s">
        <v>636</v>
      </c>
      <c r="J1404" s="4">
        <f t="shared" si="63"/>
        <v>102</v>
      </c>
      <c r="K1404">
        <f t="shared" si="64"/>
        <v>42</v>
      </c>
      <c r="L1404" s="5">
        <f t="shared" si="65"/>
        <v>2.1</v>
      </c>
    </row>
    <row r="1405" spans="1:12" x14ac:dyDescent="0.35">
      <c r="A1405" s="1">
        <v>568</v>
      </c>
      <c r="B1405" s="1">
        <v>5</v>
      </c>
      <c r="C1405" t="s">
        <v>62</v>
      </c>
      <c r="D1405" t="s">
        <v>641</v>
      </c>
      <c r="E1405" s="1">
        <v>25</v>
      </c>
      <c r="F1405" s="1">
        <v>40</v>
      </c>
      <c r="G1405" s="1">
        <v>2</v>
      </c>
      <c r="H1405" s="16">
        <v>3.0555555555555555E-2</v>
      </c>
      <c r="I1405" t="s">
        <v>638</v>
      </c>
      <c r="J1405" s="4">
        <f t="shared" si="63"/>
        <v>80</v>
      </c>
      <c r="K1405">
        <f t="shared" si="64"/>
        <v>30</v>
      </c>
      <c r="L1405" s="5">
        <f t="shared" si="65"/>
        <v>1.2</v>
      </c>
    </row>
    <row r="1406" spans="1:12" x14ac:dyDescent="0.35">
      <c r="A1406" s="1">
        <v>569</v>
      </c>
      <c r="B1406" s="1">
        <v>12</v>
      </c>
      <c r="C1406" t="s">
        <v>74</v>
      </c>
      <c r="D1406" t="s">
        <v>650</v>
      </c>
      <c r="E1406" s="1">
        <v>20</v>
      </c>
      <c r="F1406" s="1">
        <v>34</v>
      </c>
      <c r="G1406" s="1">
        <v>2</v>
      </c>
      <c r="H1406" s="16">
        <v>1.8055555555555554E-2</v>
      </c>
      <c r="I1406" t="s">
        <v>636</v>
      </c>
      <c r="J1406" s="4">
        <f t="shared" si="63"/>
        <v>68</v>
      </c>
      <c r="K1406">
        <f t="shared" si="64"/>
        <v>28</v>
      </c>
      <c r="L1406" s="5">
        <f t="shared" si="65"/>
        <v>1.4</v>
      </c>
    </row>
    <row r="1407" spans="1:12" x14ac:dyDescent="0.35">
      <c r="A1407" s="1">
        <v>569</v>
      </c>
      <c r="B1407" s="1">
        <v>12</v>
      </c>
      <c r="C1407" t="s">
        <v>90</v>
      </c>
      <c r="D1407" t="s">
        <v>653</v>
      </c>
      <c r="E1407" s="1">
        <v>13</v>
      </c>
      <c r="F1407" s="1">
        <v>21</v>
      </c>
      <c r="G1407" s="1">
        <v>3</v>
      </c>
      <c r="H1407" s="16">
        <v>2.2222222222222223E-2</v>
      </c>
      <c r="I1407" t="s">
        <v>638</v>
      </c>
      <c r="J1407" s="4">
        <f t="shared" si="63"/>
        <v>63</v>
      </c>
      <c r="K1407">
        <f t="shared" si="64"/>
        <v>24</v>
      </c>
      <c r="L1407" s="5">
        <f t="shared" si="65"/>
        <v>1.8461538461538463</v>
      </c>
    </row>
    <row r="1408" spans="1:12" x14ac:dyDescent="0.35">
      <c r="A1408" s="1">
        <v>570</v>
      </c>
      <c r="B1408" s="1">
        <v>1</v>
      </c>
      <c r="C1408" t="s">
        <v>283</v>
      </c>
      <c r="D1408" t="s">
        <v>644</v>
      </c>
      <c r="E1408" s="1">
        <v>20</v>
      </c>
      <c r="F1408" s="1">
        <v>33</v>
      </c>
      <c r="G1408" s="1">
        <v>1</v>
      </c>
      <c r="H1408" s="16">
        <v>2.6388888888888889E-2</v>
      </c>
      <c r="I1408" t="s">
        <v>636</v>
      </c>
      <c r="J1408" s="4">
        <f t="shared" si="63"/>
        <v>33</v>
      </c>
      <c r="K1408">
        <f t="shared" si="64"/>
        <v>13</v>
      </c>
      <c r="L1408" s="5">
        <f t="shared" si="65"/>
        <v>0.65</v>
      </c>
    </row>
    <row r="1409" spans="1:12" x14ac:dyDescent="0.35">
      <c r="A1409" s="1">
        <v>570</v>
      </c>
      <c r="B1409" s="1">
        <v>1</v>
      </c>
      <c r="C1409" t="s">
        <v>177</v>
      </c>
      <c r="D1409" t="s">
        <v>655</v>
      </c>
      <c r="E1409" s="1">
        <v>15</v>
      </c>
      <c r="F1409" s="1">
        <v>26</v>
      </c>
      <c r="G1409" s="1">
        <v>2</v>
      </c>
      <c r="H1409" s="16">
        <v>5.5555555555555558E-3</v>
      </c>
      <c r="I1409" t="s">
        <v>638</v>
      </c>
      <c r="J1409" s="4">
        <f t="shared" si="63"/>
        <v>52</v>
      </c>
      <c r="K1409">
        <f t="shared" si="64"/>
        <v>22</v>
      </c>
      <c r="L1409" s="5">
        <f t="shared" si="65"/>
        <v>1.4666666666666666</v>
      </c>
    </row>
    <row r="1410" spans="1:12" x14ac:dyDescent="0.35">
      <c r="A1410" s="1">
        <v>571</v>
      </c>
      <c r="B1410" s="1">
        <v>15</v>
      </c>
      <c r="C1410" t="s">
        <v>128</v>
      </c>
      <c r="D1410" t="s">
        <v>640</v>
      </c>
      <c r="E1410" s="1">
        <v>16</v>
      </c>
      <c r="F1410" s="1">
        <v>27</v>
      </c>
      <c r="G1410" s="1">
        <v>2</v>
      </c>
      <c r="H1410" s="16">
        <v>1.8055555555555554E-2</v>
      </c>
      <c r="I1410" t="s">
        <v>636</v>
      </c>
      <c r="J1410" s="4">
        <f t="shared" ref="J1410:J1473" si="66">F1410*G1410</f>
        <v>54</v>
      </c>
      <c r="K1410">
        <f t="shared" ref="K1410:K1473" si="67">(F1410-E1410)*G1410</f>
        <v>22</v>
      </c>
      <c r="L1410" s="5">
        <f t="shared" ref="L1410:L1473" si="68">K1410/E1410</f>
        <v>1.375</v>
      </c>
    </row>
    <row r="1411" spans="1:12" x14ac:dyDescent="0.35">
      <c r="A1411" s="1">
        <v>572</v>
      </c>
      <c r="B1411" s="1">
        <v>19</v>
      </c>
      <c r="C1411" t="s">
        <v>88</v>
      </c>
      <c r="D1411" t="s">
        <v>637</v>
      </c>
      <c r="E1411" s="1">
        <v>18</v>
      </c>
      <c r="F1411" s="1">
        <v>30</v>
      </c>
      <c r="G1411" s="1">
        <v>1</v>
      </c>
      <c r="H1411" s="16">
        <v>2.361111111111111E-2</v>
      </c>
      <c r="I1411" t="s">
        <v>638</v>
      </c>
      <c r="J1411" s="4">
        <f t="shared" si="66"/>
        <v>30</v>
      </c>
      <c r="K1411">
        <f t="shared" si="67"/>
        <v>12</v>
      </c>
      <c r="L1411" s="5">
        <f t="shared" si="68"/>
        <v>0.66666666666666663</v>
      </c>
    </row>
    <row r="1412" spans="1:12" x14ac:dyDescent="0.35">
      <c r="A1412" s="1">
        <v>572</v>
      </c>
      <c r="B1412" s="1">
        <v>19</v>
      </c>
      <c r="C1412" t="s">
        <v>225</v>
      </c>
      <c r="D1412" t="s">
        <v>649</v>
      </c>
      <c r="E1412" s="1">
        <v>13</v>
      </c>
      <c r="F1412" s="1">
        <v>22</v>
      </c>
      <c r="G1412" s="1">
        <v>2</v>
      </c>
      <c r="H1412" s="16">
        <v>6.9444444444444441E-3</v>
      </c>
      <c r="I1412" t="s">
        <v>638</v>
      </c>
      <c r="J1412" s="4">
        <f t="shared" si="66"/>
        <v>44</v>
      </c>
      <c r="K1412">
        <f t="shared" si="67"/>
        <v>18</v>
      </c>
      <c r="L1412" s="5">
        <f t="shared" si="68"/>
        <v>1.3846153846153846</v>
      </c>
    </row>
    <row r="1413" spans="1:12" x14ac:dyDescent="0.35">
      <c r="A1413" s="1">
        <v>573</v>
      </c>
      <c r="B1413" s="1">
        <v>7</v>
      </c>
      <c r="C1413" t="s">
        <v>90</v>
      </c>
      <c r="D1413" t="s">
        <v>653</v>
      </c>
      <c r="E1413" s="1">
        <v>13</v>
      </c>
      <c r="F1413" s="1">
        <v>21</v>
      </c>
      <c r="G1413" s="1">
        <v>3</v>
      </c>
      <c r="H1413" s="16">
        <v>2.8472222222222222E-2</v>
      </c>
      <c r="I1413" t="s">
        <v>636</v>
      </c>
      <c r="J1413" s="4">
        <f t="shared" si="66"/>
        <v>63</v>
      </c>
      <c r="K1413">
        <f t="shared" si="67"/>
        <v>24</v>
      </c>
      <c r="L1413" s="5">
        <f t="shared" si="68"/>
        <v>1.8461538461538463</v>
      </c>
    </row>
    <row r="1414" spans="1:12" x14ac:dyDescent="0.35">
      <c r="A1414" s="1">
        <v>573</v>
      </c>
      <c r="B1414" s="1">
        <v>7</v>
      </c>
      <c r="C1414" t="s">
        <v>74</v>
      </c>
      <c r="D1414" t="s">
        <v>650</v>
      </c>
      <c r="E1414" s="1">
        <v>20</v>
      </c>
      <c r="F1414" s="1">
        <v>34</v>
      </c>
      <c r="G1414" s="1">
        <v>3</v>
      </c>
      <c r="H1414" s="16">
        <v>1.9444444444444445E-2</v>
      </c>
      <c r="I1414" t="s">
        <v>638</v>
      </c>
      <c r="J1414" s="4">
        <f t="shared" si="66"/>
        <v>102</v>
      </c>
      <c r="K1414">
        <f t="shared" si="67"/>
        <v>42</v>
      </c>
      <c r="L1414" s="5">
        <f t="shared" si="68"/>
        <v>2.1</v>
      </c>
    </row>
    <row r="1415" spans="1:12" x14ac:dyDescent="0.35">
      <c r="A1415" s="1">
        <v>574</v>
      </c>
      <c r="B1415" s="1">
        <v>20</v>
      </c>
      <c r="C1415" t="s">
        <v>177</v>
      </c>
      <c r="D1415" t="s">
        <v>655</v>
      </c>
      <c r="E1415" s="1">
        <v>15</v>
      </c>
      <c r="F1415" s="1">
        <v>26</v>
      </c>
      <c r="G1415" s="1">
        <v>3</v>
      </c>
      <c r="H1415" s="16">
        <v>3.4722222222222224E-2</v>
      </c>
      <c r="I1415" t="s">
        <v>638</v>
      </c>
      <c r="J1415" s="4">
        <f t="shared" si="66"/>
        <v>78</v>
      </c>
      <c r="K1415">
        <f t="shared" si="67"/>
        <v>33</v>
      </c>
      <c r="L1415" s="5">
        <f t="shared" si="68"/>
        <v>2.2000000000000002</v>
      </c>
    </row>
    <row r="1416" spans="1:12" x14ac:dyDescent="0.35">
      <c r="A1416" s="1">
        <v>574</v>
      </c>
      <c r="B1416" s="1">
        <v>20</v>
      </c>
      <c r="C1416" t="s">
        <v>93</v>
      </c>
      <c r="D1416" t="s">
        <v>642</v>
      </c>
      <c r="E1416" s="1">
        <v>22</v>
      </c>
      <c r="F1416" s="1">
        <v>36</v>
      </c>
      <c r="G1416" s="1">
        <v>2</v>
      </c>
      <c r="H1416" s="16">
        <v>2.7777777777777776E-2</v>
      </c>
      <c r="I1416" t="s">
        <v>636</v>
      </c>
      <c r="J1416" s="4">
        <f t="shared" si="66"/>
        <v>72</v>
      </c>
      <c r="K1416">
        <f t="shared" si="67"/>
        <v>28</v>
      </c>
      <c r="L1416" s="5">
        <f t="shared" si="68"/>
        <v>1.2727272727272727</v>
      </c>
    </row>
    <row r="1417" spans="1:12" x14ac:dyDescent="0.35">
      <c r="A1417" s="1">
        <v>574</v>
      </c>
      <c r="B1417" s="1">
        <v>20</v>
      </c>
      <c r="C1417" t="s">
        <v>99</v>
      </c>
      <c r="D1417" t="s">
        <v>654</v>
      </c>
      <c r="E1417" s="1">
        <v>10</v>
      </c>
      <c r="F1417" s="1">
        <v>18</v>
      </c>
      <c r="G1417" s="1">
        <v>2</v>
      </c>
      <c r="H1417" s="16">
        <v>2.5694444444444443E-2</v>
      </c>
      <c r="I1417" t="s">
        <v>638</v>
      </c>
      <c r="J1417" s="4">
        <f t="shared" si="66"/>
        <v>36</v>
      </c>
      <c r="K1417">
        <f t="shared" si="67"/>
        <v>16</v>
      </c>
      <c r="L1417" s="5">
        <f t="shared" si="68"/>
        <v>1.6</v>
      </c>
    </row>
    <row r="1418" spans="1:12" x14ac:dyDescent="0.35">
      <c r="A1418" s="1">
        <v>574</v>
      </c>
      <c r="B1418" s="1">
        <v>20</v>
      </c>
      <c r="C1418" t="s">
        <v>90</v>
      </c>
      <c r="D1418" t="s">
        <v>653</v>
      </c>
      <c r="E1418" s="1">
        <v>13</v>
      </c>
      <c r="F1418" s="1">
        <v>21</v>
      </c>
      <c r="G1418" s="1">
        <v>1</v>
      </c>
      <c r="H1418" s="16">
        <v>2.8472222222222222E-2</v>
      </c>
      <c r="I1418" t="s">
        <v>638</v>
      </c>
      <c r="J1418" s="4">
        <f t="shared" si="66"/>
        <v>21</v>
      </c>
      <c r="K1418">
        <f t="shared" si="67"/>
        <v>8</v>
      </c>
      <c r="L1418" s="5">
        <f t="shared" si="68"/>
        <v>0.61538461538461542</v>
      </c>
    </row>
    <row r="1419" spans="1:12" x14ac:dyDescent="0.35">
      <c r="A1419" s="1">
        <v>575</v>
      </c>
      <c r="B1419" s="1">
        <v>15</v>
      </c>
      <c r="C1419" t="s">
        <v>99</v>
      </c>
      <c r="D1419" t="s">
        <v>654</v>
      </c>
      <c r="E1419" s="1">
        <v>10</v>
      </c>
      <c r="F1419" s="1">
        <v>18</v>
      </c>
      <c r="G1419" s="1">
        <v>1</v>
      </c>
      <c r="H1419" s="16">
        <v>3.0555555555555555E-2</v>
      </c>
      <c r="I1419" t="s">
        <v>636</v>
      </c>
      <c r="J1419" s="4">
        <f t="shared" si="66"/>
        <v>18</v>
      </c>
      <c r="K1419">
        <f t="shared" si="67"/>
        <v>8</v>
      </c>
      <c r="L1419" s="5">
        <f t="shared" si="68"/>
        <v>0.8</v>
      </c>
    </row>
    <row r="1420" spans="1:12" x14ac:dyDescent="0.35">
      <c r="A1420" s="1">
        <v>576</v>
      </c>
      <c r="B1420" s="1">
        <v>9</v>
      </c>
      <c r="C1420" t="s">
        <v>283</v>
      </c>
      <c r="D1420" t="s">
        <v>644</v>
      </c>
      <c r="E1420" s="1">
        <v>20</v>
      </c>
      <c r="F1420" s="1">
        <v>33</v>
      </c>
      <c r="G1420" s="1">
        <v>1</v>
      </c>
      <c r="H1420" s="16">
        <v>3.1944444444444442E-2</v>
      </c>
      <c r="I1420" t="s">
        <v>636</v>
      </c>
      <c r="J1420" s="4">
        <f t="shared" si="66"/>
        <v>33</v>
      </c>
      <c r="K1420">
        <f t="shared" si="67"/>
        <v>13</v>
      </c>
      <c r="L1420" s="5">
        <f t="shared" si="68"/>
        <v>0.65</v>
      </c>
    </row>
    <row r="1421" spans="1:12" x14ac:dyDescent="0.35">
      <c r="A1421" s="1">
        <v>576</v>
      </c>
      <c r="B1421" s="1">
        <v>9</v>
      </c>
      <c r="C1421" t="s">
        <v>138</v>
      </c>
      <c r="D1421" t="s">
        <v>639</v>
      </c>
      <c r="E1421" s="1">
        <v>19</v>
      </c>
      <c r="F1421" s="1">
        <v>31</v>
      </c>
      <c r="G1421" s="1">
        <v>3</v>
      </c>
      <c r="H1421" s="16">
        <v>2.2222222222222223E-2</v>
      </c>
      <c r="I1421" t="s">
        <v>636</v>
      </c>
      <c r="J1421" s="4">
        <f t="shared" si="66"/>
        <v>93</v>
      </c>
      <c r="K1421">
        <f t="shared" si="67"/>
        <v>36</v>
      </c>
      <c r="L1421" s="5">
        <f t="shared" si="68"/>
        <v>1.8947368421052631</v>
      </c>
    </row>
    <row r="1422" spans="1:12" x14ac:dyDescent="0.35">
      <c r="A1422" s="1">
        <v>576</v>
      </c>
      <c r="B1422" s="1">
        <v>9</v>
      </c>
      <c r="C1422" t="s">
        <v>93</v>
      </c>
      <c r="D1422" t="s">
        <v>642</v>
      </c>
      <c r="E1422" s="1">
        <v>22</v>
      </c>
      <c r="F1422" s="1">
        <v>36</v>
      </c>
      <c r="G1422" s="1">
        <v>3</v>
      </c>
      <c r="H1422" s="16">
        <v>2.5694444444444443E-2</v>
      </c>
      <c r="I1422" t="s">
        <v>638</v>
      </c>
      <c r="J1422" s="4">
        <f t="shared" si="66"/>
        <v>108</v>
      </c>
      <c r="K1422">
        <f t="shared" si="67"/>
        <v>42</v>
      </c>
      <c r="L1422" s="5">
        <f t="shared" si="68"/>
        <v>1.9090909090909092</v>
      </c>
    </row>
    <row r="1423" spans="1:12" x14ac:dyDescent="0.35">
      <c r="A1423" s="1">
        <v>577</v>
      </c>
      <c r="B1423" s="1">
        <v>5</v>
      </c>
      <c r="C1423" t="s">
        <v>99</v>
      </c>
      <c r="D1423" t="s">
        <v>654</v>
      </c>
      <c r="E1423" s="1">
        <v>10</v>
      </c>
      <c r="F1423" s="1">
        <v>18</v>
      </c>
      <c r="G1423" s="1">
        <v>1</v>
      </c>
      <c r="H1423" s="16">
        <v>6.9444444444444441E-3</v>
      </c>
      <c r="I1423" t="s">
        <v>638</v>
      </c>
      <c r="J1423" s="4">
        <f t="shared" si="66"/>
        <v>18</v>
      </c>
      <c r="K1423">
        <f t="shared" si="67"/>
        <v>8</v>
      </c>
      <c r="L1423" s="5">
        <f t="shared" si="68"/>
        <v>0.8</v>
      </c>
    </row>
    <row r="1424" spans="1:12" x14ac:dyDescent="0.35">
      <c r="A1424" s="1">
        <v>577</v>
      </c>
      <c r="B1424" s="1">
        <v>5</v>
      </c>
      <c r="C1424" t="s">
        <v>225</v>
      </c>
      <c r="D1424" t="s">
        <v>649</v>
      </c>
      <c r="E1424" s="1">
        <v>13</v>
      </c>
      <c r="F1424" s="1">
        <v>22</v>
      </c>
      <c r="G1424" s="1">
        <v>1</v>
      </c>
      <c r="H1424" s="16">
        <v>1.0416666666666666E-2</v>
      </c>
      <c r="I1424" t="s">
        <v>636</v>
      </c>
      <c r="J1424" s="4">
        <f t="shared" si="66"/>
        <v>22</v>
      </c>
      <c r="K1424">
        <f t="shared" si="67"/>
        <v>9</v>
      </c>
      <c r="L1424" s="5">
        <f t="shared" si="68"/>
        <v>0.69230769230769229</v>
      </c>
    </row>
    <row r="1425" spans="1:12" x14ac:dyDescent="0.35">
      <c r="A1425" s="1">
        <v>578</v>
      </c>
      <c r="B1425" s="1">
        <v>11</v>
      </c>
      <c r="C1425" t="s">
        <v>88</v>
      </c>
      <c r="D1425" t="s">
        <v>637</v>
      </c>
      <c r="E1425" s="1">
        <v>18</v>
      </c>
      <c r="F1425" s="1">
        <v>30</v>
      </c>
      <c r="G1425" s="1">
        <v>3</v>
      </c>
      <c r="H1425" s="16">
        <v>3.0555555555555555E-2</v>
      </c>
      <c r="I1425" t="s">
        <v>636</v>
      </c>
      <c r="J1425" s="4">
        <f t="shared" si="66"/>
        <v>90</v>
      </c>
      <c r="K1425">
        <f t="shared" si="67"/>
        <v>36</v>
      </c>
      <c r="L1425" s="5">
        <f t="shared" si="68"/>
        <v>2</v>
      </c>
    </row>
    <row r="1426" spans="1:12" x14ac:dyDescent="0.35">
      <c r="A1426" s="1">
        <v>579</v>
      </c>
      <c r="B1426" s="1">
        <v>9</v>
      </c>
      <c r="C1426" t="s">
        <v>144</v>
      </c>
      <c r="D1426" t="s">
        <v>656</v>
      </c>
      <c r="E1426" s="1">
        <v>15</v>
      </c>
      <c r="F1426" s="1">
        <v>25</v>
      </c>
      <c r="G1426" s="1">
        <v>2</v>
      </c>
      <c r="H1426" s="16">
        <v>3.3333333333333333E-2</v>
      </c>
      <c r="I1426" t="s">
        <v>636</v>
      </c>
      <c r="J1426" s="4">
        <f t="shared" si="66"/>
        <v>50</v>
      </c>
      <c r="K1426">
        <f t="shared" si="67"/>
        <v>20</v>
      </c>
      <c r="L1426" s="5">
        <f t="shared" si="68"/>
        <v>1.3333333333333333</v>
      </c>
    </row>
    <row r="1427" spans="1:12" x14ac:dyDescent="0.35">
      <c r="A1427" s="1">
        <v>580</v>
      </c>
      <c r="B1427" s="1">
        <v>10</v>
      </c>
      <c r="C1427" t="s">
        <v>283</v>
      </c>
      <c r="D1427" t="s">
        <v>644</v>
      </c>
      <c r="E1427" s="1">
        <v>20</v>
      </c>
      <c r="F1427" s="1">
        <v>33</v>
      </c>
      <c r="G1427" s="1">
        <v>1</v>
      </c>
      <c r="H1427" s="16">
        <v>2.0833333333333332E-2</v>
      </c>
      <c r="I1427" t="s">
        <v>636</v>
      </c>
      <c r="J1427" s="4">
        <f t="shared" si="66"/>
        <v>33</v>
      </c>
      <c r="K1427">
        <f t="shared" si="67"/>
        <v>13</v>
      </c>
      <c r="L1427" s="5">
        <f t="shared" si="68"/>
        <v>0.65</v>
      </c>
    </row>
    <row r="1428" spans="1:12" x14ac:dyDescent="0.35">
      <c r="A1428" s="1">
        <v>581</v>
      </c>
      <c r="B1428" s="1">
        <v>18</v>
      </c>
      <c r="C1428" t="s">
        <v>283</v>
      </c>
      <c r="D1428" t="s">
        <v>644</v>
      </c>
      <c r="E1428" s="1">
        <v>20</v>
      </c>
      <c r="F1428" s="1">
        <v>33</v>
      </c>
      <c r="G1428" s="1">
        <v>1</v>
      </c>
      <c r="H1428" s="16">
        <v>1.0416666666666666E-2</v>
      </c>
      <c r="I1428" t="s">
        <v>636</v>
      </c>
      <c r="J1428" s="4">
        <f t="shared" si="66"/>
        <v>33</v>
      </c>
      <c r="K1428">
        <f t="shared" si="67"/>
        <v>13</v>
      </c>
      <c r="L1428" s="5">
        <f t="shared" si="68"/>
        <v>0.65</v>
      </c>
    </row>
    <row r="1429" spans="1:12" x14ac:dyDescent="0.35">
      <c r="A1429" s="1">
        <v>581</v>
      </c>
      <c r="B1429" s="1">
        <v>18</v>
      </c>
      <c r="C1429" t="s">
        <v>88</v>
      </c>
      <c r="D1429" t="s">
        <v>637</v>
      </c>
      <c r="E1429" s="1">
        <v>18</v>
      </c>
      <c r="F1429" s="1">
        <v>30</v>
      </c>
      <c r="G1429" s="1">
        <v>3</v>
      </c>
      <c r="H1429" s="16">
        <v>2.7777777777777776E-2</v>
      </c>
      <c r="I1429" t="s">
        <v>636</v>
      </c>
      <c r="J1429" s="4">
        <f t="shared" si="66"/>
        <v>90</v>
      </c>
      <c r="K1429">
        <f t="shared" si="67"/>
        <v>36</v>
      </c>
      <c r="L1429" s="5">
        <f t="shared" si="68"/>
        <v>2</v>
      </c>
    </row>
    <row r="1430" spans="1:12" x14ac:dyDescent="0.35">
      <c r="A1430" s="1">
        <v>582</v>
      </c>
      <c r="B1430" s="1">
        <v>3</v>
      </c>
      <c r="C1430" t="s">
        <v>128</v>
      </c>
      <c r="D1430" t="s">
        <v>640</v>
      </c>
      <c r="E1430" s="1">
        <v>16</v>
      </c>
      <c r="F1430" s="1">
        <v>27</v>
      </c>
      <c r="G1430" s="1">
        <v>2</v>
      </c>
      <c r="H1430" s="16">
        <v>2.9166666666666667E-2</v>
      </c>
      <c r="I1430" t="s">
        <v>638</v>
      </c>
      <c r="J1430" s="4">
        <f t="shared" si="66"/>
        <v>54</v>
      </c>
      <c r="K1430">
        <f t="shared" si="67"/>
        <v>22</v>
      </c>
      <c r="L1430" s="5">
        <f t="shared" si="68"/>
        <v>1.375</v>
      </c>
    </row>
    <row r="1431" spans="1:12" x14ac:dyDescent="0.35">
      <c r="A1431" s="1">
        <v>583</v>
      </c>
      <c r="B1431" s="1">
        <v>9</v>
      </c>
      <c r="C1431" t="s">
        <v>134</v>
      </c>
      <c r="D1431" t="s">
        <v>646</v>
      </c>
      <c r="E1431" s="1">
        <v>11</v>
      </c>
      <c r="F1431" s="1">
        <v>19</v>
      </c>
      <c r="G1431" s="1">
        <v>3</v>
      </c>
      <c r="H1431" s="16">
        <v>1.0416666666666666E-2</v>
      </c>
      <c r="I1431" t="s">
        <v>636</v>
      </c>
      <c r="J1431" s="4">
        <f t="shared" si="66"/>
        <v>57</v>
      </c>
      <c r="K1431">
        <f t="shared" si="67"/>
        <v>24</v>
      </c>
      <c r="L1431" s="5">
        <f t="shared" si="68"/>
        <v>2.1818181818181817</v>
      </c>
    </row>
    <row r="1432" spans="1:12" x14ac:dyDescent="0.35">
      <c r="A1432" s="1">
        <v>583</v>
      </c>
      <c r="B1432" s="1">
        <v>9</v>
      </c>
      <c r="C1432" t="s">
        <v>99</v>
      </c>
      <c r="D1432" t="s">
        <v>654</v>
      </c>
      <c r="E1432" s="1">
        <v>10</v>
      </c>
      <c r="F1432" s="1">
        <v>18</v>
      </c>
      <c r="G1432" s="1">
        <v>1</v>
      </c>
      <c r="H1432" s="16">
        <v>7.6388888888888886E-3</v>
      </c>
      <c r="I1432" t="s">
        <v>636</v>
      </c>
      <c r="J1432" s="4">
        <f t="shared" si="66"/>
        <v>18</v>
      </c>
      <c r="K1432">
        <f t="shared" si="67"/>
        <v>8</v>
      </c>
      <c r="L1432" s="5">
        <f t="shared" si="68"/>
        <v>0.8</v>
      </c>
    </row>
    <row r="1433" spans="1:12" x14ac:dyDescent="0.35">
      <c r="A1433" s="1">
        <v>583</v>
      </c>
      <c r="B1433" s="1">
        <v>9</v>
      </c>
      <c r="C1433" t="s">
        <v>180</v>
      </c>
      <c r="D1433" t="s">
        <v>635</v>
      </c>
      <c r="E1433" s="1">
        <v>14</v>
      </c>
      <c r="F1433" s="1">
        <v>24</v>
      </c>
      <c r="G1433" s="1">
        <v>2</v>
      </c>
      <c r="H1433" s="16">
        <v>2.013888888888889E-2</v>
      </c>
      <c r="I1433" t="s">
        <v>638</v>
      </c>
      <c r="J1433" s="4">
        <f t="shared" si="66"/>
        <v>48</v>
      </c>
      <c r="K1433">
        <f t="shared" si="67"/>
        <v>20</v>
      </c>
      <c r="L1433" s="5">
        <f t="shared" si="68"/>
        <v>1.4285714285714286</v>
      </c>
    </row>
    <row r="1434" spans="1:12" x14ac:dyDescent="0.35">
      <c r="A1434" s="1">
        <v>583</v>
      </c>
      <c r="B1434" s="1">
        <v>9</v>
      </c>
      <c r="C1434" t="s">
        <v>62</v>
      </c>
      <c r="D1434" t="s">
        <v>641</v>
      </c>
      <c r="E1434" s="1">
        <v>25</v>
      </c>
      <c r="F1434" s="1">
        <v>40</v>
      </c>
      <c r="G1434" s="1">
        <v>3</v>
      </c>
      <c r="H1434" s="16">
        <v>3.4722222222222224E-2</v>
      </c>
      <c r="I1434" t="s">
        <v>638</v>
      </c>
      <c r="J1434" s="4">
        <f t="shared" si="66"/>
        <v>120</v>
      </c>
      <c r="K1434">
        <f t="shared" si="67"/>
        <v>45</v>
      </c>
      <c r="L1434" s="5">
        <f t="shared" si="68"/>
        <v>1.8</v>
      </c>
    </row>
    <row r="1435" spans="1:12" x14ac:dyDescent="0.35">
      <c r="A1435" s="1">
        <v>584</v>
      </c>
      <c r="B1435" s="1">
        <v>9</v>
      </c>
      <c r="C1435" t="s">
        <v>90</v>
      </c>
      <c r="D1435" t="s">
        <v>653</v>
      </c>
      <c r="E1435" s="1">
        <v>13</v>
      </c>
      <c r="F1435" s="1">
        <v>21</v>
      </c>
      <c r="G1435" s="1">
        <v>1</v>
      </c>
      <c r="H1435" s="16">
        <v>3.9583333333333331E-2</v>
      </c>
      <c r="I1435" t="s">
        <v>638</v>
      </c>
      <c r="J1435" s="4">
        <f t="shared" si="66"/>
        <v>21</v>
      </c>
      <c r="K1435">
        <f t="shared" si="67"/>
        <v>8</v>
      </c>
      <c r="L1435" s="5">
        <f t="shared" si="68"/>
        <v>0.61538461538461542</v>
      </c>
    </row>
    <row r="1436" spans="1:12" x14ac:dyDescent="0.35">
      <c r="A1436" s="1">
        <v>584</v>
      </c>
      <c r="B1436" s="1">
        <v>9</v>
      </c>
      <c r="C1436" t="s">
        <v>138</v>
      </c>
      <c r="D1436" t="s">
        <v>639</v>
      </c>
      <c r="E1436" s="1">
        <v>19</v>
      </c>
      <c r="F1436" s="1">
        <v>31</v>
      </c>
      <c r="G1436" s="1">
        <v>2</v>
      </c>
      <c r="H1436" s="16">
        <v>2.361111111111111E-2</v>
      </c>
      <c r="I1436" t="s">
        <v>636</v>
      </c>
      <c r="J1436" s="4">
        <f t="shared" si="66"/>
        <v>62</v>
      </c>
      <c r="K1436">
        <f t="shared" si="67"/>
        <v>24</v>
      </c>
      <c r="L1436" s="5">
        <f t="shared" si="68"/>
        <v>1.263157894736842</v>
      </c>
    </row>
    <row r="1437" spans="1:12" x14ac:dyDescent="0.35">
      <c r="A1437" s="1">
        <v>584</v>
      </c>
      <c r="B1437" s="1">
        <v>9</v>
      </c>
      <c r="C1437" t="s">
        <v>53</v>
      </c>
      <c r="D1437" t="s">
        <v>645</v>
      </c>
      <c r="E1437" s="1">
        <v>16</v>
      </c>
      <c r="F1437" s="1">
        <v>28</v>
      </c>
      <c r="G1437" s="1">
        <v>2</v>
      </c>
      <c r="H1437" s="16">
        <v>1.5972222222222221E-2</v>
      </c>
      <c r="I1437" t="s">
        <v>636</v>
      </c>
      <c r="J1437" s="4">
        <f t="shared" si="66"/>
        <v>56</v>
      </c>
      <c r="K1437">
        <f t="shared" si="67"/>
        <v>24</v>
      </c>
      <c r="L1437" s="5">
        <f t="shared" si="68"/>
        <v>1.5</v>
      </c>
    </row>
    <row r="1438" spans="1:12" x14ac:dyDescent="0.35">
      <c r="A1438" s="1">
        <v>585</v>
      </c>
      <c r="B1438" s="1">
        <v>3</v>
      </c>
      <c r="C1438" t="s">
        <v>269</v>
      </c>
      <c r="D1438" t="s">
        <v>648</v>
      </c>
      <c r="E1438" s="1">
        <v>19</v>
      </c>
      <c r="F1438" s="1">
        <v>32</v>
      </c>
      <c r="G1438" s="1">
        <v>1</v>
      </c>
      <c r="H1438" s="16">
        <v>2.4305555555555556E-2</v>
      </c>
      <c r="I1438" t="s">
        <v>638</v>
      </c>
      <c r="J1438" s="4">
        <f t="shared" si="66"/>
        <v>32</v>
      </c>
      <c r="K1438">
        <f t="shared" si="67"/>
        <v>13</v>
      </c>
      <c r="L1438" s="5">
        <f t="shared" si="68"/>
        <v>0.68421052631578949</v>
      </c>
    </row>
    <row r="1439" spans="1:12" x14ac:dyDescent="0.35">
      <c r="A1439" s="1">
        <v>585</v>
      </c>
      <c r="B1439" s="1">
        <v>3</v>
      </c>
      <c r="C1439" t="s">
        <v>30</v>
      </c>
      <c r="D1439" t="s">
        <v>647</v>
      </c>
      <c r="E1439" s="1">
        <v>21</v>
      </c>
      <c r="F1439" s="1">
        <v>35</v>
      </c>
      <c r="G1439" s="1">
        <v>1</v>
      </c>
      <c r="H1439" s="16">
        <v>5.5555555555555558E-3</v>
      </c>
      <c r="I1439" t="s">
        <v>638</v>
      </c>
      <c r="J1439" s="4">
        <f t="shared" si="66"/>
        <v>35</v>
      </c>
      <c r="K1439">
        <f t="shared" si="67"/>
        <v>14</v>
      </c>
      <c r="L1439" s="5">
        <f t="shared" si="68"/>
        <v>0.66666666666666663</v>
      </c>
    </row>
    <row r="1440" spans="1:12" x14ac:dyDescent="0.35">
      <c r="A1440" s="1">
        <v>585</v>
      </c>
      <c r="B1440" s="1">
        <v>3</v>
      </c>
      <c r="C1440" t="s">
        <v>99</v>
      </c>
      <c r="D1440" t="s">
        <v>654</v>
      </c>
      <c r="E1440" s="1">
        <v>10</v>
      </c>
      <c r="F1440" s="1">
        <v>18</v>
      </c>
      <c r="G1440" s="1">
        <v>2</v>
      </c>
      <c r="H1440" s="16">
        <v>1.5277777777777777E-2</v>
      </c>
      <c r="I1440" t="s">
        <v>636</v>
      </c>
      <c r="J1440" s="4">
        <f t="shared" si="66"/>
        <v>36</v>
      </c>
      <c r="K1440">
        <f t="shared" si="67"/>
        <v>16</v>
      </c>
      <c r="L1440" s="5">
        <f t="shared" si="68"/>
        <v>1.6</v>
      </c>
    </row>
    <row r="1441" spans="1:12" x14ac:dyDescent="0.35">
      <c r="A1441" s="1">
        <v>585</v>
      </c>
      <c r="B1441" s="1">
        <v>3</v>
      </c>
      <c r="C1441" t="s">
        <v>144</v>
      </c>
      <c r="D1441" t="s">
        <v>656</v>
      </c>
      <c r="E1441" s="1">
        <v>15</v>
      </c>
      <c r="F1441" s="1">
        <v>25</v>
      </c>
      <c r="G1441" s="1">
        <v>1</v>
      </c>
      <c r="H1441" s="16">
        <v>2.0833333333333332E-2</v>
      </c>
      <c r="I1441" t="s">
        <v>638</v>
      </c>
      <c r="J1441" s="4">
        <f t="shared" si="66"/>
        <v>25</v>
      </c>
      <c r="K1441">
        <f t="shared" si="67"/>
        <v>10</v>
      </c>
      <c r="L1441" s="5">
        <f t="shared" si="68"/>
        <v>0.66666666666666663</v>
      </c>
    </row>
    <row r="1442" spans="1:12" x14ac:dyDescent="0.35">
      <c r="A1442" s="1">
        <v>586</v>
      </c>
      <c r="B1442" s="1">
        <v>17</v>
      </c>
      <c r="C1442" t="s">
        <v>283</v>
      </c>
      <c r="D1442" t="s">
        <v>644</v>
      </c>
      <c r="E1442" s="1">
        <v>20</v>
      </c>
      <c r="F1442" s="1">
        <v>33</v>
      </c>
      <c r="G1442" s="1">
        <v>3</v>
      </c>
      <c r="H1442" s="16">
        <v>3.2638888888888891E-2</v>
      </c>
      <c r="I1442" t="s">
        <v>638</v>
      </c>
      <c r="J1442" s="4">
        <f t="shared" si="66"/>
        <v>99</v>
      </c>
      <c r="K1442">
        <f t="shared" si="67"/>
        <v>39</v>
      </c>
      <c r="L1442" s="5">
        <f t="shared" si="68"/>
        <v>1.95</v>
      </c>
    </row>
    <row r="1443" spans="1:12" x14ac:dyDescent="0.35">
      <c r="A1443" s="1">
        <v>586</v>
      </c>
      <c r="B1443" s="1">
        <v>17</v>
      </c>
      <c r="C1443" t="s">
        <v>180</v>
      </c>
      <c r="D1443" t="s">
        <v>635</v>
      </c>
      <c r="E1443" s="1">
        <v>14</v>
      </c>
      <c r="F1443" s="1">
        <v>24</v>
      </c>
      <c r="G1443" s="1">
        <v>3</v>
      </c>
      <c r="H1443" s="16">
        <v>3.125E-2</v>
      </c>
      <c r="I1443" t="s">
        <v>636</v>
      </c>
      <c r="J1443" s="4">
        <f t="shared" si="66"/>
        <v>72</v>
      </c>
      <c r="K1443">
        <f t="shared" si="67"/>
        <v>30</v>
      </c>
      <c r="L1443" s="5">
        <f t="shared" si="68"/>
        <v>2.1428571428571428</v>
      </c>
    </row>
    <row r="1444" spans="1:12" x14ac:dyDescent="0.35">
      <c r="A1444" s="1">
        <v>587</v>
      </c>
      <c r="B1444" s="1">
        <v>7</v>
      </c>
      <c r="C1444" t="s">
        <v>180</v>
      </c>
      <c r="D1444" t="s">
        <v>635</v>
      </c>
      <c r="E1444" s="1">
        <v>14</v>
      </c>
      <c r="F1444" s="1">
        <v>24</v>
      </c>
      <c r="G1444" s="1">
        <v>2</v>
      </c>
      <c r="H1444" s="16">
        <v>2.9861111111111113E-2</v>
      </c>
      <c r="I1444" t="s">
        <v>638</v>
      </c>
      <c r="J1444" s="4">
        <f t="shared" si="66"/>
        <v>48</v>
      </c>
      <c r="K1444">
        <f t="shared" si="67"/>
        <v>20</v>
      </c>
      <c r="L1444" s="5">
        <f t="shared" si="68"/>
        <v>1.4285714285714286</v>
      </c>
    </row>
    <row r="1445" spans="1:12" x14ac:dyDescent="0.35">
      <c r="A1445" s="1">
        <v>588</v>
      </c>
      <c r="B1445" s="1">
        <v>15</v>
      </c>
      <c r="C1445" t="s">
        <v>177</v>
      </c>
      <c r="D1445" t="s">
        <v>655</v>
      </c>
      <c r="E1445" s="1">
        <v>15</v>
      </c>
      <c r="F1445" s="1">
        <v>26</v>
      </c>
      <c r="G1445" s="1">
        <v>1</v>
      </c>
      <c r="H1445" s="16">
        <v>1.7361111111111112E-2</v>
      </c>
      <c r="I1445" t="s">
        <v>638</v>
      </c>
      <c r="J1445" s="4">
        <f t="shared" si="66"/>
        <v>26</v>
      </c>
      <c r="K1445">
        <f t="shared" si="67"/>
        <v>11</v>
      </c>
      <c r="L1445" s="5">
        <f t="shared" si="68"/>
        <v>0.73333333333333328</v>
      </c>
    </row>
    <row r="1446" spans="1:12" x14ac:dyDescent="0.35">
      <c r="A1446" s="1">
        <v>588</v>
      </c>
      <c r="B1446" s="1">
        <v>15</v>
      </c>
      <c r="C1446" t="s">
        <v>144</v>
      </c>
      <c r="D1446" t="s">
        <v>656</v>
      </c>
      <c r="E1446" s="1">
        <v>15</v>
      </c>
      <c r="F1446" s="1">
        <v>25</v>
      </c>
      <c r="G1446" s="1">
        <v>3</v>
      </c>
      <c r="H1446" s="16">
        <v>8.3333333333333332E-3</v>
      </c>
      <c r="I1446" t="s">
        <v>638</v>
      </c>
      <c r="J1446" s="4">
        <f t="shared" si="66"/>
        <v>75</v>
      </c>
      <c r="K1446">
        <f t="shared" si="67"/>
        <v>30</v>
      </c>
      <c r="L1446" s="5">
        <f t="shared" si="68"/>
        <v>2</v>
      </c>
    </row>
    <row r="1447" spans="1:12" x14ac:dyDescent="0.35">
      <c r="A1447" s="1">
        <v>589</v>
      </c>
      <c r="B1447" s="1">
        <v>10</v>
      </c>
      <c r="C1447" t="s">
        <v>222</v>
      </c>
      <c r="D1447" t="s">
        <v>652</v>
      </c>
      <c r="E1447" s="1">
        <v>14</v>
      </c>
      <c r="F1447" s="1">
        <v>23</v>
      </c>
      <c r="G1447" s="1">
        <v>1</v>
      </c>
      <c r="H1447" s="16">
        <v>3.125E-2</v>
      </c>
      <c r="I1447" t="s">
        <v>636</v>
      </c>
      <c r="J1447" s="4">
        <f t="shared" si="66"/>
        <v>23</v>
      </c>
      <c r="K1447">
        <f t="shared" si="67"/>
        <v>9</v>
      </c>
      <c r="L1447" s="5">
        <f t="shared" si="68"/>
        <v>0.6428571428571429</v>
      </c>
    </row>
    <row r="1448" spans="1:12" x14ac:dyDescent="0.35">
      <c r="A1448" s="1">
        <v>589</v>
      </c>
      <c r="B1448" s="1">
        <v>10</v>
      </c>
      <c r="C1448" t="s">
        <v>74</v>
      </c>
      <c r="D1448" t="s">
        <v>650</v>
      </c>
      <c r="E1448" s="1">
        <v>20</v>
      </c>
      <c r="F1448" s="1">
        <v>34</v>
      </c>
      <c r="G1448" s="1">
        <v>3</v>
      </c>
      <c r="H1448" s="16">
        <v>4.0972222222222222E-2</v>
      </c>
      <c r="I1448" t="s">
        <v>636</v>
      </c>
      <c r="J1448" s="4">
        <f t="shared" si="66"/>
        <v>102</v>
      </c>
      <c r="K1448">
        <f t="shared" si="67"/>
        <v>42</v>
      </c>
      <c r="L1448" s="5">
        <f t="shared" si="68"/>
        <v>2.1</v>
      </c>
    </row>
    <row r="1449" spans="1:12" x14ac:dyDescent="0.35">
      <c r="A1449" s="1">
        <v>589</v>
      </c>
      <c r="B1449" s="1">
        <v>10</v>
      </c>
      <c r="C1449" t="s">
        <v>90</v>
      </c>
      <c r="D1449" t="s">
        <v>653</v>
      </c>
      <c r="E1449" s="1">
        <v>13</v>
      </c>
      <c r="F1449" s="1">
        <v>21</v>
      </c>
      <c r="G1449" s="1">
        <v>3</v>
      </c>
      <c r="H1449" s="16">
        <v>4.8611111111111112E-3</v>
      </c>
      <c r="I1449" t="s">
        <v>636</v>
      </c>
      <c r="J1449" s="4">
        <f t="shared" si="66"/>
        <v>63</v>
      </c>
      <c r="K1449">
        <f t="shared" si="67"/>
        <v>24</v>
      </c>
      <c r="L1449" s="5">
        <f t="shared" si="68"/>
        <v>1.8461538461538463</v>
      </c>
    </row>
    <row r="1450" spans="1:12" x14ac:dyDescent="0.35">
      <c r="A1450" s="1">
        <v>589</v>
      </c>
      <c r="B1450" s="1">
        <v>10</v>
      </c>
      <c r="C1450" t="s">
        <v>269</v>
      </c>
      <c r="D1450" t="s">
        <v>648</v>
      </c>
      <c r="E1450" s="1">
        <v>19</v>
      </c>
      <c r="F1450" s="1">
        <v>32</v>
      </c>
      <c r="G1450" s="1">
        <v>3</v>
      </c>
      <c r="H1450" s="16">
        <v>6.2500000000000003E-3</v>
      </c>
      <c r="I1450" t="s">
        <v>636</v>
      </c>
      <c r="J1450" s="4">
        <f t="shared" si="66"/>
        <v>96</v>
      </c>
      <c r="K1450">
        <f t="shared" si="67"/>
        <v>39</v>
      </c>
      <c r="L1450" s="5">
        <f t="shared" si="68"/>
        <v>2.0526315789473686</v>
      </c>
    </row>
    <row r="1451" spans="1:12" x14ac:dyDescent="0.35">
      <c r="A1451" s="1">
        <v>590</v>
      </c>
      <c r="B1451" s="1">
        <v>3</v>
      </c>
      <c r="C1451" t="s">
        <v>74</v>
      </c>
      <c r="D1451" t="s">
        <v>650</v>
      </c>
      <c r="E1451" s="1">
        <v>20</v>
      </c>
      <c r="F1451" s="1">
        <v>34</v>
      </c>
      <c r="G1451" s="1">
        <v>3</v>
      </c>
      <c r="H1451" s="16">
        <v>2.9861111111111113E-2</v>
      </c>
      <c r="I1451" t="s">
        <v>638</v>
      </c>
      <c r="J1451" s="4">
        <f t="shared" si="66"/>
        <v>102</v>
      </c>
      <c r="K1451">
        <f t="shared" si="67"/>
        <v>42</v>
      </c>
      <c r="L1451" s="5">
        <f t="shared" si="68"/>
        <v>2.1</v>
      </c>
    </row>
    <row r="1452" spans="1:12" x14ac:dyDescent="0.35">
      <c r="A1452" s="1">
        <v>590</v>
      </c>
      <c r="B1452" s="1">
        <v>3</v>
      </c>
      <c r="C1452" t="s">
        <v>168</v>
      </c>
      <c r="D1452" t="s">
        <v>651</v>
      </c>
      <c r="E1452" s="1">
        <v>12</v>
      </c>
      <c r="F1452" s="1">
        <v>20</v>
      </c>
      <c r="G1452" s="1">
        <v>1</v>
      </c>
      <c r="H1452" s="16">
        <v>1.4583333333333334E-2</v>
      </c>
      <c r="I1452" t="s">
        <v>638</v>
      </c>
      <c r="J1452" s="4">
        <f t="shared" si="66"/>
        <v>20</v>
      </c>
      <c r="K1452">
        <f t="shared" si="67"/>
        <v>8</v>
      </c>
      <c r="L1452" s="5">
        <f t="shared" si="68"/>
        <v>0.66666666666666663</v>
      </c>
    </row>
    <row r="1453" spans="1:12" x14ac:dyDescent="0.35">
      <c r="A1453" s="1">
        <v>591</v>
      </c>
      <c r="B1453" s="1">
        <v>11</v>
      </c>
      <c r="C1453" t="s">
        <v>62</v>
      </c>
      <c r="D1453" t="s">
        <v>641</v>
      </c>
      <c r="E1453" s="1">
        <v>25</v>
      </c>
      <c r="F1453" s="1">
        <v>40</v>
      </c>
      <c r="G1453" s="1">
        <v>3</v>
      </c>
      <c r="H1453" s="16">
        <v>3.5416666666666666E-2</v>
      </c>
      <c r="I1453" t="s">
        <v>636</v>
      </c>
      <c r="J1453" s="4">
        <f t="shared" si="66"/>
        <v>120</v>
      </c>
      <c r="K1453">
        <f t="shared" si="67"/>
        <v>45</v>
      </c>
      <c r="L1453" s="5">
        <f t="shared" si="68"/>
        <v>1.8</v>
      </c>
    </row>
    <row r="1454" spans="1:12" x14ac:dyDescent="0.35">
      <c r="A1454" s="1">
        <v>592</v>
      </c>
      <c r="B1454" s="1">
        <v>5</v>
      </c>
      <c r="C1454" t="s">
        <v>225</v>
      </c>
      <c r="D1454" t="s">
        <v>649</v>
      </c>
      <c r="E1454" s="1">
        <v>13</v>
      </c>
      <c r="F1454" s="1">
        <v>22</v>
      </c>
      <c r="G1454" s="1">
        <v>2</v>
      </c>
      <c r="H1454" s="16">
        <v>4.0972222222222222E-2</v>
      </c>
      <c r="I1454" t="s">
        <v>636</v>
      </c>
      <c r="J1454" s="4">
        <f t="shared" si="66"/>
        <v>44</v>
      </c>
      <c r="K1454">
        <f t="shared" si="67"/>
        <v>18</v>
      </c>
      <c r="L1454" s="5">
        <f t="shared" si="68"/>
        <v>1.3846153846153846</v>
      </c>
    </row>
    <row r="1455" spans="1:12" x14ac:dyDescent="0.35">
      <c r="A1455" s="1">
        <v>592</v>
      </c>
      <c r="B1455" s="1">
        <v>5</v>
      </c>
      <c r="C1455" t="s">
        <v>144</v>
      </c>
      <c r="D1455" t="s">
        <v>656</v>
      </c>
      <c r="E1455" s="1">
        <v>15</v>
      </c>
      <c r="F1455" s="1">
        <v>25</v>
      </c>
      <c r="G1455" s="1">
        <v>2</v>
      </c>
      <c r="H1455" s="16">
        <v>2.9166666666666667E-2</v>
      </c>
      <c r="I1455" t="s">
        <v>636</v>
      </c>
      <c r="J1455" s="4">
        <f t="shared" si="66"/>
        <v>50</v>
      </c>
      <c r="K1455">
        <f t="shared" si="67"/>
        <v>20</v>
      </c>
      <c r="L1455" s="5">
        <f t="shared" si="68"/>
        <v>1.3333333333333333</v>
      </c>
    </row>
    <row r="1456" spans="1:12" x14ac:dyDescent="0.35">
      <c r="A1456" s="1">
        <v>593</v>
      </c>
      <c r="B1456" s="1">
        <v>17</v>
      </c>
      <c r="C1456" t="s">
        <v>62</v>
      </c>
      <c r="D1456" t="s">
        <v>641</v>
      </c>
      <c r="E1456" s="1">
        <v>25</v>
      </c>
      <c r="F1456" s="1">
        <v>40</v>
      </c>
      <c r="G1456" s="1">
        <v>1</v>
      </c>
      <c r="H1456" s="16">
        <v>2.0833333333333332E-2</v>
      </c>
      <c r="I1456" t="s">
        <v>636</v>
      </c>
      <c r="J1456" s="4">
        <f t="shared" si="66"/>
        <v>40</v>
      </c>
      <c r="K1456">
        <f t="shared" si="67"/>
        <v>15</v>
      </c>
      <c r="L1456" s="5">
        <f t="shared" si="68"/>
        <v>0.6</v>
      </c>
    </row>
    <row r="1457" spans="1:12" x14ac:dyDescent="0.35">
      <c r="A1457" s="1">
        <v>593</v>
      </c>
      <c r="B1457" s="1">
        <v>17</v>
      </c>
      <c r="C1457" t="s">
        <v>138</v>
      </c>
      <c r="D1457" t="s">
        <v>639</v>
      </c>
      <c r="E1457" s="1">
        <v>19</v>
      </c>
      <c r="F1457" s="1">
        <v>31</v>
      </c>
      <c r="G1457" s="1">
        <v>1</v>
      </c>
      <c r="H1457" s="16">
        <v>5.5555555555555558E-3</v>
      </c>
      <c r="I1457" t="s">
        <v>636</v>
      </c>
      <c r="J1457" s="4">
        <f t="shared" si="66"/>
        <v>31</v>
      </c>
      <c r="K1457">
        <f t="shared" si="67"/>
        <v>12</v>
      </c>
      <c r="L1457" s="5">
        <f t="shared" si="68"/>
        <v>0.63157894736842102</v>
      </c>
    </row>
    <row r="1458" spans="1:12" x14ac:dyDescent="0.35">
      <c r="A1458" s="1">
        <v>593</v>
      </c>
      <c r="B1458" s="1">
        <v>17</v>
      </c>
      <c r="C1458" t="s">
        <v>283</v>
      </c>
      <c r="D1458" t="s">
        <v>644</v>
      </c>
      <c r="E1458" s="1">
        <v>20</v>
      </c>
      <c r="F1458" s="1">
        <v>33</v>
      </c>
      <c r="G1458" s="1">
        <v>2</v>
      </c>
      <c r="H1458" s="16">
        <v>3.472222222222222E-3</v>
      </c>
      <c r="I1458" t="s">
        <v>638</v>
      </c>
      <c r="J1458" s="4">
        <f t="shared" si="66"/>
        <v>66</v>
      </c>
      <c r="K1458">
        <f t="shared" si="67"/>
        <v>26</v>
      </c>
      <c r="L1458" s="5">
        <f t="shared" si="68"/>
        <v>1.3</v>
      </c>
    </row>
    <row r="1459" spans="1:12" x14ac:dyDescent="0.35">
      <c r="A1459" s="1">
        <v>593</v>
      </c>
      <c r="B1459" s="1">
        <v>17</v>
      </c>
      <c r="C1459" t="s">
        <v>93</v>
      </c>
      <c r="D1459" t="s">
        <v>642</v>
      </c>
      <c r="E1459" s="1">
        <v>22</v>
      </c>
      <c r="F1459" s="1">
        <v>36</v>
      </c>
      <c r="G1459" s="1">
        <v>2</v>
      </c>
      <c r="H1459" s="16">
        <v>3.472222222222222E-3</v>
      </c>
      <c r="I1459" t="s">
        <v>636</v>
      </c>
      <c r="J1459" s="4">
        <f t="shared" si="66"/>
        <v>72</v>
      </c>
      <c r="K1459">
        <f t="shared" si="67"/>
        <v>28</v>
      </c>
      <c r="L1459" s="5">
        <f t="shared" si="68"/>
        <v>1.2727272727272727</v>
      </c>
    </row>
    <row r="1460" spans="1:12" x14ac:dyDescent="0.35">
      <c r="A1460" s="1">
        <v>594</v>
      </c>
      <c r="B1460" s="1">
        <v>17</v>
      </c>
      <c r="C1460" t="s">
        <v>283</v>
      </c>
      <c r="D1460" t="s">
        <v>644</v>
      </c>
      <c r="E1460" s="1">
        <v>20</v>
      </c>
      <c r="F1460" s="1">
        <v>33</v>
      </c>
      <c r="G1460" s="1">
        <v>1</v>
      </c>
      <c r="H1460" s="16">
        <v>3.472222222222222E-3</v>
      </c>
      <c r="I1460" t="s">
        <v>636</v>
      </c>
      <c r="J1460" s="4">
        <f t="shared" si="66"/>
        <v>33</v>
      </c>
      <c r="K1460">
        <f t="shared" si="67"/>
        <v>13</v>
      </c>
      <c r="L1460" s="5">
        <f t="shared" si="68"/>
        <v>0.65</v>
      </c>
    </row>
    <row r="1461" spans="1:12" x14ac:dyDescent="0.35">
      <c r="A1461" s="1">
        <v>594</v>
      </c>
      <c r="B1461" s="1">
        <v>17</v>
      </c>
      <c r="C1461" t="s">
        <v>225</v>
      </c>
      <c r="D1461" t="s">
        <v>649</v>
      </c>
      <c r="E1461" s="1">
        <v>13</v>
      </c>
      <c r="F1461" s="1">
        <v>22</v>
      </c>
      <c r="G1461" s="1">
        <v>3</v>
      </c>
      <c r="H1461" s="16">
        <v>3.0555555555555555E-2</v>
      </c>
      <c r="I1461" t="s">
        <v>636</v>
      </c>
      <c r="J1461" s="4">
        <f t="shared" si="66"/>
        <v>66</v>
      </c>
      <c r="K1461">
        <f t="shared" si="67"/>
        <v>27</v>
      </c>
      <c r="L1461" s="5">
        <f t="shared" si="68"/>
        <v>2.0769230769230771</v>
      </c>
    </row>
    <row r="1462" spans="1:12" x14ac:dyDescent="0.35">
      <c r="A1462" s="1">
        <v>594</v>
      </c>
      <c r="B1462" s="1">
        <v>17</v>
      </c>
      <c r="C1462" t="s">
        <v>168</v>
      </c>
      <c r="D1462" t="s">
        <v>651</v>
      </c>
      <c r="E1462" s="1">
        <v>12</v>
      </c>
      <c r="F1462" s="1">
        <v>20</v>
      </c>
      <c r="G1462" s="1">
        <v>2</v>
      </c>
      <c r="H1462" s="16">
        <v>3.4027777777777775E-2</v>
      </c>
      <c r="I1462" t="s">
        <v>636</v>
      </c>
      <c r="J1462" s="4">
        <f t="shared" si="66"/>
        <v>40</v>
      </c>
      <c r="K1462">
        <f t="shared" si="67"/>
        <v>16</v>
      </c>
      <c r="L1462" s="5">
        <f t="shared" si="68"/>
        <v>1.3333333333333333</v>
      </c>
    </row>
    <row r="1463" spans="1:12" x14ac:dyDescent="0.35">
      <c r="A1463" s="1">
        <v>595</v>
      </c>
      <c r="B1463" s="1">
        <v>9</v>
      </c>
      <c r="C1463" t="s">
        <v>90</v>
      </c>
      <c r="D1463" t="s">
        <v>653</v>
      </c>
      <c r="E1463" s="1">
        <v>13</v>
      </c>
      <c r="F1463" s="1">
        <v>21</v>
      </c>
      <c r="G1463" s="1">
        <v>2</v>
      </c>
      <c r="H1463" s="16">
        <v>3.472222222222222E-3</v>
      </c>
      <c r="I1463" t="s">
        <v>636</v>
      </c>
      <c r="J1463" s="4">
        <f t="shared" si="66"/>
        <v>42</v>
      </c>
      <c r="K1463">
        <f t="shared" si="67"/>
        <v>16</v>
      </c>
      <c r="L1463" s="5">
        <f t="shared" si="68"/>
        <v>1.2307692307692308</v>
      </c>
    </row>
    <row r="1464" spans="1:12" x14ac:dyDescent="0.35">
      <c r="A1464" s="1">
        <v>595</v>
      </c>
      <c r="B1464" s="1">
        <v>9</v>
      </c>
      <c r="C1464" t="s">
        <v>88</v>
      </c>
      <c r="D1464" t="s">
        <v>637</v>
      </c>
      <c r="E1464" s="1">
        <v>18</v>
      </c>
      <c r="F1464" s="1">
        <v>30</v>
      </c>
      <c r="G1464" s="1">
        <v>1</v>
      </c>
      <c r="H1464" s="16">
        <v>3.0555555555555555E-2</v>
      </c>
      <c r="I1464" t="s">
        <v>638</v>
      </c>
      <c r="J1464" s="4">
        <f t="shared" si="66"/>
        <v>30</v>
      </c>
      <c r="K1464">
        <f t="shared" si="67"/>
        <v>12</v>
      </c>
      <c r="L1464" s="5">
        <f t="shared" si="68"/>
        <v>0.66666666666666663</v>
      </c>
    </row>
    <row r="1465" spans="1:12" x14ac:dyDescent="0.35">
      <c r="A1465" s="1">
        <v>596</v>
      </c>
      <c r="B1465" s="1">
        <v>18</v>
      </c>
      <c r="C1465" t="s">
        <v>222</v>
      </c>
      <c r="D1465" t="s">
        <v>652</v>
      </c>
      <c r="E1465" s="1">
        <v>14</v>
      </c>
      <c r="F1465" s="1">
        <v>23</v>
      </c>
      <c r="G1465" s="1">
        <v>2</v>
      </c>
      <c r="H1465" s="16">
        <v>3.2638888888888891E-2</v>
      </c>
      <c r="I1465" t="s">
        <v>638</v>
      </c>
      <c r="J1465" s="4">
        <f t="shared" si="66"/>
        <v>46</v>
      </c>
      <c r="K1465">
        <f t="shared" si="67"/>
        <v>18</v>
      </c>
      <c r="L1465" s="5">
        <f t="shared" si="68"/>
        <v>1.2857142857142858</v>
      </c>
    </row>
    <row r="1466" spans="1:12" x14ac:dyDescent="0.35">
      <c r="A1466" s="1">
        <v>596</v>
      </c>
      <c r="B1466" s="1">
        <v>18</v>
      </c>
      <c r="C1466" t="s">
        <v>180</v>
      </c>
      <c r="D1466" t="s">
        <v>635</v>
      </c>
      <c r="E1466" s="1">
        <v>14</v>
      </c>
      <c r="F1466" s="1">
        <v>24</v>
      </c>
      <c r="G1466" s="1">
        <v>2</v>
      </c>
      <c r="H1466" s="16">
        <v>3.4722222222222224E-2</v>
      </c>
      <c r="I1466" t="s">
        <v>638</v>
      </c>
      <c r="J1466" s="4">
        <f t="shared" si="66"/>
        <v>48</v>
      </c>
      <c r="K1466">
        <f t="shared" si="67"/>
        <v>20</v>
      </c>
      <c r="L1466" s="5">
        <f t="shared" si="68"/>
        <v>1.4285714285714286</v>
      </c>
    </row>
    <row r="1467" spans="1:12" x14ac:dyDescent="0.35">
      <c r="A1467" s="1">
        <v>596</v>
      </c>
      <c r="B1467" s="1">
        <v>18</v>
      </c>
      <c r="C1467" t="s">
        <v>269</v>
      </c>
      <c r="D1467" t="s">
        <v>648</v>
      </c>
      <c r="E1467" s="1">
        <v>19</v>
      </c>
      <c r="F1467" s="1">
        <v>32</v>
      </c>
      <c r="G1467" s="1">
        <v>3</v>
      </c>
      <c r="H1467" s="16">
        <v>2.9166666666666667E-2</v>
      </c>
      <c r="I1467" t="s">
        <v>638</v>
      </c>
      <c r="J1467" s="4">
        <f t="shared" si="66"/>
        <v>96</v>
      </c>
      <c r="K1467">
        <f t="shared" si="67"/>
        <v>39</v>
      </c>
      <c r="L1467" s="5">
        <f t="shared" si="68"/>
        <v>2.0526315789473686</v>
      </c>
    </row>
    <row r="1468" spans="1:12" x14ac:dyDescent="0.35">
      <c r="A1468" s="1">
        <v>596</v>
      </c>
      <c r="B1468" s="1">
        <v>18</v>
      </c>
      <c r="C1468" t="s">
        <v>144</v>
      </c>
      <c r="D1468" t="s">
        <v>656</v>
      </c>
      <c r="E1468" s="1">
        <v>15</v>
      </c>
      <c r="F1468" s="1">
        <v>25</v>
      </c>
      <c r="G1468" s="1">
        <v>2</v>
      </c>
      <c r="H1468" s="16">
        <v>1.3194444444444444E-2</v>
      </c>
      <c r="I1468" t="s">
        <v>636</v>
      </c>
      <c r="J1468" s="4">
        <f t="shared" si="66"/>
        <v>50</v>
      </c>
      <c r="K1468">
        <f t="shared" si="67"/>
        <v>20</v>
      </c>
      <c r="L1468" s="5">
        <f t="shared" si="68"/>
        <v>1.3333333333333333</v>
      </c>
    </row>
    <row r="1469" spans="1:12" x14ac:dyDescent="0.35">
      <c r="A1469" s="1">
        <v>597</v>
      </c>
      <c r="B1469" s="1">
        <v>16</v>
      </c>
      <c r="C1469" t="s">
        <v>53</v>
      </c>
      <c r="D1469" t="s">
        <v>645</v>
      </c>
      <c r="E1469" s="1">
        <v>16</v>
      </c>
      <c r="F1469" s="1">
        <v>28</v>
      </c>
      <c r="G1469" s="1">
        <v>1</v>
      </c>
      <c r="H1469" s="16">
        <v>2.7083333333333334E-2</v>
      </c>
      <c r="I1469" t="s">
        <v>638</v>
      </c>
      <c r="J1469" s="4">
        <f t="shared" si="66"/>
        <v>28</v>
      </c>
      <c r="K1469">
        <f t="shared" si="67"/>
        <v>12</v>
      </c>
      <c r="L1469" s="5">
        <f t="shared" si="68"/>
        <v>0.75</v>
      </c>
    </row>
    <row r="1470" spans="1:12" x14ac:dyDescent="0.35">
      <c r="A1470" s="1">
        <v>597</v>
      </c>
      <c r="B1470" s="1">
        <v>16</v>
      </c>
      <c r="C1470" t="s">
        <v>99</v>
      </c>
      <c r="D1470" t="s">
        <v>654</v>
      </c>
      <c r="E1470" s="1">
        <v>10</v>
      </c>
      <c r="F1470" s="1">
        <v>18</v>
      </c>
      <c r="G1470" s="1">
        <v>1</v>
      </c>
      <c r="H1470" s="16">
        <v>3.8194444444444448E-2</v>
      </c>
      <c r="I1470" t="s">
        <v>638</v>
      </c>
      <c r="J1470" s="4">
        <f t="shared" si="66"/>
        <v>18</v>
      </c>
      <c r="K1470">
        <f t="shared" si="67"/>
        <v>8</v>
      </c>
      <c r="L1470" s="5">
        <f t="shared" si="68"/>
        <v>0.8</v>
      </c>
    </row>
    <row r="1471" spans="1:12" x14ac:dyDescent="0.35">
      <c r="A1471" s="1">
        <v>597</v>
      </c>
      <c r="B1471" s="1">
        <v>16</v>
      </c>
      <c r="C1471" t="s">
        <v>62</v>
      </c>
      <c r="D1471" t="s">
        <v>641</v>
      </c>
      <c r="E1471" s="1">
        <v>25</v>
      </c>
      <c r="F1471" s="1">
        <v>40</v>
      </c>
      <c r="G1471" s="1">
        <v>2</v>
      </c>
      <c r="H1471" s="16">
        <v>2.7083333333333334E-2</v>
      </c>
      <c r="I1471" t="s">
        <v>638</v>
      </c>
      <c r="J1471" s="4">
        <f t="shared" si="66"/>
        <v>80</v>
      </c>
      <c r="K1471">
        <f t="shared" si="67"/>
        <v>30</v>
      </c>
      <c r="L1471" s="5">
        <f t="shared" si="68"/>
        <v>1.2</v>
      </c>
    </row>
    <row r="1472" spans="1:12" x14ac:dyDescent="0.35">
      <c r="A1472" s="1">
        <v>597</v>
      </c>
      <c r="B1472" s="1">
        <v>16</v>
      </c>
      <c r="C1472" t="s">
        <v>180</v>
      </c>
      <c r="D1472" t="s">
        <v>635</v>
      </c>
      <c r="E1472" s="1">
        <v>14</v>
      </c>
      <c r="F1472" s="1">
        <v>24</v>
      </c>
      <c r="G1472" s="1">
        <v>1</v>
      </c>
      <c r="H1472" s="16">
        <v>5.5555555555555558E-3</v>
      </c>
      <c r="I1472" t="s">
        <v>638</v>
      </c>
      <c r="J1472" s="4">
        <f t="shared" si="66"/>
        <v>24</v>
      </c>
      <c r="K1472">
        <f t="shared" si="67"/>
        <v>10</v>
      </c>
      <c r="L1472" s="5">
        <f t="shared" si="68"/>
        <v>0.7142857142857143</v>
      </c>
    </row>
    <row r="1473" spans="1:12" x14ac:dyDescent="0.35">
      <c r="A1473" s="1">
        <v>598</v>
      </c>
      <c r="B1473" s="1">
        <v>9</v>
      </c>
      <c r="C1473" t="s">
        <v>177</v>
      </c>
      <c r="D1473" t="s">
        <v>655</v>
      </c>
      <c r="E1473" s="1">
        <v>15</v>
      </c>
      <c r="F1473" s="1">
        <v>26</v>
      </c>
      <c r="G1473" s="1">
        <v>2</v>
      </c>
      <c r="H1473" s="16">
        <v>3.0555555555555555E-2</v>
      </c>
      <c r="I1473" t="s">
        <v>636</v>
      </c>
      <c r="J1473" s="4">
        <f t="shared" si="66"/>
        <v>52</v>
      </c>
      <c r="K1473">
        <f t="shared" si="67"/>
        <v>22</v>
      </c>
      <c r="L1473" s="5">
        <f t="shared" si="68"/>
        <v>1.4666666666666666</v>
      </c>
    </row>
    <row r="1474" spans="1:12" x14ac:dyDescent="0.35">
      <c r="A1474" s="1">
        <v>598</v>
      </c>
      <c r="B1474" s="1">
        <v>9</v>
      </c>
      <c r="C1474" t="s">
        <v>269</v>
      </c>
      <c r="D1474" t="s">
        <v>648</v>
      </c>
      <c r="E1474" s="1">
        <v>19</v>
      </c>
      <c r="F1474" s="1">
        <v>32</v>
      </c>
      <c r="G1474" s="1">
        <v>2</v>
      </c>
      <c r="H1474" s="16">
        <v>1.5277777777777777E-2</v>
      </c>
      <c r="I1474" t="s">
        <v>636</v>
      </c>
      <c r="J1474" s="4">
        <f t="shared" ref="J1474:J1537" si="69">F1474*G1474</f>
        <v>64</v>
      </c>
      <c r="K1474">
        <f t="shared" ref="K1474:K1537" si="70">(F1474-E1474)*G1474</f>
        <v>26</v>
      </c>
      <c r="L1474" s="5">
        <f t="shared" ref="L1474:L1537" si="71">K1474/E1474</f>
        <v>1.368421052631579</v>
      </c>
    </row>
    <row r="1475" spans="1:12" x14ac:dyDescent="0.35">
      <c r="A1475" s="1">
        <v>598</v>
      </c>
      <c r="B1475" s="1">
        <v>9</v>
      </c>
      <c r="C1475" t="s">
        <v>138</v>
      </c>
      <c r="D1475" t="s">
        <v>639</v>
      </c>
      <c r="E1475" s="1">
        <v>19</v>
      </c>
      <c r="F1475" s="1">
        <v>31</v>
      </c>
      <c r="G1475" s="1">
        <v>3</v>
      </c>
      <c r="H1475" s="16">
        <v>1.0416666666666666E-2</v>
      </c>
      <c r="I1475" t="s">
        <v>636</v>
      </c>
      <c r="J1475" s="4">
        <f t="shared" si="69"/>
        <v>93</v>
      </c>
      <c r="K1475">
        <f t="shared" si="70"/>
        <v>36</v>
      </c>
      <c r="L1475" s="5">
        <f t="shared" si="71"/>
        <v>1.8947368421052631</v>
      </c>
    </row>
    <row r="1476" spans="1:12" x14ac:dyDescent="0.35">
      <c r="A1476" s="1">
        <v>599</v>
      </c>
      <c r="B1476" s="1">
        <v>11</v>
      </c>
      <c r="C1476" t="s">
        <v>74</v>
      </c>
      <c r="D1476" t="s">
        <v>650</v>
      </c>
      <c r="E1476" s="1">
        <v>20</v>
      </c>
      <c r="F1476" s="1">
        <v>34</v>
      </c>
      <c r="G1476" s="1">
        <v>2</v>
      </c>
      <c r="H1476" s="16">
        <v>3.472222222222222E-3</v>
      </c>
      <c r="I1476" t="s">
        <v>636</v>
      </c>
      <c r="J1476" s="4">
        <f t="shared" si="69"/>
        <v>68</v>
      </c>
      <c r="K1476">
        <f t="shared" si="70"/>
        <v>28</v>
      </c>
      <c r="L1476" s="5">
        <f t="shared" si="71"/>
        <v>1.4</v>
      </c>
    </row>
    <row r="1477" spans="1:12" x14ac:dyDescent="0.35">
      <c r="A1477" s="1">
        <v>599</v>
      </c>
      <c r="B1477" s="1">
        <v>11</v>
      </c>
      <c r="C1477" t="s">
        <v>138</v>
      </c>
      <c r="D1477" t="s">
        <v>639</v>
      </c>
      <c r="E1477" s="1">
        <v>19</v>
      </c>
      <c r="F1477" s="1">
        <v>31</v>
      </c>
      <c r="G1477" s="1">
        <v>1</v>
      </c>
      <c r="H1477" s="16">
        <v>3.4027777777777775E-2</v>
      </c>
      <c r="I1477" t="s">
        <v>636</v>
      </c>
      <c r="J1477" s="4">
        <f t="shared" si="69"/>
        <v>31</v>
      </c>
      <c r="K1477">
        <f t="shared" si="70"/>
        <v>12</v>
      </c>
      <c r="L1477" s="5">
        <f t="shared" si="71"/>
        <v>0.63157894736842102</v>
      </c>
    </row>
    <row r="1478" spans="1:12" x14ac:dyDescent="0.35">
      <c r="A1478" s="1">
        <v>599</v>
      </c>
      <c r="B1478" s="1">
        <v>11</v>
      </c>
      <c r="C1478" t="s">
        <v>30</v>
      </c>
      <c r="D1478" t="s">
        <v>647</v>
      </c>
      <c r="E1478" s="1">
        <v>21</v>
      </c>
      <c r="F1478" s="1">
        <v>35</v>
      </c>
      <c r="G1478" s="1">
        <v>2</v>
      </c>
      <c r="H1478" s="16">
        <v>3.7499999999999999E-2</v>
      </c>
      <c r="I1478" t="s">
        <v>636</v>
      </c>
      <c r="J1478" s="4">
        <f t="shared" si="69"/>
        <v>70</v>
      </c>
      <c r="K1478">
        <f t="shared" si="70"/>
        <v>28</v>
      </c>
      <c r="L1478" s="5">
        <f t="shared" si="71"/>
        <v>1.3333333333333333</v>
      </c>
    </row>
    <row r="1479" spans="1:12" x14ac:dyDescent="0.35">
      <c r="A1479" s="1">
        <v>600</v>
      </c>
      <c r="B1479" s="1">
        <v>14</v>
      </c>
      <c r="C1479" t="s">
        <v>53</v>
      </c>
      <c r="D1479" t="s">
        <v>645</v>
      </c>
      <c r="E1479" s="1">
        <v>16</v>
      </c>
      <c r="F1479" s="1">
        <v>28</v>
      </c>
      <c r="G1479" s="1">
        <v>3</v>
      </c>
      <c r="H1479" s="16">
        <v>1.5277777777777777E-2</v>
      </c>
      <c r="I1479" t="s">
        <v>638</v>
      </c>
      <c r="J1479" s="4">
        <f t="shared" si="69"/>
        <v>84</v>
      </c>
      <c r="K1479">
        <f t="shared" si="70"/>
        <v>36</v>
      </c>
      <c r="L1479" s="5">
        <f t="shared" si="71"/>
        <v>2.25</v>
      </c>
    </row>
    <row r="1480" spans="1:12" x14ac:dyDescent="0.35">
      <c r="A1480" s="1">
        <v>600</v>
      </c>
      <c r="B1480" s="1">
        <v>14</v>
      </c>
      <c r="C1480" t="s">
        <v>88</v>
      </c>
      <c r="D1480" t="s">
        <v>637</v>
      </c>
      <c r="E1480" s="1">
        <v>18</v>
      </c>
      <c r="F1480" s="1">
        <v>30</v>
      </c>
      <c r="G1480" s="1">
        <v>2</v>
      </c>
      <c r="H1480" s="16">
        <v>2.9861111111111113E-2</v>
      </c>
      <c r="I1480" t="s">
        <v>636</v>
      </c>
      <c r="J1480" s="4">
        <f t="shared" si="69"/>
        <v>60</v>
      </c>
      <c r="K1480">
        <f t="shared" si="70"/>
        <v>24</v>
      </c>
      <c r="L1480" s="5">
        <f t="shared" si="71"/>
        <v>1.3333333333333333</v>
      </c>
    </row>
    <row r="1481" spans="1:12" x14ac:dyDescent="0.35">
      <c r="A1481" s="1">
        <v>601</v>
      </c>
      <c r="B1481" s="1">
        <v>13</v>
      </c>
      <c r="C1481" t="s">
        <v>62</v>
      </c>
      <c r="D1481" t="s">
        <v>641</v>
      </c>
      <c r="E1481" s="1">
        <v>25</v>
      </c>
      <c r="F1481" s="1">
        <v>40</v>
      </c>
      <c r="G1481" s="1">
        <v>2</v>
      </c>
      <c r="H1481" s="16">
        <v>7.6388888888888886E-3</v>
      </c>
      <c r="I1481" t="s">
        <v>638</v>
      </c>
      <c r="J1481" s="4">
        <f t="shared" si="69"/>
        <v>80</v>
      </c>
      <c r="K1481">
        <f t="shared" si="70"/>
        <v>30</v>
      </c>
      <c r="L1481" s="5">
        <f t="shared" si="71"/>
        <v>1.2</v>
      </c>
    </row>
    <row r="1482" spans="1:12" x14ac:dyDescent="0.35">
      <c r="A1482" s="1">
        <v>601</v>
      </c>
      <c r="B1482" s="1">
        <v>13</v>
      </c>
      <c r="C1482" t="s">
        <v>53</v>
      </c>
      <c r="D1482" t="s">
        <v>645</v>
      </c>
      <c r="E1482" s="1">
        <v>16</v>
      </c>
      <c r="F1482" s="1">
        <v>28</v>
      </c>
      <c r="G1482" s="1">
        <v>3</v>
      </c>
      <c r="H1482" s="16">
        <v>1.9444444444444445E-2</v>
      </c>
      <c r="I1482" t="s">
        <v>636</v>
      </c>
      <c r="J1482" s="4">
        <f t="shared" si="69"/>
        <v>84</v>
      </c>
      <c r="K1482">
        <f t="shared" si="70"/>
        <v>36</v>
      </c>
      <c r="L1482" s="5">
        <f t="shared" si="71"/>
        <v>2.25</v>
      </c>
    </row>
    <row r="1483" spans="1:12" x14ac:dyDescent="0.35">
      <c r="A1483" s="1">
        <v>601</v>
      </c>
      <c r="B1483" s="1">
        <v>13</v>
      </c>
      <c r="C1483" t="s">
        <v>222</v>
      </c>
      <c r="D1483" t="s">
        <v>652</v>
      </c>
      <c r="E1483" s="1">
        <v>14</v>
      </c>
      <c r="F1483" s="1">
        <v>23</v>
      </c>
      <c r="G1483" s="1">
        <v>1</v>
      </c>
      <c r="H1483" s="16">
        <v>3.0555555555555555E-2</v>
      </c>
      <c r="I1483" t="s">
        <v>638</v>
      </c>
      <c r="J1483" s="4">
        <f t="shared" si="69"/>
        <v>23</v>
      </c>
      <c r="K1483">
        <f t="shared" si="70"/>
        <v>9</v>
      </c>
      <c r="L1483" s="5">
        <f t="shared" si="71"/>
        <v>0.6428571428571429</v>
      </c>
    </row>
    <row r="1484" spans="1:12" x14ac:dyDescent="0.35">
      <c r="A1484" s="1">
        <v>601</v>
      </c>
      <c r="B1484" s="1">
        <v>13</v>
      </c>
      <c r="C1484" t="s">
        <v>30</v>
      </c>
      <c r="D1484" t="s">
        <v>647</v>
      </c>
      <c r="E1484" s="1">
        <v>21</v>
      </c>
      <c r="F1484" s="1">
        <v>35</v>
      </c>
      <c r="G1484" s="1">
        <v>3</v>
      </c>
      <c r="H1484" s="16">
        <v>2.2222222222222223E-2</v>
      </c>
      <c r="I1484" t="s">
        <v>636</v>
      </c>
      <c r="J1484" s="4">
        <f t="shared" si="69"/>
        <v>105</v>
      </c>
      <c r="K1484">
        <f t="shared" si="70"/>
        <v>42</v>
      </c>
      <c r="L1484" s="5">
        <f t="shared" si="71"/>
        <v>2</v>
      </c>
    </row>
    <row r="1485" spans="1:12" x14ac:dyDescent="0.35">
      <c r="A1485" s="1">
        <v>602</v>
      </c>
      <c r="B1485" s="1">
        <v>12</v>
      </c>
      <c r="C1485" t="s">
        <v>30</v>
      </c>
      <c r="D1485" t="s">
        <v>647</v>
      </c>
      <c r="E1485" s="1">
        <v>21</v>
      </c>
      <c r="F1485" s="1">
        <v>35</v>
      </c>
      <c r="G1485" s="1">
        <v>2</v>
      </c>
      <c r="H1485" s="16">
        <v>3.888888888888889E-2</v>
      </c>
      <c r="I1485" t="s">
        <v>636</v>
      </c>
      <c r="J1485" s="4">
        <f t="shared" si="69"/>
        <v>70</v>
      </c>
      <c r="K1485">
        <f t="shared" si="70"/>
        <v>28</v>
      </c>
      <c r="L1485" s="5">
        <f t="shared" si="71"/>
        <v>1.3333333333333333</v>
      </c>
    </row>
    <row r="1486" spans="1:12" x14ac:dyDescent="0.35">
      <c r="A1486" s="1">
        <v>602</v>
      </c>
      <c r="B1486" s="1">
        <v>12</v>
      </c>
      <c r="C1486" t="s">
        <v>225</v>
      </c>
      <c r="D1486" t="s">
        <v>649</v>
      </c>
      <c r="E1486" s="1">
        <v>13</v>
      </c>
      <c r="F1486" s="1">
        <v>22</v>
      </c>
      <c r="G1486" s="1">
        <v>3</v>
      </c>
      <c r="H1486" s="16">
        <v>4.027777777777778E-2</v>
      </c>
      <c r="I1486" t="s">
        <v>636</v>
      </c>
      <c r="J1486" s="4">
        <f t="shared" si="69"/>
        <v>66</v>
      </c>
      <c r="K1486">
        <f t="shared" si="70"/>
        <v>27</v>
      </c>
      <c r="L1486" s="5">
        <f t="shared" si="71"/>
        <v>2.0769230769230771</v>
      </c>
    </row>
    <row r="1487" spans="1:12" x14ac:dyDescent="0.35">
      <c r="A1487" s="1">
        <v>602</v>
      </c>
      <c r="B1487" s="1">
        <v>12</v>
      </c>
      <c r="C1487" t="s">
        <v>88</v>
      </c>
      <c r="D1487" t="s">
        <v>637</v>
      </c>
      <c r="E1487" s="1">
        <v>18</v>
      </c>
      <c r="F1487" s="1">
        <v>30</v>
      </c>
      <c r="G1487" s="1">
        <v>3</v>
      </c>
      <c r="H1487" s="16">
        <v>8.3333333333333332E-3</v>
      </c>
      <c r="I1487" t="s">
        <v>636</v>
      </c>
      <c r="J1487" s="4">
        <f t="shared" si="69"/>
        <v>90</v>
      </c>
      <c r="K1487">
        <f t="shared" si="70"/>
        <v>36</v>
      </c>
      <c r="L1487" s="5">
        <f t="shared" si="71"/>
        <v>2</v>
      </c>
    </row>
    <row r="1488" spans="1:12" x14ac:dyDescent="0.35">
      <c r="A1488" s="1">
        <v>602</v>
      </c>
      <c r="B1488" s="1">
        <v>12</v>
      </c>
      <c r="C1488" t="s">
        <v>62</v>
      </c>
      <c r="D1488" t="s">
        <v>641</v>
      </c>
      <c r="E1488" s="1">
        <v>25</v>
      </c>
      <c r="F1488" s="1">
        <v>40</v>
      </c>
      <c r="G1488" s="1">
        <v>1</v>
      </c>
      <c r="H1488" s="16">
        <v>2.5000000000000001E-2</v>
      </c>
      <c r="I1488" t="s">
        <v>638</v>
      </c>
      <c r="J1488" s="4">
        <f t="shared" si="69"/>
        <v>40</v>
      </c>
      <c r="K1488">
        <f t="shared" si="70"/>
        <v>15</v>
      </c>
      <c r="L1488" s="5">
        <f t="shared" si="71"/>
        <v>0.6</v>
      </c>
    </row>
    <row r="1489" spans="1:12" x14ac:dyDescent="0.35">
      <c r="A1489" s="1">
        <v>603</v>
      </c>
      <c r="B1489" s="1">
        <v>19</v>
      </c>
      <c r="C1489" t="s">
        <v>138</v>
      </c>
      <c r="D1489" t="s">
        <v>639</v>
      </c>
      <c r="E1489" s="1">
        <v>19</v>
      </c>
      <c r="F1489" s="1">
        <v>31</v>
      </c>
      <c r="G1489" s="1">
        <v>2</v>
      </c>
      <c r="H1489" s="16">
        <v>1.1805555555555555E-2</v>
      </c>
      <c r="I1489" t="s">
        <v>636</v>
      </c>
      <c r="J1489" s="4">
        <f t="shared" si="69"/>
        <v>62</v>
      </c>
      <c r="K1489">
        <f t="shared" si="70"/>
        <v>24</v>
      </c>
      <c r="L1489" s="5">
        <f t="shared" si="71"/>
        <v>1.263157894736842</v>
      </c>
    </row>
    <row r="1490" spans="1:12" x14ac:dyDescent="0.35">
      <c r="A1490" s="1">
        <v>604</v>
      </c>
      <c r="B1490" s="1">
        <v>14</v>
      </c>
      <c r="C1490" t="s">
        <v>30</v>
      </c>
      <c r="D1490" t="s">
        <v>647</v>
      </c>
      <c r="E1490" s="1">
        <v>21</v>
      </c>
      <c r="F1490" s="1">
        <v>35</v>
      </c>
      <c r="G1490" s="1">
        <v>3</v>
      </c>
      <c r="H1490" s="16">
        <v>2.9166666666666667E-2</v>
      </c>
      <c r="I1490" t="s">
        <v>636</v>
      </c>
      <c r="J1490" s="4">
        <f t="shared" si="69"/>
        <v>105</v>
      </c>
      <c r="K1490">
        <f t="shared" si="70"/>
        <v>42</v>
      </c>
      <c r="L1490" s="5">
        <f t="shared" si="71"/>
        <v>2</v>
      </c>
    </row>
    <row r="1491" spans="1:12" x14ac:dyDescent="0.35">
      <c r="A1491" s="1">
        <v>605</v>
      </c>
      <c r="B1491" s="1">
        <v>19</v>
      </c>
      <c r="C1491" t="s">
        <v>168</v>
      </c>
      <c r="D1491" t="s">
        <v>651</v>
      </c>
      <c r="E1491" s="1">
        <v>12</v>
      </c>
      <c r="F1491" s="1">
        <v>20</v>
      </c>
      <c r="G1491" s="1">
        <v>1</v>
      </c>
      <c r="H1491" s="16">
        <v>3.2638888888888891E-2</v>
      </c>
      <c r="I1491" t="s">
        <v>636</v>
      </c>
      <c r="J1491" s="4">
        <f t="shared" si="69"/>
        <v>20</v>
      </c>
      <c r="K1491">
        <f t="shared" si="70"/>
        <v>8</v>
      </c>
      <c r="L1491" s="5">
        <f t="shared" si="71"/>
        <v>0.66666666666666663</v>
      </c>
    </row>
    <row r="1492" spans="1:12" x14ac:dyDescent="0.35">
      <c r="A1492" s="1">
        <v>605</v>
      </c>
      <c r="B1492" s="1">
        <v>19</v>
      </c>
      <c r="C1492" t="s">
        <v>62</v>
      </c>
      <c r="D1492" t="s">
        <v>641</v>
      </c>
      <c r="E1492" s="1">
        <v>25</v>
      </c>
      <c r="F1492" s="1">
        <v>40</v>
      </c>
      <c r="G1492" s="1">
        <v>1</v>
      </c>
      <c r="H1492" s="16">
        <v>1.6666666666666666E-2</v>
      </c>
      <c r="I1492" t="s">
        <v>638</v>
      </c>
      <c r="J1492" s="4">
        <f t="shared" si="69"/>
        <v>40</v>
      </c>
      <c r="K1492">
        <f t="shared" si="70"/>
        <v>15</v>
      </c>
      <c r="L1492" s="5">
        <f t="shared" si="71"/>
        <v>0.6</v>
      </c>
    </row>
    <row r="1493" spans="1:12" x14ac:dyDescent="0.35">
      <c r="A1493" s="1">
        <v>605</v>
      </c>
      <c r="B1493" s="1">
        <v>19</v>
      </c>
      <c r="C1493" t="s">
        <v>30</v>
      </c>
      <c r="D1493" t="s">
        <v>647</v>
      </c>
      <c r="E1493" s="1">
        <v>21</v>
      </c>
      <c r="F1493" s="1">
        <v>35</v>
      </c>
      <c r="G1493" s="1">
        <v>2</v>
      </c>
      <c r="H1493" s="16">
        <v>3.8194444444444448E-2</v>
      </c>
      <c r="I1493" t="s">
        <v>638</v>
      </c>
      <c r="J1493" s="4">
        <f t="shared" si="69"/>
        <v>70</v>
      </c>
      <c r="K1493">
        <f t="shared" si="70"/>
        <v>28</v>
      </c>
      <c r="L1493" s="5">
        <f t="shared" si="71"/>
        <v>1.3333333333333333</v>
      </c>
    </row>
    <row r="1494" spans="1:12" x14ac:dyDescent="0.35">
      <c r="A1494" s="1">
        <v>605</v>
      </c>
      <c r="B1494" s="1">
        <v>19</v>
      </c>
      <c r="C1494" t="s">
        <v>88</v>
      </c>
      <c r="D1494" t="s">
        <v>637</v>
      </c>
      <c r="E1494" s="1">
        <v>18</v>
      </c>
      <c r="F1494" s="1">
        <v>30</v>
      </c>
      <c r="G1494" s="1">
        <v>3</v>
      </c>
      <c r="H1494" s="16">
        <v>3.4722222222222224E-2</v>
      </c>
      <c r="I1494" t="s">
        <v>638</v>
      </c>
      <c r="J1494" s="4">
        <f t="shared" si="69"/>
        <v>90</v>
      </c>
      <c r="K1494">
        <f t="shared" si="70"/>
        <v>36</v>
      </c>
      <c r="L1494" s="5">
        <f t="shared" si="71"/>
        <v>2</v>
      </c>
    </row>
    <row r="1495" spans="1:12" x14ac:dyDescent="0.35">
      <c r="A1495" s="1">
        <v>606</v>
      </c>
      <c r="B1495" s="1">
        <v>1</v>
      </c>
      <c r="C1495" t="s">
        <v>144</v>
      </c>
      <c r="D1495" t="s">
        <v>656</v>
      </c>
      <c r="E1495" s="1">
        <v>15</v>
      </c>
      <c r="F1495" s="1">
        <v>25</v>
      </c>
      <c r="G1495" s="1">
        <v>2</v>
      </c>
      <c r="H1495" s="16">
        <v>3.2638888888888891E-2</v>
      </c>
      <c r="I1495" t="s">
        <v>636</v>
      </c>
      <c r="J1495" s="4">
        <f t="shared" si="69"/>
        <v>50</v>
      </c>
      <c r="K1495">
        <f t="shared" si="70"/>
        <v>20</v>
      </c>
      <c r="L1495" s="5">
        <f t="shared" si="71"/>
        <v>1.3333333333333333</v>
      </c>
    </row>
    <row r="1496" spans="1:12" x14ac:dyDescent="0.35">
      <c r="A1496" s="1">
        <v>606</v>
      </c>
      <c r="B1496" s="1">
        <v>1</v>
      </c>
      <c r="C1496" t="s">
        <v>128</v>
      </c>
      <c r="D1496" t="s">
        <v>640</v>
      </c>
      <c r="E1496" s="1">
        <v>16</v>
      </c>
      <c r="F1496" s="1">
        <v>27</v>
      </c>
      <c r="G1496" s="1">
        <v>3</v>
      </c>
      <c r="H1496" s="16">
        <v>3.3333333333333333E-2</v>
      </c>
      <c r="I1496" t="s">
        <v>638</v>
      </c>
      <c r="J1496" s="4">
        <f t="shared" si="69"/>
        <v>81</v>
      </c>
      <c r="K1496">
        <f t="shared" si="70"/>
        <v>33</v>
      </c>
      <c r="L1496" s="5">
        <f t="shared" si="71"/>
        <v>2.0625</v>
      </c>
    </row>
    <row r="1497" spans="1:12" x14ac:dyDescent="0.35">
      <c r="A1497" s="1">
        <v>606</v>
      </c>
      <c r="B1497" s="1">
        <v>1</v>
      </c>
      <c r="C1497" t="s">
        <v>177</v>
      </c>
      <c r="D1497" t="s">
        <v>655</v>
      </c>
      <c r="E1497" s="1">
        <v>15</v>
      </c>
      <c r="F1497" s="1">
        <v>26</v>
      </c>
      <c r="G1497" s="1">
        <v>2</v>
      </c>
      <c r="H1497" s="16">
        <v>3.4722222222222224E-2</v>
      </c>
      <c r="I1497" t="s">
        <v>638</v>
      </c>
      <c r="J1497" s="4">
        <f t="shared" si="69"/>
        <v>52</v>
      </c>
      <c r="K1497">
        <f t="shared" si="70"/>
        <v>22</v>
      </c>
      <c r="L1497" s="5">
        <f t="shared" si="71"/>
        <v>1.4666666666666666</v>
      </c>
    </row>
    <row r="1498" spans="1:12" x14ac:dyDescent="0.35">
      <c r="A1498" s="1">
        <v>607</v>
      </c>
      <c r="B1498" s="1">
        <v>10</v>
      </c>
      <c r="C1498" t="s">
        <v>62</v>
      </c>
      <c r="D1498" t="s">
        <v>641</v>
      </c>
      <c r="E1498" s="1">
        <v>25</v>
      </c>
      <c r="F1498" s="1">
        <v>40</v>
      </c>
      <c r="G1498" s="1">
        <v>1</v>
      </c>
      <c r="H1498" s="16">
        <v>1.7361111111111112E-2</v>
      </c>
      <c r="I1498" t="s">
        <v>636</v>
      </c>
      <c r="J1498" s="4">
        <f t="shared" si="69"/>
        <v>40</v>
      </c>
      <c r="K1498">
        <f t="shared" si="70"/>
        <v>15</v>
      </c>
      <c r="L1498" s="5">
        <f t="shared" si="71"/>
        <v>0.6</v>
      </c>
    </row>
    <row r="1499" spans="1:12" x14ac:dyDescent="0.35">
      <c r="A1499" s="1">
        <v>607</v>
      </c>
      <c r="B1499" s="1">
        <v>10</v>
      </c>
      <c r="C1499" t="s">
        <v>53</v>
      </c>
      <c r="D1499" t="s">
        <v>645</v>
      </c>
      <c r="E1499" s="1">
        <v>16</v>
      </c>
      <c r="F1499" s="1">
        <v>28</v>
      </c>
      <c r="G1499" s="1">
        <v>1</v>
      </c>
      <c r="H1499" s="16">
        <v>3.0555555555555555E-2</v>
      </c>
      <c r="I1499" t="s">
        <v>636</v>
      </c>
      <c r="J1499" s="4">
        <f t="shared" si="69"/>
        <v>28</v>
      </c>
      <c r="K1499">
        <f t="shared" si="70"/>
        <v>12</v>
      </c>
      <c r="L1499" s="5">
        <f t="shared" si="71"/>
        <v>0.75</v>
      </c>
    </row>
    <row r="1500" spans="1:12" x14ac:dyDescent="0.35">
      <c r="A1500" s="1">
        <v>608</v>
      </c>
      <c r="B1500" s="1">
        <v>7</v>
      </c>
      <c r="C1500" t="s">
        <v>46</v>
      </c>
      <c r="D1500" t="s">
        <v>643</v>
      </c>
      <c r="E1500" s="1">
        <v>17</v>
      </c>
      <c r="F1500" s="1">
        <v>29</v>
      </c>
      <c r="G1500" s="1">
        <v>1</v>
      </c>
      <c r="H1500" s="16">
        <v>3.125E-2</v>
      </c>
      <c r="I1500" t="s">
        <v>636</v>
      </c>
      <c r="J1500" s="4">
        <f t="shared" si="69"/>
        <v>29</v>
      </c>
      <c r="K1500">
        <f t="shared" si="70"/>
        <v>12</v>
      </c>
      <c r="L1500" s="5">
        <f t="shared" si="71"/>
        <v>0.70588235294117652</v>
      </c>
    </row>
    <row r="1501" spans="1:12" x14ac:dyDescent="0.35">
      <c r="A1501" s="1">
        <v>609</v>
      </c>
      <c r="B1501" s="1">
        <v>1</v>
      </c>
      <c r="C1501" t="s">
        <v>269</v>
      </c>
      <c r="D1501" t="s">
        <v>648</v>
      </c>
      <c r="E1501" s="1">
        <v>19</v>
      </c>
      <c r="F1501" s="1">
        <v>32</v>
      </c>
      <c r="G1501" s="1">
        <v>1</v>
      </c>
      <c r="H1501" s="16">
        <v>1.8749999999999999E-2</v>
      </c>
      <c r="I1501" t="s">
        <v>638</v>
      </c>
      <c r="J1501" s="4">
        <f t="shared" si="69"/>
        <v>32</v>
      </c>
      <c r="K1501">
        <f t="shared" si="70"/>
        <v>13</v>
      </c>
      <c r="L1501" s="5">
        <f t="shared" si="71"/>
        <v>0.68421052631578949</v>
      </c>
    </row>
    <row r="1502" spans="1:12" x14ac:dyDescent="0.35">
      <c r="A1502" s="1">
        <v>610</v>
      </c>
      <c r="B1502" s="1">
        <v>19</v>
      </c>
      <c r="C1502" t="s">
        <v>177</v>
      </c>
      <c r="D1502" t="s">
        <v>655</v>
      </c>
      <c r="E1502" s="1">
        <v>15</v>
      </c>
      <c r="F1502" s="1">
        <v>26</v>
      </c>
      <c r="G1502" s="1">
        <v>1</v>
      </c>
      <c r="H1502" s="16">
        <v>2.7083333333333334E-2</v>
      </c>
      <c r="I1502" t="s">
        <v>638</v>
      </c>
      <c r="J1502" s="4">
        <f t="shared" si="69"/>
        <v>26</v>
      </c>
      <c r="K1502">
        <f t="shared" si="70"/>
        <v>11</v>
      </c>
      <c r="L1502" s="5">
        <f t="shared" si="71"/>
        <v>0.73333333333333328</v>
      </c>
    </row>
    <row r="1503" spans="1:12" x14ac:dyDescent="0.35">
      <c r="A1503" s="1">
        <v>610</v>
      </c>
      <c r="B1503" s="1">
        <v>19</v>
      </c>
      <c r="C1503" t="s">
        <v>99</v>
      </c>
      <c r="D1503" t="s">
        <v>654</v>
      </c>
      <c r="E1503" s="1">
        <v>10</v>
      </c>
      <c r="F1503" s="1">
        <v>18</v>
      </c>
      <c r="G1503" s="1">
        <v>1</v>
      </c>
      <c r="H1503" s="16">
        <v>5.5555555555555558E-3</v>
      </c>
      <c r="I1503" t="s">
        <v>636</v>
      </c>
      <c r="J1503" s="4">
        <f t="shared" si="69"/>
        <v>18</v>
      </c>
      <c r="K1503">
        <f t="shared" si="70"/>
        <v>8</v>
      </c>
      <c r="L1503" s="5">
        <f t="shared" si="71"/>
        <v>0.8</v>
      </c>
    </row>
    <row r="1504" spans="1:12" x14ac:dyDescent="0.35">
      <c r="A1504" s="1">
        <v>611</v>
      </c>
      <c r="B1504" s="1">
        <v>13</v>
      </c>
      <c r="C1504" t="s">
        <v>90</v>
      </c>
      <c r="D1504" t="s">
        <v>653</v>
      </c>
      <c r="E1504" s="1">
        <v>13</v>
      </c>
      <c r="F1504" s="1">
        <v>21</v>
      </c>
      <c r="G1504" s="1">
        <v>2</v>
      </c>
      <c r="H1504" s="16">
        <v>3.6805555555555557E-2</v>
      </c>
      <c r="I1504" t="s">
        <v>638</v>
      </c>
      <c r="J1504" s="4">
        <f t="shared" si="69"/>
        <v>42</v>
      </c>
      <c r="K1504">
        <f t="shared" si="70"/>
        <v>16</v>
      </c>
      <c r="L1504" s="5">
        <f t="shared" si="71"/>
        <v>1.2307692307692308</v>
      </c>
    </row>
    <row r="1505" spans="1:12" x14ac:dyDescent="0.35">
      <c r="A1505" s="1">
        <v>611</v>
      </c>
      <c r="B1505" s="1">
        <v>13</v>
      </c>
      <c r="C1505" t="s">
        <v>93</v>
      </c>
      <c r="D1505" t="s">
        <v>642</v>
      </c>
      <c r="E1505" s="1">
        <v>22</v>
      </c>
      <c r="F1505" s="1">
        <v>36</v>
      </c>
      <c r="G1505" s="1">
        <v>1</v>
      </c>
      <c r="H1505" s="16">
        <v>2.0833333333333332E-2</v>
      </c>
      <c r="I1505" t="s">
        <v>638</v>
      </c>
      <c r="J1505" s="4">
        <f t="shared" si="69"/>
        <v>36</v>
      </c>
      <c r="K1505">
        <f t="shared" si="70"/>
        <v>14</v>
      </c>
      <c r="L1505" s="5">
        <f t="shared" si="71"/>
        <v>0.63636363636363635</v>
      </c>
    </row>
    <row r="1506" spans="1:12" x14ac:dyDescent="0.35">
      <c r="A1506" s="1">
        <v>612</v>
      </c>
      <c r="B1506" s="1">
        <v>11</v>
      </c>
      <c r="C1506" t="s">
        <v>128</v>
      </c>
      <c r="D1506" t="s">
        <v>640</v>
      </c>
      <c r="E1506" s="1">
        <v>16</v>
      </c>
      <c r="F1506" s="1">
        <v>27</v>
      </c>
      <c r="G1506" s="1">
        <v>1</v>
      </c>
      <c r="H1506" s="16">
        <v>1.8055555555555554E-2</v>
      </c>
      <c r="I1506" t="s">
        <v>636</v>
      </c>
      <c r="J1506" s="4">
        <f t="shared" si="69"/>
        <v>27</v>
      </c>
      <c r="K1506">
        <f t="shared" si="70"/>
        <v>11</v>
      </c>
      <c r="L1506" s="5">
        <f t="shared" si="71"/>
        <v>0.6875</v>
      </c>
    </row>
    <row r="1507" spans="1:12" x14ac:dyDescent="0.35">
      <c r="A1507" s="1">
        <v>612</v>
      </c>
      <c r="B1507" s="1">
        <v>11</v>
      </c>
      <c r="C1507" t="s">
        <v>93</v>
      </c>
      <c r="D1507" t="s">
        <v>642</v>
      </c>
      <c r="E1507" s="1">
        <v>22</v>
      </c>
      <c r="F1507" s="1">
        <v>36</v>
      </c>
      <c r="G1507" s="1">
        <v>3</v>
      </c>
      <c r="H1507" s="16">
        <v>2.5694444444444443E-2</v>
      </c>
      <c r="I1507" t="s">
        <v>636</v>
      </c>
      <c r="J1507" s="4">
        <f t="shared" si="69"/>
        <v>108</v>
      </c>
      <c r="K1507">
        <f t="shared" si="70"/>
        <v>42</v>
      </c>
      <c r="L1507" s="5">
        <f t="shared" si="71"/>
        <v>1.9090909090909092</v>
      </c>
    </row>
    <row r="1508" spans="1:12" x14ac:dyDescent="0.35">
      <c r="A1508" s="1">
        <v>612</v>
      </c>
      <c r="B1508" s="1">
        <v>11</v>
      </c>
      <c r="C1508" t="s">
        <v>53</v>
      </c>
      <c r="D1508" t="s">
        <v>645</v>
      </c>
      <c r="E1508" s="1">
        <v>16</v>
      </c>
      <c r="F1508" s="1">
        <v>28</v>
      </c>
      <c r="G1508" s="1">
        <v>2</v>
      </c>
      <c r="H1508" s="16">
        <v>1.0416666666666666E-2</v>
      </c>
      <c r="I1508" t="s">
        <v>636</v>
      </c>
      <c r="J1508" s="4">
        <f t="shared" si="69"/>
        <v>56</v>
      </c>
      <c r="K1508">
        <f t="shared" si="70"/>
        <v>24</v>
      </c>
      <c r="L1508" s="5">
        <f t="shared" si="71"/>
        <v>1.5</v>
      </c>
    </row>
    <row r="1509" spans="1:12" x14ac:dyDescent="0.35">
      <c r="A1509" s="1">
        <v>612</v>
      </c>
      <c r="B1509" s="1">
        <v>11</v>
      </c>
      <c r="C1509" t="s">
        <v>168</v>
      </c>
      <c r="D1509" t="s">
        <v>651</v>
      </c>
      <c r="E1509" s="1">
        <v>12</v>
      </c>
      <c r="F1509" s="1">
        <v>20</v>
      </c>
      <c r="G1509" s="1">
        <v>2</v>
      </c>
      <c r="H1509" s="16">
        <v>3.5416666666666666E-2</v>
      </c>
      <c r="I1509" t="s">
        <v>636</v>
      </c>
      <c r="J1509" s="4">
        <f t="shared" si="69"/>
        <v>40</v>
      </c>
      <c r="K1509">
        <f t="shared" si="70"/>
        <v>16</v>
      </c>
      <c r="L1509" s="5">
        <f t="shared" si="71"/>
        <v>1.3333333333333333</v>
      </c>
    </row>
    <row r="1510" spans="1:12" x14ac:dyDescent="0.35">
      <c r="A1510" s="1">
        <v>613</v>
      </c>
      <c r="B1510" s="1">
        <v>1</v>
      </c>
      <c r="C1510" t="s">
        <v>134</v>
      </c>
      <c r="D1510" t="s">
        <v>646</v>
      </c>
      <c r="E1510" s="1">
        <v>11</v>
      </c>
      <c r="F1510" s="1">
        <v>19</v>
      </c>
      <c r="G1510" s="1">
        <v>3</v>
      </c>
      <c r="H1510" s="16">
        <v>2.8472222222222222E-2</v>
      </c>
      <c r="I1510" t="s">
        <v>638</v>
      </c>
      <c r="J1510" s="4">
        <f t="shared" si="69"/>
        <v>57</v>
      </c>
      <c r="K1510">
        <f t="shared" si="70"/>
        <v>24</v>
      </c>
      <c r="L1510" s="5">
        <f t="shared" si="71"/>
        <v>2.1818181818181817</v>
      </c>
    </row>
    <row r="1511" spans="1:12" x14ac:dyDescent="0.35">
      <c r="A1511" s="1">
        <v>613</v>
      </c>
      <c r="B1511" s="1">
        <v>1</v>
      </c>
      <c r="C1511" t="s">
        <v>222</v>
      </c>
      <c r="D1511" t="s">
        <v>652</v>
      </c>
      <c r="E1511" s="1">
        <v>14</v>
      </c>
      <c r="F1511" s="1">
        <v>23</v>
      </c>
      <c r="G1511" s="1">
        <v>3</v>
      </c>
      <c r="H1511" s="16">
        <v>1.5972222222222221E-2</v>
      </c>
      <c r="I1511" t="s">
        <v>638</v>
      </c>
      <c r="J1511" s="4">
        <f t="shared" si="69"/>
        <v>69</v>
      </c>
      <c r="K1511">
        <f t="shared" si="70"/>
        <v>27</v>
      </c>
      <c r="L1511" s="5">
        <f t="shared" si="71"/>
        <v>1.9285714285714286</v>
      </c>
    </row>
    <row r="1512" spans="1:12" x14ac:dyDescent="0.35">
      <c r="A1512" s="1">
        <v>613</v>
      </c>
      <c r="B1512" s="1">
        <v>1</v>
      </c>
      <c r="C1512" t="s">
        <v>99</v>
      </c>
      <c r="D1512" t="s">
        <v>654</v>
      </c>
      <c r="E1512" s="1">
        <v>10</v>
      </c>
      <c r="F1512" s="1">
        <v>18</v>
      </c>
      <c r="G1512" s="1">
        <v>3</v>
      </c>
      <c r="H1512" s="16">
        <v>2.1527777777777778E-2</v>
      </c>
      <c r="I1512" t="s">
        <v>638</v>
      </c>
      <c r="J1512" s="4">
        <f t="shared" si="69"/>
        <v>54</v>
      </c>
      <c r="K1512">
        <f t="shared" si="70"/>
        <v>24</v>
      </c>
      <c r="L1512" s="5">
        <f t="shared" si="71"/>
        <v>2.4</v>
      </c>
    </row>
    <row r="1513" spans="1:12" x14ac:dyDescent="0.35">
      <c r="A1513" s="1">
        <v>613</v>
      </c>
      <c r="B1513" s="1">
        <v>1</v>
      </c>
      <c r="C1513" t="s">
        <v>30</v>
      </c>
      <c r="D1513" t="s">
        <v>647</v>
      </c>
      <c r="E1513" s="1">
        <v>21</v>
      </c>
      <c r="F1513" s="1">
        <v>35</v>
      </c>
      <c r="G1513" s="1">
        <v>3</v>
      </c>
      <c r="H1513" s="16">
        <v>3.9583333333333331E-2</v>
      </c>
      <c r="I1513" t="s">
        <v>638</v>
      </c>
      <c r="J1513" s="4">
        <f t="shared" si="69"/>
        <v>105</v>
      </c>
      <c r="K1513">
        <f t="shared" si="70"/>
        <v>42</v>
      </c>
      <c r="L1513" s="5">
        <f t="shared" si="71"/>
        <v>2</v>
      </c>
    </row>
    <row r="1514" spans="1:12" x14ac:dyDescent="0.35">
      <c r="A1514" s="1">
        <v>614</v>
      </c>
      <c r="B1514" s="1">
        <v>19</v>
      </c>
      <c r="C1514" t="s">
        <v>180</v>
      </c>
      <c r="D1514" t="s">
        <v>635</v>
      </c>
      <c r="E1514" s="1">
        <v>14</v>
      </c>
      <c r="F1514" s="1">
        <v>24</v>
      </c>
      <c r="G1514" s="1">
        <v>3</v>
      </c>
      <c r="H1514" s="16">
        <v>3.4722222222222224E-2</v>
      </c>
      <c r="I1514" t="s">
        <v>636</v>
      </c>
      <c r="J1514" s="4">
        <f t="shared" si="69"/>
        <v>72</v>
      </c>
      <c r="K1514">
        <f t="shared" si="70"/>
        <v>30</v>
      </c>
      <c r="L1514" s="5">
        <f t="shared" si="71"/>
        <v>2.1428571428571428</v>
      </c>
    </row>
    <row r="1515" spans="1:12" x14ac:dyDescent="0.35">
      <c r="A1515" s="1">
        <v>615</v>
      </c>
      <c r="B1515" s="1">
        <v>7</v>
      </c>
      <c r="C1515" t="s">
        <v>138</v>
      </c>
      <c r="D1515" t="s">
        <v>639</v>
      </c>
      <c r="E1515" s="1">
        <v>19</v>
      </c>
      <c r="F1515" s="1">
        <v>31</v>
      </c>
      <c r="G1515" s="1">
        <v>3</v>
      </c>
      <c r="H1515" s="16">
        <v>3.4722222222222224E-2</v>
      </c>
      <c r="I1515" t="s">
        <v>636</v>
      </c>
      <c r="J1515" s="4">
        <f t="shared" si="69"/>
        <v>93</v>
      </c>
      <c r="K1515">
        <f t="shared" si="70"/>
        <v>36</v>
      </c>
      <c r="L1515" s="5">
        <f t="shared" si="71"/>
        <v>1.8947368421052631</v>
      </c>
    </row>
    <row r="1516" spans="1:12" x14ac:dyDescent="0.35">
      <c r="A1516" s="1">
        <v>615</v>
      </c>
      <c r="B1516" s="1">
        <v>7</v>
      </c>
      <c r="C1516" t="s">
        <v>222</v>
      </c>
      <c r="D1516" t="s">
        <v>652</v>
      </c>
      <c r="E1516" s="1">
        <v>14</v>
      </c>
      <c r="F1516" s="1">
        <v>23</v>
      </c>
      <c r="G1516" s="1">
        <v>3</v>
      </c>
      <c r="H1516" s="16">
        <v>2.9861111111111113E-2</v>
      </c>
      <c r="I1516" t="s">
        <v>636</v>
      </c>
      <c r="J1516" s="4">
        <f t="shared" si="69"/>
        <v>69</v>
      </c>
      <c r="K1516">
        <f t="shared" si="70"/>
        <v>27</v>
      </c>
      <c r="L1516" s="5">
        <f t="shared" si="71"/>
        <v>1.9285714285714286</v>
      </c>
    </row>
    <row r="1517" spans="1:12" x14ac:dyDescent="0.35">
      <c r="A1517" s="1">
        <v>615</v>
      </c>
      <c r="B1517" s="1">
        <v>7</v>
      </c>
      <c r="C1517" t="s">
        <v>144</v>
      </c>
      <c r="D1517" t="s">
        <v>656</v>
      </c>
      <c r="E1517" s="1">
        <v>15</v>
      </c>
      <c r="F1517" s="1">
        <v>25</v>
      </c>
      <c r="G1517" s="1">
        <v>3</v>
      </c>
      <c r="H1517" s="16">
        <v>2.8472222222222222E-2</v>
      </c>
      <c r="I1517" t="s">
        <v>636</v>
      </c>
      <c r="J1517" s="4">
        <f t="shared" si="69"/>
        <v>75</v>
      </c>
      <c r="K1517">
        <f t="shared" si="70"/>
        <v>30</v>
      </c>
      <c r="L1517" s="5">
        <f t="shared" si="71"/>
        <v>2</v>
      </c>
    </row>
    <row r="1518" spans="1:12" x14ac:dyDescent="0.35">
      <c r="A1518" s="1">
        <v>615</v>
      </c>
      <c r="B1518" s="1">
        <v>7</v>
      </c>
      <c r="C1518" t="s">
        <v>269</v>
      </c>
      <c r="D1518" t="s">
        <v>648</v>
      </c>
      <c r="E1518" s="1">
        <v>19</v>
      </c>
      <c r="F1518" s="1">
        <v>32</v>
      </c>
      <c r="G1518" s="1">
        <v>3</v>
      </c>
      <c r="H1518" s="16">
        <v>1.5277777777777777E-2</v>
      </c>
      <c r="I1518" t="s">
        <v>638</v>
      </c>
      <c r="J1518" s="4">
        <f t="shared" si="69"/>
        <v>96</v>
      </c>
      <c r="K1518">
        <f t="shared" si="70"/>
        <v>39</v>
      </c>
      <c r="L1518" s="5">
        <f t="shared" si="71"/>
        <v>2.0526315789473686</v>
      </c>
    </row>
    <row r="1519" spans="1:12" x14ac:dyDescent="0.35">
      <c r="A1519" s="1">
        <v>616</v>
      </c>
      <c r="B1519" s="1">
        <v>4</v>
      </c>
      <c r="C1519" t="s">
        <v>180</v>
      </c>
      <c r="D1519" t="s">
        <v>635</v>
      </c>
      <c r="E1519" s="1">
        <v>14</v>
      </c>
      <c r="F1519" s="1">
        <v>24</v>
      </c>
      <c r="G1519" s="1">
        <v>3</v>
      </c>
      <c r="H1519" s="16">
        <v>2.2916666666666665E-2</v>
      </c>
      <c r="I1519" t="s">
        <v>636</v>
      </c>
      <c r="J1519" s="4">
        <f t="shared" si="69"/>
        <v>72</v>
      </c>
      <c r="K1519">
        <f t="shared" si="70"/>
        <v>30</v>
      </c>
      <c r="L1519" s="5">
        <f t="shared" si="71"/>
        <v>2.1428571428571428</v>
      </c>
    </row>
    <row r="1520" spans="1:12" x14ac:dyDescent="0.35">
      <c r="A1520" s="1">
        <v>616</v>
      </c>
      <c r="B1520" s="1">
        <v>4</v>
      </c>
      <c r="C1520" t="s">
        <v>88</v>
      </c>
      <c r="D1520" t="s">
        <v>637</v>
      </c>
      <c r="E1520" s="1">
        <v>18</v>
      </c>
      <c r="F1520" s="1">
        <v>30</v>
      </c>
      <c r="G1520" s="1">
        <v>2</v>
      </c>
      <c r="H1520" s="16">
        <v>9.7222222222222224E-3</v>
      </c>
      <c r="I1520" t="s">
        <v>638</v>
      </c>
      <c r="J1520" s="4">
        <f t="shared" si="69"/>
        <v>60</v>
      </c>
      <c r="K1520">
        <f t="shared" si="70"/>
        <v>24</v>
      </c>
      <c r="L1520" s="5">
        <f t="shared" si="71"/>
        <v>1.3333333333333333</v>
      </c>
    </row>
    <row r="1521" spans="1:12" x14ac:dyDescent="0.35">
      <c r="A1521" s="1">
        <v>617</v>
      </c>
      <c r="B1521" s="1">
        <v>13</v>
      </c>
      <c r="C1521" t="s">
        <v>177</v>
      </c>
      <c r="D1521" t="s">
        <v>655</v>
      </c>
      <c r="E1521" s="1">
        <v>15</v>
      </c>
      <c r="F1521" s="1">
        <v>26</v>
      </c>
      <c r="G1521" s="1">
        <v>2</v>
      </c>
      <c r="H1521" s="16">
        <v>1.2500000000000001E-2</v>
      </c>
      <c r="I1521" t="s">
        <v>638</v>
      </c>
      <c r="J1521" s="4">
        <f t="shared" si="69"/>
        <v>52</v>
      </c>
      <c r="K1521">
        <f t="shared" si="70"/>
        <v>22</v>
      </c>
      <c r="L1521" s="5">
        <f t="shared" si="71"/>
        <v>1.4666666666666666</v>
      </c>
    </row>
    <row r="1522" spans="1:12" x14ac:dyDescent="0.35">
      <c r="A1522" s="1">
        <v>617</v>
      </c>
      <c r="B1522" s="1">
        <v>13</v>
      </c>
      <c r="C1522" t="s">
        <v>88</v>
      </c>
      <c r="D1522" t="s">
        <v>637</v>
      </c>
      <c r="E1522" s="1">
        <v>18</v>
      </c>
      <c r="F1522" s="1">
        <v>30</v>
      </c>
      <c r="G1522" s="1">
        <v>3</v>
      </c>
      <c r="H1522" s="16">
        <v>2.2916666666666665E-2</v>
      </c>
      <c r="I1522" t="s">
        <v>638</v>
      </c>
      <c r="J1522" s="4">
        <f t="shared" si="69"/>
        <v>90</v>
      </c>
      <c r="K1522">
        <f t="shared" si="70"/>
        <v>36</v>
      </c>
      <c r="L1522" s="5">
        <f t="shared" si="71"/>
        <v>2</v>
      </c>
    </row>
    <row r="1523" spans="1:12" x14ac:dyDescent="0.35">
      <c r="A1523" s="1">
        <v>618</v>
      </c>
      <c r="B1523" s="1">
        <v>3</v>
      </c>
      <c r="C1523" t="s">
        <v>269</v>
      </c>
      <c r="D1523" t="s">
        <v>648</v>
      </c>
      <c r="E1523" s="1">
        <v>19</v>
      </c>
      <c r="F1523" s="1">
        <v>32</v>
      </c>
      <c r="G1523" s="1">
        <v>2</v>
      </c>
      <c r="H1523" s="16">
        <v>4.1666666666666666E-3</v>
      </c>
      <c r="I1523" t="s">
        <v>638</v>
      </c>
      <c r="J1523" s="4">
        <f t="shared" si="69"/>
        <v>64</v>
      </c>
      <c r="K1523">
        <f t="shared" si="70"/>
        <v>26</v>
      </c>
      <c r="L1523" s="5">
        <f t="shared" si="71"/>
        <v>1.368421052631579</v>
      </c>
    </row>
    <row r="1524" spans="1:12" x14ac:dyDescent="0.35">
      <c r="A1524" s="1">
        <v>618</v>
      </c>
      <c r="B1524" s="1">
        <v>3</v>
      </c>
      <c r="C1524" t="s">
        <v>138</v>
      </c>
      <c r="D1524" t="s">
        <v>639</v>
      </c>
      <c r="E1524" s="1">
        <v>19</v>
      </c>
      <c r="F1524" s="1">
        <v>31</v>
      </c>
      <c r="G1524" s="1">
        <v>3</v>
      </c>
      <c r="H1524" s="16">
        <v>2.4305555555555556E-2</v>
      </c>
      <c r="I1524" t="s">
        <v>636</v>
      </c>
      <c r="J1524" s="4">
        <f t="shared" si="69"/>
        <v>93</v>
      </c>
      <c r="K1524">
        <f t="shared" si="70"/>
        <v>36</v>
      </c>
      <c r="L1524" s="5">
        <f t="shared" si="71"/>
        <v>1.8947368421052631</v>
      </c>
    </row>
    <row r="1525" spans="1:12" x14ac:dyDescent="0.35">
      <c r="A1525" s="1">
        <v>618</v>
      </c>
      <c r="B1525" s="1">
        <v>3</v>
      </c>
      <c r="C1525" t="s">
        <v>99</v>
      </c>
      <c r="D1525" t="s">
        <v>654</v>
      </c>
      <c r="E1525" s="1">
        <v>10</v>
      </c>
      <c r="F1525" s="1">
        <v>18</v>
      </c>
      <c r="G1525" s="1">
        <v>3</v>
      </c>
      <c r="H1525" s="16">
        <v>1.6666666666666666E-2</v>
      </c>
      <c r="I1525" t="s">
        <v>636</v>
      </c>
      <c r="J1525" s="4">
        <f t="shared" si="69"/>
        <v>54</v>
      </c>
      <c r="K1525">
        <f t="shared" si="70"/>
        <v>24</v>
      </c>
      <c r="L1525" s="5">
        <f t="shared" si="71"/>
        <v>2.4</v>
      </c>
    </row>
    <row r="1526" spans="1:12" x14ac:dyDescent="0.35">
      <c r="A1526" s="1">
        <v>618</v>
      </c>
      <c r="B1526" s="1">
        <v>3</v>
      </c>
      <c r="C1526" t="s">
        <v>93</v>
      </c>
      <c r="D1526" t="s">
        <v>642</v>
      </c>
      <c r="E1526" s="1">
        <v>22</v>
      </c>
      <c r="F1526" s="1">
        <v>36</v>
      </c>
      <c r="G1526" s="1">
        <v>3</v>
      </c>
      <c r="H1526" s="16">
        <v>3.6805555555555557E-2</v>
      </c>
      <c r="I1526" t="s">
        <v>636</v>
      </c>
      <c r="J1526" s="4">
        <f t="shared" si="69"/>
        <v>108</v>
      </c>
      <c r="K1526">
        <f t="shared" si="70"/>
        <v>42</v>
      </c>
      <c r="L1526" s="5">
        <f t="shared" si="71"/>
        <v>1.9090909090909092</v>
      </c>
    </row>
    <row r="1527" spans="1:12" x14ac:dyDescent="0.35">
      <c r="A1527" s="1">
        <v>619</v>
      </c>
      <c r="B1527" s="1">
        <v>6</v>
      </c>
      <c r="C1527" t="s">
        <v>128</v>
      </c>
      <c r="D1527" t="s">
        <v>640</v>
      </c>
      <c r="E1527" s="1">
        <v>16</v>
      </c>
      <c r="F1527" s="1">
        <v>27</v>
      </c>
      <c r="G1527" s="1">
        <v>2</v>
      </c>
      <c r="H1527" s="16">
        <v>2.7777777777777776E-2</v>
      </c>
      <c r="I1527" t="s">
        <v>636</v>
      </c>
      <c r="J1527" s="4">
        <f t="shared" si="69"/>
        <v>54</v>
      </c>
      <c r="K1527">
        <f t="shared" si="70"/>
        <v>22</v>
      </c>
      <c r="L1527" s="5">
        <f t="shared" si="71"/>
        <v>1.375</v>
      </c>
    </row>
    <row r="1528" spans="1:12" x14ac:dyDescent="0.35">
      <c r="A1528" s="1">
        <v>619</v>
      </c>
      <c r="B1528" s="1">
        <v>6</v>
      </c>
      <c r="C1528" t="s">
        <v>177</v>
      </c>
      <c r="D1528" t="s">
        <v>655</v>
      </c>
      <c r="E1528" s="1">
        <v>15</v>
      </c>
      <c r="F1528" s="1">
        <v>26</v>
      </c>
      <c r="G1528" s="1">
        <v>3</v>
      </c>
      <c r="H1528" s="16">
        <v>3.888888888888889E-2</v>
      </c>
      <c r="I1528" t="s">
        <v>638</v>
      </c>
      <c r="J1528" s="4">
        <f t="shared" si="69"/>
        <v>78</v>
      </c>
      <c r="K1528">
        <f t="shared" si="70"/>
        <v>33</v>
      </c>
      <c r="L1528" s="5">
        <f t="shared" si="71"/>
        <v>2.2000000000000002</v>
      </c>
    </row>
    <row r="1529" spans="1:12" x14ac:dyDescent="0.35">
      <c r="A1529" s="1">
        <v>620</v>
      </c>
      <c r="B1529" s="1">
        <v>16</v>
      </c>
      <c r="C1529" t="s">
        <v>134</v>
      </c>
      <c r="D1529" t="s">
        <v>646</v>
      </c>
      <c r="E1529" s="1">
        <v>11</v>
      </c>
      <c r="F1529" s="1">
        <v>19</v>
      </c>
      <c r="G1529" s="1">
        <v>3</v>
      </c>
      <c r="H1529" s="16">
        <v>2.7777777777777776E-2</v>
      </c>
      <c r="I1529" t="s">
        <v>638</v>
      </c>
      <c r="J1529" s="4">
        <f t="shared" si="69"/>
        <v>57</v>
      </c>
      <c r="K1529">
        <f t="shared" si="70"/>
        <v>24</v>
      </c>
      <c r="L1529" s="5">
        <f t="shared" si="71"/>
        <v>2.1818181818181817</v>
      </c>
    </row>
    <row r="1530" spans="1:12" x14ac:dyDescent="0.35">
      <c r="A1530" s="1">
        <v>621</v>
      </c>
      <c r="B1530" s="1">
        <v>5</v>
      </c>
      <c r="C1530" t="s">
        <v>30</v>
      </c>
      <c r="D1530" t="s">
        <v>647</v>
      </c>
      <c r="E1530" s="1">
        <v>21</v>
      </c>
      <c r="F1530" s="1">
        <v>35</v>
      </c>
      <c r="G1530" s="1">
        <v>3</v>
      </c>
      <c r="H1530" s="16">
        <v>5.5555555555555558E-3</v>
      </c>
      <c r="I1530" t="s">
        <v>638</v>
      </c>
      <c r="J1530" s="4">
        <f t="shared" si="69"/>
        <v>105</v>
      </c>
      <c r="K1530">
        <f t="shared" si="70"/>
        <v>42</v>
      </c>
      <c r="L1530" s="5">
        <f t="shared" si="71"/>
        <v>2</v>
      </c>
    </row>
    <row r="1531" spans="1:12" x14ac:dyDescent="0.35">
      <c r="A1531" s="1">
        <v>622</v>
      </c>
      <c r="B1531" s="1">
        <v>7</v>
      </c>
      <c r="C1531" t="s">
        <v>138</v>
      </c>
      <c r="D1531" t="s">
        <v>639</v>
      </c>
      <c r="E1531" s="1">
        <v>19</v>
      </c>
      <c r="F1531" s="1">
        <v>31</v>
      </c>
      <c r="G1531" s="1">
        <v>3</v>
      </c>
      <c r="H1531" s="16">
        <v>3.6805555555555557E-2</v>
      </c>
      <c r="I1531" t="s">
        <v>636</v>
      </c>
      <c r="J1531" s="4">
        <f t="shared" si="69"/>
        <v>93</v>
      </c>
      <c r="K1531">
        <f t="shared" si="70"/>
        <v>36</v>
      </c>
      <c r="L1531" s="5">
        <f t="shared" si="71"/>
        <v>1.8947368421052631</v>
      </c>
    </row>
    <row r="1532" spans="1:12" x14ac:dyDescent="0.35">
      <c r="A1532" s="1">
        <v>622</v>
      </c>
      <c r="B1532" s="1">
        <v>7</v>
      </c>
      <c r="C1532" t="s">
        <v>53</v>
      </c>
      <c r="D1532" t="s">
        <v>645</v>
      </c>
      <c r="E1532" s="1">
        <v>16</v>
      </c>
      <c r="F1532" s="1">
        <v>28</v>
      </c>
      <c r="G1532" s="1">
        <v>1</v>
      </c>
      <c r="H1532" s="16">
        <v>1.7361111111111112E-2</v>
      </c>
      <c r="I1532" t="s">
        <v>636</v>
      </c>
      <c r="J1532" s="4">
        <f t="shared" si="69"/>
        <v>28</v>
      </c>
      <c r="K1532">
        <f t="shared" si="70"/>
        <v>12</v>
      </c>
      <c r="L1532" s="5">
        <f t="shared" si="71"/>
        <v>0.75</v>
      </c>
    </row>
    <row r="1533" spans="1:12" x14ac:dyDescent="0.35">
      <c r="A1533" s="1">
        <v>623</v>
      </c>
      <c r="B1533" s="1">
        <v>13</v>
      </c>
      <c r="C1533" t="s">
        <v>225</v>
      </c>
      <c r="D1533" t="s">
        <v>649</v>
      </c>
      <c r="E1533" s="1">
        <v>13</v>
      </c>
      <c r="F1533" s="1">
        <v>22</v>
      </c>
      <c r="G1533" s="1">
        <v>2</v>
      </c>
      <c r="H1533" s="16">
        <v>1.5972222222222221E-2</v>
      </c>
      <c r="I1533" t="s">
        <v>636</v>
      </c>
      <c r="J1533" s="4">
        <f t="shared" si="69"/>
        <v>44</v>
      </c>
      <c r="K1533">
        <f t="shared" si="70"/>
        <v>18</v>
      </c>
      <c r="L1533" s="5">
        <f t="shared" si="71"/>
        <v>1.3846153846153846</v>
      </c>
    </row>
    <row r="1534" spans="1:12" x14ac:dyDescent="0.35">
      <c r="A1534" s="1">
        <v>623</v>
      </c>
      <c r="B1534" s="1">
        <v>13</v>
      </c>
      <c r="C1534" t="s">
        <v>30</v>
      </c>
      <c r="D1534" t="s">
        <v>647</v>
      </c>
      <c r="E1534" s="1">
        <v>21</v>
      </c>
      <c r="F1534" s="1">
        <v>35</v>
      </c>
      <c r="G1534" s="1">
        <v>2</v>
      </c>
      <c r="H1534" s="16">
        <v>4.0972222222222222E-2</v>
      </c>
      <c r="I1534" t="s">
        <v>636</v>
      </c>
      <c r="J1534" s="4">
        <f t="shared" si="69"/>
        <v>70</v>
      </c>
      <c r="K1534">
        <f t="shared" si="70"/>
        <v>28</v>
      </c>
      <c r="L1534" s="5">
        <f t="shared" si="71"/>
        <v>1.3333333333333333</v>
      </c>
    </row>
    <row r="1535" spans="1:12" x14ac:dyDescent="0.35">
      <c r="A1535" s="1">
        <v>623</v>
      </c>
      <c r="B1535" s="1">
        <v>13</v>
      </c>
      <c r="C1535" t="s">
        <v>144</v>
      </c>
      <c r="D1535" t="s">
        <v>656</v>
      </c>
      <c r="E1535" s="1">
        <v>15</v>
      </c>
      <c r="F1535" s="1">
        <v>25</v>
      </c>
      <c r="G1535" s="1">
        <v>1</v>
      </c>
      <c r="H1535" s="16">
        <v>1.3888888888888888E-2</v>
      </c>
      <c r="I1535" t="s">
        <v>636</v>
      </c>
      <c r="J1535" s="4">
        <f t="shared" si="69"/>
        <v>25</v>
      </c>
      <c r="K1535">
        <f t="shared" si="70"/>
        <v>10</v>
      </c>
      <c r="L1535" s="5">
        <f t="shared" si="71"/>
        <v>0.66666666666666663</v>
      </c>
    </row>
    <row r="1536" spans="1:12" x14ac:dyDescent="0.35">
      <c r="A1536" s="1">
        <v>623</v>
      </c>
      <c r="B1536" s="1">
        <v>13</v>
      </c>
      <c r="C1536" t="s">
        <v>269</v>
      </c>
      <c r="D1536" t="s">
        <v>648</v>
      </c>
      <c r="E1536" s="1">
        <v>19</v>
      </c>
      <c r="F1536" s="1">
        <v>32</v>
      </c>
      <c r="G1536" s="1">
        <v>3</v>
      </c>
      <c r="H1536" s="16">
        <v>2.9861111111111113E-2</v>
      </c>
      <c r="I1536" t="s">
        <v>638</v>
      </c>
      <c r="J1536" s="4">
        <f t="shared" si="69"/>
        <v>96</v>
      </c>
      <c r="K1536">
        <f t="shared" si="70"/>
        <v>39</v>
      </c>
      <c r="L1536" s="5">
        <f t="shared" si="71"/>
        <v>2.0526315789473686</v>
      </c>
    </row>
    <row r="1537" spans="1:12" x14ac:dyDescent="0.35">
      <c r="A1537" s="1">
        <v>624</v>
      </c>
      <c r="B1537" s="1">
        <v>1</v>
      </c>
      <c r="C1537" t="s">
        <v>93</v>
      </c>
      <c r="D1537" t="s">
        <v>642</v>
      </c>
      <c r="E1537" s="1">
        <v>22</v>
      </c>
      <c r="F1537" s="1">
        <v>36</v>
      </c>
      <c r="G1537" s="1">
        <v>1</v>
      </c>
      <c r="H1537" s="16">
        <v>1.3194444444444444E-2</v>
      </c>
      <c r="I1537" t="s">
        <v>638</v>
      </c>
      <c r="J1537" s="4">
        <f t="shared" si="69"/>
        <v>36</v>
      </c>
      <c r="K1537">
        <f t="shared" si="70"/>
        <v>14</v>
      </c>
      <c r="L1537" s="5">
        <f t="shared" si="71"/>
        <v>0.63636363636363635</v>
      </c>
    </row>
    <row r="1538" spans="1:12" x14ac:dyDescent="0.35">
      <c r="A1538" s="1">
        <v>624</v>
      </c>
      <c r="B1538" s="1">
        <v>1</v>
      </c>
      <c r="C1538" t="s">
        <v>180</v>
      </c>
      <c r="D1538" t="s">
        <v>635</v>
      </c>
      <c r="E1538" s="1">
        <v>14</v>
      </c>
      <c r="F1538" s="1">
        <v>24</v>
      </c>
      <c r="G1538" s="1">
        <v>1</v>
      </c>
      <c r="H1538" s="16">
        <v>3.125E-2</v>
      </c>
      <c r="I1538" t="s">
        <v>636</v>
      </c>
      <c r="J1538" s="4">
        <f t="shared" ref="J1538:J1601" si="72">F1538*G1538</f>
        <v>24</v>
      </c>
      <c r="K1538">
        <f t="shared" ref="K1538:K1601" si="73">(F1538-E1538)*G1538</f>
        <v>10</v>
      </c>
      <c r="L1538" s="5">
        <f t="shared" ref="L1538:L1601" si="74">K1538/E1538</f>
        <v>0.7142857142857143</v>
      </c>
    </row>
    <row r="1539" spans="1:12" x14ac:dyDescent="0.35">
      <c r="A1539" s="1">
        <v>624</v>
      </c>
      <c r="B1539" s="1">
        <v>1</v>
      </c>
      <c r="C1539" t="s">
        <v>90</v>
      </c>
      <c r="D1539" t="s">
        <v>653</v>
      </c>
      <c r="E1539" s="1">
        <v>13</v>
      </c>
      <c r="F1539" s="1">
        <v>21</v>
      </c>
      <c r="G1539" s="1">
        <v>2</v>
      </c>
      <c r="H1539" s="16">
        <v>1.0416666666666666E-2</v>
      </c>
      <c r="I1539" t="s">
        <v>638</v>
      </c>
      <c r="J1539" s="4">
        <f t="shared" si="72"/>
        <v>42</v>
      </c>
      <c r="K1539">
        <f t="shared" si="73"/>
        <v>16</v>
      </c>
      <c r="L1539" s="5">
        <f t="shared" si="74"/>
        <v>1.2307692307692308</v>
      </c>
    </row>
    <row r="1540" spans="1:12" x14ac:dyDescent="0.35">
      <c r="A1540" s="1">
        <v>625</v>
      </c>
      <c r="B1540" s="1">
        <v>5</v>
      </c>
      <c r="C1540" t="s">
        <v>99</v>
      </c>
      <c r="D1540" t="s">
        <v>654</v>
      </c>
      <c r="E1540" s="1">
        <v>10</v>
      </c>
      <c r="F1540" s="1">
        <v>18</v>
      </c>
      <c r="G1540" s="1">
        <v>2</v>
      </c>
      <c r="H1540" s="16">
        <v>8.3333333333333332E-3</v>
      </c>
      <c r="I1540" t="s">
        <v>636</v>
      </c>
      <c r="J1540" s="4">
        <f t="shared" si="72"/>
        <v>36</v>
      </c>
      <c r="K1540">
        <f t="shared" si="73"/>
        <v>16</v>
      </c>
      <c r="L1540" s="5">
        <f t="shared" si="74"/>
        <v>1.6</v>
      </c>
    </row>
    <row r="1541" spans="1:12" x14ac:dyDescent="0.35">
      <c r="A1541" s="1">
        <v>625</v>
      </c>
      <c r="B1541" s="1">
        <v>5</v>
      </c>
      <c r="C1541" t="s">
        <v>62</v>
      </c>
      <c r="D1541" t="s">
        <v>641</v>
      </c>
      <c r="E1541" s="1">
        <v>25</v>
      </c>
      <c r="F1541" s="1">
        <v>40</v>
      </c>
      <c r="G1541" s="1">
        <v>1</v>
      </c>
      <c r="H1541" s="16">
        <v>3.1944444444444442E-2</v>
      </c>
      <c r="I1541" t="s">
        <v>638</v>
      </c>
      <c r="J1541" s="4">
        <f t="shared" si="72"/>
        <v>40</v>
      </c>
      <c r="K1541">
        <f t="shared" si="73"/>
        <v>15</v>
      </c>
      <c r="L1541" s="5">
        <f t="shared" si="74"/>
        <v>0.6</v>
      </c>
    </row>
    <row r="1542" spans="1:12" x14ac:dyDescent="0.35">
      <c r="A1542" s="1">
        <v>625</v>
      </c>
      <c r="B1542" s="1">
        <v>5</v>
      </c>
      <c r="C1542" t="s">
        <v>90</v>
      </c>
      <c r="D1542" t="s">
        <v>653</v>
      </c>
      <c r="E1542" s="1">
        <v>13</v>
      </c>
      <c r="F1542" s="1">
        <v>21</v>
      </c>
      <c r="G1542" s="1">
        <v>3</v>
      </c>
      <c r="H1542" s="16">
        <v>2.7083333333333334E-2</v>
      </c>
      <c r="I1542" t="s">
        <v>636</v>
      </c>
      <c r="J1542" s="4">
        <f t="shared" si="72"/>
        <v>63</v>
      </c>
      <c r="K1542">
        <f t="shared" si="73"/>
        <v>24</v>
      </c>
      <c r="L1542" s="5">
        <f t="shared" si="74"/>
        <v>1.8461538461538463</v>
      </c>
    </row>
    <row r="1543" spans="1:12" x14ac:dyDescent="0.35">
      <c r="A1543" s="1">
        <v>626</v>
      </c>
      <c r="B1543" s="1">
        <v>14</v>
      </c>
      <c r="C1543" t="s">
        <v>88</v>
      </c>
      <c r="D1543" t="s">
        <v>637</v>
      </c>
      <c r="E1543" s="1">
        <v>18</v>
      </c>
      <c r="F1543" s="1">
        <v>30</v>
      </c>
      <c r="G1543" s="1">
        <v>2</v>
      </c>
      <c r="H1543" s="16">
        <v>7.6388888888888886E-3</v>
      </c>
      <c r="I1543" t="s">
        <v>636</v>
      </c>
      <c r="J1543" s="4">
        <f t="shared" si="72"/>
        <v>60</v>
      </c>
      <c r="K1543">
        <f t="shared" si="73"/>
        <v>24</v>
      </c>
      <c r="L1543" s="5">
        <f t="shared" si="74"/>
        <v>1.3333333333333333</v>
      </c>
    </row>
    <row r="1544" spans="1:12" x14ac:dyDescent="0.35">
      <c r="A1544" s="1">
        <v>626</v>
      </c>
      <c r="B1544" s="1">
        <v>14</v>
      </c>
      <c r="C1544" t="s">
        <v>180</v>
      </c>
      <c r="D1544" t="s">
        <v>635</v>
      </c>
      <c r="E1544" s="1">
        <v>14</v>
      </c>
      <c r="F1544" s="1">
        <v>24</v>
      </c>
      <c r="G1544" s="1">
        <v>2</v>
      </c>
      <c r="H1544" s="16">
        <v>2.5000000000000001E-2</v>
      </c>
      <c r="I1544" t="s">
        <v>638</v>
      </c>
      <c r="J1544" s="4">
        <f t="shared" si="72"/>
        <v>48</v>
      </c>
      <c r="K1544">
        <f t="shared" si="73"/>
        <v>20</v>
      </c>
      <c r="L1544" s="5">
        <f t="shared" si="74"/>
        <v>1.4285714285714286</v>
      </c>
    </row>
    <row r="1545" spans="1:12" x14ac:dyDescent="0.35">
      <c r="A1545" s="1">
        <v>626</v>
      </c>
      <c r="B1545" s="1">
        <v>14</v>
      </c>
      <c r="C1545" t="s">
        <v>46</v>
      </c>
      <c r="D1545" t="s">
        <v>643</v>
      </c>
      <c r="E1545" s="1">
        <v>17</v>
      </c>
      <c r="F1545" s="1">
        <v>29</v>
      </c>
      <c r="G1545" s="1">
        <v>1</v>
      </c>
      <c r="H1545" s="16">
        <v>7.6388888888888886E-3</v>
      </c>
      <c r="I1545" t="s">
        <v>638</v>
      </c>
      <c r="J1545" s="4">
        <f t="shared" si="72"/>
        <v>29</v>
      </c>
      <c r="K1545">
        <f t="shared" si="73"/>
        <v>12</v>
      </c>
      <c r="L1545" s="5">
        <f t="shared" si="74"/>
        <v>0.70588235294117652</v>
      </c>
    </row>
    <row r="1546" spans="1:12" x14ac:dyDescent="0.35">
      <c r="A1546" s="1">
        <v>627</v>
      </c>
      <c r="B1546" s="1">
        <v>4</v>
      </c>
      <c r="C1546" t="s">
        <v>90</v>
      </c>
      <c r="D1546" t="s">
        <v>653</v>
      </c>
      <c r="E1546" s="1">
        <v>13</v>
      </c>
      <c r="F1546" s="1">
        <v>21</v>
      </c>
      <c r="G1546" s="1">
        <v>1</v>
      </c>
      <c r="H1546" s="16">
        <v>2.5694444444444443E-2</v>
      </c>
      <c r="I1546" t="s">
        <v>636</v>
      </c>
      <c r="J1546" s="4">
        <f t="shared" si="72"/>
        <v>21</v>
      </c>
      <c r="K1546">
        <f t="shared" si="73"/>
        <v>8</v>
      </c>
      <c r="L1546" s="5">
        <f t="shared" si="74"/>
        <v>0.61538461538461542</v>
      </c>
    </row>
    <row r="1547" spans="1:12" x14ac:dyDescent="0.35">
      <c r="A1547" s="1">
        <v>628</v>
      </c>
      <c r="B1547" s="1">
        <v>2</v>
      </c>
      <c r="C1547" t="s">
        <v>180</v>
      </c>
      <c r="D1547" t="s">
        <v>635</v>
      </c>
      <c r="E1547" s="1">
        <v>14</v>
      </c>
      <c r="F1547" s="1">
        <v>24</v>
      </c>
      <c r="G1547" s="1">
        <v>2</v>
      </c>
      <c r="H1547" s="16">
        <v>6.9444444444444441E-3</v>
      </c>
      <c r="I1547" t="s">
        <v>636</v>
      </c>
      <c r="J1547" s="4">
        <f t="shared" si="72"/>
        <v>48</v>
      </c>
      <c r="K1547">
        <f t="shared" si="73"/>
        <v>20</v>
      </c>
      <c r="L1547" s="5">
        <f t="shared" si="74"/>
        <v>1.4285714285714286</v>
      </c>
    </row>
    <row r="1548" spans="1:12" x14ac:dyDescent="0.35">
      <c r="A1548" s="1">
        <v>628</v>
      </c>
      <c r="B1548" s="1">
        <v>2</v>
      </c>
      <c r="C1548" t="s">
        <v>62</v>
      </c>
      <c r="D1548" t="s">
        <v>641</v>
      </c>
      <c r="E1548" s="1">
        <v>25</v>
      </c>
      <c r="F1548" s="1">
        <v>40</v>
      </c>
      <c r="G1548" s="1">
        <v>3</v>
      </c>
      <c r="H1548" s="16">
        <v>2.2916666666666665E-2</v>
      </c>
      <c r="I1548" t="s">
        <v>638</v>
      </c>
      <c r="J1548" s="4">
        <f t="shared" si="72"/>
        <v>120</v>
      </c>
      <c r="K1548">
        <f t="shared" si="73"/>
        <v>45</v>
      </c>
      <c r="L1548" s="5">
        <f t="shared" si="74"/>
        <v>1.8</v>
      </c>
    </row>
    <row r="1549" spans="1:12" x14ac:dyDescent="0.35">
      <c r="A1549" s="1">
        <v>629</v>
      </c>
      <c r="B1549" s="1">
        <v>17</v>
      </c>
      <c r="C1549" t="s">
        <v>74</v>
      </c>
      <c r="D1549" t="s">
        <v>650</v>
      </c>
      <c r="E1549" s="1">
        <v>20</v>
      </c>
      <c r="F1549" s="1">
        <v>34</v>
      </c>
      <c r="G1549" s="1">
        <v>1</v>
      </c>
      <c r="H1549" s="16">
        <v>1.5277777777777777E-2</v>
      </c>
      <c r="I1549" t="s">
        <v>638</v>
      </c>
      <c r="J1549" s="4">
        <f t="shared" si="72"/>
        <v>34</v>
      </c>
      <c r="K1549">
        <f t="shared" si="73"/>
        <v>14</v>
      </c>
      <c r="L1549" s="5">
        <f t="shared" si="74"/>
        <v>0.7</v>
      </c>
    </row>
    <row r="1550" spans="1:12" x14ac:dyDescent="0.35">
      <c r="A1550" s="1">
        <v>629</v>
      </c>
      <c r="B1550" s="1">
        <v>17</v>
      </c>
      <c r="C1550" t="s">
        <v>168</v>
      </c>
      <c r="D1550" t="s">
        <v>651</v>
      </c>
      <c r="E1550" s="1">
        <v>12</v>
      </c>
      <c r="F1550" s="1">
        <v>20</v>
      </c>
      <c r="G1550" s="1">
        <v>3</v>
      </c>
      <c r="H1550" s="16">
        <v>1.3194444444444444E-2</v>
      </c>
      <c r="I1550" t="s">
        <v>636</v>
      </c>
      <c r="J1550" s="4">
        <f t="shared" si="72"/>
        <v>60</v>
      </c>
      <c r="K1550">
        <f t="shared" si="73"/>
        <v>24</v>
      </c>
      <c r="L1550" s="5">
        <f t="shared" si="74"/>
        <v>2</v>
      </c>
    </row>
    <row r="1551" spans="1:12" x14ac:dyDescent="0.35">
      <c r="A1551" s="1">
        <v>629</v>
      </c>
      <c r="B1551" s="1">
        <v>17</v>
      </c>
      <c r="C1551" t="s">
        <v>99</v>
      </c>
      <c r="D1551" t="s">
        <v>654</v>
      </c>
      <c r="E1551" s="1">
        <v>10</v>
      </c>
      <c r="F1551" s="1">
        <v>18</v>
      </c>
      <c r="G1551" s="1">
        <v>2</v>
      </c>
      <c r="H1551" s="16">
        <v>2.9861111111111113E-2</v>
      </c>
      <c r="I1551" t="s">
        <v>638</v>
      </c>
      <c r="J1551" s="4">
        <f t="shared" si="72"/>
        <v>36</v>
      </c>
      <c r="K1551">
        <f t="shared" si="73"/>
        <v>16</v>
      </c>
      <c r="L1551" s="5">
        <f t="shared" si="74"/>
        <v>1.6</v>
      </c>
    </row>
    <row r="1552" spans="1:12" x14ac:dyDescent="0.35">
      <c r="A1552" s="1">
        <v>630</v>
      </c>
      <c r="B1552" s="1">
        <v>2</v>
      </c>
      <c r="C1552" t="s">
        <v>138</v>
      </c>
      <c r="D1552" t="s">
        <v>639</v>
      </c>
      <c r="E1552" s="1">
        <v>19</v>
      </c>
      <c r="F1552" s="1">
        <v>31</v>
      </c>
      <c r="G1552" s="1">
        <v>2</v>
      </c>
      <c r="H1552" s="16">
        <v>1.3194444444444444E-2</v>
      </c>
      <c r="I1552" t="s">
        <v>636</v>
      </c>
      <c r="J1552" s="4">
        <f t="shared" si="72"/>
        <v>62</v>
      </c>
      <c r="K1552">
        <f t="shared" si="73"/>
        <v>24</v>
      </c>
      <c r="L1552" s="5">
        <f t="shared" si="74"/>
        <v>1.263157894736842</v>
      </c>
    </row>
    <row r="1553" spans="1:12" x14ac:dyDescent="0.35">
      <c r="A1553" s="1">
        <v>630</v>
      </c>
      <c r="B1553" s="1">
        <v>2</v>
      </c>
      <c r="C1553" t="s">
        <v>62</v>
      </c>
      <c r="D1553" t="s">
        <v>641</v>
      </c>
      <c r="E1553" s="1">
        <v>25</v>
      </c>
      <c r="F1553" s="1">
        <v>40</v>
      </c>
      <c r="G1553" s="1">
        <v>3</v>
      </c>
      <c r="H1553" s="16">
        <v>3.888888888888889E-2</v>
      </c>
      <c r="I1553" t="s">
        <v>636</v>
      </c>
      <c r="J1553" s="4">
        <f t="shared" si="72"/>
        <v>120</v>
      </c>
      <c r="K1553">
        <f t="shared" si="73"/>
        <v>45</v>
      </c>
      <c r="L1553" s="5">
        <f t="shared" si="74"/>
        <v>1.8</v>
      </c>
    </row>
    <row r="1554" spans="1:12" x14ac:dyDescent="0.35">
      <c r="A1554" s="1">
        <v>631</v>
      </c>
      <c r="B1554" s="1">
        <v>6</v>
      </c>
      <c r="C1554" t="s">
        <v>225</v>
      </c>
      <c r="D1554" t="s">
        <v>649</v>
      </c>
      <c r="E1554" s="1">
        <v>13</v>
      </c>
      <c r="F1554" s="1">
        <v>22</v>
      </c>
      <c r="G1554" s="1">
        <v>3</v>
      </c>
      <c r="H1554" s="16">
        <v>3.1944444444444442E-2</v>
      </c>
      <c r="I1554" t="s">
        <v>636</v>
      </c>
      <c r="J1554" s="4">
        <f t="shared" si="72"/>
        <v>66</v>
      </c>
      <c r="K1554">
        <f t="shared" si="73"/>
        <v>27</v>
      </c>
      <c r="L1554" s="5">
        <f t="shared" si="74"/>
        <v>2.0769230769230771</v>
      </c>
    </row>
    <row r="1555" spans="1:12" x14ac:dyDescent="0.35">
      <c r="A1555" s="1">
        <v>632</v>
      </c>
      <c r="B1555" s="1">
        <v>16</v>
      </c>
      <c r="C1555" t="s">
        <v>269</v>
      </c>
      <c r="D1555" t="s">
        <v>648</v>
      </c>
      <c r="E1555" s="1">
        <v>19</v>
      </c>
      <c r="F1555" s="1">
        <v>32</v>
      </c>
      <c r="G1555" s="1">
        <v>3</v>
      </c>
      <c r="H1555" s="16">
        <v>2.8472222222222222E-2</v>
      </c>
      <c r="I1555" t="s">
        <v>638</v>
      </c>
      <c r="J1555" s="4">
        <f t="shared" si="72"/>
        <v>96</v>
      </c>
      <c r="K1555">
        <f t="shared" si="73"/>
        <v>39</v>
      </c>
      <c r="L1555" s="5">
        <f t="shared" si="74"/>
        <v>2.0526315789473686</v>
      </c>
    </row>
    <row r="1556" spans="1:12" x14ac:dyDescent="0.35">
      <c r="A1556" s="1">
        <v>632</v>
      </c>
      <c r="B1556" s="1">
        <v>16</v>
      </c>
      <c r="C1556" t="s">
        <v>283</v>
      </c>
      <c r="D1556" t="s">
        <v>644</v>
      </c>
      <c r="E1556" s="1">
        <v>20</v>
      </c>
      <c r="F1556" s="1">
        <v>33</v>
      </c>
      <c r="G1556" s="1">
        <v>1</v>
      </c>
      <c r="H1556" s="16">
        <v>3.2638888888888891E-2</v>
      </c>
      <c r="I1556" t="s">
        <v>636</v>
      </c>
      <c r="J1556" s="4">
        <f t="shared" si="72"/>
        <v>33</v>
      </c>
      <c r="K1556">
        <f t="shared" si="73"/>
        <v>13</v>
      </c>
      <c r="L1556" s="5">
        <f t="shared" si="74"/>
        <v>0.65</v>
      </c>
    </row>
    <row r="1557" spans="1:12" x14ac:dyDescent="0.35">
      <c r="A1557" s="1">
        <v>633</v>
      </c>
      <c r="B1557" s="1">
        <v>16</v>
      </c>
      <c r="C1557" t="s">
        <v>88</v>
      </c>
      <c r="D1557" t="s">
        <v>637</v>
      </c>
      <c r="E1557" s="1">
        <v>18</v>
      </c>
      <c r="F1557" s="1">
        <v>30</v>
      </c>
      <c r="G1557" s="1">
        <v>3</v>
      </c>
      <c r="H1557" s="16">
        <v>6.9444444444444441E-3</v>
      </c>
      <c r="I1557" t="s">
        <v>636</v>
      </c>
      <c r="J1557" s="4">
        <f t="shared" si="72"/>
        <v>90</v>
      </c>
      <c r="K1557">
        <f t="shared" si="73"/>
        <v>36</v>
      </c>
      <c r="L1557" s="5">
        <f t="shared" si="74"/>
        <v>2</v>
      </c>
    </row>
    <row r="1558" spans="1:12" x14ac:dyDescent="0.35">
      <c r="A1558" s="1">
        <v>633</v>
      </c>
      <c r="B1558" s="1">
        <v>16</v>
      </c>
      <c r="C1558" t="s">
        <v>180</v>
      </c>
      <c r="D1558" t="s">
        <v>635</v>
      </c>
      <c r="E1558" s="1">
        <v>14</v>
      </c>
      <c r="F1558" s="1">
        <v>24</v>
      </c>
      <c r="G1558" s="1">
        <v>2</v>
      </c>
      <c r="H1558" s="16">
        <v>3.5416666666666666E-2</v>
      </c>
      <c r="I1558" t="s">
        <v>638</v>
      </c>
      <c r="J1558" s="4">
        <f t="shared" si="72"/>
        <v>48</v>
      </c>
      <c r="K1558">
        <f t="shared" si="73"/>
        <v>20</v>
      </c>
      <c r="L1558" s="5">
        <f t="shared" si="74"/>
        <v>1.4285714285714286</v>
      </c>
    </row>
    <row r="1559" spans="1:12" x14ac:dyDescent="0.35">
      <c r="A1559" s="1">
        <v>633</v>
      </c>
      <c r="B1559" s="1">
        <v>16</v>
      </c>
      <c r="C1559" t="s">
        <v>225</v>
      </c>
      <c r="D1559" t="s">
        <v>649</v>
      </c>
      <c r="E1559" s="1">
        <v>13</v>
      </c>
      <c r="F1559" s="1">
        <v>22</v>
      </c>
      <c r="G1559" s="1">
        <v>2</v>
      </c>
      <c r="H1559" s="16">
        <v>2.361111111111111E-2</v>
      </c>
      <c r="I1559" t="s">
        <v>636</v>
      </c>
      <c r="J1559" s="4">
        <f t="shared" si="72"/>
        <v>44</v>
      </c>
      <c r="K1559">
        <f t="shared" si="73"/>
        <v>18</v>
      </c>
      <c r="L1559" s="5">
        <f t="shared" si="74"/>
        <v>1.3846153846153846</v>
      </c>
    </row>
    <row r="1560" spans="1:12" x14ac:dyDescent="0.35">
      <c r="A1560" s="1">
        <v>633</v>
      </c>
      <c r="B1560" s="1">
        <v>16</v>
      </c>
      <c r="C1560" t="s">
        <v>99</v>
      </c>
      <c r="D1560" t="s">
        <v>654</v>
      </c>
      <c r="E1560" s="1">
        <v>10</v>
      </c>
      <c r="F1560" s="1">
        <v>18</v>
      </c>
      <c r="G1560" s="1">
        <v>3</v>
      </c>
      <c r="H1560" s="16">
        <v>3.7499999999999999E-2</v>
      </c>
      <c r="I1560" t="s">
        <v>638</v>
      </c>
      <c r="J1560" s="4">
        <f t="shared" si="72"/>
        <v>54</v>
      </c>
      <c r="K1560">
        <f t="shared" si="73"/>
        <v>24</v>
      </c>
      <c r="L1560" s="5">
        <f t="shared" si="74"/>
        <v>2.4</v>
      </c>
    </row>
    <row r="1561" spans="1:12" x14ac:dyDescent="0.35">
      <c r="A1561" s="1">
        <v>634</v>
      </c>
      <c r="B1561" s="1">
        <v>2</v>
      </c>
      <c r="C1561" t="s">
        <v>225</v>
      </c>
      <c r="D1561" t="s">
        <v>649</v>
      </c>
      <c r="E1561" s="1">
        <v>13</v>
      </c>
      <c r="F1561" s="1">
        <v>22</v>
      </c>
      <c r="G1561" s="1">
        <v>2</v>
      </c>
      <c r="H1561" s="16">
        <v>1.7361111111111112E-2</v>
      </c>
      <c r="I1561" t="s">
        <v>636</v>
      </c>
      <c r="J1561" s="4">
        <f t="shared" si="72"/>
        <v>44</v>
      </c>
      <c r="K1561">
        <f t="shared" si="73"/>
        <v>18</v>
      </c>
      <c r="L1561" s="5">
        <f t="shared" si="74"/>
        <v>1.3846153846153846</v>
      </c>
    </row>
    <row r="1562" spans="1:12" x14ac:dyDescent="0.35">
      <c r="A1562" s="1">
        <v>634</v>
      </c>
      <c r="B1562" s="1">
        <v>2</v>
      </c>
      <c r="C1562" t="s">
        <v>62</v>
      </c>
      <c r="D1562" t="s">
        <v>641</v>
      </c>
      <c r="E1562" s="1">
        <v>25</v>
      </c>
      <c r="F1562" s="1">
        <v>40</v>
      </c>
      <c r="G1562" s="1">
        <v>3</v>
      </c>
      <c r="H1562" s="16">
        <v>2.6388888888888889E-2</v>
      </c>
      <c r="I1562" t="s">
        <v>638</v>
      </c>
      <c r="J1562" s="4">
        <f t="shared" si="72"/>
        <v>120</v>
      </c>
      <c r="K1562">
        <f t="shared" si="73"/>
        <v>45</v>
      </c>
      <c r="L1562" s="5">
        <f t="shared" si="74"/>
        <v>1.8</v>
      </c>
    </row>
    <row r="1563" spans="1:12" x14ac:dyDescent="0.35">
      <c r="A1563" s="1">
        <v>634</v>
      </c>
      <c r="B1563" s="1">
        <v>2</v>
      </c>
      <c r="C1563" t="s">
        <v>144</v>
      </c>
      <c r="D1563" t="s">
        <v>656</v>
      </c>
      <c r="E1563" s="1">
        <v>15</v>
      </c>
      <c r="F1563" s="1">
        <v>25</v>
      </c>
      <c r="G1563" s="1">
        <v>3</v>
      </c>
      <c r="H1563" s="16">
        <v>2.9861111111111113E-2</v>
      </c>
      <c r="I1563" t="s">
        <v>638</v>
      </c>
      <c r="J1563" s="4">
        <f t="shared" si="72"/>
        <v>75</v>
      </c>
      <c r="K1563">
        <f t="shared" si="73"/>
        <v>30</v>
      </c>
      <c r="L1563" s="5">
        <f t="shared" si="74"/>
        <v>2</v>
      </c>
    </row>
    <row r="1564" spans="1:12" x14ac:dyDescent="0.35">
      <c r="A1564" s="1">
        <v>634</v>
      </c>
      <c r="B1564" s="1">
        <v>2</v>
      </c>
      <c r="C1564" t="s">
        <v>30</v>
      </c>
      <c r="D1564" t="s">
        <v>647</v>
      </c>
      <c r="E1564" s="1">
        <v>21</v>
      </c>
      <c r="F1564" s="1">
        <v>35</v>
      </c>
      <c r="G1564" s="1">
        <v>3</v>
      </c>
      <c r="H1564" s="16">
        <v>3.5416666666666666E-2</v>
      </c>
      <c r="I1564" t="s">
        <v>636</v>
      </c>
      <c r="J1564" s="4">
        <f t="shared" si="72"/>
        <v>105</v>
      </c>
      <c r="K1564">
        <f t="shared" si="73"/>
        <v>42</v>
      </c>
      <c r="L1564" s="5">
        <f t="shared" si="74"/>
        <v>2</v>
      </c>
    </row>
    <row r="1565" spans="1:12" x14ac:dyDescent="0.35">
      <c r="A1565" s="1">
        <v>635</v>
      </c>
      <c r="B1565" s="1">
        <v>5</v>
      </c>
      <c r="C1565" t="s">
        <v>46</v>
      </c>
      <c r="D1565" t="s">
        <v>643</v>
      </c>
      <c r="E1565" s="1">
        <v>17</v>
      </c>
      <c r="F1565" s="1">
        <v>29</v>
      </c>
      <c r="G1565" s="1">
        <v>2</v>
      </c>
      <c r="H1565" s="16">
        <v>1.7361111111111112E-2</v>
      </c>
      <c r="I1565" t="s">
        <v>638</v>
      </c>
      <c r="J1565" s="4">
        <f t="shared" si="72"/>
        <v>58</v>
      </c>
      <c r="K1565">
        <f t="shared" si="73"/>
        <v>24</v>
      </c>
      <c r="L1565" s="5">
        <f t="shared" si="74"/>
        <v>1.411764705882353</v>
      </c>
    </row>
    <row r="1566" spans="1:12" x14ac:dyDescent="0.35">
      <c r="A1566" s="1">
        <v>636</v>
      </c>
      <c r="B1566" s="1">
        <v>14</v>
      </c>
      <c r="C1566" t="s">
        <v>180</v>
      </c>
      <c r="D1566" t="s">
        <v>635</v>
      </c>
      <c r="E1566" s="1">
        <v>14</v>
      </c>
      <c r="F1566" s="1">
        <v>24</v>
      </c>
      <c r="G1566" s="1">
        <v>2</v>
      </c>
      <c r="H1566" s="16">
        <v>3.125E-2</v>
      </c>
      <c r="I1566" t="s">
        <v>636</v>
      </c>
      <c r="J1566" s="4">
        <f t="shared" si="72"/>
        <v>48</v>
      </c>
      <c r="K1566">
        <f t="shared" si="73"/>
        <v>20</v>
      </c>
      <c r="L1566" s="5">
        <f t="shared" si="74"/>
        <v>1.4285714285714286</v>
      </c>
    </row>
    <row r="1567" spans="1:12" x14ac:dyDescent="0.35">
      <c r="A1567" s="1">
        <v>636</v>
      </c>
      <c r="B1567" s="1">
        <v>14</v>
      </c>
      <c r="C1567" t="s">
        <v>134</v>
      </c>
      <c r="D1567" t="s">
        <v>646</v>
      </c>
      <c r="E1567" s="1">
        <v>11</v>
      </c>
      <c r="F1567" s="1">
        <v>19</v>
      </c>
      <c r="G1567" s="1">
        <v>3</v>
      </c>
      <c r="H1567" s="16">
        <v>3.7499999999999999E-2</v>
      </c>
      <c r="I1567" t="s">
        <v>638</v>
      </c>
      <c r="J1567" s="4">
        <f t="shared" si="72"/>
        <v>57</v>
      </c>
      <c r="K1567">
        <f t="shared" si="73"/>
        <v>24</v>
      </c>
      <c r="L1567" s="5">
        <f t="shared" si="74"/>
        <v>2.1818181818181817</v>
      </c>
    </row>
    <row r="1568" spans="1:12" x14ac:dyDescent="0.35">
      <c r="A1568" s="1">
        <v>636</v>
      </c>
      <c r="B1568" s="1">
        <v>14</v>
      </c>
      <c r="C1568" t="s">
        <v>90</v>
      </c>
      <c r="D1568" t="s">
        <v>653</v>
      </c>
      <c r="E1568" s="1">
        <v>13</v>
      </c>
      <c r="F1568" s="1">
        <v>21</v>
      </c>
      <c r="G1568" s="1">
        <v>1</v>
      </c>
      <c r="H1568" s="16">
        <v>3.6111111111111108E-2</v>
      </c>
      <c r="I1568" t="s">
        <v>638</v>
      </c>
      <c r="J1568" s="4">
        <f t="shared" si="72"/>
        <v>21</v>
      </c>
      <c r="K1568">
        <f t="shared" si="73"/>
        <v>8</v>
      </c>
      <c r="L1568" s="5">
        <f t="shared" si="74"/>
        <v>0.61538461538461542</v>
      </c>
    </row>
    <row r="1569" spans="1:12" x14ac:dyDescent="0.35">
      <c r="A1569" s="1">
        <v>637</v>
      </c>
      <c r="B1569" s="1">
        <v>6</v>
      </c>
      <c r="C1569" t="s">
        <v>283</v>
      </c>
      <c r="D1569" t="s">
        <v>644</v>
      </c>
      <c r="E1569" s="1">
        <v>20</v>
      </c>
      <c r="F1569" s="1">
        <v>33</v>
      </c>
      <c r="G1569" s="1">
        <v>1</v>
      </c>
      <c r="H1569" s="16">
        <v>1.5972222222222221E-2</v>
      </c>
      <c r="I1569" t="s">
        <v>638</v>
      </c>
      <c r="J1569" s="4">
        <f t="shared" si="72"/>
        <v>33</v>
      </c>
      <c r="K1569">
        <f t="shared" si="73"/>
        <v>13</v>
      </c>
      <c r="L1569" s="5">
        <f t="shared" si="74"/>
        <v>0.65</v>
      </c>
    </row>
    <row r="1570" spans="1:12" x14ac:dyDescent="0.35">
      <c r="A1570" s="1">
        <v>637</v>
      </c>
      <c r="B1570" s="1">
        <v>6</v>
      </c>
      <c r="C1570" t="s">
        <v>74</v>
      </c>
      <c r="D1570" t="s">
        <v>650</v>
      </c>
      <c r="E1570" s="1">
        <v>20</v>
      </c>
      <c r="F1570" s="1">
        <v>34</v>
      </c>
      <c r="G1570" s="1">
        <v>1</v>
      </c>
      <c r="H1570" s="16">
        <v>4.1666666666666666E-3</v>
      </c>
      <c r="I1570" t="s">
        <v>638</v>
      </c>
      <c r="J1570" s="4">
        <f t="shared" si="72"/>
        <v>34</v>
      </c>
      <c r="K1570">
        <f t="shared" si="73"/>
        <v>14</v>
      </c>
      <c r="L1570" s="5">
        <f t="shared" si="74"/>
        <v>0.7</v>
      </c>
    </row>
    <row r="1571" spans="1:12" x14ac:dyDescent="0.35">
      <c r="A1571" s="1">
        <v>637</v>
      </c>
      <c r="B1571" s="1">
        <v>6</v>
      </c>
      <c r="C1571" t="s">
        <v>144</v>
      </c>
      <c r="D1571" t="s">
        <v>656</v>
      </c>
      <c r="E1571" s="1">
        <v>15</v>
      </c>
      <c r="F1571" s="1">
        <v>25</v>
      </c>
      <c r="G1571" s="1">
        <v>2</v>
      </c>
      <c r="H1571" s="16">
        <v>2.2222222222222223E-2</v>
      </c>
      <c r="I1571" t="s">
        <v>636</v>
      </c>
      <c r="J1571" s="4">
        <f t="shared" si="72"/>
        <v>50</v>
      </c>
      <c r="K1571">
        <f t="shared" si="73"/>
        <v>20</v>
      </c>
      <c r="L1571" s="5">
        <f t="shared" si="74"/>
        <v>1.3333333333333333</v>
      </c>
    </row>
    <row r="1572" spans="1:12" x14ac:dyDescent="0.35">
      <c r="A1572" s="1">
        <v>638</v>
      </c>
      <c r="B1572" s="1">
        <v>16</v>
      </c>
      <c r="C1572" t="s">
        <v>88</v>
      </c>
      <c r="D1572" t="s">
        <v>637</v>
      </c>
      <c r="E1572" s="1">
        <v>18</v>
      </c>
      <c r="F1572" s="1">
        <v>30</v>
      </c>
      <c r="G1572" s="1">
        <v>3</v>
      </c>
      <c r="H1572" s="16">
        <v>3.0555555555555555E-2</v>
      </c>
      <c r="I1572" t="s">
        <v>636</v>
      </c>
      <c r="J1572" s="4">
        <f t="shared" si="72"/>
        <v>90</v>
      </c>
      <c r="K1572">
        <f t="shared" si="73"/>
        <v>36</v>
      </c>
      <c r="L1572" s="5">
        <f t="shared" si="74"/>
        <v>2</v>
      </c>
    </row>
    <row r="1573" spans="1:12" x14ac:dyDescent="0.35">
      <c r="A1573" s="1">
        <v>639</v>
      </c>
      <c r="B1573" s="1">
        <v>8</v>
      </c>
      <c r="C1573" t="s">
        <v>177</v>
      </c>
      <c r="D1573" t="s">
        <v>655</v>
      </c>
      <c r="E1573" s="1">
        <v>15</v>
      </c>
      <c r="F1573" s="1">
        <v>26</v>
      </c>
      <c r="G1573" s="1">
        <v>2</v>
      </c>
      <c r="H1573" s="16">
        <v>3.6111111111111108E-2</v>
      </c>
      <c r="I1573" t="s">
        <v>636</v>
      </c>
      <c r="J1573" s="4">
        <f t="shared" si="72"/>
        <v>52</v>
      </c>
      <c r="K1573">
        <f t="shared" si="73"/>
        <v>22</v>
      </c>
      <c r="L1573" s="5">
        <f t="shared" si="74"/>
        <v>1.4666666666666666</v>
      </c>
    </row>
    <row r="1574" spans="1:12" x14ac:dyDescent="0.35">
      <c r="A1574" s="1">
        <v>639</v>
      </c>
      <c r="B1574" s="1">
        <v>8</v>
      </c>
      <c r="C1574" t="s">
        <v>138</v>
      </c>
      <c r="D1574" t="s">
        <v>639</v>
      </c>
      <c r="E1574" s="1">
        <v>19</v>
      </c>
      <c r="F1574" s="1">
        <v>31</v>
      </c>
      <c r="G1574" s="1">
        <v>2</v>
      </c>
      <c r="H1574" s="16">
        <v>2.013888888888889E-2</v>
      </c>
      <c r="I1574" t="s">
        <v>636</v>
      </c>
      <c r="J1574" s="4">
        <f t="shared" si="72"/>
        <v>62</v>
      </c>
      <c r="K1574">
        <f t="shared" si="73"/>
        <v>24</v>
      </c>
      <c r="L1574" s="5">
        <f t="shared" si="74"/>
        <v>1.263157894736842</v>
      </c>
    </row>
    <row r="1575" spans="1:12" x14ac:dyDescent="0.35">
      <c r="A1575" s="1">
        <v>639</v>
      </c>
      <c r="B1575" s="1">
        <v>8</v>
      </c>
      <c r="C1575" t="s">
        <v>134</v>
      </c>
      <c r="D1575" t="s">
        <v>646</v>
      </c>
      <c r="E1575" s="1">
        <v>11</v>
      </c>
      <c r="F1575" s="1">
        <v>19</v>
      </c>
      <c r="G1575" s="1">
        <v>2</v>
      </c>
      <c r="H1575" s="16">
        <v>3.8194444444444448E-2</v>
      </c>
      <c r="I1575" t="s">
        <v>636</v>
      </c>
      <c r="J1575" s="4">
        <f t="shared" si="72"/>
        <v>38</v>
      </c>
      <c r="K1575">
        <f t="shared" si="73"/>
        <v>16</v>
      </c>
      <c r="L1575" s="5">
        <f t="shared" si="74"/>
        <v>1.4545454545454546</v>
      </c>
    </row>
    <row r="1576" spans="1:12" x14ac:dyDescent="0.35">
      <c r="A1576" s="1">
        <v>640</v>
      </c>
      <c r="B1576" s="1">
        <v>14</v>
      </c>
      <c r="C1576" t="s">
        <v>177</v>
      </c>
      <c r="D1576" t="s">
        <v>655</v>
      </c>
      <c r="E1576" s="1">
        <v>15</v>
      </c>
      <c r="F1576" s="1">
        <v>26</v>
      </c>
      <c r="G1576" s="1">
        <v>3</v>
      </c>
      <c r="H1576" s="16">
        <v>4.8611111111111112E-3</v>
      </c>
      <c r="I1576" t="s">
        <v>638</v>
      </c>
      <c r="J1576" s="4">
        <f t="shared" si="72"/>
        <v>78</v>
      </c>
      <c r="K1576">
        <f t="shared" si="73"/>
        <v>33</v>
      </c>
      <c r="L1576" s="5">
        <f t="shared" si="74"/>
        <v>2.2000000000000002</v>
      </c>
    </row>
    <row r="1577" spans="1:12" x14ac:dyDescent="0.35">
      <c r="A1577" s="1">
        <v>640</v>
      </c>
      <c r="B1577" s="1">
        <v>14</v>
      </c>
      <c r="C1577" t="s">
        <v>90</v>
      </c>
      <c r="D1577" t="s">
        <v>653</v>
      </c>
      <c r="E1577" s="1">
        <v>13</v>
      </c>
      <c r="F1577" s="1">
        <v>21</v>
      </c>
      <c r="G1577" s="1">
        <v>2</v>
      </c>
      <c r="H1577" s="16">
        <v>8.3333333333333332E-3</v>
      </c>
      <c r="I1577" t="s">
        <v>636</v>
      </c>
      <c r="J1577" s="4">
        <f t="shared" si="72"/>
        <v>42</v>
      </c>
      <c r="K1577">
        <f t="shared" si="73"/>
        <v>16</v>
      </c>
      <c r="L1577" s="5">
        <f t="shared" si="74"/>
        <v>1.2307692307692308</v>
      </c>
    </row>
    <row r="1578" spans="1:12" x14ac:dyDescent="0.35">
      <c r="A1578" s="1">
        <v>640</v>
      </c>
      <c r="B1578" s="1">
        <v>14</v>
      </c>
      <c r="C1578" t="s">
        <v>283</v>
      </c>
      <c r="D1578" t="s">
        <v>644</v>
      </c>
      <c r="E1578" s="1">
        <v>20</v>
      </c>
      <c r="F1578" s="1">
        <v>33</v>
      </c>
      <c r="G1578" s="1">
        <v>3</v>
      </c>
      <c r="H1578" s="16">
        <v>3.888888888888889E-2</v>
      </c>
      <c r="I1578" t="s">
        <v>638</v>
      </c>
      <c r="J1578" s="4">
        <f t="shared" si="72"/>
        <v>99</v>
      </c>
      <c r="K1578">
        <f t="shared" si="73"/>
        <v>39</v>
      </c>
      <c r="L1578" s="5">
        <f t="shared" si="74"/>
        <v>1.95</v>
      </c>
    </row>
    <row r="1579" spans="1:12" x14ac:dyDescent="0.35">
      <c r="A1579" s="1">
        <v>641</v>
      </c>
      <c r="B1579" s="1">
        <v>2</v>
      </c>
      <c r="C1579" t="s">
        <v>46</v>
      </c>
      <c r="D1579" t="s">
        <v>643</v>
      </c>
      <c r="E1579" s="1">
        <v>17</v>
      </c>
      <c r="F1579" s="1">
        <v>29</v>
      </c>
      <c r="G1579" s="1">
        <v>3</v>
      </c>
      <c r="H1579" s="16">
        <v>1.1805555555555555E-2</v>
      </c>
      <c r="I1579" t="s">
        <v>636</v>
      </c>
      <c r="J1579" s="4">
        <f t="shared" si="72"/>
        <v>87</v>
      </c>
      <c r="K1579">
        <f t="shared" si="73"/>
        <v>36</v>
      </c>
      <c r="L1579" s="5">
        <f t="shared" si="74"/>
        <v>2.1176470588235294</v>
      </c>
    </row>
    <row r="1580" spans="1:12" x14ac:dyDescent="0.35">
      <c r="A1580" s="1">
        <v>641</v>
      </c>
      <c r="B1580" s="1">
        <v>2</v>
      </c>
      <c r="C1580" t="s">
        <v>144</v>
      </c>
      <c r="D1580" t="s">
        <v>656</v>
      </c>
      <c r="E1580" s="1">
        <v>15</v>
      </c>
      <c r="F1580" s="1">
        <v>25</v>
      </c>
      <c r="G1580" s="1">
        <v>3</v>
      </c>
      <c r="H1580" s="16">
        <v>1.9444444444444445E-2</v>
      </c>
      <c r="I1580" t="s">
        <v>638</v>
      </c>
      <c r="J1580" s="4">
        <f t="shared" si="72"/>
        <v>75</v>
      </c>
      <c r="K1580">
        <f t="shared" si="73"/>
        <v>30</v>
      </c>
      <c r="L1580" s="5">
        <f t="shared" si="74"/>
        <v>2</v>
      </c>
    </row>
    <row r="1581" spans="1:12" x14ac:dyDescent="0.35">
      <c r="A1581" s="1">
        <v>641</v>
      </c>
      <c r="B1581" s="1">
        <v>2</v>
      </c>
      <c r="C1581" t="s">
        <v>222</v>
      </c>
      <c r="D1581" t="s">
        <v>652</v>
      </c>
      <c r="E1581" s="1">
        <v>14</v>
      </c>
      <c r="F1581" s="1">
        <v>23</v>
      </c>
      <c r="G1581" s="1">
        <v>2</v>
      </c>
      <c r="H1581" s="16">
        <v>2.013888888888889E-2</v>
      </c>
      <c r="I1581" t="s">
        <v>636</v>
      </c>
      <c r="J1581" s="4">
        <f t="shared" si="72"/>
        <v>46</v>
      </c>
      <c r="K1581">
        <f t="shared" si="73"/>
        <v>18</v>
      </c>
      <c r="L1581" s="5">
        <f t="shared" si="74"/>
        <v>1.2857142857142858</v>
      </c>
    </row>
    <row r="1582" spans="1:12" x14ac:dyDescent="0.35">
      <c r="A1582" s="1">
        <v>642</v>
      </c>
      <c r="B1582" s="1">
        <v>15</v>
      </c>
      <c r="C1582" t="s">
        <v>90</v>
      </c>
      <c r="D1582" t="s">
        <v>653</v>
      </c>
      <c r="E1582" s="1">
        <v>13</v>
      </c>
      <c r="F1582" s="1">
        <v>21</v>
      </c>
      <c r="G1582" s="1">
        <v>3</v>
      </c>
      <c r="H1582" s="16">
        <v>4.1666666666666666E-3</v>
      </c>
      <c r="I1582" t="s">
        <v>638</v>
      </c>
      <c r="J1582" s="4">
        <f t="shared" si="72"/>
        <v>63</v>
      </c>
      <c r="K1582">
        <f t="shared" si="73"/>
        <v>24</v>
      </c>
      <c r="L1582" s="5">
        <f t="shared" si="74"/>
        <v>1.8461538461538463</v>
      </c>
    </row>
    <row r="1583" spans="1:12" x14ac:dyDescent="0.35">
      <c r="A1583" s="1">
        <v>642</v>
      </c>
      <c r="B1583" s="1">
        <v>15</v>
      </c>
      <c r="C1583" t="s">
        <v>177</v>
      </c>
      <c r="D1583" t="s">
        <v>655</v>
      </c>
      <c r="E1583" s="1">
        <v>15</v>
      </c>
      <c r="F1583" s="1">
        <v>26</v>
      </c>
      <c r="G1583" s="1">
        <v>1</v>
      </c>
      <c r="H1583" s="16">
        <v>3.9583333333333331E-2</v>
      </c>
      <c r="I1583" t="s">
        <v>638</v>
      </c>
      <c r="J1583" s="4">
        <f t="shared" si="72"/>
        <v>26</v>
      </c>
      <c r="K1583">
        <f t="shared" si="73"/>
        <v>11</v>
      </c>
      <c r="L1583" s="5">
        <f t="shared" si="74"/>
        <v>0.73333333333333328</v>
      </c>
    </row>
    <row r="1584" spans="1:12" x14ac:dyDescent="0.35">
      <c r="A1584" s="1">
        <v>642</v>
      </c>
      <c r="B1584" s="1">
        <v>15</v>
      </c>
      <c r="C1584" t="s">
        <v>46</v>
      </c>
      <c r="D1584" t="s">
        <v>643</v>
      </c>
      <c r="E1584" s="1">
        <v>17</v>
      </c>
      <c r="F1584" s="1">
        <v>29</v>
      </c>
      <c r="G1584" s="1">
        <v>3</v>
      </c>
      <c r="H1584" s="16">
        <v>1.2500000000000001E-2</v>
      </c>
      <c r="I1584" t="s">
        <v>638</v>
      </c>
      <c r="J1584" s="4">
        <f t="shared" si="72"/>
        <v>87</v>
      </c>
      <c r="K1584">
        <f t="shared" si="73"/>
        <v>36</v>
      </c>
      <c r="L1584" s="5">
        <f t="shared" si="74"/>
        <v>2.1176470588235294</v>
      </c>
    </row>
    <row r="1585" spans="1:12" x14ac:dyDescent="0.35">
      <c r="A1585" s="1">
        <v>643</v>
      </c>
      <c r="B1585" s="1">
        <v>17</v>
      </c>
      <c r="C1585" t="s">
        <v>283</v>
      </c>
      <c r="D1585" t="s">
        <v>644</v>
      </c>
      <c r="E1585" s="1">
        <v>20</v>
      </c>
      <c r="F1585" s="1">
        <v>33</v>
      </c>
      <c r="G1585" s="1">
        <v>1</v>
      </c>
      <c r="H1585" s="16">
        <v>1.2500000000000001E-2</v>
      </c>
      <c r="I1585" t="s">
        <v>636</v>
      </c>
      <c r="J1585" s="4">
        <f t="shared" si="72"/>
        <v>33</v>
      </c>
      <c r="K1585">
        <f t="shared" si="73"/>
        <v>13</v>
      </c>
      <c r="L1585" s="5">
        <f t="shared" si="74"/>
        <v>0.65</v>
      </c>
    </row>
    <row r="1586" spans="1:12" x14ac:dyDescent="0.35">
      <c r="A1586" s="1">
        <v>644</v>
      </c>
      <c r="B1586" s="1">
        <v>9</v>
      </c>
      <c r="C1586" t="s">
        <v>138</v>
      </c>
      <c r="D1586" t="s">
        <v>639</v>
      </c>
      <c r="E1586" s="1">
        <v>19</v>
      </c>
      <c r="F1586" s="1">
        <v>31</v>
      </c>
      <c r="G1586" s="1">
        <v>3</v>
      </c>
      <c r="H1586" s="16">
        <v>3.5416666666666666E-2</v>
      </c>
      <c r="I1586" t="s">
        <v>636</v>
      </c>
      <c r="J1586" s="4">
        <f t="shared" si="72"/>
        <v>93</v>
      </c>
      <c r="K1586">
        <f t="shared" si="73"/>
        <v>36</v>
      </c>
      <c r="L1586" s="5">
        <f t="shared" si="74"/>
        <v>1.8947368421052631</v>
      </c>
    </row>
    <row r="1587" spans="1:12" x14ac:dyDescent="0.35">
      <c r="A1587" s="1">
        <v>645</v>
      </c>
      <c r="B1587" s="1">
        <v>6</v>
      </c>
      <c r="C1587" t="s">
        <v>283</v>
      </c>
      <c r="D1587" t="s">
        <v>644</v>
      </c>
      <c r="E1587" s="1">
        <v>20</v>
      </c>
      <c r="F1587" s="1">
        <v>33</v>
      </c>
      <c r="G1587" s="1">
        <v>3</v>
      </c>
      <c r="H1587" s="16">
        <v>2.9861111111111113E-2</v>
      </c>
      <c r="I1587" t="s">
        <v>638</v>
      </c>
      <c r="J1587" s="4">
        <f t="shared" si="72"/>
        <v>99</v>
      </c>
      <c r="K1587">
        <f t="shared" si="73"/>
        <v>39</v>
      </c>
      <c r="L1587" s="5">
        <f t="shared" si="74"/>
        <v>1.95</v>
      </c>
    </row>
    <row r="1588" spans="1:12" x14ac:dyDescent="0.35">
      <c r="A1588" s="1">
        <v>645</v>
      </c>
      <c r="B1588" s="1">
        <v>6</v>
      </c>
      <c r="C1588" t="s">
        <v>128</v>
      </c>
      <c r="D1588" t="s">
        <v>640</v>
      </c>
      <c r="E1588" s="1">
        <v>16</v>
      </c>
      <c r="F1588" s="1">
        <v>27</v>
      </c>
      <c r="G1588" s="1">
        <v>3</v>
      </c>
      <c r="H1588" s="16">
        <v>3.7499999999999999E-2</v>
      </c>
      <c r="I1588" t="s">
        <v>636</v>
      </c>
      <c r="J1588" s="4">
        <f t="shared" si="72"/>
        <v>81</v>
      </c>
      <c r="K1588">
        <f t="shared" si="73"/>
        <v>33</v>
      </c>
      <c r="L1588" s="5">
        <f t="shared" si="74"/>
        <v>2.0625</v>
      </c>
    </row>
    <row r="1589" spans="1:12" x14ac:dyDescent="0.35">
      <c r="A1589" s="1">
        <v>646</v>
      </c>
      <c r="B1589" s="1">
        <v>12</v>
      </c>
      <c r="C1589" t="s">
        <v>30</v>
      </c>
      <c r="D1589" t="s">
        <v>647</v>
      </c>
      <c r="E1589" s="1">
        <v>21</v>
      </c>
      <c r="F1589" s="1">
        <v>35</v>
      </c>
      <c r="G1589" s="1">
        <v>2</v>
      </c>
      <c r="H1589" s="16">
        <v>2.5000000000000001E-2</v>
      </c>
      <c r="I1589" t="s">
        <v>636</v>
      </c>
      <c r="J1589" s="4">
        <f t="shared" si="72"/>
        <v>70</v>
      </c>
      <c r="K1589">
        <f t="shared" si="73"/>
        <v>28</v>
      </c>
      <c r="L1589" s="5">
        <f t="shared" si="74"/>
        <v>1.3333333333333333</v>
      </c>
    </row>
    <row r="1590" spans="1:12" x14ac:dyDescent="0.35">
      <c r="A1590" s="1">
        <v>647</v>
      </c>
      <c r="B1590" s="1">
        <v>12</v>
      </c>
      <c r="C1590" t="s">
        <v>99</v>
      </c>
      <c r="D1590" t="s">
        <v>654</v>
      </c>
      <c r="E1590" s="1">
        <v>10</v>
      </c>
      <c r="F1590" s="1">
        <v>18</v>
      </c>
      <c r="G1590" s="1">
        <v>2</v>
      </c>
      <c r="H1590" s="16">
        <v>9.0277777777777769E-3</v>
      </c>
      <c r="I1590" t="s">
        <v>638</v>
      </c>
      <c r="J1590" s="4">
        <f t="shared" si="72"/>
        <v>36</v>
      </c>
      <c r="K1590">
        <f t="shared" si="73"/>
        <v>16</v>
      </c>
      <c r="L1590" s="5">
        <f t="shared" si="74"/>
        <v>1.6</v>
      </c>
    </row>
    <row r="1591" spans="1:12" x14ac:dyDescent="0.35">
      <c r="A1591" s="1">
        <v>647</v>
      </c>
      <c r="B1591" s="1">
        <v>12</v>
      </c>
      <c r="C1591" t="s">
        <v>138</v>
      </c>
      <c r="D1591" t="s">
        <v>639</v>
      </c>
      <c r="E1591" s="1">
        <v>19</v>
      </c>
      <c r="F1591" s="1">
        <v>31</v>
      </c>
      <c r="G1591" s="1">
        <v>2</v>
      </c>
      <c r="H1591" s="16">
        <v>1.8055555555555554E-2</v>
      </c>
      <c r="I1591" t="s">
        <v>638</v>
      </c>
      <c r="J1591" s="4">
        <f t="shared" si="72"/>
        <v>62</v>
      </c>
      <c r="K1591">
        <f t="shared" si="73"/>
        <v>24</v>
      </c>
      <c r="L1591" s="5">
        <f t="shared" si="74"/>
        <v>1.263157894736842</v>
      </c>
    </row>
    <row r="1592" spans="1:12" x14ac:dyDescent="0.35">
      <c r="A1592" s="1">
        <v>648</v>
      </c>
      <c r="B1592" s="1">
        <v>9</v>
      </c>
      <c r="C1592" t="s">
        <v>53</v>
      </c>
      <c r="D1592" t="s">
        <v>645</v>
      </c>
      <c r="E1592" s="1">
        <v>16</v>
      </c>
      <c r="F1592" s="1">
        <v>28</v>
      </c>
      <c r="G1592" s="1">
        <v>2</v>
      </c>
      <c r="H1592" s="16">
        <v>3.2638888888888891E-2</v>
      </c>
      <c r="I1592" t="s">
        <v>636</v>
      </c>
      <c r="J1592" s="4">
        <f t="shared" si="72"/>
        <v>56</v>
      </c>
      <c r="K1592">
        <f t="shared" si="73"/>
        <v>24</v>
      </c>
      <c r="L1592" s="5">
        <f t="shared" si="74"/>
        <v>1.5</v>
      </c>
    </row>
    <row r="1593" spans="1:12" x14ac:dyDescent="0.35">
      <c r="A1593" s="1">
        <v>649</v>
      </c>
      <c r="B1593" s="1">
        <v>9</v>
      </c>
      <c r="C1593" t="s">
        <v>46</v>
      </c>
      <c r="D1593" t="s">
        <v>643</v>
      </c>
      <c r="E1593" s="1">
        <v>17</v>
      </c>
      <c r="F1593" s="1">
        <v>29</v>
      </c>
      <c r="G1593" s="1">
        <v>3</v>
      </c>
      <c r="H1593" s="16">
        <v>1.5277777777777777E-2</v>
      </c>
      <c r="I1593" t="s">
        <v>638</v>
      </c>
      <c r="J1593" s="4">
        <f t="shared" si="72"/>
        <v>87</v>
      </c>
      <c r="K1593">
        <f t="shared" si="73"/>
        <v>36</v>
      </c>
      <c r="L1593" s="5">
        <f t="shared" si="74"/>
        <v>2.1176470588235294</v>
      </c>
    </row>
    <row r="1594" spans="1:12" x14ac:dyDescent="0.35">
      <c r="A1594" s="1">
        <v>649</v>
      </c>
      <c r="B1594" s="1">
        <v>9</v>
      </c>
      <c r="C1594" t="s">
        <v>53</v>
      </c>
      <c r="D1594" t="s">
        <v>645</v>
      </c>
      <c r="E1594" s="1">
        <v>16</v>
      </c>
      <c r="F1594" s="1">
        <v>28</v>
      </c>
      <c r="G1594" s="1">
        <v>3</v>
      </c>
      <c r="H1594" s="16">
        <v>2.7777777777777776E-2</v>
      </c>
      <c r="I1594" t="s">
        <v>636</v>
      </c>
      <c r="J1594" s="4">
        <f t="shared" si="72"/>
        <v>84</v>
      </c>
      <c r="K1594">
        <f t="shared" si="73"/>
        <v>36</v>
      </c>
      <c r="L1594" s="5">
        <f t="shared" si="74"/>
        <v>2.25</v>
      </c>
    </row>
    <row r="1595" spans="1:12" x14ac:dyDescent="0.35">
      <c r="A1595" s="1">
        <v>649</v>
      </c>
      <c r="B1595" s="1">
        <v>9</v>
      </c>
      <c r="C1595" t="s">
        <v>144</v>
      </c>
      <c r="D1595" t="s">
        <v>656</v>
      </c>
      <c r="E1595" s="1">
        <v>15</v>
      </c>
      <c r="F1595" s="1">
        <v>25</v>
      </c>
      <c r="G1595" s="1">
        <v>1</v>
      </c>
      <c r="H1595" s="16">
        <v>2.2222222222222223E-2</v>
      </c>
      <c r="I1595" t="s">
        <v>638</v>
      </c>
      <c r="J1595" s="4">
        <f t="shared" si="72"/>
        <v>25</v>
      </c>
      <c r="K1595">
        <f t="shared" si="73"/>
        <v>10</v>
      </c>
      <c r="L1595" s="5">
        <f t="shared" si="74"/>
        <v>0.66666666666666663</v>
      </c>
    </row>
    <row r="1596" spans="1:12" x14ac:dyDescent="0.35">
      <c r="A1596" s="1">
        <v>649</v>
      </c>
      <c r="B1596" s="1">
        <v>9</v>
      </c>
      <c r="C1596" t="s">
        <v>168</v>
      </c>
      <c r="D1596" t="s">
        <v>651</v>
      </c>
      <c r="E1596" s="1">
        <v>12</v>
      </c>
      <c r="F1596" s="1">
        <v>20</v>
      </c>
      <c r="G1596" s="1">
        <v>3</v>
      </c>
      <c r="H1596" s="16">
        <v>1.0416666666666666E-2</v>
      </c>
      <c r="I1596" t="s">
        <v>636</v>
      </c>
      <c r="J1596" s="4">
        <f t="shared" si="72"/>
        <v>60</v>
      </c>
      <c r="K1596">
        <f t="shared" si="73"/>
        <v>24</v>
      </c>
      <c r="L1596" s="5">
        <f t="shared" si="74"/>
        <v>2</v>
      </c>
    </row>
    <row r="1597" spans="1:12" x14ac:dyDescent="0.35">
      <c r="A1597" s="1">
        <v>650</v>
      </c>
      <c r="B1597" s="1">
        <v>11</v>
      </c>
      <c r="C1597" t="s">
        <v>90</v>
      </c>
      <c r="D1597" t="s">
        <v>653</v>
      </c>
      <c r="E1597" s="1">
        <v>13</v>
      </c>
      <c r="F1597" s="1">
        <v>21</v>
      </c>
      <c r="G1597" s="1">
        <v>2</v>
      </c>
      <c r="H1597" s="16">
        <v>1.2500000000000001E-2</v>
      </c>
      <c r="I1597" t="s">
        <v>638</v>
      </c>
      <c r="J1597" s="4">
        <f t="shared" si="72"/>
        <v>42</v>
      </c>
      <c r="K1597">
        <f t="shared" si="73"/>
        <v>16</v>
      </c>
      <c r="L1597" s="5">
        <f t="shared" si="74"/>
        <v>1.2307692307692308</v>
      </c>
    </row>
    <row r="1598" spans="1:12" x14ac:dyDescent="0.35">
      <c r="A1598" s="1">
        <v>650</v>
      </c>
      <c r="B1598" s="1">
        <v>11</v>
      </c>
      <c r="C1598" t="s">
        <v>46</v>
      </c>
      <c r="D1598" t="s">
        <v>643</v>
      </c>
      <c r="E1598" s="1">
        <v>17</v>
      </c>
      <c r="F1598" s="1">
        <v>29</v>
      </c>
      <c r="G1598" s="1">
        <v>2</v>
      </c>
      <c r="H1598" s="16">
        <v>2.4305555555555556E-2</v>
      </c>
      <c r="I1598" t="s">
        <v>638</v>
      </c>
      <c r="J1598" s="4">
        <f t="shared" si="72"/>
        <v>58</v>
      </c>
      <c r="K1598">
        <f t="shared" si="73"/>
        <v>24</v>
      </c>
      <c r="L1598" s="5">
        <f t="shared" si="74"/>
        <v>1.411764705882353</v>
      </c>
    </row>
    <row r="1599" spans="1:12" x14ac:dyDescent="0.35">
      <c r="A1599" s="1">
        <v>650</v>
      </c>
      <c r="B1599" s="1">
        <v>11</v>
      </c>
      <c r="C1599" t="s">
        <v>269</v>
      </c>
      <c r="D1599" t="s">
        <v>648</v>
      </c>
      <c r="E1599" s="1">
        <v>19</v>
      </c>
      <c r="F1599" s="1">
        <v>32</v>
      </c>
      <c r="G1599" s="1">
        <v>1</v>
      </c>
      <c r="H1599" s="16">
        <v>8.3333333333333332E-3</v>
      </c>
      <c r="I1599" t="s">
        <v>638</v>
      </c>
      <c r="J1599" s="4">
        <f t="shared" si="72"/>
        <v>32</v>
      </c>
      <c r="K1599">
        <f t="shared" si="73"/>
        <v>13</v>
      </c>
      <c r="L1599" s="5">
        <f t="shared" si="74"/>
        <v>0.68421052631578949</v>
      </c>
    </row>
    <row r="1600" spans="1:12" x14ac:dyDescent="0.35">
      <c r="A1600" s="1">
        <v>650</v>
      </c>
      <c r="B1600" s="1">
        <v>11</v>
      </c>
      <c r="C1600" t="s">
        <v>30</v>
      </c>
      <c r="D1600" t="s">
        <v>647</v>
      </c>
      <c r="E1600" s="1">
        <v>21</v>
      </c>
      <c r="F1600" s="1">
        <v>35</v>
      </c>
      <c r="G1600" s="1">
        <v>3</v>
      </c>
      <c r="H1600" s="16">
        <v>7.6388888888888886E-3</v>
      </c>
      <c r="I1600" t="s">
        <v>636</v>
      </c>
      <c r="J1600" s="4">
        <f t="shared" si="72"/>
        <v>105</v>
      </c>
      <c r="K1600">
        <f t="shared" si="73"/>
        <v>42</v>
      </c>
      <c r="L1600" s="5">
        <f t="shared" si="74"/>
        <v>2</v>
      </c>
    </row>
    <row r="1601" spans="1:12" x14ac:dyDescent="0.35">
      <c r="A1601" s="1">
        <v>651</v>
      </c>
      <c r="B1601" s="1">
        <v>16</v>
      </c>
      <c r="C1601" t="s">
        <v>62</v>
      </c>
      <c r="D1601" t="s">
        <v>641</v>
      </c>
      <c r="E1601" s="1">
        <v>25</v>
      </c>
      <c r="F1601" s="1">
        <v>40</v>
      </c>
      <c r="G1601" s="1">
        <v>2</v>
      </c>
      <c r="H1601" s="16">
        <v>3.4722222222222224E-2</v>
      </c>
      <c r="I1601" t="s">
        <v>636</v>
      </c>
      <c r="J1601" s="4">
        <f t="shared" si="72"/>
        <v>80</v>
      </c>
      <c r="K1601">
        <f t="shared" si="73"/>
        <v>30</v>
      </c>
      <c r="L1601" s="5">
        <f t="shared" si="74"/>
        <v>1.2</v>
      </c>
    </row>
    <row r="1602" spans="1:12" x14ac:dyDescent="0.35">
      <c r="A1602" s="1">
        <v>651</v>
      </c>
      <c r="B1602" s="1">
        <v>16</v>
      </c>
      <c r="C1602" t="s">
        <v>90</v>
      </c>
      <c r="D1602" t="s">
        <v>653</v>
      </c>
      <c r="E1602" s="1">
        <v>13</v>
      </c>
      <c r="F1602" s="1">
        <v>21</v>
      </c>
      <c r="G1602" s="1">
        <v>3</v>
      </c>
      <c r="H1602" s="16">
        <v>6.2500000000000003E-3</v>
      </c>
      <c r="I1602" t="s">
        <v>636</v>
      </c>
      <c r="J1602" s="4">
        <f t="shared" ref="J1602:J1665" si="75">F1602*G1602</f>
        <v>63</v>
      </c>
      <c r="K1602">
        <f t="shared" ref="K1602:K1665" si="76">(F1602-E1602)*G1602</f>
        <v>24</v>
      </c>
      <c r="L1602" s="5">
        <f t="shared" ref="L1602:L1665" si="77">K1602/E1602</f>
        <v>1.8461538461538463</v>
      </c>
    </row>
    <row r="1603" spans="1:12" x14ac:dyDescent="0.35">
      <c r="A1603" s="1">
        <v>651</v>
      </c>
      <c r="B1603" s="1">
        <v>16</v>
      </c>
      <c r="C1603" t="s">
        <v>283</v>
      </c>
      <c r="D1603" t="s">
        <v>644</v>
      </c>
      <c r="E1603" s="1">
        <v>20</v>
      </c>
      <c r="F1603" s="1">
        <v>33</v>
      </c>
      <c r="G1603" s="1">
        <v>2</v>
      </c>
      <c r="H1603" s="16">
        <v>2.013888888888889E-2</v>
      </c>
      <c r="I1603" t="s">
        <v>636</v>
      </c>
      <c r="J1603" s="4">
        <f t="shared" si="75"/>
        <v>66</v>
      </c>
      <c r="K1603">
        <f t="shared" si="76"/>
        <v>26</v>
      </c>
      <c r="L1603" s="5">
        <f t="shared" si="77"/>
        <v>1.3</v>
      </c>
    </row>
    <row r="1604" spans="1:12" x14ac:dyDescent="0.35">
      <c r="A1604" s="1">
        <v>652</v>
      </c>
      <c r="B1604" s="1">
        <v>14</v>
      </c>
      <c r="C1604" t="s">
        <v>138</v>
      </c>
      <c r="D1604" t="s">
        <v>639</v>
      </c>
      <c r="E1604" s="1">
        <v>19</v>
      </c>
      <c r="F1604" s="1">
        <v>31</v>
      </c>
      <c r="G1604" s="1">
        <v>2</v>
      </c>
      <c r="H1604" s="16">
        <v>8.3333333333333332E-3</v>
      </c>
      <c r="I1604" t="s">
        <v>636</v>
      </c>
      <c r="J1604" s="4">
        <f t="shared" si="75"/>
        <v>62</v>
      </c>
      <c r="K1604">
        <f t="shared" si="76"/>
        <v>24</v>
      </c>
      <c r="L1604" s="5">
        <f t="shared" si="77"/>
        <v>1.263157894736842</v>
      </c>
    </row>
    <row r="1605" spans="1:12" x14ac:dyDescent="0.35">
      <c r="A1605" s="1">
        <v>652</v>
      </c>
      <c r="B1605" s="1">
        <v>14</v>
      </c>
      <c r="C1605" t="s">
        <v>93</v>
      </c>
      <c r="D1605" t="s">
        <v>642</v>
      </c>
      <c r="E1605" s="1">
        <v>22</v>
      </c>
      <c r="F1605" s="1">
        <v>36</v>
      </c>
      <c r="G1605" s="1">
        <v>3</v>
      </c>
      <c r="H1605" s="16">
        <v>2.6388888888888889E-2</v>
      </c>
      <c r="I1605" t="s">
        <v>638</v>
      </c>
      <c r="J1605" s="4">
        <f t="shared" si="75"/>
        <v>108</v>
      </c>
      <c r="K1605">
        <f t="shared" si="76"/>
        <v>42</v>
      </c>
      <c r="L1605" s="5">
        <f t="shared" si="77"/>
        <v>1.9090909090909092</v>
      </c>
    </row>
    <row r="1606" spans="1:12" x14ac:dyDescent="0.35">
      <c r="A1606" s="1">
        <v>653</v>
      </c>
      <c r="B1606" s="1">
        <v>13</v>
      </c>
      <c r="C1606" t="s">
        <v>53</v>
      </c>
      <c r="D1606" t="s">
        <v>645</v>
      </c>
      <c r="E1606" s="1">
        <v>16</v>
      </c>
      <c r="F1606" s="1">
        <v>28</v>
      </c>
      <c r="G1606" s="1">
        <v>3</v>
      </c>
      <c r="H1606" s="16">
        <v>3.5416666666666666E-2</v>
      </c>
      <c r="I1606" t="s">
        <v>638</v>
      </c>
      <c r="J1606" s="4">
        <f t="shared" si="75"/>
        <v>84</v>
      </c>
      <c r="K1606">
        <f t="shared" si="76"/>
        <v>36</v>
      </c>
      <c r="L1606" s="5">
        <f t="shared" si="77"/>
        <v>2.25</v>
      </c>
    </row>
    <row r="1607" spans="1:12" x14ac:dyDescent="0.35">
      <c r="A1607" s="1">
        <v>653</v>
      </c>
      <c r="B1607" s="1">
        <v>13</v>
      </c>
      <c r="C1607" t="s">
        <v>88</v>
      </c>
      <c r="D1607" t="s">
        <v>637</v>
      </c>
      <c r="E1607" s="1">
        <v>18</v>
      </c>
      <c r="F1607" s="1">
        <v>30</v>
      </c>
      <c r="G1607" s="1">
        <v>3</v>
      </c>
      <c r="H1607" s="16">
        <v>3.1944444444444442E-2</v>
      </c>
      <c r="I1607" t="s">
        <v>636</v>
      </c>
      <c r="J1607" s="4">
        <f t="shared" si="75"/>
        <v>90</v>
      </c>
      <c r="K1607">
        <f t="shared" si="76"/>
        <v>36</v>
      </c>
      <c r="L1607" s="5">
        <f t="shared" si="77"/>
        <v>2</v>
      </c>
    </row>
    <row r="1608" spans="1:12" x14ac:dyDescent="0.35">
      <c r="A1608" s="1">
        <v>653</v>
      </c>
      <c r="B1608" s="1">
        <v>13</v>
      </c>
      <c r="C1608" t="s">
        <v>30</v>
      </c>
      <c r="D1608" t="s">
        <v>647</v>
      </c>
      <c r="E1608" s="1">
        <v>21</v>
      </c>
      <c r="F1608" s="1">
        <v>35</v>
      </c>
      <c r="G1608" s="1">
        <v>2</v>
      </c>
      <c r="H1608" s="16">
        <v>3.6805555555555557E-2</v>
      </c>
      <c r="I1608" t="s">
        <v>636</v>
      </c>
      <c r="J1608" s="4">
        <f t="shared" si="75"/>
        <v>70</v>
      </c>
      <c r="K1608">
        <f t="shared" si="76"/>
        <v>28</v>
      </c>
      <c r="L1608" s="5">
        <f t="shared" si="77"/>
        <v>1.3333333333333333</v>
      </c>
    </row>
    <row r="1609" spans="1:12" x14ac:dyDescent="0.35">
      <c r="A1609" s="1">
        <v>654</v>
      </c>
      <c r="B1609" s="1">
        <v>12</v>
      </c>
      <c r="C1609" t="s">
        <v>225</v>
      </c>
      <c r="D1609" t="s">
        <v>649</v>
      </c>
      <c r="E1609" s="1">
        <v>13</v>
      </c>
      <c r="F1609" s="1">
        <v>22</v>
      </c>
      <c r="G1609" s="1">
        <v>1</v>
      </c>
      <c r="H1609" s="16">
        <v>2.1527777777777778E-2</v>
      </c>
      <c r="I1609" t="s">
        <v>636</v>
      </c>
      <c r="J1609" s="4">
        <f t="shared" si="75"/>
        <v>22</v>
      </c>
      <c r="K1609">
        <f t="shared" si="76"/>
        <v>9</v>
      </c>
      <c r="L1609" s="5">
        <f t="shared" si="77"/>
        <v>0.69230769230769229</v>
      </c>
    </row>
    <row r="1610" spans="1:12" x14ac:dyDescent="0.35">
      <c r="A1610" s="1">
        <v>654</v>
      </c>
      <c r="B1610" s="1">
        <v>12</v>
      </c>
      <c r="C1610" t="s">
        <v>168</v>
      </c>
      <c r="D1610" t="s">
        <v>651</v>
      </c>
      <c r="E1610" s="1">
        <v>12</v>
      </c>
      <c r="F1610" s="1">
        <v>20</v>
      </c>
      <c r="G1610" s="1">
        <v>1</v>
      </c>
      <c r="H1610" s="16">
        <v>9.0277777777777769E-3</v>
      </c>
      <c r="I1610" t="s">
        <v>636</v>
      </c>
      <c r="J1610" s="4">
        <f t="shared" si="75"/>
        <v>20</v>
      </c>
      <c r="K1610">
        <f t="shared" si="76"/>
        <v>8</v>
      </c>
      <c r="L1610" s="5">
        <f t="shared" si="77"/>
        <v>0.66666666666666663</v>
      </c>
    </row>
    <row r="1611" spans="1:12" x14ac:dyDescent="0.35">
      <c r="A1611" s="1">
        <v>655</v>
      </c>
      <c r="B1611" s="1">
        <v>5</v>
      </c>
      <c r="C1611" t="s">
        <v>138</v>
      </c>
      <c r="D1611" t="s">
        <v>639</v>
      </c>
      <c r="E1611" s="1">
        <v>19</v>
      </c>
      <c r="F1611" s="1">
        <v>31</v>
      </c>
      <c r="G1611" s="1">
        <v>3</v>
      </c>
      <c r="H1611" s="16">
        <v>2.5000000000000001E-2</v>
      </c>
      <c r="I1611" t="s">
        <v>638</v>
      </c>
      <c r="J1611" s="4">
        <f t="shared" si="75"/>
        <v>93</v>
      </c>
      <c r="K1611">
        <f t="shared" si="76"/>
        <v>36</v>
      </c>
      <c r="L1611" s="5">
        <f t="shared" si="77"/>
        <v>1.8947368421052631</v>
      </c>
    </row>
    <row r="1612" spans="1:12" x14ac:dyDescent="0.35">
      <c r="A1612" s="1">
        <v>656</v>
      </c>
      <c r="B1612" s="1">
        <v>19</v>
      </c>
      <c r="C1612" t="s">
        <v>222</v>
      </c>
      <c r="D1612" t="s">
        <v>652</v>
      </c>
      <c r="E1612" s="1">
        <v>14</v>
      </c>
      <c r="F1612" s="1">
        <v>23</v>
      </c>
      <c r="G1612" s="1">
        <v>1</v>
      </c>
      <c r="H1612" s="16">
        <v>9.0277777777777769E-3</v>
      </c>
      <c r="I1612" t="s">
        <v>636</v>
      </c>
      <c r="J1612" s="4">
        <f t="shared" si="75"/>
        <v>23</v>
      </c>
      <c r="K1612">
        <f t="shared" si="76"/>
        <v>9</v>
      </c>
      <c r="L1612" s="5">
        <f t="shared" si="77"/>
        <v>0.6428571428571429</v>
      </c>
    </row>
    <row r="1613" spans="1:12" x14ac:dyDescent="0.35">
      <c r="A1613" s="1">
        <v>656</v>
      </c>
      <c r="B1613" s="1">
        <v>19</v>
      </c>
      <c r="C1613" t="s">
        <v>168</v>
      </c>
      <c r="D1613" t="s">
        <v>651</v>
      </c>
      <c r="E1613" s="1">
        <v>12</v>
      </c>
      <c r="F1613" s="1">
        <v>20</v>
      </c>
      <c r="G1613" s="1">
        <v>3</v>
      </c>
      <c r="H1613" s="16">
        <v>3.0555555555555555E-2</v>
      </c>
      <c r="I1613" t="s">
        <v>638</v>
      </c>
      <c r="J1613" s="4">
        <f t="shared" si="75"/>
        <v>60</v>
      </c>
      <c r="K1613">
        <f t="shared" si="76"/>
        <v>24</v>
      </c>
      <c r="L1613" s="5">
        <f t="shared" si="77"/>
        <v>2</v>
      </c>
    </row>
    <row r="1614" spans="1:12" x14ac:dyDescent="0.35">
      <c r="A1614" s="1">
        <v>656</v>
      </c>
      <c r="B1614" s="1">
        <v>19</v>
      </c>
      <c r="C1614" t="s">
        <v>134</v>
      </c>
      <c r="D1614" t="s">
        <v>646</v>
      </c>
      <c r="E1614" s="1">
        <v>11</v>
      </c>
      <c r="F1614" s="1">
        <v>19</v>
      </c>
      <c r="G1614" s="1">
        <v>2</v>
      </c>
      <c r="H1614" s="16">
        <v>2.7083333333333334E-2</v>
      </c>
      <c r="I1614" t="s">
        <v>638</v>
      </c>
      <c r="J1614" s="4">
        <f t="shared" si="75"/>
        <v>38</v>
      </c>
      <c r="K1614">
        <f t="shared" si="76"/>
        <v>16</v>
      </c>
      <c r="L1614" s="5">
        <f t="shared" si="77"/>
        <v>1.4545454545454546</v>
      </c>
    </row>
    <row r="1615" spans="1:12" x14ac:dyDescent="0.35">
      <c r="A1615" s="1">
        <v>656</v>
      </c>
      <c r="B1615" s="1">
        <v>19</v>
      </c>
      <c r="C1615" t="s">
        <v>93</v>
      </c>
      <c r="D1615" t="s">
        <v>642</v>
      </c>
      <c r="E1615" s="1">
        <v>22</v>
      </c>
      <c r="F1615" s="1">
        <v>36</v>
      </c>
      <c r="G1615" s="1">
        <v>1</v>
      </c>
      <c r="H1615" s="16">
        <v>9.7222222222222224E-3</v>
      </c>
      <c r="I1615" t="s">
        <v>636</v>
      </c>
      <c r="J1615" s="4">
        <f t="shared" si="75"/>
        <v>36</v>
      </c>
      <c r="K1615">
        <f t="shared" si="76"/>
        <v>14</v>
      </c>
      <c r="L1615" s="5">
        <f t="shared" si="77"/>
        <v>0.63636363636363635</v>
      </c>
    </row>
    <row r="1616" spans="1:12" x14ac:dyDescent="0.35">
      <c r="A1616" s="1">
        <v>657</v>
      </c>
      <c r="B1616" s="1">
        <v>1</v>
      </c>
      <c r="C1616" t="s">
        <v>62</v>
      </c>
      <c r="D1616" t="s">
        <v>641</v>
      </c>
      <c r="E1616" s="1">
        <v>25</v>
      </c>
      <c r="F1616" s="1">
        <v>40</v>
      </c>
      <c r="G1616" s="1">
        <v>2</v>
      </c>
      <c r="H1616" s="16">
        <v>3.8194444444444448E-2</v>
      </c>
      <c r="I1616" t="s">
        <v>638</v>
      </c>
      <c r="J1616" s="4">
        <f t="shared" si="75"/>
        <v>80</v>
      </c>
      <c r="K1616">
        <f t="shared" si="76"/>
        <v>30</v>
      </c>
      <c r="L1616" s="5">
        <f t="shared" si="77"/>
        <v>1.2</v>
      </c>
    </row>
    <row r="1617" spans="1:12" x14ac:dyDescent="0.35">
      <c r="A1617" s="1">
        <v>657</v>
      </c>
      <c r="B1617" s="1">
        <v>1</v>
      </c>
      <c r="C1617" t="s">
        <v>222</v>
      </c>
      <c r="D1617" t="s">
        <v>652</v>
      </c>
      <c r="E1617" s="1">
        <v>14</v>
      </c>
      <c r="F1617" s="1">
        <v>23</v>
      </c>
      <c r="G1617" s="1">
        <v>2</v>
      </c>
      <c r="H1617" s="16">
        <v>2.7083333333333334E-2</v>
      </c>
      <c r="I1617" t="s">
        <v>638</v>
      </c>
      <c r="J1617" s="4">
        <f t="shared" si="75"/>
        <v>46</v>
      </c>
      <c r="K1617">
        <f t="shared" si="76"/>
        <v>18</v>
      </c>
      <c r="L1617" s="5">
        <f t="shared" si="77"/>
        <v>1.2857142857142858</v>
      </c>
    </row>
    <row r="1618" spans="1:12" x14ac:dyDescent="0.35">
      <c r="A1618" s="1">
        <v>657</v>
      </c>
      <c r="B1618" s="1">
        <v>1</v>
      </c>
      <c r="C1618" t="s">
        <v>30</v>
      </c>
      <c r="D1618" t="s">
        <v>647</v>
      </c>
      <c r="E1618" s="1">
        <v>21</v>
      </c>
      <c r="F1618" s="1">
        <v>35</v>
      </c>
      <c r="G1618" s="1">
        <v>2</v>
      </c>
      <c r="H1618" s="16">
        <v>2.7777777777777776E-2</v>
      </c>
      <c r="I1618" t="s">
        <v>638</v>
      </c>
      <c r="J1618" s="4">
        <f t="shared" si="75"/>
        <v>70</v>
      </c>
      <c r="K1618">
        <f t="shared" si="76"/>
        <v>28</v>
      </c>
      <c r="L1618" s="5">
        <f t="shared" si="77"/>
        <v>1.3333333333333333</v>
      </c>
    </row>
    <row r="1619" spans="1:12" x14ac:dyDescent="0.35">
      <c r="A1619" s="1">
        <v>658</v>
      </c>
      <c r="B1619" s="1">
        <v>19</v>
      </c>
      <c r="C1619" t="s">
        <v>269</v>
      </c>
      <c r="D1619" t="s">
        <v>648</v>
      </c>
      <c r="E1619" s="1">
        <v>19</v>
      </c>
      <c r="F1619" s="1">
        <v>32</v>
      </c>
      <c r="G1619" s="1">
        <v>1</v>
      </c>
      <c r="H1619" s="16">
        <v>1.4583333333333334E-2</v>
      </c>
      <c r="I1619" t="s">
        <v>638</v>
      </c>
      <c r="J1619" s="4">
        <f t="shared" si="75"/>
        <v>32</v>
      </c>
      <c r="K1619">
        <f t="shared" si="76"/>
        <v>13</v>
      </c>
      <c r="L1619" s="5">
        <f t="shared" si="77"/>
        <v>0.68421052631578949</v>
      </c>
    </row>
    <row r="1620" spans="1:12" x14ac:dyDescent="0.35">
      <c r="A1620" s="1">
        <v>658</v>
      </c>
      <c r="B1620" s="1">
        <v>19</v>
      </c>
      <c r="C1620" t="s">
        <v>128</v>
      </c>
      <c r="D1620" t="s">
        <v>640</v>
      </c>
      <c r="E1620" s="1">
        <v>16</v>
      </c>
      <c r="F1620" s="1">
        <v>27</v>
      </c>
      <c r="G1620" s="1">
        <v>2</v>
      </c>
      <c r="H1620" s="16">
        <v>1.8749999999999999E-2</v>
      </c>
      <c r="I1620" t="s">
        <v>638</v>
      </c>
      <c r="J1620" s="4">
        <f t="shared" si="75"/>
        <v>54</v>
      </c>
      <c r="K1620">
        <f t="shared" si="76"/>
        <v>22</v>
      </c>
      <c r="L1620" s="5">
        <f t="shared" si="77"/>
        <v>1.375</v>
      </c>
    </row>
    <row r="1621" spans="1:12" x14ac:dyDescent="0.35">
      <c r="A1621" s="1">
        <v>659</v>
      </c>
      <c r="B1621" s="1">
        <v>9</v>
      </c>
      <c r="C1621" t="s">
        <v>46</v>
      </c>
      <c r="D1621" t="s">
        <v>643</v>
      </c>
      <c r="E1621" s="1">
        <v>17</v>
      </c>
      <c r="F1621" s="1">
        <v>29</v>
      </c>
      <c r="G1621" s="1">
        <v>3</v>
      </c>
      <c r="H1621" s="16">
        <v>2.1527777777777778E-2</v>
      </c>
      <c r="I1621" t="s">
        <v>636</v>
      </c>
      <c r="J1621" s="4">
        <f t="shared" si="75"/>
        <v>87</v>
      </c>
      <c r="K1621">
        <f t="shared" si="76"/>
        <v>36</v>
      </c>
      <c r="L1621" s="5">
        <f t="shared" si="77"/>
        <v>2.1176470588235294</v>
      </c>
    </row>
    <row r="1622" spans="1:12" x14ac:dyDescent="0.35">
      <c r="A1622" s="1">
        <v>660</v>
      </c>
      <c r="B1622" s="1">
        <v>19</v>
      </c>
      <c r="C1622" t="s">
        <v>134</v>
      </c>
      <c r="D1622" t="s">
        <v>646</v>
      </c>
      <c r="E1622" s="1">
        <v>11</v>
      </c>
      <c r="F1622" s="1">
        <v>19</v>
      </c>
      <c r="G1622" s="1">
        <v>2</v>
      </c>
      <c r="H1622" s="16">
        <v>1.6666666666666666E-2</v>
      </c>
      <c r="I1622" t="s">
        <v>638</v>
      </c>
      <c r="J1622" s="4">
        <f t="shared" si="75"/>
        <v>38</v>
      </c>
      <c r="K1622">
        <f t="shared" si="76"/>
        <v>16</v>
      </c>
      <c r="L1622" s="5">
        <f t="shared" si="77"/>
        <v>1.4545454545454546</v>
      </c>
    </row>
    <row r="1623" spans="1:12" x14ac:dyDescent="0.35">
      <c r="A1623" s="1">
        <v>660</v>
      </c>
      <c r="B1623" s="1">
        <v>19</v>
      </c>
      <c r="C1623" t="s">
        <v>88</v>
      </c>
      <c r="D1623" t="s">
        <v>637</v>
      </c>
      <c r="E1623" s="1">
        <v>18</v>
      </c>
      <c r="F1623" s="1">
        <v>30</v>
      </c>
      <c r="G1623" s="1">
        <v>3</v>
      </c>
      <c r="H1623" s="16">
        <v>1.1111111111111112E-2</v>
      </c>
      <c r="I1623" t="s">
        <v>636</v>
      </c>
      <c r="J1623" s="4">
        <f t="shared" si="75"/>
        <v>90</v>
      </c>
      <c r="K1623">
        <f t="shared" si="76"/>
        <v>36</v>
      </c>
      <c r="L1623" s="5">
        <f t="shared" si="77"/>
        <v>2</v>
      </c>
    </row>
    <row r="1624" spans="1:12" x14ac:dyDescent="0.35">
      <c r="A1624" s="1">
        <v>660</v>
      </c>
      <c r="B1624" s="1">
        <v>19</v>
      </c>
      <c r="C1624" t="s">
        <v>62</v>
      </c>
      <c r="D1624" t="s">
        <v>641</v>
      </c>
      <c r="E1624" s="1">
        <v>25</v>
      </c>
      <c r="F1624" s="1">
        <v>40</v>
      </c>
      <c r="G1624" s="1">
        <v>2</v>
      </c>
      <c r="H1624" s="16">
        <v>3.472222222222222E-3</v>
      </c>
      <c r="I1624" t="s">
        <v>638</v>
      </c>
      <c r="J1624" s="4">
        <f t="shared" si="75"/>
        <v>80</v>
      </c>
      <c r="K1624">
        <f t="shared" si="76"/>
        <v>30</v>
      </c>
      <c r="L1624" s="5">
        <f t="shared" si="77"/>
        <v>1.2</v>
      </c>
    </row>
    <row r="1625" spans="1:12" x14ac:dyDescent="0.35">
      <c r="A1625" s="1">
        <v>661</v>
      </c>
      <c r="B1625" s="1">
        <v>16</v>
      </c>
      <c r="C1625" t="s">
        <v>222</v>
      </c>
      <c r="D1625" t="s">
        <v>652</v>
      </c>
      <c r="E1625" s="1">
        <v>14</v>
      </c>
      <c r="F1625" s="1">
        <v>23</v>
      </c>
      <c r="G1625" s="1">
        <v>3</v>
      </c>
      <c r="H1625" s="16">
        <v>3.888888888888889E-2</v>
      </c>
      <c r="I1625" t="s">
        <v>638</v>
      </c>
      <c r="J1625" s="4">
        <f t="shared" si="75"/>
        <v>69</v>
      </c>
      <c r="K1625">
        <f t="shared" si="76"/>
        <v>27</v>
      </c>
      <c r="L1625" s="5">
        <f t="shared" si="77"/>
        <v>1.9285714285714286</v>
      </c>
    </row>
    <row r="1626" spans="1:12" x14ac:dyDescent="0.35">
      <c r="A1626" s="1">
        <v>661</v>
      </c>
      <c r="B1626" s="1">
        <v>16</v>
      </c>
      <c r="C1626" t="s">
        <v>138</v>
      </c>
      <c r="D1626" t="s">
        <v>639</v>
      </c>
      <c r="E1626" s="1">
        <v>19</v>
      </c>
      <c r="F1626" s="1">
        <v>31</v>
      </c>
      <c r="G1626" s="1">
        <v>1</v>
      </c>
      <c r="H1626" s="16">
        <v>1.5277777777777777E-2</v>
      </c>
      <c r="I1626" t="s">
        <v>638</v>
      </c>
      <c r="J1626" s="4">
        <f t="shared" si="75"/>
        <v>31</v>
      </c>
      <c r="K1626">
        <f t="shared" si="76"/>
        <v>12</v>
      </c>
      <c r="L1626" s="5">
        <f t="shared" si="77"/>
        <v>0.63157894736842102</v>
      </c>
    </row>
    <row r="1627" spans="1:12" x14ac:dyDescent="0.35">
      <c r="A1627" s="1">
        <v>661</v>
      </c>
      <c r="B1627" s="1">
        <v>16</v>
      </c>
      <c r="C1627" t="s">
        <v>144</v>
      </c>
      <c r="D1627" t="s">
        <v>656</v>
      </c>
      <c r="E1627" s="1">
        <v>15</v>
      </c>
      <c r="F1627" s="1">
        <v>25</v>
      </c>
      <c r="G1627" s="1">
        <v>2</v>
      </c>
      <c r="H1627" s="16">
        <v>2.0833333333333332E-2</v>
      </c>
      <c r="I1627" t="s">
        <v>636</v>
      </c>
      <c r="J1627" s="4">
        <f t="shared" si="75"/>
        <v>50</v>
      </c>
      <c r="K1627">
        <f t="shared" si="76"/>
        <v>20</v>
      </c>
      <c r="L1627" s="5">
        <f t="shared" si="77"/>
        <v>1.3333333333333333</v>
      </c>
    </row>
    <row r="1628" spans="1:12" x14ac:dyDescent="0.35">
      <c r="A1628" s="1">
        <v>661</v>
      </c>
      <c r="B1628" s="1">
        <v>16</v>
      </c>
      <c r="C1628" t="s">
        <v>53</v>
      </c>
      <c r="D1628" t="s">
        <v>645</v>
      </c>
      <c r="E1628" s="1">
        <v>16</v>
      </c>
      <c r="F1628" s="1">
        <v>28</v>
      </c>
      <c r="G1628" s="1">
        <v>2</v>
      </c>
      <c r="H1628" s="16">
        <v>1.8749999999999999E-2</v>
      </c>
      <c r="I1628" t="s">
        <v>638</v>
      </c>
      <c r="J1628" s="4">
        <f t="shared" si="75"/>
        <v>56</v>
      </c>
      <c r="K1628">
        <f t="shared" si="76"/>
        <v>24</v>
      </c>
      <c r="L1628" s="5">
        <f t="shared" si="77"/>
        <v>1.5</v>
      </c>
    </row>
    <row r="1629" spans="1:12" x14ac:dyDescent="0.35">
      <c r="A1629" s="1">
        <v>662</v>
      </c>
      <c r="B1629" s="1">
        <v>15</v>
      </c>
      <c r="C1629" t="s">
        <v>180</v>
      </c>
      <c r="D1629" t="s">
        <v>635</v>
      </c>
      <c r="E1629" s="1">
        <v>14</v>
      </c>
      <c r="F1629" s="1">
        <v>24</v>
      </c>
      <c r="G1629" s="1">
        <v>3</v>
      </c>
      <c r="H1629" s="16">
        <v>2.361111111111111E-2</v>
      </c>
      <c r="I1629" t="s">
        <v>636</v>
      </c>
      <c r="J1629" s="4">
        <f t="shared" si="75"/>
        <v>72</v>
      </c>
      <c r="K1629">
        <f t="shared" si="76"/>
        <v>30</v>
      </c>
      <c r="L1629" s="5">
        <f t="shared" si="77"/>
        <v>2.1428571428571428</v>
      </c>
    </row>
    <row r="1630" spans="1:12" x14ac:dyDescent="0.35">
      <c r="A1630" s="1">
        <v>662</v>
      </c>
      <c r="B1630" s="1">
        <v>15</v>
      </c>
      <c r="C1630" t="s">
        <v>144</v>
      </c>
      <c r="D1630" t="s">
        <v>656</v>
      </c>
      <c r="E1630" s="1">
        <v>15</v>
      </c>
      <c r="F1630" s="1">
        <v>25</v>
      </c>
      <c r="G1630" s="1">
        <v>1</v>
      </c>
      <c r="H1630" s="16">
        <v>6.9444444444444441E-3</v>
      </c>
      <c r="I1630" t="s">
        <v>638</v>
      </c>
      <c r="J1630" s="4">
        <f t="shared" si="75"/>
        <v>25</v>
      </c>
      <c r="K1630">
        <f t="shared" si="76"/>
        <v>10</v>
      </c>
      <c r="L1630" s="5">
        <f t="shared" si="77"/>
        <v>0.66666666666666663</v>
      </c>
    </row>
    <row r="1631" spans="1:12" x14ac:dyDescent="0.35">
      <c r="A1631" s="1">
        <v>662</v>
      </c>
      <c r="B1631" s="1">
        <v>15</v>
      </c>
      <c r="C1631" t="s">
        <v>93</v>
      </c>
      <c r="D1631" t="s">
        <v>642</v>
      </c>
      <c r="E1631" s="1">
        <v>22</v>
      </c>
      <c r="F1631" s="1">
        <v>36</v>
      </c>
      <c r="G1631" s="1">
        <v>1</v>
      </c>
      <c r="H1631" s="16">
        <v>2.8472222222222222E-2</v>
      </c>
      <c r="I1631" t="s">
        <v>636</v>
      </c>
      <c r="J1631" s="4">
        <f t="shared" si="75"/>
        <v>36</v>
      </c>
      <c r="K1631">
        <f t="shared" si="76"/>
        <v>14</v>
      </c>
      <c r="L1631" s="5">
        <f t="shared" si="77"/>
        <v>0.63636363636363635</v>
      </c>
    </row>
    <row r="1632" spans="1:12" x14ac:dyDescent="0.35">
      <c r="A1632" s="1">
        <v>663</v>
      </c>
      <c r="B1632" s="1">
        <v>3</v>
      </c>
      <c r="C1632" t="s">
        <v>99</v>
      </c>
      <c r="D1632" t="s">
        <v>654</v>
      </c>
      <c r="E1632" s="1">
        <v>10</v>
      </c>
      <c r="F1632" s="1">
        <v>18</v>
      </c>
      <c r="G1632" s="1">
        <v>2</v>
      </c>
      <c r="H1632" s="16">
        <v>2.7777777777777776E-2</v>
      </c>
      <c r="I1632" t="s">
        <v>638</v>
      </c>
      <c r="J1632" s="4">
        <f t="shared" si="75"/>
        <v>36</v>
      </c>
      <c r="K1632">
        <f t="shared" si="76"/>
        <v>16</v>
      </c>
      <c r="L1632" s="5">
        <f t="shared" si="77"/>
        <v>1.6</v>
      </c>
    </row>
    <row r="1633" spans="1:12" x14ac:dyDescent="0.35">
      <c r="A1633" s="1">
        <v>663</v>
      </c>
      <c r="B1633" s="1">
        <v>3</v>
      </c>
      <c r="C1633" t="s">
        <v>46</v>
      </c>
      <c r="D1633" t="s">
        <v>643</v>
      </c>
      <c r="E1633" s="1">
        <v>17</v>
      </c>
      <c r="F1633" s="1">
        <v>29</v>
      </c>
      <c r="G1633" s="1">
        <v>2</v>
      </c>
      <c r="H1633" s="16">
        <v>3.472222222222222E-3</v>
      </c>
      <c r="I1633" t="s">
        <v>638</v>
      </c>
      <c r="J1633" s="4">
        <f t="shared" si="75"/>
        <v>58</v>
      </c>
      <c r="K1633">
        <f t="shared" si="76"/>
        <v>24</v>
      </c>
      <c r="L1633" s="5">
        <f t="shared" si="77"/>
        <v>1.411764705882353</v>
      </c>
    </row>
    <row r="1634" spans="1:12" x14ac:dyDescent="0.35">
      <c r="A1634" s="1">
        <v>663</v>
      </c>
      <c r="B1634" s="1">
        <v>3</v>
      </c>
      <c r="C1634" t="s">
        <v>168</v>
      </c>
      <c r="D1634" t="s">
        <v>651</v>
      </c>
      <c r="E1634" s="1">
        <v>12</v>
      </c>
      <c r="F1634" s="1">
        <v>20</v>
      </c>
      <c r="G1634" s="1">
        <v>1</v>
      </c>
      <c r="H1634" s="16">
        <v>2.9166666666666667E-2</v>
      </c>
      <c r="I1634" t="s">
        <v>638</v>
      </c>
      <c r="J1634" s="4">
        <f t="shared" si="75"/>
        <v>20</v>
      </c>
      <c r="K1634">
        <f t="shared" si="76"/>
        <v>8</v>
      </c>
      <c r="L1634" s="5">
        <f t="shared" si="77"/>
        <v>0.66666666666666663</v>
      </c>
    </row>
    <row r="1635" spans="1:12" x14ac:dyDescent="0.35">
      <c r="A1635" s="1">
        <v>664</v>
      </c>
      <c r="B1635" s="1">
        <v>20</v>
      </c>
      <c r="C1635" t="s">
        <v>99</v>
      </c>
      <c r="D1635" t="s">
        <v>654</v>
      </c>
      <c r="E1635" s="1">
        <v>10</v>
      </c>
      <c r="F1635" s="1">
        <v>18</v>
      </c>
      <c r="G1635" s="1">
        <v>1</v>
      </c>
      <c r="H1635" s="16">
        <v>6.2500000000000003E-3</v>
      </c>
      <c r="I1635" t="s">
        <v>636</v>
      </c>
      <c r="J1635" s="4">
        <f t="shared" si="75"/>
        <v>18</v>
      </c>
      <c r="K1635">
        <f t="shared" si="76"/>
        <v>8</v>
      </c>
      <c r="L1635" s="5">
        <f t="shared" si="77"/>
        <v>0.8</v>
      </c>
    </row>
    <row r="1636" spans="1:12" x14ac:dyDescent="0.35">
      <c r="A1636" s="1">
        <v>664</v>
      </c>
      <c r="B1636" s="1">
        <v>20</v>
      </c>
      <c r="C1636" t="s">
        <v>134</v>
      </c>
      <c r="D1636" t="s">
        <v>646</v>
      </c>
      <c r="E1636" s="1">
        <v>11</v>
      </c>
      <c r="F1636" s="1">
        <v>19</v>
      </c>
      <c r="G1636" s="1">
        <v>2</v>
      </c>
      <c r="H1636" s="16">
        <v>2.9166666666666667E-2</v>
      </c>
      <c r="I1636" t="s">
        <v>636</v>
      </c>
      <c r="J1636" s="4">
        <f t="shared" si="75"/>
        <v>38</v>
      </c>
      <c r="K1636">
        <f t="shared" si="76"/>
        <v>16</v>
      </c>
      <c r="L1636" s="5">
        <f t="shared" si="77"/>
        <v>1.4545454545454546</v>
      </c>
    </row>
    <row r="1637" spans="1:12" x14ac:dyDescent="0.35">
      <c r="A1637" s="1">
        <v>664</v>
      </c>
      <c r="B1637" s="1">
        <v>20</v>
      </c>
      <c r="C1637" t="s">
        <v>225</v>
      </c>
      <c r="D1637" t="s">
        <v>649</v>
      </c>
      <c r="E1637" s="1">
        <v>13</v>
      </c>
      <c r="F1637" s="1">
        <v>22</v>
      </c>
      <c r="G1637" s="1">
        <v>3</v>
      </c>
      <c r="H1637" s="16">
        <v>3.3333333333333333E-2</v>
      </c>
      <c r="I1637" t="s">
        <v>638</v>
      </c>
      <c r="J1637" s="4">
        <f t="shared" si="75"/>
        <v>66</v>
      </c>
      <c r="K1637">
        <f t="shared" si="76"/>
        <v>27</v>
      </c>
      <c r="L1637" s="5">
        <f t="shared" si="77"/>
        <v>2.0769230769230771</v>
      </c>
    </row>
    <row r="1638" spans="1:12" x14ac:dyDescent="0.35">
      <c r="A1638" s="1">
        <v>665</v>
      </c>
      <c r="B1638" s="1">
        <v>6</v>
      </c>
      <c r="C1638" t="s">
        <v>144</v>
      </c>
      <c r="D1638" t="s">
        <v>656</v>
      </c>
      <c r="E1638" s="1">
        <v>15</v>
      </c>
      <c r="F1638" s="1">
        <v>25</v>
      </c>
      <c r="G1638" s="1">
        <v>3</v>
      </c>
      <c r="H1638" s="16">
        <v>1.7361111111111112E-2</v>
      </c>
      <c r="I1638" t="s">
        <v>638</v>
      </c>
      <c r="J1638" s="4">
        <f t="shared" si="75"/>
        <v>75</v>
      </c>
      <c r="K1638">
        <f t="shared" si="76"/>
        <v>30</v>
      </c>
      <c r="L1638" s="5">
        <f t="shared" si="77"/>
        <v>2</v>
      </c>
    </row>
    <row r="1639" spans="1:12" x14ac:dyDescent="0.35">
      <c r="A1639" s="1">
        <v>665</v>
      </c>
      <c r="B1639" s="1">
        <v>6</v>
      </c>
      <c r="C1639" t="s">
        <v>128</v>
      </c>
      <c r="D1639" t="s">
        <v>640</v>
      </c>
      <c r="E1639" s="1">
        <v>16</v>
      </c>
      <c r="F1639" s="1">
        <v>27</v>
      </c>
      <c r="G1639" s="1">
        <v>2</v>
      </c>
      <c r="H1639" s="16">
        <v>1.0416666666666666E-2</v>
      </c>
      <c r="I1639" t="s">
        <v>638</v>
      </c>
      <c r="J1639" s="4">
        <f t="shared" si="75"/>
        <v>54</v>
      </c>
      <c r="K1639">
        <f t="shared" si="76"/>
        <v>22</v>
      </c>
      <c r="L1639" s="5">
        <f t="shared" si="77"/>
        <v>1.375</v>
      </c>
    </row>
    <row r="1640" spans="1:12" x14ac:dyDescent="0.35">
      <c r="A1640" s="1">
        <v>666</v>
      </c>
      <c r="B1640" s="1">
        <v>8</v>
      </c>
      <c r="C1640" t="s">
        <v>168</v>
      </c>
      <c r="D1640" t="s">
        <v>651</v>
      </c>
      <c r="E1640" s="1">
        <v>12</v>
      </c>
      <c r="F1640" s="1">
        <v>20</v>
      </c>
      <c r="G1640" s="1">
        <v>2</v>
      </c>
      <c r="H1640" s="16">
        <v>1.8749999999999999E-2</v>
      </c>
      <c r="I1640" t="s">
        <v>638</v>
      </c>
      <c r="J1640" s="4">
        <f t="shared" si="75"/>
        <v>40</v>
      </c>
      <c r="K1640">
        <f t="shared" si="76"/>
        <v>16</v>
      </c>
      <c r="L1640" s="5">
        <f t="shared" si="77"/>
        <v>1.3333333333333333</v>
      </c>
    </row>
    <row r="1641" spans="1:12" x14ac:dyDescent="0.35">
      <c r="A1641" s="1">
        <v>667</v>
      </c>
      <c r="B1641" s="1">
        <v>6</v>
      </c>
      <c r="C1641" t="s">
        <v>93</v>
      </c>
      <c r="D1641" t="s">
        <v>642</v>
      </c>
      <c r="E1641" s="1">
        <v>22</v>
      </c>
      <c r="F1641" s="1">
        <v>36</v>
      </c>
      <c r="G1641" s="1">
        <v>1</v>
      </c>
      <c r="H1641" s="16">
        <v>8.3333333333333332E-3</v>
      </c>
      <c r="I1641" t="s">
        <v>636</v>
      </c>
      <c r="J1641" s="4">
        <f t="shared" si="75"/>
        <v>36</v>
      </c>
      <c r="K1641">
        <f t="shared" si="76"/>
        <v>14</v>
      </c>
      <c r="L1641" s="5">
        <f t="shared" si="77"/>
        <v>0.63636363636363635</v>
      </c>
    </row>
    <row r="1642" spans="1:12" x14ac:dyDescent="0.35">
      <c r="A1642" s="1">
        <v>668</v>
      </c>
      <c r="B1642" s="1">
        <v>12</v>
      </c>
      <c r="C1642" t="s">
        <v>177</v>
      </c>
      <c r="D1642" t="s">
        <v>655</v>
      </c>
      <c r="E1642" s="1">
        <v>15</v>
      </c>
      <c r="F1642" s="1">
        <v>26</v>
      </c>
      <c r="G1642" s="1">
        <v>3</v>
      </c>
      <c r="H1642" s="16">
        <v>4.0972222222222222E-2</v>
      </c>
      <c r="I1642" t="s">
        <v>636</v>
      </c>
      <c r="J1642" s="4">
        <f t="shared" si="75"/>
        <v>78</v>
      </c>
      <c r="K1642">
        <f t="shared" si="76"/>
        <v>33</v>
      </c>
      <c r="L1642" s="5">
        <f t="shared" si="77"/>
        <v>2.2000000000000002</v>
      </c>
    </row>
    <row r="1643" spans="1:12" x14ac:dyDescent="0.35">
      <c r="A1643" s="1">
        <v>668</v>
      </c>
      <c r="B1643" s="1">
        <v>12</v>
      </c>
      <c r="C1643" t="s">
        <v>180</v>
      </c>
      <c r="D1643" t="s">
        <v>635</v>
      </c>
      <c r="E1643" s="1">
        <v>14</v>
      </c>
      <c r="F1643" s="1">
        <v>24</v>
      </c>
      <c r="G1643" s="1">
        <v>2</v>
      </c>
      <c r="H1643" s="16">
        <v>6.2500000000000003E-3</v>
      </c>
      <c r="I1643" t="s">
        <v>638</v>
      </c>
      <c r="J1643" s="4">
        <f t="shared" si="75"/>
        <v>48</v>
      </c>
      <c r="K1643">
        <f t="shared" si="76"/>
        <v>20</v>
      </c>
      <c r="L1643" s="5">
        <f t="shared" si="77"/>
        <v>1.4285714285714286</v>
      </c>
    </row>
    <row r="1644" spans="1:12" x14ac:dyDescent="0.35">
      <c r="A1644" s="1">
        <v>668</v>
      </c>
      <c r="B1644" s="1">
        <v>12</v>
      </c>
      <c r="C1644" t="s">
        <v>144</v>
      </c>
      <c r="D1644" t="s">
        <v>656</v>
      </c>
      <c r="E1644" s="1">
        <v>15</v>
      </c>
      <c r="F1644" s="1">
        <v>25</v>
      </c>
      <c r="G1644" s="1">
        <v>3</v>
      </c>
      <c r="H1644" s="16">
        <v>3.2638888888888891E-2</v>
      </c>
      <c r="I1644" t="s">
        <v>636</v>
      </c>
      <c r="J1644" s="4">
        <f t="shared" si="75"/>
        <v>75</v>
      </c>
      <c r="K1644">
        <f t="shared" si="76"/>
        <v>30</v>
      </c>
      <c r="L1644" s="5">
        <f t="shared" si="77"/>
        <v>2</v>
      </c>
    </row>
    <row r="1645" spans="1:12" x14ac:dyDescent="0.35">
      <c r="A1645" s="1">
        <v>669</v>
      </c>
      <c r="B1645" s="1">
        <v>10</v>
      </c>
      <c r="C1645" t="s">
        <v>138</v>
      </c>
      <c r="D1645" t="s">
        <v>639</v>
      </c>
      <c r="E1645" s="1">
        <v>19</v>
      </c>
      <c r="F1645" s="1">
        <v>31</v>
      </c>
      <c r="G1645" s="1">
        <v>1</v>
      </c>
      <c r="H1645" s="16">
        <v>9.0277777777777769E-3</v>
      </c>
      <c r="I1645" t="s">
        <v>638</v>
      </c>
      <c r="J1645" s="4">
        <f t="shared" si="75"/>
        <v>31</v>
      </c>
      <c r="K1645">
        <f t="shared" si="76"/>
        <v>12</v>
      </c>
      <c r="L1645" s="5">
        <f t="shared" si="77"/>
        <v>0.63157894736842102</v>
      </c>
    </row>
    <row r="1646" spans="1:12" x14ac:dyDescent="0.35">
      <c r="A1646" s="1">
        <v>669</v>
      </c>
      <c r="B1646" s="1">
        <v>10</v>
      </c>
      <c r="C1646" t="s">
        <v>128</v>
      </c>
      <c r="D1646" t="s">
        <v>640</v>
      </c>
      <c r="E1646" s="1">
        <v>16</v>
      </c>
      <c r="F1646" s="1">
        <v>27</v>
      </c>
      <c r="G1646" s="1">
        <v>2</v>
      </c>
      <c r="H1646" s="16">
        <v>9.7222222222222224E-3</v>
      </c>
      <c r="I1646" t="s">
        <v>638</v>
      </c>
      <c r="J1646" s="4">
        <f t="shared" si="75"/>
        <v>54</v>
      </c>
      <c r="K1646">
        <f t="shared" si="76"/>
        <v>22</v>
      </c>
      <c r="L1646" s="5">
        <f t="shared" si="77"/>
        <v>1.375</v>
      </c>
    </row>
    <row r="1647" spans="1:12" x14ac:dyDescent="0.35">
      <c r="A1647" s="1">
        <v>669</v>
      </c>
      <c r="B1647" s="1">
        <v>10</v>
      </c>
      <c r="C1647" t="s">
        <v>269</v>
      </c>
      <c r="D1647" t="s">
        <v>648</v>
      </c>
      <c r="E1647" s="1">
        <v>19</v>
      </c>
      <c r="F1647" s="1">
        <v>32</v>
      </c>
      <c r="G1647" s="1">
        <v>3</v>
      </c>
      <c r="H1647" s="16">
        <v>2.9166666666666667E-2</v>
      </c>
      <c r="I1647" t="s">
        <v>638</v>
      </c>
      <c r="J1647" s="4">
        <f t="shared" si="75"/>
        <v>96</v>
      </c>
      <c r="K1647">
        <f t="shared" si="76"/>
        <v>39</v>
      </c>
      <c r="L1647" s="5">
        <f t="shared" si="77"/>
        <v>2.0526315789473686</v>
      </c>
    </row>
    <row r="1648" spans="1:12" x14ac:dyDescent="0.35">
      <c r="A1648" s="1">
        <v>670</v>
      </c>
      <c r="B1648" s="1">
        <v>16</v>
      </c>
      <c r="C1648" t="s">
        <v>222</v>
      </c>
      <c r="D1648" t="s">
        <v>652</v>
      </c>
      <c r="E1648" s="1">
        <v>14</v>
      </c>
      <c r="F1648" s="1">
        <v>23</v>
      </c>
      <c r="G1648" s="1">
        <v>1</v>
      </c>
      <c r="H1648" s="16">
        <v>1.8055555555555554E-2</v>
      </c>
      <c r="I1648" t="s">
        <v>636</v>
      </c>
      <c r="J1648" s="4">
        <f t="shared" si="75"/>
        <v>23</v>
      </c>
      <c r="K1648">
        <f t="shared" si="76"/>
        <v>9</v>
      </c>
      <c r="L1648" s="5">
        <f t="shared" si="77"/>
        <v>0.6428571428571429</v>
      </c>
    </row>
    <row r="1649" spans="1:12" x14ac:dyDescent="0.35">
      <c r="A1649" s="1">
        <v>670</v>
      </c>
      <c r="B1649" s="1">
        <v>16</v>
      </c>
      <c r="C1649" t="s">
        <v>30</v>
      </c>
      <c r="D1649" t="s">
        <v>647</v>
      </c>
      <c r="E1649" s="1">
        <v>21</v>
      </c>
      <c r="F1649" s="1">
        <v>35</v>
      </c>
      <c r="G1649" s="1">
        <v>1</v>
      </c>
      <c r="H1649" s="16">
        <v>1.1805555555555555E-2</v>
      </c>
      <c r="I1649" t="s">
        <v>638</v>
      </c>
      <c r="J1649" s="4">
        <f t="shared" si="75"/>
        <v>35</v>
      </c>
      <c r="K1649">
        <f t="shared" si="76"/>
        <v>14</v>
      </c>
      <c r="L1649" s="5">
        <f t="shared" si="77"/>
        <v>0.66666666666666663</v>
      </c>
    </row>
    <row r="1650" spans="1:12" x14ac:dyDescent="0.35">
      <c r="A1650" s="1">
        <v>670</v>
      </c>
      <c r="B1650" s="1">
        <v>16</v>
      </c>
      <c r="C1650" t="s">
        <v>93</v>
      </c>
      <c r="D1650" t="s">
        <v>642</v>
      </c>
      <c r="E1650" s="1">
        <v>22</v>
      </c>
      <c r="F1650" s="1">
        <v>36</v>
      </c>
      <c r="G1650" s="1">
        <v>1</v>
      </c>
      <c r="H1650" s="16">
        <v>2.2222222222222223E-2</v>
      </c>
      <c r="I1650" t="s">
        <v>636</v>
      </c>
      <c r="J1650" s="4">
        <f t="shared" si="75"/>
        <v>36</v>
      </c>
      <c r="K1650">
        <f t="shared" si="76"/>
        <v>14</v>
      </c>
      <c r="L1650" s="5">
        <f t="shared" si="77"/>
        <v>0.63636363636363635</v>
      </c>
    </row>
    <row r="1651" spans="1:12" x14ac:dyDescent="0.35">
      <c r="A1651" s="1">
        <v>671</v>
      </c>
      <c r="B1651" s="1">
        <v>17</v>
      </c>
      <c r="C1651" t="s">
        <v>30</v>
      </c>
      <c r="D1651" t="s">
        <v>647</v>
      </c>
      <c r="E1651" s="1">
        <v>21</v>
      </c>
      <c r="F1651" s="1">
        <v>35</v>
      </c>
      <c r="G1651" s="1">
        <v>2</v>
      </c>
      <c r="H1651" s="16">
        <v>2.013888888888889E-2</v>
      </c>
      <c r="I1651" t="s">
        <v>638</v>
      </c>
      <c r="J1651" s="4">
        <f t="shared" si="75"/>
        <v>70</v>
      </c>
      <c r="K1651">
        <f t="shared" si="76"/>
        <v>28</v>
      </c>
      <c r="L1651" s="5">
        <f t="shared" si="77"/>
        <v>1.3333333333333333</v>
      </c>
    </row>
    <row r="1652" spans="1:12" x14ac:dyDescent="0.35">
      <c r="A1652" s="1">
        <v>671</v>
      </c>
      <c r="B1652" s="1">
        <v>17</v>
      </c>
      <c r="C1652" t="s">
        <v>144</v>
      </c>
      <c r="D1652" t="s">
        <v>656</v>
      </c>
      <c r="E1652" s="1">
        <v>15</v>
      </c>
      <c r="F1652" s="1">
        <v>25</v>
      </c>
      <c r="G1652" s="1">
        <v>2</v>
      </c>
      <c r="H1652" s="16">
        <v>2.2222222222222223E-2</v>
      </c>
      <c r="I1652" t="s">
        <v>636</v>
      </c>
      <c r="J1652" s="4">
        <f t="shared" si="75"/>
        <v>50</v>
      </c>
      <c r="K1652">
        <f t="shared" si="76"/>
        <v>20</v>
      </c>
      <c r="L1652" s="5">
        <f t="shared" si="77"/>
        <v>1.3333333333333333</v>
      </c>
    </row>
    <row r="1653" spans="1:12" x14ac:dyDescent="0.35">
      <c r="A1653" s="1">
        <v>671</v>
      </c>
      <c r="B1653" s="1">
        <v>17</v>
      </c>
      <c r="C1653" t="s">
        <v>269</v>
      </c>
      <c r="D1653" t="s">
        <v>648</v>
      </c>
      <c r="E1653" s="1">
        <v>19</v>
      </c>
      <c r="F1653" s="1">
        <v>32</v>
      </c>
      <c r="G1653" s="1">
        <v>2</v>
      </c>
      <c r="H1653" s="16">
        <v>2.361111111111111E-2</v>
      </c>
      <c r="I1653" t="s">
        <v>636</v>
      </c>
      <c r="J1653" s="4">
        <f t="shared" si="75"/>
        <v>64</v>
      </c>
      <c r="K1653">
        <f t="shared" si="76"/>
        <v>26</v>
      </c>
      <c r="L1653" s="5">
        <f t="shared" si="77"/>
        <v>1.368421052631579</v>
      </c>
    </row>
    <row r="1654" spans="1:12" x14ac:dyDescent="0.35">
      <c r="A1654" s="1">
        <v>672</v>
      </c>
      <c r="B1654" s="1">
        <v>12</v>
      </c>
      <c r="C1654" t="s">
        <v>269</v>
      </c>
      <c r="D1654" t="s">
        <v>648</v>
      </c>
      <c r="E1654" s="1">
        <v>19</v>
      </c>
      <c r="F1654" s="1">
        <v>32</v>
      </c>
      <c r="G1654" s="1">
        <v>3</v>
      </c>
      <c r="H1654" s="16">
        <v>1.4583333333333334E-2</v>
      </c>
      <c r="I1654" t="s">
        <v>638</v>
      </c>
      <c r="J1654" s="4">
        <f t="shared" si="75"/>
        <v>96</v>
      </c>
      <c r="K1654">
        <f t="shared" si="76"/>
        <v>39</v>
      </c>
      <c r="L1654" s="5">
        <f t="shared" si="77"/>
        <v>2.0526315789473686</v>
      </c>
    </row>
    <row r="1655" spans="1:12" x14ac:dyDescent="0.35">
      <c r="A1655" s="1">
        <v>672</v>
      </c>
      <c r="B1655" s="1">
        <v>12</v>
      </c>
      <c r="C1655" t="s">
        <v>90</v>
      </c>
      <c r="D1655" t="s">
        <v>653</v>
      </c>
      <c r="E1655" s="1">
        <v>13</v>
      </c>
      <c r="F1655" s="1">
        <v>21</v>
      </c>
      <c r="G1655" s="1">
        <v>2</v>
      </c>
      <c r="H1655" s="16">
        <v>1.0416666666666666E-2</v>
      </c>
      <c r="I1655" t="s">
        <v>638</v>
      </c>
      <c r="J1655" s="4">
        <f t="shared" si="75"/>
        <v>42</v>
      </c>
      <c r="K1655">
        <f t="shared" si="76"/>
        <v>16</v>
      </c>
      <c r="L1655" s="5">
        <f t="shared" si="77"/>
        <v>1.2307692307692308</v>
      </c>
    </row>
    <row r="1656" spans="1:12" x14ac:dyDescent="0.35">
      <c r="A1656" s="1">
        <v>672</v>
      </c>
      <c r="B1656" s="1">
        <v>12</v>
      </c>
      <c r="C1656" t="s">
        <v>134</v>
      </c>
      <c r="D1656" t="s">
        <v>646</v>
      </c>
      <c r="E1656" s="1">
        <v>11</v>
      </c>
      <c r="F1656" s="1">
        <v>19</v>
      </c>
      <c r="G1656" s="1">
        <v>1</v>
      </c>
      <c r="H1656" s="16">
        <v>2.9166666666666667E-2</v>
      </c>
      <c r="I1656" t="s">
        <v>636</v>
      </c>
      <c r="J1656" s="4">
        <f t="shared" si="75"/>
        <v>19</v>
      </c>
      <c r="K1656">
        <f t="shared" si="76"/>
        <v>8</v>
      </c>
      <c r="L1656" s="5">
        <f t="shared" si="77"/>
        <v>0.72727272727272729</v>
      </c>
    </row>
    <row r="1657" spans="1:12" x14ac:dyDescent="0.35">
      <c r="A1657" s="1">
        <v>673</v>
      </c>
      <c r="B1657" s="1">
        <v>20</v>
      </c>
      <c r="C1657" t="s">
        <v>62</v>
      </c>
      <c r="D1657" t="s">
        <v>641</v>
      </c>
      <c r="E1657" s="1">
        <v>25</v>
      </c>
      <c r="F1657" s="1">
        <v>40</v>
      </c>
      <c r="G1657" s="1">
        <v>2</v>
      </c>
      <c r="H1657" s="16">
        <v>9.0277777777777769E-3</v>
      </c>
      <c r="I1657" t="s">
        <v>636</v>
      </c>
      <c r="J1657" s="4">
        <f t="shared" si="75"/>
        <v>80</v>
      </c>
      <c r="K1657">
        <f t="shared" si="76"/>
        <v>30</v>
      </c>
      <c r="L1657" s="5">
        <f t="shared" si="77"/>
        <v>1.2</v>
      </c>
    </row>
    <row r="1658" spans="1:12" x14ac:dyDescent="0.35">
      <c r="A1658" s="1">
        <v>673</v>
      </c>
      <c r="B1658" s="1">
        <v>20</v>
      </c>
      <c r="C1658" t="s">
        <v>30</v>
      </c>
      <c r="D1658" t="s">
        <v>647</v>
      </c>
      <c r="E1658" s="1">
        <v>21</v>
      </c>
      <c r="F1658" s="1">
        <v>35</v>
      </c>
      <c r="G1658" s="1">
        <v>3</v>
      </c>
      <c r="H1658" s="16">
        <v>6.9444444444444441E-3</v>
      </c>
      <c r="I1658" t="s">
        <v>636</v>
      </c>
      <c r="J1658" s="4">
        <f t="shared" si="75"/>
        <v>105</v>
      </c>
      <c r="K1658">
        <f t="shared" si="76"/>
        <v>42</v>
      </c>
      <c r="L1658" s="5">
        <f t="shared" si="77"/>
        <v>2</v>
      </c>
    </row>
    <row r="1659" spans="1:12" x14ac:dyDescent="0.35">
      <c r="A1659" s="1">
        <v>673</v>
      </c>
      <c r="B1659" s="1">
        <v>20</v>
      </c>
      <c r="C1659" t="s">
        <v>88</v>
      </c>
      <c r="D1659" t="s">
        <v>637</v>
      </c>
      <c r="E1659" s="1">
        <v>18</v>
      </c>
      <c r="F1659" s="1">
        <v>30</v>
      </c>
      <c r="G1659" s="1">
        <v>1</v>
      </c>
      <c r="H1659" s="16">
        <v>1.7361111111111112E-2</v>
      </c>
      <c r="I1659" t="s">
        <v>636</v>
      </c>
      <c r="J1659" s="4">
        <f t="shared" si="75"/>
        <v>30</v>
      </c>
      <c r="K1659">
        <f t="shared" si="76"/>
        <v>12</v>
      </c>
      <c r="L1659" s="5">
        <f t="shared" si="77"/>
        <v>0.66666666666666663</v>
      </c>
    </row>
    <row r="1660" spans="1:12" x14ac:dyDescent="0.35">
      <c r="A1660" s="1">
        <v>673</v>
      </c>
      <c r="B1660" s="1">
        <v>20</v>
      </c>
      <c r="C1660" t="s">
        <v>144</v>
      </c>
      <c r="D1660" t="s">
        <v>656</v>
      </c>
      <c r="E1660" s="1">
        <v>15</v>
      </c>
      <c r="F1660" s="1">
        <v>25</v>
      </c>
      <c r="G1660" s="1">
        <v>2</v>
      </c>
      <c r="H1660" s="16">
        <v>3.125E-2</v>
      </c>
      <c r="I1660" t="s">
        <v>638</v>
      </c>
      <c r="J1660" s="4">
        <f t="shared" si="75"/>
        <v>50</v>
      </c>
      <c r="K1660">
        <f t="shared" si="76"/>
        <v>20</v>
      </c>
      <c r="L1660" s="5">
        <f t="shared" si="77"/>
        <v>1.3333333333333333</v>
      </c>
    </row>
    <row r="1661" spans="1:12" x14ac:dyDescent="0.35">
      <c r="A1661" s="1">
        <v>674</v>
      </c>
      <c r="B1661" s="1">
        <v>1</v>
      </c>
      <c r="C1661" t="s">
        <v>134</v>
      </c>
      <c r="D1661" t="s">
        <v>646</v>
      </c>
      <c r="E1661" s="1">
        <v>11</v>
      </c>
      <c r="F1661" s="1">
        <v>19</v>
      </c>
      <c r="G1661" s="1">
        <v>3</v>
      </c>
      <c r="H1661" s="16">
        <v>7.6388888888888886E-3</v>
      </c>
      <c r="I1661" t="s">
        <v>636</v>
      </c>
      <c r="J1661" s="4">
        <f t="shared" si="75"/>
        <v>57</v>
      </c>
      <c r="K1661">
        <f t="shared" si="76"/>
        <v>24</v>
      </c>
      <c r="L1661" s="5">
        <f t="shared" si="77"/>
        <v>2.1818181818181817</v>
      </c>
    </row>
    <row r="1662" spans="1:12" x14ac:dyDescent="0.35">
      <c r="A1662" s="1">
        <v>674</v>
      </c>
      <c r="B1662" s="1">
        <v>1</v>
      </c>
      <c r="C1662" t="s">
        <v>99</v>
      </c>
      <c r="D1662" t="s">
        <v>654</v>
      </c>
      <c r="E1662" s="1">
        <v>10</v>
      </c>
      <c r="F1662" s="1">
        <v>18</v>
      </c>
      <c r="G1662" s="1">
        <v>2</v>
      </c>
      <c r="H1662" s="16">
        <v>8.3333333333333332E-3</v>
      </c>
      <c r="I1662" t="s">
        <v>636</v>
      </c>
      <c r="J1662" s="4">
        <f t="shared" si="75"/>
        <v>36</v>
      </c>
      <c r="K1662">
        <f t="shared" si="76"/>
        <v>16</v>
      </c>
      <c r="L1662" s="5">
        <f t="shared" si="77"/>
        <v>1.6</v>
      </c>
    </row>
    <row r="1663" spans="1:12" x14ac:dyDescent="0.35">
      <c r="A1663" s="1">
        <v>674</v>
      </c>
      <c r="B1663" s="1">
        <v>1</v>
      </c>
      <c r="C1663" t="s">
        <v>138</v>
      </c>
      <c r="D1663" t="s">
        <v>639</v>
      </c>
      <c r="E1663" s="1">
        <v>19</v>
      </c>
      <c r="F1663" s="1">
        <v>31</v>
      </c>
      <c r="G1663" s="1">
        <v>3</v>
      </c>
      <c r="H1663" s="16">
        <v>4.8611111111111112E-3</v>
      </c>
      <c r="I1663" t="s">
        <v>638</v>
      </c>
      <c r="J1663" s="4">
        <f t="shared" si="75"/>
        <v>93</v>
      </c>
      <c r="K1663">
        <f t="shared" si="76"/>
        <v>36</v>
      </c>
      <c r="L1663" s="5">
        <f t="shared" si="77"/>
        <v>1.8947368421052631</v>
      </c>
    </row>
    <row r="1664" spans="1:12" x14ac:dyDescent="0.35">
      <c r="A1664" s="1">
        <v>674</v>
      </c>
      <c r="B1664" s="1">
        <v>1</v>
      </c>
      <c r="C1664" t="s">
        <v>90</v>
      </c>
      <c r="D1664" t="s">
        <v>653</v>
      </c>
      <c r="E1664" s="1">
        <v>13</v>
      </c>
      <c r="F1664" s="1">
        <v>21</v>
      </c>
      <c r="G1664" s="1">
        <v>1</v>
      </c>
      <c r="H1664" s="16">
        <v>2.4305555555555556E-2</v>
      </c>
      <c r="I1664" t="s">
        <v>636</v>
      </c>
      <c r="J1664" s="4">
        <f t="shared" si="75"/>
        <v>21</v>
      </c>
      <c r="K1664">
        <f t="shared" si="76"/>
        <v>8</v>
      </c>
      <c r="L1664" s="5">
        <f t="shared" si="77"/>
        <v>0.61538461538461542</v>
      </c>
    </row>
    <row r="1665" spans="1:12" x14ac:dyDescent="0.35">
      <c r="A1665" s="1">
        <v>675</v>
      </c>
      <c r="B1665" s="1">
        <v>5</v>
      </c>
      <c r="C1665" t="s">
        <v>144</v>
      </c>
      <c r="D1665" t="s">
        <v>656</v>
      </c>
      <c r="E1665" s="1">
        <v>15</v>
      </c>
      <c r="F1665" s="1">
        <v>25</v>
      </c>
      <c r="G1665" s="1">
        <v>1</v>
      </c>
      <c r="H1665" s="16">
        <v>5.5555555555555558E-3</v>
      </c>
      <c r="I1665" t="s">
        <v>636</v>
      </c>
      <c r="J1665" s="4">
        <f t="shared" si="75"/>
        <v>25</v>
      </c>
      <c r="K1665">
        <f t="shared" si="76"/>
        <v>10</v>
      </c>
      <c r="L1665" s="5">
        <f t="shared" si="77"/>
        <v>0.66666666666666663</v>
      </c>
    </row>
    <row r="1666" spans="1:12" x14ac:dyDescent="0.35">
      <c r="A1666" s="1">
        <v>675</v>
      </c>
      <c r="B1666" s="1">
        <v>5</v>
      </c>
      <c r="C1666" t="s">
        <v>168</v>
      </c>
      <c r="D1666" t="s">
        <v>651</v>
      </c>
      <c r="E1666" s="1">
        <v>12</v>
      </c>
      <c r="F1666" s="1">
        <v>20</v>
      </c>
      <c r="G1666" s="1">
        <v>3</v>
      </c>
      <c r="H1666" s="16">
        <v>3.7499999999999999E-2</v>
      </c>
      <c r="I1666" t="s">
        <v>638</v>
      </c>
      <c r="J1666" s="4">
        <f t="shared" ref="J1666:J1729" si="78">F1666*G1666</f>
        <v>60</v>
      </c>
      <c r="K1666">
        <f t="shared" ref="K1666:K1729" si="79">(F1666-E1666)*G1666</f>
        <v>24</v>
      </c>
      <c r="L1666" s="5">
        <f t="shared" ref="L1666:L1729" si="80">K1666/E1666</f>
        <v>2</v>
      </c>
    </row>
    <row r="1667" spans="1:12" x14ac:dyDescent="0.35">
      <c r="A1667" s="1">
        <v>675</v>
      </c>
      <c r="B1667" s="1">
        <v>5</v>
      </c>
      <c r="C1667" t="s">
        <v>93</v>
      </c>
      <c r="D1667" t="s">
        <v>642</v>
      </c>
      <c r="E1667" s="1">
        <v>22</v>
      </c>
      <c r="F1667" s="1">
        <v>36</v>
      </c>
      <c r="G1667" s="1">
        <v>3</v>
      </c>
      <c r="H1667" s="16">
        <v>4.0972222222222222E-2</v>
      </c>
      <c r="I1667" t="s">
        <v>636</v>
      </c>
      <c r="J1667" s="4">
        <f t="shared" si="78"/>
        <v>108</v>
      </c>
      <c r="K1667">
        <f t="shared" si="79"/>
        <v>42</v>
      </c>
      <c r="L1667" s="5">
        <f t="shared" si="80"/>
        <v>1.9090909090909092</v>
      </c>
    </row>
    <row r="1668" spans="1:12" x14ac:dyDescent="0.35">
      <c r="A1668" s="1">
        <v>676</v>
      </c>
      <c r="B1668" s="1">
        <v>7</v>
      </c>
      <c r="C1668" t="s">
        <v>138</v>
      </c>
      <c r="D1668" t="s">
        <v>639</v>
      </c>
      <c r="E1668" s="1">
        <v>19</v>
      </c>
      <c r="F1668" s="1">
        <v>31</v>
      </c>
      <c r="G1668" s="1">
        <v>1</v>
      </c>
      <c r="H1668" s="16">
        <v>3.125E-2</v>
      </c>
      <c r="I1668" t="s">
        <v>636</v>
      </c>
      <c r="J1668" s="4">
        <f t="shared" si="78"/>
        <v>31</v>
      </c>
      <c r="K1668">
        <f t="shared" si="79"/>
        <v>12</v>
      </c>
      <c r="L1668" s="5">
        <f t="shared" si="80"/>
        <v>0.63157894736842102</v>
      </c>
    </row>
    <row r="1669" spans="1:12" x14ac:dyDescent="0.35">
      <c r="A1669" s="1">
        <v>676</v>
      </c>
      <c r="B1669" s="1">
        <v>7</v>
      </c>
      <c r="C1669" t="s">
        <v>222</v>
      </c>
      <c r="D1669" t="s">
        <v>652</v>
      </c>
      <c r="E1669" s="1">
        <v>14</v>
      </c>
      <c r="F1669" s="1">
        <v>23</v>
      </c>
      <c r="G1669" s="1">
        <v>1</v>
      </c>
      <c r="H1669" s="16">
        <v>2.7777777777777776E-2</v>
      </c>
      <c r="I1669" t="s">
        <v>638</v>
      </c>
      <c r="J1669" s="4">
        <f t="shared" si="78"/>
        <v>23</v>
      </c>
      <c r="K1669">
        <f t="shared" si="79"/>
        <v>9</v>
      </c>
      <c r="L1669" s="5">
        <f t="shared" si="80"/>
        <v>0.6428571428571429</v>
      </c>
    </row>
    <row r="1670" spans="1:12" x14ac:dyDescent="0.35">
      <c r="A1670" s="1">
        <v>676</v>
      </c>
      <c r="B1670" s="1">
        <v>7</v>
      </c>
      <c r="C1670" t="s">
        <v>53</v>
      </c>
      <c r="D1670" t="s">
        <v>645</v>
      </c>
      <c r="E1670" s="1">
        <v>16</v>
      </c>
      <c r="F1670" s="1">
        <v>28</v>
      </c>
      <c r="G1670" s="1">
        <v>1</v>
      </c>
      <c r="H1670" s="16">
        <v>8.3333333333333332E-3</v>
      </c>
      <c r="I1670" t="s">
        <v>638</v>
      </c>
      <c r="J1670" s="4">
        <f t="shared" si="78"/>
        <v>28</v>
      </c>
      <c r="K1670">
        <f t="shared" si="79"/>
        <v>12</v>
      </c>
      <c r="L1670" s="5">
        <f t="shared" si="80"/>
        <v>0.75</v>
      </c>
    </row>
    <row r="1671" spans="1:12" x14ac:dyDescent="0.35">
      <c r="A1671" s="1">
        <v>676</v>
      </c>
      <c r="B1671" s="1">
        <v>7</v>
      </c>
      <c r="C1671" t="s">
        <v>90</v>
      </c>
      <c r="D1671" t="s">
        <v>653</v>
      </c>
      <c r="E1671" s="1">
        <v>13</v>
      </c>
      <c r="F1671" s="1">
        <v>21</v>
      </c>
      <c r="G1671" s="1">
        <v>2</v>
      </c>
      <c r="H1671" s="16">
        <v>1.6666666666666666E-2</v>
      </c>
      <c r="I1671" t="s">
        <v>636</v>
      </c>
      <c r="J1671" s="4">
        <f t="shared" si="78"/>
        <v>42</v>
      </c>
      <c r="K1671">
        <f t="shared" si="79"/>
        <v>16</v>
      </c>
      <c r="L1671" s="5">
        <f t="shared" si="80"/>
        <v>1.2307692307692308</v>
      </c>
    </row>
    <row r="1672" spans="1:12" x14ac:dyDescent="0.35">
      <c r="A1672" s="1">
        <v>677</v>
      </c>
      <c r="B1672" s="1">
        <v>14</v>
      </c>
      <c r="C1672" t="s">
        <v>168</v>
      </c>
      <c r="D1672" t="s">
        <v>651</v>
      </c>
      <c r="E1672" s="1">
        <v>12</v>
      </c>
      <c r="F1672" s="1">
        <v>20</v>
      </c>
      <c r="G1672" s="1">
        <v>2</v>
      </c>
      <c r="H1672" s="16">
        <v>3.8194444444444448E-2</v>
      </c>
      <c r="I1672" t="s">
        <v>636</v>
      </c>
      <c r="J1672" s="4">
        <f t="shared" si="78"/>
        <v>40</v>
      </c>
      <c r="K1672">
        <f t="shared" si="79"/>
        <v>16</v>
      </c>
      <c r="L1672" s="5">
        <f t="shared" si="80"/>
        <v>1.3333333333333333</v>
      </c>
    </row>
    <row r="1673" spans="1:12" x14ac:dyDescent="0.35">
      <c r="A1673" s="1">
        <v>677</v>
      </c>
      <c r="B1673" s="1">
        <v>14</v>
      </c>
      <c r="C1673" t="s">
        <v>30</v>
      </c>
      <c r="D1673" t="s">
        <v>647</v>
      </c>
      <c r="E1673" s="1">
        <v>21</v>
      </c>
      <c r="F1673" s="1">
        <v>35</v>
      </c>
      <c r="G1673" s="1">
        <v>2</v>
      </c>
      <c r="H1673" s="16">
        <v>4.0972222222222222E-2</v>
      </c>
      <c r="I1673" t="s">
        <v>638</v>
      </c>
      <c r="J1673" s="4">
        <f t="shared" si="78"/>
        <v>70</v>
      </c>
      <c r="K1673">
        <f t="shared" si="79"/>
        <v>28</v>
      </c>
      <c r="L1673" s="5">
        <f t="shared" si="80"/>
        <v>1.3333333333333333</v>
      </c>
    </row>
    <row r="1674" spans="1:12" x14ac:dyDescent="0.35">
      <c r="A1674" s="1">
        <v>677</v>
      </c>
      <c r="B1674" s="1">
        <v>14</v>
      </c>
      <c r="C1674" t="s">
        <v>74</v>
      </c>
      <c r="D1674" t="s">
        <v>650</v>
      </c>
      <c r="E1674" s="1">
        <v>20</v>
      </c>
      <c r="F1674" s="1">
        <v>34</v>
      </c>
      <c r="G1674" s="1">
        <v>1</v>
      </c>
      <c r="H1674" s="16">
        <v>2.361111111111111E-2</v>
      </c>
      <c r="I1674" t="s">
        <v>638</v>
      </c>
      <c r="J1674" s="4">
        <f t="shared" si="78"/>
        <v>34</v>
      </c>
      <c r="K1674">
        <f t="shared" si="79"/>
        <v>14</v>
      </c>
      <c r="L1674" s="5">
        <f t="shared" si="80"/>
        <v>0.7</v>
      </c>
    </row>
    <row r="1675" spans="1:12" x14ac:dyDescent="0.35">
      <c r="A1675" s="1">
        <v>678</v>
      </c>
      <c r="B1675" s="1">
        <v>19</v>
      </c>
      <c r="C1675" t="s">
        <v>46</v>
      </c>
      <c r="D1675" t="s">
        <v>643</v>
      </c>
      <c r="E1675" s="1">
        <v>17</v>
      </c>
      <c r="F1675" s="1">
        <v>29</v>
      </c>
      <c r="G1675" s="1">
        <v>1</v>
      </c>
      <c r="H1675" s="16">
        <v>1.8749999999999999E-2</v>
      </c>
      <c r="I1675" t="s">
        <v>636</v>
      </c>
      <c r="J1675" s="4">
        <f t="shared" si="78"/>
        <v>29</v>
      </c>
      <c r="K1675">
        <f t="shared" si="79"/>
        <v>12</v>
      </c>
      <c r="L1675" s="5">
        <f t="shared" si="80"/>
        <v>0.70588235294117652</v>
      </c>
    </row>
    <row r="1676" spans="1:12" x14ac:dyDescent="0.35">
      <c r="A1676" s="1">
        <v>678</v>
      </c>
      <c r="B1676" s="1">
        <v>19</v>
      </c>
      <c r="C1676" t="s">
        <v>134</v>
      </c>
      <c r="D1676" t="s">
        <v>646</v>
      </c>
      <c r="E1676" s="1">
        <v>11</v>
      </c>
      <c r="F1676" s="1">
        <v>19</v>
      </c>
      <c r="G1676" s="1">
        <v>3</v>
      </c>
      <c r="H1676" s="16">
        <v>2.5694444444444443E-2</v>
      </c>
      <c r="I1676" t="s">
        <v>638</v>
      </c>
      <c r="J1676" s="4">
        <f t="shared" si="78"/>
        <v>57</v>
      </c>
      <c r="K1676">
        <f t="shared" si="79"/>
        <v>24</v>
      </c>
      <c r="L1676" s="5">
        <f t="shared" si="80"/>
        <v>2.1818181818181817</v>
      </c>
    </row>
    <row r="1677" spans="1:12" x14ac:dyDescent="0.35">
      <c r="A1677" s="1">
        <v>678</v>
      </c>
      <c r="B1677" s="1">
        <v>19</v>
      </c>
      <c r="C1677" t="s">
        <v>30</v>
      </c>
      <c r="D1677" t="s">
        <v>647</v>
      </c>
      <c r="E1677" s="1">
        <v>21</v>
      </c>
      <c r="F1677" s="1">
        <v>35</v>
      </c>
      <c r="G1677" s="1">
        <v>2</v>
      </c>
      <c r="H1677" s="16">
        <v>2.5694444444444443E-2</v>
      </c>
      <c r="I1677" t="s">
        <v>638</v>
      </c>
      <c r="J1677" s="4">
        <f t="shared" si="78"/>
        <v>70</v>
      </c>
      <c r="K1677">
        <f t="shared" si="79"/>
        <v>28</v>
      </c>
      <c r="L1677" s="5">
        <f t="shared" si="80"/>
        <v>1.3333333333333333</v>
      </c>
    </row>
    <row r="1678" spans="1:12" x14ac:dyDescent="0.35">
      <c r="A1678" s="1">
        <v>678</v>
      </c>
      <c r="B1678" s="1">
        <v>19</v>
      </c>
      <c r="C1678" t="s">
        <v>180</v>
      </c>
      <c r="D1678" t="s">
        <v>635</v>
      </c>
      <c r="E1678" s="1">
        <v>14</v>
      </c>
      <c r="F1678" s="1">
        <v>24</v>
      </c>
      <c r="G1678" s="1">
        <v>2</v>
      </c>
      <c r="H1678" s="16">
        <v>1.3888888888888888E-2</v>
      </c>
      <c r="I1678" t="s">
        <v>638</v>
      </c>
      <c r="J1678" s="4">
        <f t="shared" si="78"/>
        <v>48</v>
      </c>
      <c r="K1678">
        <f t="shared" si="79"/>
        <v>20</v>
      </c>
      <c r="L1678" s="5">
        <f t="shared" si="80"/>
        <v>1.4285714285714286</v>
      </c>
    </row>
    <row r="1679" spans="1:12" x14ac:dyDescent="0.35">
      <c r="A1679" s="1">
        <v>679</v>
      </c>
      <c r="B1679" s="1">
        <v>9</v>
      </c>
      <c r="C1679" t="s">
        <v>90</v>
      </c>
      <c r="D1679" t="s">
        <v>653</v>
      </c>
      <c r="E1679" s="1">
        <v>13</v>
      </c>
      <c r="F1679" s="1">
        <v>21</v>
      </c>
      <c r="G1679" s="1">
        <v>2</v>
      </c>
      <c r="H1679" s="16">
        <v>1.8749999999999999E-2</v>
      </c>
      <c r="I1679" t="s">
        <v>638</v>
      </c>
      <c r="J1679" s="4">
        <f t="shared" si="78"/>
        <v>42</v>
      </c>
      <c r="K1679">
        <f t="shared" si="79"/>
        <v>16</v>
      </c>
      <c r="L1679" s="5">
        <f t="shared" si="80"/>
        <v>1.2307692307692308</v>
      </c>
    </row>
    <row r="1680" spans="1:12" x14ac:dyDescent="0.35">
      <c r="A1680" s="1">
        <v>679</v>
      </c>
      <c r="B1680" s="1">
        <v>9</v>
      </c>
      <c r="C1680" t="s">
        <v>177</v>
      </c>
      <c r="D1680" t="s">
        <v>655</v>
      </c>
      <c r="E1680" s="1">
        <v>15</v>
      </c>
      <c r="F1680" s="1">
        <v>26</v>
      </c>
      <c r="G1680" s="1">
        <v>1</v>
      </c>
      <c r="H1680" s="16">
        <v>7.6388888888888886E-3</v>
      </c>
      <c r="I1680" t="s">
        <v>638</v>
      </c>
      <c r="J1680" s="4">
        <f t="shared" si="78"/>
        <v>26</v>
      </c>
      <c r="K1680">
        <f t="shared" si="79"/>
        <v>11</v>
      </c>
      <c r="L1680" s="5">
        <f t="shared" si="80"/>
        <v>0.73333333333333328</v>
      </c>
    </row>
    <row r="1681" spans="1:12" x14ac:dyDescent="0.35">
      <c r="A1681" s="1">
        <v>679</v>
      </c>
      <c r="B1681" s="1">
        <v>9</v>
      </c>
      <c r="C1681" t="s">
        <v>53</v>
      </c>
      <c r="D1681" t="s">
        <v>645</v>
      </c>
      <c r="E1681" s="1">
        <v>16</v>
      </c>
      <c r="F1681" s="1">
        <v>28</v>
      </c>
      <c r="G1681" s="1">
        <v>2</v>
      </c>
      <c r="H1681" s="16">
        <v>1.1111111111111112E-2</v>
      </c>
      <c r="I1681" t="s">
        <v>638</v>
      </c>
      <c r="J1681" s="4">
        <f t="shared" si="78"/>
        <v>56</v>
      </c>
      <c r="K1681">
        <f t="shared" si="79"/>
        <v>24</v>
      </c>
      <c r="L1681" s="5">
        <f t="shared" si="80"/>
        <v>1.5</v>
      </c>
    </row>
    <row r="1682" spans="1:12" x14ac:dyDescent="0.35">
      <c r="A1682" s="1">
        <v>679</v>
      </c>
      <c r="B1682" s="1">
        <v>9</v>
      </c>
      <c r="C1682" t="s">
        <v>144</v>
      </c>
      <c r="D1682" t="s">
        <v>656</v>
      </c>
      <c r="E1682" s="1">
        <v>15</v>
      </c>
      <c r="F1682" s="1">
        <v>25</v>
      </c>
      <c r="G1682" s="1">
        <v>3</v>
      </c>
      <c r="H1682" s="16">
        <v>3.6111111111111108E-2</v>
      </c>
      <c r="I1682" t="s">
        <v>638</v>
      </c>
      <c r="J1682" s="4">
        <f t="shared" si="78"/>
        <v>75</v>
      </c>
      <c r="K1682">
        <f t="shared" si="79"/>
        <v>30</v>
      </c>
      <c r="L1682" s="5">
        <f t="shared" si="80"/>
        <v>2</v>
      </c>
    </row>
    <row r="1683" spans="1:12" x14ac:dyDescent="0.35">
      <c r="A1683" s="1">
        <v>680</v>
      </c>
      <c r="B1683" s="1">
        <v>5</v>
      </c>
      <c r="C1683" t="s">
        <v>99</v>
      </c>
      <c r="D1683" t="s">
        <v>654</v>
      </c>
      <c r="E1683" s="1">
        <v>10</v>
      </c>
      <c r="F1683" s="1">
        <v>18</v>
      </c>
      <c r="G1683" s="1">
        <v>2</v>
      </c>
      <c r="H1683" s="16">
        <v>4.1666666666666666E-3</v>
      </c>
      <c r="I1683" t="s">
        <v>638</v>
      </c>
      <c r="J1683" s="4">
        <f t="shared" si="78"/>
        <v>36</v>
      </c>
      <c r="K1683">
        <f t="shared" si="79"/>
        <v>16</v>
      </c>
      <c r="L1683" s="5">
        <f t="shared" si="80"/>
        <v>1.6</v>
      </c>
    </row>
    <row r="1684" spans="1:12" x14ac:dyDescent="0.35">
      <c r="A1684" s="1">
        <v>680</v>
      </c>
      <c r="B1684" s="1">
        <v>5</v>
      </c>
      <c r="C1684" t="s">
        <v>168</v>
      </c>
      <c r="D1684" t="s">
        <v>651</v>
      </c>
      <c r="E1684" s="1">
        <v>12</v>
      </c>
      <c r="F1684" s="1">
        <v>20</v>
      </c>
      <c r="G1684" s="1">
        <v>3</v>
      </c>
      <c r="H1684" s="16">
        <v>3.4027777777777775E-2</v>
      </c>
      <c r="I1684" t="s">
        <v>638</v>
      </c>
      <c r="J1684" s="4">
        <f t="shared" si="78"/>
        <v>60</v>
      </c>
      <c r="K1684">
        <f t="shared" si="79"/>
        <v>24</v>
      </c>
      <c r="L1684" s="5">
        <f t="shared" si="80"/>
        <v>2</v>
      </c>
    </row>
    <row r="1685" spans="1:12" x14ac:dyDescent="0.35">
      <c r="A1685" s="1">
        <v>680</v>
      </c>
      <c r="B1685" s="1">
        <v>5</v>
      </c>
      <c r="C1685" t="s">
        <v>283</v>
      </c>
      <c r="D1685" t="s">
        <v>644</v>
      </c>
      <c r="E1685" s="1">
        <v>20</v>
      </c>
      <c r="F1685" s="1">
        <v>33</v>
      </c>
      <c r="G1685" s="1">
        <v>2</v>
      </c>
      <c r="H1685" s="16">
        <v>3.888888888888889E-2</v>
      </c>
      <c r="I1685" t="s">
        <v>636</v>
      </c>
      <c r="J1685" s="4">
        <f t="shared" si="78"/>
        <v>66</v>
      </c>
      <c r="K1685">
        <f t="shared" si="79"/>
        <v>26</v>
      </c>
      <c r="L1685" s="5">
        <f t="shared" si="80"/>
        <v>1.3</v>
      </c>
    </row>
    <row r="1686" spans="1:12" x14ac:dyDescent="0.35">
      <c r="A1686" s="1">
        <v>681</v>
      </c>
      <c r="B1686" s="1">
        <v>2</v>
      </c>
      <c r="C1686" t="s">
        <v>283</v>
      </c>
      <c r="D1686" t="s">
        <v>644</v>
      </c>
      <c r="E1686" s="1">
        <v>20</v>
      </c>
      <c r="F1686" s="1">
        <v>33</v>
      </c>
      <c r="G1686" s="1">
        <v>1</v>
      </c>
      <c r="H1686" s="16">
        <v>3.0555555555555555E-2</v>
      </c>
      <c r="I1686" t="s">
        <v>636</v>
      </c>
      <c r="J1686" s="4">
        <f t="shared" si="78"/>
        <v>33</v>
      </c>
      <c r="K1686">
        <f t="shared" si="79"/>
        <v>13</v>
      </c>
      <c r="L1686" s="5">
        <f t="shared" si="80"/>
        <v>0.65</v>
      </c>
    </row>
    <row r="1687" spans="1:12" x14ac:dyDescent="0.35">
      <c r="A1687" s="1">
        <v>681</v>
      </c>
      <c r="B1687" s="1">
        <v>2</v>
      </c>
      <c r="C1687" t="s">
        <v>90</v>
      </c>
      <c r="D1687" t="s">
        <v>653</v>
      </c>
      <c r="E1687" s="1">
        <v>13</v>
      </c>
      <c r="F1687" s="1">
        <v>21</v>
      </c>
      <c r="G1687" s="1">
        <v>2</v>
      </c>
      <c r="H1687" s="16">
        <v>1.4583333333333334E-2</v>
      </c>
      <c r="I1687" t="s">
        <v>638</v>
      </c>
      <c r="J1687" s="4">
        <f t="shared" si="78"/>
        <v>42</v>
      </c>
      <c r="K1687">
        <f t="shared" si="79"/>
        <v>16</v>
      </c>
      <c r="L1687" s="5">
        <f t="shared" si="80"/>
        <v>1.2307692307692308</v>
      </c>
    </row>
    <row r="1688" spans="1:12" x14ac:dyDescent="0.35">
      <c r="A1688" s="1">
        <v>682</v>
      </c>
      <c r="B1688" s="1">
        <v>1</v>
      </c>
      <c r="C1688" t="s">
        <v>222</v>
      </c>
      <c r="D1688" t="s">
        <v>652</v>
      </c>
      <c r="E1688" s="1">
        <v>14</v>
      </c>
      <c r="F1688" s="1">
        <v>23</v>
      </c>
      <c r="G1688" s="1">
        <v>1</v>
      </c>
      <c r="H1688" s="16">
        <v>2.9861111111111113E-2</v>
      </c>
      <c r="I1688" t="s">
        <v>636</v>
      </c>
      <c r="J1688" s="4">
        <f t="shared" si="78"/>
        <v>23</v>
      </c>
      <c r="K1688">
        <f t="shared" si="79"/>
        <v>9</v>
      </c>
      <c r="L1688" s="5">
        <f t="shared" si="80"/>
        <v>0.6428571428571429</v>
      </c>
    </row>
    <row r="1689" spans="1:12" x14ac:dyDescent="0.35">
      <c r="A1689" s="1">
        <v>683</v>
      </c>
      <c r="B1689" s="1">
        <v>2</v>
      </c>
      <c r="C1689" t="s">
        <v>225</v>
      </c>
      <c r="D1689" t="s">
        <v>649</v>
      </c>
      <c r="E1689" s="1">
        <v>13</v>
      </c>
      <c r="F1689" s="1">
        <v>22</v>
      </c>
      <c r="G1689" s="1">
        <v>1</v>
      </c>
      <c r="H1689" s="16">
        <v>1.7361111111111112E-2</v>
      </c>
      <c r="I1689" t="s">
        <v>638</v>
      </c>
      <c r="J1689" s="4">
        <f t="shared" si="78"/>
        <v>22</v>
      </c>
      <c r="K1689">
        <f t="shared" si="79"/>
        <v>9</v>
      </c>
      <c r="L1689" s="5">
        <f t="shared" si="80"/>
        <v>0.69230769230769229</v>
      </c>
    </row>
    <row r="1690" spans="1:12" x14ac:dyDescent="0.35">
      <c r="A1690" s="1">
        <v>683</v>
      </c>
      <c r="B1690" s="1">
        <v>2</v>
      </c>
      <c r="C1690" t="s">
        <v>168</v>
      </c>
      <c r="D1690" t="s">
        <v>651</v>
      </c>
      <c r="E1690" s="1">
        <v>12</v>
      </c>
      <c r="F1690" s="1">
        <v>20</v>
      </c>
      <c r="G1690" s="1">
        <v>2</v>
      </c>
      <c r="H1690" s="16">
        <v>2.4305555555555556E-2</v>
      </c>
      <c r="I1690" t="s">
        <v>636</v>
      </c>
      <c r="J1690" s="4">
        <f t="shared" si="78"/>
        <v>40</v>
      </c>
      <c r="K1690">
        <f t="shared" si="79"/>
        <v>16</v>
      </c>
      <c r="L1690" s="5">
        <f t="shared" si="80"/>
        <v>1.3333333333333333</v>
      </c>
    </row>
    <row r="1691" spans="1:12" x14ac:dyDescent="0.35">
      <c r="A1691" s="1">
        <v>683</v>
      </c>
      <c r="B1691" s="1">
        <v>2</v>
      </c>
      <c r="C1691" t="s">
        <v>62</v>
      </c>
      <c r="D1691" t="s">
        <v>641</v>
      </c>
      <c r="E1691" s="1">
        <v>25</v>
      </c>
      <c r="F1691" s="1">
        <v>40</v>
      </c>
      <c r="G1691" s="1">
        <v>1</v>
      </c>
      <c r="H1691" s="16">
        <v>4.1666666666666666E-3</v>
      </c>
      <c r="I1691" t="s">
        <v>638</v>
      </c>
      <c r="J1691" s="4">
        <f t="shared" si="78"/>
        <v>40</v>
      </c>
      <c r="K1691">
        <f t="shared" si="79"/>
        <v>15</v>
      </c>
      <c r="L1691" s="5">
        <f t="shared" si="80"/>
        <v>0.6</v>
      </c>
    </row>
    <row r="1692" spans="1:12" x14ac:dyDescent="0.35">
      <c r="A1692" s="1">
        <v>683</v>
      </c>
      <c r="B1692" s="1">
        <v>2</v>
      </c>
      <c r="C1692" t="s">
        <v>138</v>
      </c>
      <c r="D1692" t="s">
        <v>639</v>
      </c>
      <c r="E1692" s="1">
        <v>19</v>
      </c>
      <c r="F1692" s="1">
        <v>31</v>
      </c>
      <c r="G1692" s="1">
        <v>2</v>
      </c>
      <c r="H1692" s="16">
        <v>1.1111111111111112E-2</v>
      </c>
      <c r="I1692" t="s">
        <v>638</v>
      </c>
      <c r="J1692" s="4">
        <f t="shared" si="78"/>
        <v>62</v>
      </c>
      <c r="K1692">
        <f t="shared" si="79"/>
        <v>24</v>
      </c>
      <c r="L1692" s="5">
        <f t="shared" si="80"/>
        <v>1.263157894736842</v>
      </c>
    </row>
    <row r="1693" spans="1:12" x14ac:dyDescent="0.35">
      <c r="A1693" s="1">
        <v>684</v>
      </c>
      <c r="B1693" s="1">
        <v>10</v>
      </c>
      <c r="C1693" t="s">
        <v>93</v>
      </c>
      <c r="D1693" t="s">
        <v>642</v>
      </c>
      <c r="E1693" s="1">
        <v>22</v>
      </c>
      <c r="F1693" s="1">
        <v>36</v>
      </c>
      <c r="G1693" s="1">
        <v>1</v>
      </c>
      <c r="H1693" s="16">
        <v>2.6388888888888889E-2</v>
      </c>
      <c r="I1693" t="s">
        <v>636</v>
      </c>
      <c r="J1693" s="4">
        <f t="shared" si="78"/>
        <v>36</v>
      </c>
      <c r="K1693">
        <f t="shared" si="79"/>
        <v>14</v>
      </c>
      <c r="L1693" s="5">
        <f t="shared" si="80"/>
        <v>0.63636363636363635</v>
      </c>
    </row>
    <row r="1694" spans="1:12" x14ac:dyDescent="0.35">
      <c r="A1694" s="1">
        <v>684</v>
      </c>
      <c r="B1694" s="1">
        <v>10</v>
      </c>
      <c r="C1694" t="s">
        <v>138</v>
      </c>
      <c r="D1694" t="s">
        <v>639</v>
      </c>
      <c r="E1694" s="1">
        <v>19</v>
      </c>
      <c r="F1694" s="1">
        <v>31</v>
      </c>
      <c r="G1694" s="1">
        <v>1</v>
      </c>
      <c r="H1694" s="16">
        <v>6.9444444444444441E-3</v>
      </c>
      <c r="I1694" t="s">
        <v>638</v>
      </c>
      <c r="J1694" s="4">
        <f t="shared" si="78"/>
        <v>31</v>
      </c>
      <c r="K1694">
        <f t="shared" si="79"/>
        <v>12</v>
      </c>
      <c r="L1694" s="5">
        <f t="shared" si="80"/>
        <v>0.63157894736842102</v>
      </c>
    </row>
    <row r="1695" spans="1:12" x14ac:dyDescent="0.35">
      <c r="A1695" s="1">
        <v>684</v>
      </c>
      <c r="B1695" s="1">
        <v>10</v>
      </c>
      <c r="C1695" t="s">
        <v>177</v>
      </c>
      <c r="D1695" t="s">
        <v>655</v>
      </c>
      <c r="E1695" s="1">
        <v>15</v>
      </c>
      <c r="F1695" s="1">
        <v>26</v>
      </c>
      <c r="G1695" s="1">
        <v>1</v>
      </c>
      <c r="H1695" s="16">
        <v>1.7361111111111112E-2</v>
      </c>
      <c r="I1695" t="s">
        <v>636</v>
      </c>
      <c r="J1695" s="4">
        <f t="shared" si="78"/>
        <v>26</v>
      </c>
      <c r="K1695">
        <f t="shared" si="79"/>
        <v>11</v>
      </c>
      <c r="L1695" s="5">
        <f t="shared" si="80"/>
        <v>0.73333333333333328</v>
      </c>
    </row>
    <row r="1696" spans="1:12" x14ac:dyDescent="0.35">
      <c r="A1696" s="1">
        <v>684</v>
      </c>
      <c r="B1696" s="1">
        <v>10</v>
      </c>
      <c r="C1696" t="s">
        <v>46</v>
      </c>
      <c r="D1696" t="s">
        <v>643</v>
      </c>
      <c r="E1696" s="1">
        <v>17</v>
      </c>
      <c r="F1696" s="1">
        <v>29</v>
      </c>
      <c r="G1696" s="1">
        <v>3</v>
      </c>
      <c r="H1696" s="16">
        <v>2.5694444444444443E-2</v>
      </c>
      <c r="I1696" t="s">
        <v>636</v>
      </c>
      <c r="J1696" s="4">
        <f t="shared" si="78"/>
        <v>87</v>
      </c>
      <c r="K1696">
        <f t="shared" si="79"/>
        <v>36</v>
      </c>
      <c r="L1696" s="5">
        <f t="shared" si="80"/>
        <v>2.1176470588235294</v>
      </c>
    </row>
    <row r="1697" spans="1:12" x14ac:dyDescent="0.35">
      <c r="A1697" s="1">
        <v>685</v>
      </c>
      <c r="B1697" s="1">
        <v>5</v>
      </c>
      <c r="C1697" t="s">
        <v>128</v>
      </c>
      <c r="D1697" t="s">
        <v>640</v>
      </c>
      <c r="E1697" s="1">
        <v>16</v>
      </c>
      <c r="F1697" s="1">
        <v>27</v>
      </c>
      <c r="G1697" s="1">
        <v>2</v>
      </c>
      <c r="H1697" s="16">
        <v>1.1805555555555555E-2</v>
      </c>
      <c r="I1697" t="s">
        <v>638</v>
      </c>
      <c r="J1697" s="4">
        <f t="shared" si="78"/>
        <v>54</v>
      </c>
      <c r="K1697">
        <f t="shared" si="79"/>
        <v>22</v>
      </c>
      <c r="L1697" s="5">
        <f t="shared" si="80"/>
        <v>1.375</v>
      </c>
    </row>
    <row r="1698" spans="1:12" x14ac:dyDescent="0.35">
      <c r="A1698" s="1">
        <v>686</v>
      </c>
      <c r="B1698" s="1">
        <v>10</v>
      </c>
      <c r="C1698" t="s">
        <v>138</v>
      </c>
      <c r="D1698" t="s">
        <v>639</v>
      </c>
      <c r="E1698" s="1">
        <v>19</v>
      </c>
      <c r="F1698" s="1">
        <v>31</v>
      </c>
      <c r="G1698" s="1">
        <v>2</v>
      </c>
      <c r="H1698" s="16">
        <v>2.5694444444444443E-2</v>
      </c>
      <c r="I1698" t="s">
        <v>636</v>
      </c>
      <c r="J1698" s="4">
        <f t="shared" si="78"/>
        <v>62</v>
      </c>
      <c r="K1698">
        <f t="shared" si="79"/>
        <v>24</v>
      </c>
      <c r="L1698" s="5">
        <f t="shared" si="80"/>
        <v>1.263157894736842</v>
      </c>
    </row>
    <row r="1699" spans="1:12" x14ac:dyDescent="0.35">
      <c r="A1699" s="1">
        <v>686</v>
      </c>
      <c r="B1699" s="1">
        <v>10</v>
      </c>
      <c r="C1699" t="s">
        <v>168</v>
      </c>
      <c r="D1699" t="s">
        <v>651</v>
      </c>
      <c r="E1699" s="1">
        <v>12</v>
      </c>
      <c r="F1699" s="1">
        <v>20</v>
      </c>
      <c r="G1699" s="1">
        <v>2</v>
      </c>
      <c r="H1699" s="16">
        <v>1.4583333333333334E-2</v>
      </c>
      <c r="I1699" t="s">
        <v>638</v>
      </c>
      <c r="J1699" s="4">
        <f t="shared" si="78"/>
        <v>40</v>
      </c>
      <c r="K1699">
        <f t="shared" si="79"/>
        <v>16</v>
      </c>
      <c r="L1699" s="5">
        <f t="shared" si="80"/>
        <v>1.3333333333333333</v>
      </c>
    </row>
    <row r="1700" spans="1:12" x14ac:dyDescent="0.35">
      <c r="A1700" s="1">
        <v>687</v>
      </c>
      <c r="B1700" s="1">
        <v>2</v>
      </c>
      <c r="C1700" t="s">
        <v>93</v>
      </c>
      <c r="D1700" t="s">
        <v>642</v>
      </c>
      <c r="E1700" s="1">
        <v>22</v>
      </c>
      <c r="F1700" s="1">
        <v>36</v>
      </c>
      <c r="G1700" s="1">
        <v>2</v>
      </c>
      <c r="H1700" s="16">
        <v>2.013888888888889E-2</v>
      </c>
      <c r="I1700" t="s">
        <v>636</v>
      </c>
      <c r="J1700" s="4">
        <f t="shared" si="78"/>
        <v>72</v>
      </c>
      <c r="K1700">
        <f t="shared" si="79"/>
        <v>28</v>
      </c>
      <c r="L1700" s="5">
        <f t="shared" si="80"/>
        <v>1.2727272727272727</v>
      </c>
    </row>
    <row r="1701" spans="1:12" x14ac:dyDescent="0.35">
      <c r="A1701" s="1">
        <v>688</v>
      </c>
      <c r="B1701" s="1">
        <v>3</v>
      </c>
      <c r="C1701" t="s">
        <v>46</v>
      </c>
      <c r="D1701" t="s">
        <v>643</v>
      </c>
      <c r="E1701" s="1">
        <v>17</v>
      </c>
      <c r="F1701" s="1">
        <v>29</v>
      </c>
      <c r="G1701" s="1">
        <v>1</v>
      </c>
      <c r="H1701" s="16">
        <v>9.7222222222222224E-3</v>
      </c>
      <c r="I1701" t="s">
        <v>638</v>
      </c>
      <c r="J1701" s="4">
        <f t="shared" si="78"/>
        <v>29</v>
      </c>
      <c r="K1701">
        <f t="shared" si="79"/>
        <v>12</v>
      </c>
      <c r="L1701" s="5">
        <f t="shared" si="80"/>
        <v>0.70588235294117652</v>
      </c>
    </row>
    <row r="1702" spans="1:12" x14ac:dyDescent="0.35">
      <c r="A1702" s="1">
        <v>689</v>
      </c>
      <c r="B1702" s="1">
        <v>14</v>
      </c>
      <c r="C1702" t="s">
        <v>222</v>
      </c>
      <c r="D1702" t="s">
        <v>652</v>
      </c>
      <c r="E1702" s="1">
        <v>14</v>
      </c>
      <c r="F1702" s="1">
        <v>23</v>
      </c>
      <c r="G1702" s="1">
        <v>3</v>
      </c>
      <c r="H1702" s="16">
        <v>1.1111111111111112E-2</v>
      </c>
      <c r="I1702" t="s">
        <v>636</v>
      </c>
      <c r="J1702" s="4">
        <f t="shared" si="78"/>
        <v>69</v>
      </c>
      <c r="K1702">
        <f t="shared" si="79"/>
        <v>27</v>
      </c>
      <c r="L1702" s="5">
        <f t="shared" si="80"/>
        <v>1.9285714285714286</v>
      </c>
    </row>
    <row r="1703" spans="1:12" x14ac:dyDescent="0.35">
      <c r="A1703" s="1">
        <v>689</v>
      </c>
      <c r="B1703" s="1">
        <v>14</v>
      </c>
      <c r="C1703" t="s">
        <v>144</v>
      </c>
      <c r="D1703" t="s">
        <v>656</v>
      </c>
      <c r="E1703" s="1">
        <v>15</v>
      </c>
      <c r="F1703" s="1">
        <v>25</v>
      </c>
      <c r="G1703" s="1">
        <v>3</v>
      </c>
      <c r="H1703" s="16">
        <v>4.8611111111111112E-3</v>
      </c>
      <c r="I1703" t="s">
        <v>636</v>
      </c>
      <c r="J1703" s="4">
        <f t="shared" si="78"/>
        <v>75</v>
      </c>
      <c r="K1703">
        <f t="shared" si="79"/>
        <v>30</v>
      </c>
      <c r="L1703" s="5">
        <f t="shared" si="80"/>
        <v>2</v>
      </c>
    </row>
    <row r="1704" spans="1:12" x14ac:dyDescent="0.35">
      <c r="A1704" s="1">
        <v>689</v>
      </c>
      <c r="B1704" s="1">
        <v>14</v>
      </c>
      <c r="C1704" t="s">
        <v>90</v>
      </c>
      <c r="D1704" t="s">
        <v>653</v>
      </c>
      <c r="E1704" s="1">
        <v>13</v>
      </c>
      <c r="F1704" s="1">
        <v>21</v>
      </c>
      <c r="G1704" s="1">
        <v>1</v>
      </c>
      <c r="H1704" s="16">
        <v>4.1666666666666666E-3</v>
      </c>
      <c r="I1704" t="s">
        <v>638</v>
      </c>
      <c r="J1704" s="4">
        <f t="shared" si="78"/>
        <v>21</v>
      </c>
      <c r="K1704">
        <f t="shared" si="79"/>
        <v>8</v>
      </c>
      <c r="L1704" s="5">
        <f t="shared" si="80"/>
        <v>0.61538461538461542</v>
      </c>
    </row>
    <row r="1705" spans="1:12" x14ac:dyDescent="0.35">
      <c r="A1705" s="1">
        <v>690</v>
      </c>
      <c r="B1705" s="1">
        <v>15</v>
      </c>
      <c r="C1705" t="s">
        <v>62</v>
      </c>
      <c r="D1705" t="s">
        <v>641</v>
      </c>
      <c r="E1705" s="1">
        <v>25</v>
      </c>
      <c r="F1705" s="1">
        <v>40</v>
      </c>
      <c r="G1705" s="1">
        <v>1</v>
      </c>
      <c r="H1705" s="16">
        <v>3.4027777777777775E-2</v>
      </c>
      <c r="I1705" t="s">
        <v>636</v>
      </c>
      <c r="J1705" s="4">
        <f t="shared" si="78"/>
        <v>40</v>
      </c>
      <c r="K1705">
        <f t="shared" si="79"/>
        <v>15</v>
      </c>
      <c r="L1705" s="5">
        <f t="shared" si="80"/>
        <v>0.6</v>
      </c>
    </row>
    <row r="1706" spans="1:12" x14ac:dyDescent="0.35">
      <c r="A1706" s="1">
        <v>690</v>
      </c>
      <c r="B1706" s="1">
        <v>15</v>
      </c>
      <c r="C1706" t="s">
        <v>138</v>
      </c>
      <c r="D1706" t="s">
        <v>639</v>
      </c>
      <c r="E1706" s="1">
        <v>19</v>
      </c>
      <c r="F1706" s="1">
        <v>31</v>
      </c>
      <c r="G1706" s="1">
        <v>2</v>
      </c>
      <c r="H1706" s="16">
        <v>1.1111111111111112E-2</v>
      </c>
      <c r="I1706" t="s">
        <v>636</v>
      </c>
      <c r="J1706" s="4">
        <f t="shared" si="78"/>
        <v>62</v>
      </c>
      <c r="K1706">
        <f t="shared" si="79"/>
        <v>24</v>
      </c>
      <c r="L1706" s="5">
        <f t="shared" si="80"/>
        <v>1.263157894736842</v>
      </c>
    </row>
    <row r="1707" spans="1:12" x14ac:dyDescent="0.35">
      <c r="A1707" s="1">
        <v>690</v>
      </c>
      <c r="B1707" s="1">
        <v>15</v>
      </c>
      <c r="C1707" t="s">
        <v>53</v>
      </c>
      <c r="D1707" t="s">
        <v>645</v>
      </c>
      <c r="E1707" s="1">
        <v>16</v>
      </c>
      <c r="F1707" s="1">
        <v>28</v>
      </c>
      <c r="G1707" s="1">
        <v>2</v>
      </c>
      <c r="H1707" s="16">
        <v>3.7499999999999999E-2</v>
      </c>
      <c r="I1707" t="s">
        <v>636</v>
      </c>
      <c r="J1707" s="4">
        <f t="shared" si="78"/>
        <v>56</v>
      </c>
      <c r="K1707">
        <f t="shared" si="79"/>
        <v>24</v>
      </c>
      <c r="L1707" s="5">
        <f t="shared" si="80"/>
        <v>1.5</v>
      </c>
    </row>
    <row r="1708" spans="1:12" x14ac:dyDescent="0.35">
      <c r="A1708" s="1">
        <v>690</v>
      </c>
      <c r="B1708" s="1">
        <v>15</v>
      </c>
      <c r="C1708" t="s">
        <v>283</v>
      </c>
      <c r="D1708" t="s">
        <v>644</v>
      </c>
      <c r="E1708" s="1">
        <v>20</v>
      </c>
      <c r="F1708" s="1">
        <v>33</v>
      </c>
      <c r="G1708" s="1">
        <v>1</v>
      </c>
      <c r="H1708" s="16">
        <v>1.6666666666666666E-2</v>
      </c>
      <c r="I1708" t="s">
        <v>636</v>
      </c>
      <c r="J1708" s="4">
        <f t="shared" si="78"/>
        <v>33</v>
      </c>
      <c r="K1708">
        <f t="shared" si="79"/>
        <v>13</v>
      </c>
      <c r="L1708" s="5">
        <f t="shared" si="80"/>
        <v>0.65</v>
      </c>
    </row>
    <row r="1709" spans="1:12" x14ac:dyDescent="0.35">
      <c r="A1709" s="1">
        <v>691</v>
      </c>
      <c r="B1709" s="1">
        <v>19</v>
      </c>
      <c r="C1709" t="s">
        <v>225</v>
      </c>
      <c r="D1709" t="s">
        <v>649</v>
      </c>
      <c r="E1709" s="1">
        <v>13</v>
      </c>
      <c r="F1709" s="1">
        <v>22</v>
      </c>
      <c r="G1709" s="1">
        <v>3</v>
      </c>
      <c r="H1709" s="16">
        <v>2.361111111111111E-2</v>
      </c>
      <c r="I1709" t="s">
        <v>636</v>
      </c>
      <c r="J1709" s="4">
        <f t="shared" si="78"/>
        <v>66</v>
      </c>
      <c r="K1709">
        <f t="shared" si="79"/>
        <v>27</v>
      </c>
      <c r="L1709" s="5">
        <f t="shared" si="80"/>
        <v>2.0769230769230771</v>
      </c>
    </row>
    <row r="1710" spans="1:12" x14ac:dyDescent="0.35">
      <c r="A1710" s="1">
        <v>692</v>
      </c>
      <c r="B1710" s="1">
        <v>9</v>
      </c>
      <c r="C1710" t="s">
        <v>30</v>
      </c>
      <c r="D1710" t="s">
        <v>647</v>
      </c>
      <c r="E1710" s="1">
        <v>21</v>
      </c>
      <c r="F1710" s="1">
        <v>35</v>
      </c>
      <c r="G1710" s="1">
        <v>3</v>
      </c>
      <c r="H1710" s="16">
        <v>2.2916666666666665E-2</v>
      </c>
      <c r="I1710" t="s">
        <v>638</v>
      </c>
      <c r="J1710" s="4">
        <f t="shared" si="78"/>
        <v>105</v>
      </c>
      <c r="K1710">
        <f t="shared" si="79"/>
        <v>42</v>
      </c>
      <c r="L1710" s="5">
        <f t="shared" si="80"/>
        <v>2</v>
      </c>
    </row>
    <row r="1711" spans="1:12" x14ac:dyDescent="0.35">
      <c r="A1711" s="1">
        <v>692</v>
      </c>
      <c r="B1711" s="1">
        <v>9</v>
      </c>
      <c r="C1711" t="s">
        <v>88</v>
      </c>
      <c r="D1711" t="s">
        <v>637</v>
      </c>
      <c r="E1711" s="1">
        <v>18</v>
      </c>
      <c r="F1711" s="1">
        <v>30</v>
      </c>
      <c r="G1711" s="1">
        <v>1</v>
      </c>
      <c r="H1711" s="16">
        <v>3.4027777777777775E-2</v>
      </c>
      <c r="I1711" t="s">
        <v>636</v>
      </c>
      <c r="J1711" s="4">
        <f t="shared" si="78"/>
        <v>30</v>
      </c>
      <c r="K1711">
        <f t="shared" si="79"/>
        <v>12</v>
      </c>
      <c r="L1711" s="5">
        <f t="shared" si="80"/>
        <v>0.66666666666666663</v>
      </c>
    </row>
    <row r="1712" spans="1:12" x14ac:dyDescent="0.35">
      <c r="A1712" s="1">
        <v>692</v>
      </c>
      <c r="B1712" s="1">
        <v>9</v>
      </c>
      <c r="C1712" t="s">
        <v>99</v>
      </c>
      <c r="D1712" t="s">
        <v>654</v>
      </c>
      <c r="E1712" s="1">
        <v>10</v>
      </c>
      <c r="F1712" s="1">
        <v>18</v>
      </c>
      <c r="G1712" s="1">
        <v>1</v>
      </c>
      <c r="H1712" s="16">
        <v>7.6388888888888886E-3</v>
      </c>
      <c r="I1712" t="s">
        <v>636</v>
      </c>
      <c r="J1712" s="4">
        <f t="shared" si="78"/>
        <v>18</v>
      </c>
      <c r="K1712">
        <f t="shared" si="79"/>
        <v>8</v>
      </c>
      <c r="L1712" s="5">
        <f t="shared" si="80"/>
        <v>0.8</v>
      </c>
    </row>
    <row r="1713" spans="1:12" x14ac:dyDescent="0.35">
      <c r="A1713" s="1">
        <v>692</v>
      </c>
      <c r="B1713" s="1">
        <v>9</v>
      </c>
      <c r="C1713" t="s">
        <v>168</v>
      </c>
      <c r="D1713" t="s">
        <v>651</v>
      </c>
      <c r="E1713" s="1">
        <v>12</v>
      </c>
      <c r="F1713" s="1">
        <v>20</v>
      </c>
      <c r="G1713" s="1">
        <v>1</v>
      </c>
      <c r="H1713" s="16">
        <v>4.8611111111111112E-3</v>
      </c>
      <c r="I1713" t="s">
        <v>636</v>
      </c>
      <c r="J1713" s="4">
        <f t="shared" si="78"/>
        <v>20</v>
      </c>
      <c r="K1713">
        <f t="shared" si="79"/>
        <v>8</v>
      </c>
      <c r="L1713" s="5">
        <f t="shared" si="80"/>
        <v>0.66666666666666663</v>
      </c>
    </row>
    <row r="1714" spans="1:12" x14ac:dyDescent="0.35">
      <c r="A1714" s="1">
        <v>693</v>
      </c>
      <c r="B1714" s="1">
        <v>15</v>
      </c>
      <c r="C1714" t="s">
        <v>93</v>
      </c>
      <c r="D1714" t="s">
        <v>642</v>
      </c>
      <c r="E1714" s="1">
        <v>22</v>
      </c>
      <c r="F1714" s="1">
        <v>36</v>
      </c>
      <c r="G1714" s="1">
        <v>1</v>
      </c>
      <c r="H1714" s="16">
        <v>1.3888888888888888E-2</v>
      </c>
      <c r="I1714" t="s">
        <v>636</v>
      </c>
      <c r="J1714" s="4">
        <f t="shared" si="78"/>
        <v>36</v>
      </c>
      <c r="K1714">
        <f t="shared" si="79"/>
        <v>14</v>
      </c>
      <c r="L1714" s="5">
        <f t="shared" si="80"/>
        <v>0.63636363636363635</v>
      </c>
    </row>
    <row r="1715" spans="1:12" x14ac:dyDescent="0.35">
      <c r="A1715" s="1">
        <v>693</v>
      </c>
      <c r="B1715" s="1">
        <v>15</v>
      </c>
      <c r="C1715" t="s">
        <v>90</v>
      </c>
      <c r="D1715" t="s">
        <v>653</v>
      </c>
      <c r="E1715" s="1">
        <v>13</v>
      </c>
      <c r="F1715" s="1">
        <v>21</v>
      </c>
      <c r="G1715" s="1">
        <v>2</v>
      </c>
      <c r="H1715" s="16">
        <v>1.6666666666666666E-2</v>
      </c>
      <c r="I1715" t="s">
        <v>636</v>
      </c>
      <c r="J1715" s="4">
        <f t="shared" si="78"/>
        <v>42</v>
      </c>
      <c r="K1715">
        <f t="shared" si="79"/>
        <v>16</v>
      </c>
      <c r="L1715" s="5">
        <f t="shared" si="80"/>
        <v>1.2307692307692308</v>
      </c>
    </row>
    <row r="1716" spans="1:12" x14ac:dyDescent="0.35">
      <c r="A1716" s="1">
        <v>694</v>
      </c>
      <c r="B1716" s="1">
        <v>5</v>
      </c>
      <c r="C1716" t="s">
        <v>168</v>
      </c>
      <c r="D1716" t="s">
        <v>651</v>
      </c>
      <c r="E1716" s="1">
        <v>12</v>
      </c>
      <c r="F1716" s="1">
        <v>20</v>
      </c>
      <c r="G1716" s="1">
        <v>3</v>
      </c>
      <c r="H1716" s="16">
        <v>1.3888888888888888E-2</v>
      </c>
      <c r="I1716" t="s">
        <v>636</v>
      </c>
      <c r="J1716" s="4">
        <f t="shared" si="78"/>
        <v>60</v>
      </c>
      <c r="K1716">
        <f t="shared" si="79"/>
        <v>24</v>
      </c>
      <c r="L1716" s="5">
        <f t="shared" si="80"/>
        <v>2</v>
      </c>
    </row>
    <row r="1717" spans="1:12" x14ac:dyDescent="0.35">
      <c r="A1717" s="1">
        <v>694</v>
      </c>
      <c r="B1717" s="1">
        <v>5</v>
      </c>
      <c r="C1717" t="s">
        <v>99</v>
      </c>
      <c r="D1717" t="s">
        <v>654</v>
      </c>
      <c r="E1717" s="1">
        <v>10</v>
      </c>
      <c r="F1717" s="1">
        <v>18</v>
      </c>
      <c r="G1717" s="1">
        <v>2</v>
      </c>
      <c r="H1717" s="16">
        <v>1.8055555555555554E-2</v>
      </c>
      <c r="I1717" t="s">
        <v>638</v>
      </c>
      <c r="J1717" s="4">
        <f t="shared" si="78"/>
        <v>36</v>
      </c>
      <c r="K1717">
        <f t="shared" si="79"/>
        <v>16</v>
      </c>
      <c r="L1717" s="5">
        <f t="shared" si="80"/>
        <v>1.6</v>
      </c>
    </row>
    <row r="1718" spans="1:12" x14ac:dyDescent="0.35">
      <c r="A1718" s="1">
        <v>694</v>
      </c>
      <c r="B1718" s="1">
        <v>5</v>
      </c>
      <c r="C1718" t="s">
        <v>62</v>
      </c>
      <c r="D1718" t="s">
        <v>641</v>
      </c>
      <c r="E1718" s="1">
        <v>25</v>
      </c>
      <c r="F1718" s="1">
        <v>40</v>
      </c>
      <c r="G1718" s="1">
        <v>1</v>
      </c>
      <c r="H1718" s="16">
        <v>2.7777777777777776E-2</v>
      </c>
      <c r="I1718" t="s">
        <v>636</v>
      </c>
      <c r="J1718" s="4">
        <f t="shared" si="78"/>
        <v>40</v>
      </c>
      <c r="K1718">
        <f t="shared" si="79"/>
        <v>15</v>
      </c>
      <c r="L1718" s="5">
        <f t="shared" si="80"/>
        <v>0.6</v>
      </c>
    </row>
    <row r="1719" spans="1:12" x14ac:dyDescent="0.35">
      <c r="A1719" s="1">
        <v>694</v>
      </c>
      <c r="B1719" s="1">
        <v>5</v>
      </c>
      <c r="C1719" t="s">
        <v>90</v>
      </c>
      <c r="D1719" t="s">
        <v>653</v>
      </c>
      <c r="E1719" s="1">
        <v>13</v>
      </c>
      <c r="F1719" s="1">
        <v>21</v>
      </c>
      <c r="G1719" s="1">
        <v>1</v>
      </c>
      <c r="H1719" s="16">
        <v>2.9166666666666667E-2</v>
      </c>
      <c r="I1719" t="s">
        <v>638</v>
      </c>
      <c r="J1719" s="4">
        <f t="shared" si="78"/>
        <v>21</v>
      </c>
      <c r="K1719">
        <f t="shared" si="79"/>
        <v>8</v>
      </c>
      <c r="L1719" s="5">
        <f t="shared" si="80"/>
        <v>0.61538461538461542</v>
      </c>
    </row>
    <row r="1720" spans="1:12" x14ac:dyDescent="0.35">
      <c r="A1720" s="1">
        <v>695</v>
      </c>
      <c r="B1720" s="1">
        <v>9</v>
      </c>
      <c r="C1720" t="s">
        <v>53</v>
      </c>
      <c r="D1720" t="s">
        <v>645</v>
      </c>
      <c r="E1720" s="1">
        <v>16</v>
      </c>
      <c r="F1720" s="1">
        <v>28</v>
      </c>
      <c r="G1720" s="1">
        <v>2</v>
      </c>
      <c r="H1720" s="16">
        <v>2.0833333333333332E-2</v>
      </c>
      <c r="I1720" t="s">
        <v>638</v>
      </c>
      <c r="J1720" s="4">
        <f t="shared" si="78"/>
        <v>56</v>
      </c>
      <c r="K1720">
        <f t="shared" si="79"/>
        <v>24</v>
      </c>
      <c r="L1720" s="5">
        <f t="shared" si="80"/>
        <v>1.5</v>
      </c>
    </row>
    <row r="1721" spans="1:12" x14ac:dyDescent="0.35">
      <c r="A1721" s="1">
        <v>695</v>
      </c>
      <c r="B1721" s="1">
        <v>9</v>
      </c>
      <c r="C1721" t="s">
        <v>88</v>
      </c>
      <c r="D1721" t="s">
        <v>637</v>
      </c>
      <c r="E1721" s="1">
        <v>18</v>
      </c>
      <c r="F1721" s="1">
        <v>30</v>
      </c>
      <c r="G1721" s="1">
        <v>2</v>
      </c>
      <c r="H1721" s="16">
        <v>4.8611111111111112E-3</v>
      </c>
      <c r="I1721" t="s">
        <v>638</v>
      </c>
      <c r="J1721" s="4">
        <f t="shared" si="78"/>
        <v>60</v>
      </c>
      <c r="K1721">
        <f t="shared" si="79"/>
        <v>24</v>
      </c>
      <c r="L1721" s="5">
        <f t="shared" si="80"/>
        <v>1.3333333333333333</v>
      </c>
    </row>
    <row r="1722" spans="1:12" x14ac:dyDescent="0.35">
      <c r="A1722" s="1">
        <v>696</v>
      </c>
      <c r="B1722" s="1">
        <v>2</v>
      </c>
      <c r="C1722" t="s">
        <v>222</v>
      </c>
      <c r="D1722" t="s">
        <v>652</v>
      </c>
      <c r="E1722" s="1">
        <v>14</v>
      </c>
      <c r="F1722" s="1">
        <v>23</v>
      </c>
      <c r="G1722" s="1">
        <v>2</v>
      </c>
      <c r="H1722" s="16">
        <v>1.5972222222222221E-2</v>
      </c>
      <c r="I1722" t="s">
        <v>636</v>
      </c>
      <c r="J1722" s="4">
        <f t="shared" si="78"/>
        <v>46</v>
      </c>
      <c r="K1722">
        <f t="shared" si="79"/>
        <v>18</v>
      </c>
      <c r="L1722" s="5">
        <f t="shared" si="80"/>
        <v>1.2857142857142858</v>
      </c>
    </row>
    <row r="1723" spans="1:12" x14ac:dyDescent="0.35">
      <c r="A1723" s="1">
        <v>697</v>
      </c>
      <c r="B1723" s="1">
        <v>4</v>
      </c>
      <c r="C1723" t="s">
        <v>222</v>
      </c>
      <c r="D1723" t="s">
        <v>652</v>
      </c>
      <c r="E1723" s="1">
        <v>14</v>
      </c>
      <c r="F1723" s="1">
        <v>23</v>
      </c>
      <c r="G1723" s="1">
        <v>2</v>
      </c>
      <c r="H1723" s="16">
        <v>1.6666666666666666E-2</v>
      </c>
      <c r="I1723" t="s">
        <v>636</v>
      </c>
      <c r="J1723" s="4">
        <f t="shared" si="78"/>
        <v>46</v>
      </c>
      <c r="K1723">
        <f t="shared" si="79"/>
        <v>18</v>
      </c>
      <c r="L1723" s="5">
        <f t="shared" si="80"/>
        <v>1.2857142857142858</v>
      </c>
    </row>
    <row r="1724" spans="1:12" x14ac:dyDescent="0.35">
      <c r="A1724" s="1">
        <v>697</v>
      </c>
      <c r="B1724" s="1">
        <v>4</v>
      </c>
      <c r="C1724" t="s">
        <v>283</v>
      </c>
      <c r="D1724" t="s">
        <v>644</v>
      </c>
      <c r="E1724" s="1">
        <v>20</v>
      </c>
      <c r="F1724" s="1">
        <v>33</v>
      </c>
      <c r="G1724" s="1">
        <v>2</v>
      </c>
      <c r="H1724" s="16">
        <v>2.8472222222222222E-2</v>
      </c>
      <c r="I1724" t="s">
        <v>638</v>
      </c>
      <c r="J1724" s="4">
        <f t="shared" si="78"/>
        <v>66</v>
      </c>
      <c r="K1724">
        <f t="shared" si="79"/>
        <v>26</v>
      </c>
      <c r="L1724" s="5">
        <f t="shared" si="80"/>
        <v>1.3</v>
      </c>
    </row>
    <row r="1725" spans="1:12" x14ac:dyDescent="0.35">
      <c r="A1725" s="1">
        <v>697</v>
      </c>
      <c r="B1725" s="1">
        <v>4</v>
      </c>
      <c r="C1725" t="s">
        <v>88</v>
      </c>
      <c r="D1725" t="s">
        <v>637</v>
      </c>
      <c r="E1725" s="1">
        <v>18</v>
      </c>
      <c r="F1725" s="1">
        <v>30</v>
      </c>
      <c r="G1725" s="1">
        <v>2</v>
      </c>
      <c r="H1725" s="16">
        <v>2.4305555555555556E-2</v>
      </c>
      <c r="I1725" t="s">
        <v>638</v>
      </c>
      <c r="J1725" s="4">
        <f t="shared" si="78"/>
        <v>60</v>
      </c>
      <c r="K1725">
        <f t="shared" si="79"/>
        <v>24</v>
      </c>
      <c r="L1725" s="5">
        <f t="shared" si="80"/>
        <v>1.3333333333333333</v>
      </c>
    </row>
    <row r="1726" spans="1:12" x14ac:dyDescent="0.35">
      <c r="A1726" s="1">
        <v>697</v>
      </c>
      <c r="B1726" s="1">
        <v>4</v>
      </c>
      <c r="C1726" t="s">
        <v>128</v>
      </c>
      <c r="D1726" t="s">
        <v>640</v>
      </c>
      <c r="E1726" s="1">
        <v>16</v>
      </c>
      <c r="F1726" s="1">
        <v>27</v>
      </c>
      <c r="G1726" s="1">
        <v>1</v>
      </c>
      <c r="H1726" s="16">
        <v>4.8611111111111112E-3</v>
      </c>
      <c r="I1726" t="s">
        <v>636</v>
      </c>
      <c r="J1726" s="4">
        <f t="shared" si="78"/>
        <v>27</v>
      </c>
      <c r="K1726">
        <f t="shared" si="79"/>
        <v>11</v>
      </c>
      <c r="L1726" s="5">
        <f t="shared" si="80"/>
        <v>0.6875</v>
      </c>
    </row>
    <row r="1727" spans="1:12" x14ac:dyDescent="0.35">
      <c r="A1727" s="1">
        <v>698</v>
      </c>
      <c r="B1727" s="1">
        <v>19</v>
      </c>
      <c r="C1727" t="s">
        <v>128</v>
      </c>
      <c r="D1727" t="s">
        <v>640</v>
      </c>
      <c r="E1727" s="1">
        <v>16</v>
      </c>
      <c r="F1727" s="1">
        <v>27</v>
      </c>
      <c r="G1727" s="1">
        <v>1</v>
      </c>
      <c r="H1727" s="16">
        <v>3.8194444444444448E-2</v>
      </c>
      <c r="I1727" t="s">
        <v>638</v>
      </c>
      <c r="J1727" s="4">
        <f t="shared" si="78"/>
        <v>27</v>
      </c>
      <c r="K1727">
        <f t="shared" si="79"/>
        <v>11</v>
      </c>
      <c r="L1727" s="5">
        <f t="shared" si="80"/>
        <v>0.6875</v>
      </c>
    </row>
    <row r="1728" spans="1:12" x14ac:dyDescent="0.35">
      <c r="A1728" s="1">
        <v>698</v>
      </c>
      <c r="B1728" s="1">
        <v>19</v>
      </c>
      <c r="C1728" t="s">
        <v>177</v>
      </c>
      <c r="D1728" t="s">
        <v>655</v>
      </c>
      <c r="E1728" s="1">
        <v>15</v>
      </c>
      <c r="F1728" s="1">
        <v>26</v>
      </c>
      <c r="G1728" s="1">
        <v>1</v>
      </c>
      <c r="H1728" s="16">
        <v>8.3333333333333332E-3</v>
      </c>
      <c r="I1728" t="s">
        <v>638</v>
      </c>
      <c r="J1728" s="4">
        <f t="shared" si="78"/>
        <v>26</v>
      </c>
      <c r="K1728">
        <f t="shared" si="79"/>
        <v>11</v>
      </c>
      <c r="L1728" s="5">
        <f t="shared" si="80"/>
        <v>0.73333333333333328</v>
      </c>
    </row>
    <row r="1729" spans="1:12" x14ac:dyDescent="0.35">
      <c r="A1729" s="1">
        <v>698</v>
      </c>
      <c r="B1729" s="1">
        <v>19</v>
      </c>
      <c r="C1729" t="s">
        <v>222</v>
      </c>
      <c r="D1729" t="s">
        <v>652</v>
      </c>
      <c r="E1729" s="1">
        <v>14</v>
      </c>
      <c r="F1729" s="1">
        <v>23</v>
      </c>
      <c r="G1729" s="1">
        <v>3</v>
      </c>
      <c r="H1729" s="16">
        <v>1.3194444444444444E-2</v>
      </c>
      <c r="I1729" t="s">
        <v>638</v>
      </c>
      <c r="J1729" s="4">
        <f t="shared" si="78"/>
        <v>69</v>
      </c>
      <c r="K1729">
        <f t="shared" si="79"/>
        <v>27</v>
      </c>
      <c r="L1729" s="5">
        <f t="shared" si="80"/>
        <v>1.9285714285714286</v>
      </c>
    </row>
    <row r="1730" spans="1:12" x14ac:dyDescent="0.35">
      <c r="A1730" s="1">
        <v>698</v>
      </c>
      <c r="B1730" s="1">
        <v>19</v>
      </c>
      <c r="C1730" t="s">
        <v>90</v>
      </c>
      <c r="D1730" t="s">
        <v>653</v>
      </c>
      <c r="E1730" s="1">
        <v>13</v>
      </c>
      <c r="F1730" s="1">
        <v>21</v>
      </c>
      <c r="G1730" s="1">
        <v>3</v>
      </c>
      <c r="H1730" s="16">
        <v>1.0416666666666666E-2</v>
      </c>
      <c r="I1730" t="s">
        <v>638</v>
      </c>
      <c r="J1730" s="4">
        <f t="shared" ref="J1730:J1793" si="81">F1730*G1730</f>
        <v>63</v>
      </c>
      <c r="K1730">
        <f t="shared" ref="K1730:K1793" si="82">(F1730-E1730)*G1730</f>
        <v>24</v>
      </c>
      <c r="L1730" s="5">
        <f t="shared" ref="L1730:L1793" si="83">K1730/E1730</f>
        <v>1.8461538461538463</v>
      </c>
    </row>
    <row r="1731" spans="1:12" x14ac:dyDescent="0.35">
      <c r="A1731" s="1">
        <v>699</v>
      </c>
      <c r="B1731" s="1">
        <v>8</v>
      </c>
      <c r="C1731" t="s">
        <v>46</v>
      </c>
      <c r="D1731" t="s">
        <v>643</v>
      </c>
      <c r="E1731" s="1">
        <v>17</v>
      </c>
      <c r="F1731" s="1">
        <v>29</v>
      </c>
      <c r="G1731" s="1">
        <v>2</v>
      </c>
      <c r="H1731" s="16">
        <v>7.6388888888888886E-3</v>
      </c>
      <c r="I1731" t="s">
        <v>638</v>
      </c>
      <c r="J1731" s="4">
        <f t="shared" si="81"/>
        <v>58</v>
      </c>
      <c r="K1731">
        <f t="shared" si="82"/>
        <v>24</v>
      </c>
      <c r="L1731" s="5">
        <f t="shared" si="83"/>
        <v>1.411764705882353</v>
      </c>
    </row>
    <row r="1732" spans="1:12" x14ac:dyDescent="0.35">
      <c r="A1732" s="1">
        <v>700</v>
      </c>
      <c r="B1732" s="1">
        <v>8</v>
      </c>
      <c r="C1732" t="s">
        <v>74</v>
      </c>
      <c r="D1732" t="s">
        <v>650</v>
      </c>
      <c r="E1732" s="1">
        <v>20</v>
      </c>
      <c r="F1732" s="1">
        <v>34</v>
      </c>
      <c r="G1732" s="1">
        <v>3</v>
      </c>
      <c r="H1732" s="16">
        <v>2.5694444444444443E-2</v>
      </c>
      <c r="I1732" t="s">
        <v>638</v>
      </c>
      <c r="J1732" s="4">
        <f t="shared" si="81"/>
        <v>102</v>
      </c>
      <c r="K1732">
        <f t="shared" si="82"/>
        <v>42</v>
      </c>
      <c r="L1732" s="5">
        <f t="shared" si="83"/>
        <v>2.1</v>
      </c>
    </row>
    <row r="1733" spans="1:12" x14ac:dyDescent="0.35">
      <c r="A1733" s="1">
        <v>700</v>
      </c>
      <c r="B1733" s="1">
        <v>8</v>
      </c>
      <c r="C1733" t="s">
        <v>177</v>
      </c>
      <c r="D1733" t="s">
        <v>655</v>
      </c>
      <c r="E1733" s="1">
        <v>15</v>
      </c>
      <c r="F1733" s="1">
        <v>26</v>
      </c>
      <c r="G1733" s="1">
        <v>3</v>
      </c>
      <c r="H1733" s="16">
        <v>2.4305555555555556E-2</v>
      </c>
      <c r="I1733" t="s">
        <v>638</v>
      </c>
      <c r="J1733" s="4">
        <f t="shared" si="81"/>
        <v>78</v>
      </c>
      <c r="K1733">
        <f t="shared" si="82"/>
        <v>33</v>
      </c>
      <c r="L1733" s="5">
        <f t="shared" si="83"/>
        <v>2.2000000000000002</v>
      </c>
    </row>
    <row r="1734" spans="1:12" x14ac:dyDescent="0.35">
      <c r="A1734" s="1">
        <v>700</v>
      </c>
      <c r="B1734" s="1">
        <v>8</v>
      </c>
      <c r="C1734" t="s">
        <v>128</v>
      </c>
      <c r="D1734" t="s">
        <v>640</v>
      </c>
      <c r="E1734" s="1">
        <v>16</v>
      </c>
      <c r="F1734" s="1">
        <v>27</v>
      </c>
      <c r="G1734" s="1">
        <v>2</v>
      </c>
      <c r="H1734" s="16">
        <v>9.7222222222222224E-3</v>
      </c>
      <c r="I1734" t="s">
        <v>638</v>
      </c>
      <c r="J1734" s="4">
        <f t="shared" si="81"/>
        <v>54</v>
      </c>
      <c r="K1734">
        <f t="shared" si="82"/>
        <v>22</v>
      </c>
      <c r="L1734" s="5">
        <f t="shared" si="83"/>
        <v>1.375</v>
      </c>
    </row>
    <row r="1735" spans="1:12" x14ac:dyDescent="0.35">
      <c r="A1735" s="1">
        <v>701</v>
      </c>
      <c r="B1735" s="1">
        <v>19</v>
      </c>
      <c r="C1735" t="s">
        <v>283</v>
      </c>
      <c r="D1735" t="s">
        <v>644</v>
      </c>
      <c r="E1735" s="1">
        <v>20</v>
      </c>
      <c r="F1735" s="1">
        <v>33</v>
      </c>
      <c r="G1735" s="1">
        <v>2</v>
      </c>
      <c r="H1735" s="16">
        <v>2.9166666666666667E-2</v>
      </c>
      <c r="I1735" t="s">
        <v>638</v>
      </c>
      <c r="J1735" s="4">
        <f t="shared" si="81"/>
        <v>66</v>
      </c>
      <c r="K1735">
        <f t="shared" si="82"/>
        <v>26</v>
      </c>
      <c r="L1735" s="5">
        <f t="shared" si="83"/>
        <v>1.3</v>
      </c>
    </row>
    <row r="1736" spans="1:12" x14ac:dyDescent="0.35">
      <c r="A1736" s="1">
        <v>701</v>
      </c>
      <c r="B1736" s="1">
        <v>19</v>
      </c>
      <c r="C1736" t="s">
        <v>99</v>
      </c>
      <c r="D1736" t="s">
        <v>654</v>
      </c>
      <c r="E1736" s="1">
        <v>10</v>
      </c>
      <c r="F1736" s="1">
        <v>18</v>
      </c>
      <c r="G1736" s="1">
        <v>2</v>
      </c>
      <c r="H1736" s="16">
        <v>3.8194444444444448E-2</v>
      </c>
      <c r="I1736" t="s">
        <v>638</v>
      </c>
      <c r="J1736" s="4">
        <f t="shared" si="81"/>
        <v>36</v>
      </c>
      <c r="K1736">
        <f t="shared" si="82"/>
        <v>16</v>
      </c>
      <c r="L1736" s="5">
        <f t="shared" si="83"/>
        <v>1.6</v>
      </c>
    </row>
    <row r="1737" spans="1:12" x14ac:dyDescent="0.35">
      <c r="A1737" s="1">
        <v>702</v>
      </c>
      <c r="B1737" s="1">
        <v>13</v>
      </c>
      <c r="C1737" t="s">
        <v>99</v>
      </c>
      <c r="D1737" t="s">
        <v>654</v>
      </c>
      <c r="E1737" s="1">
        <v>10</v>
      </c>
      <c r="F1737" s="1">
        <v>18</v>
      </c>
      <c r="G1737" s="1">
        <v>2</v>
      </c>
      <c r="H1737" s="16">
        <v>4.0972222222222222E-2</v>
      </c>
      <c r="I1737" t="s">
        <v>636</v>
      </c>
      <c r="J1737" s="4">
        <f t="shared" si="81"/>
        <v>36</v>
      </c>
      <c r="K1737">
        <f t="shared" si="82"/>
        <v>16</v>
      </c>
      <c r="L1737" s="5">
        <f t="shared" si="83"/>
        <v>1.6</v>
      </c>
    </row>
    <row r="1738" spans="1:12" x14ac:dyDescent="0.35">
      <c r="A1738" s="1">
        <v>702</v>
      </c>
      <c r="B1738" s="1">
        <v>13</v>
      </c>
      <c r="C1738" t="s">
        <v>90</v>
      </c>
      <c r="D1738" t="s">
        <v>653</v>
      </c>
      <c r="E1738" s="1">
        <v>13</v>
      </c>
      <c r="F1738" s="1">
        <v>21</v>
      </c>
      <c r="G1738" s="1">
        <v>1</v>
      </c>
      <c r="H1738" s="16">
        <v>2.5000000000000001E-2</v>
      </c>
      <c r="I1738" t="s">
        <v>636</v>
      </c>
      <c r="J1738" s="4">
        <f t="shared" si="81"/>
        <v>21</v>
      </c>
      <c r="K1738">
        <f t="shared" si="82"/>
        <v>8</v>
      </c>
      <c r="L1738" s="5">
        <f t="shared" si="83"/>
        <v>0.61538461538461542</v>
      </c>
    </row>
    <row r="1739" spans="1:12" x14ac:dyDescent="0.35">
      <c r="A1739" s="1">
        <v>702</v>
      </c>
      <c r="B1739" s="1">
        <v>13</v>
      </c>
      <c r="C1739" t="s">
        <v>128</v>
      </c>
      <c r="D1739" t="s">
        <v>640</v>
      </c>
      <c r="E1739" s="1">
        <v>16</v>
      </c>
      <c r="F1739" s="1">
        <v>27</v>
      </c>
      <c r="G1739" s="1">
        <v>2</v>
      </c>
      <c r="H1739" s="16">
        <v>2.013888888888889E-2</v>
      </c>
      <c r="I1739" t="s">
        <v>638</v>
      </c>
      <c r="J1739" s="4">
        <f t="shared" si="81"/>
        <v>54</v>
      </c>
      <c r="K1739">
        <f t="shared" si="82"/>
        <v>22</v>
      </c>
      <c r="L1739" s="5">
        <f t="shared" si="83"/>
        <v>1.375</v>
      </c>
    </row>
    <row r="1740" spans="1:12" x14ac:dyDescent="0.35">
      <c r="A1740" s="1">
        <v>702</v>
      </c>
      <c r="B1740" s="1">
        <v>13</v>
      </c>
      <c r="C1740" t="s">
        <v>53</v>
      </c>
      <c r="D1740" t="s">
        <v>645</v>
      </c>
      <c r="E1740" s="1">
        <v>16</v>
      </c>
      <c r="F1740" s="1">
        <v>28</v>
      </c>
      <c r="G1740" s="1">
        <v>3</v>
      </c>
      <c r="H1740" s="16">
        <v>2.1527777777777778E-2</v>
      </c>
      <c r="I1740" t="s">
        <v>636</v>
      </c>
      <c r="J1740" s="4">
        <f t="shared" si="81"/>
        <v>84</v>
      </c>
      <c r="K1740">
        <f t="shared" si="82"/>
        <v>36</v>
      </c>
      <c r="L1740" s="5">
        <f t="shared" si="83"/>
        <v>2.25</v>
      </c>
    </row>
    <row r="1741" spans="1:12" x14ac:dyDescent="0.35">
      <c r="A1741" s="1">
        <v>703</v>
      </c>
      <c r="B1741" s="1">
        <v>9</v>
      </c>
      <c r="C1741" t="s">
        <v>90</v>
      </c>
      <c r="D1741" t="s">
        <v>653</v>
      </c>
      <c r="E1741" s="1">
        <v>13</v>
      </c>
      <c r="F1741" s="1">
        <v>21</v>
      </c>
      <c r="G1741" s="1">
        <v>3</v>
      </c>
      <c r="H1741" s="16">
        <v>2.013888888888889E-2</v>
      </c>
      <c r="I1741" t="s">
        <v>638</v>
      </c>
      <c r="J1741" s="4">
        <f t="shared" si="81"/>
        <v>63</v>
      </c>
      <c r="K1741">
        <f t="shared" si="82"/>
        <v>24</v>
      </c>
      <c r="L1741" s="5">
        <f t="shared" si="83"/>
        <v>1.8461538461538463</v>
      </c>
    </row>
    <row r="1742" spans="1:12" x14ac:dyDescent="0.35">
      <c r="A1742" s="1">
        <v>704</v>
      </c>
      <c r="B1742" s="1">
        <v>13</v>
      </c>
      <c r="C1742" t="s">
        <v>99</v>
      </c>
      <c r="D1742" t="s">
        <v>654</v>
      </c>
      <c r="E1742" s="1">
        <v>10</v>
      </c>
      <c r="F1742" s="1">
        <v>18</v>
      </c>
      <c r="G1742" s="1">
        <v>1</v>
      </c>
      <c r="H1742" s="16">
        <v>2.6388888888888889E-2</v>
      </c>
      <c r="I1742" t="s">
        <v>636</v>
      </c>
      <c r="J1742" s="4">
        <f t="shared" si="81"/>
        <v>18</v>
      </c>
      <c r="K1742">
        <f t="shared" si="82"/>
        <v>8</v>
      </c>
      <c r="L1742" s="5">
        <f t="shared" si="83"/>
        <v>0.8</v>
      </c>
    </row>
    <row r="1743" spans="1:12" x14ac:dyDescent="0.35">
      <c r="A1743" s="1">
        <v>705</v>
      </c>
      <c r="B1743" s="1">
        <v>12</v>
      </c>
      <c r="C1743" t="s">
        <v>168</v>
      </c>
      <c r="D1743" t="s">
        <v>651</v>
      </c>
      <c r="E1743" s="1">
        <v>12</v>
      </c>
      <c r="F1743" s="1">
        <v>20</v>
      </c>
      <c r="G1743" s="1">
        <v>3</v>
      </c>
      <c r="H1743" s="16">
        <v>1.7361111111111112E-2</v>
      </c>
      <c r="I1743" t="s">
        <v>638</v>
      </c>
      <c r="J1743" s="4">
        <f t="shared" si="81"/>
        <v>60</v>
      </c>
      <c r="K1743">
        <f t="shared" si="82"/>
        <v>24</v>
      </c>
      <c r="L1743" s="5">
        <f t="shared" si="83"/>
        <v>2</v>
      </c>
    </row>
    <row r="1744" spans="1:12" x14ac:dyDescent="0.35">
      <c r="A1744" s="1">
        <v>705</v>
      </c>
      <c r="B1744" s="1">
        <v>12</v>
      </c>
      <c r="C1744" t="s">
        <v>177</v>
      </c>
      <c r="D1744" t="s">
        <v>655</v>
      </c>
      <c r="E1744" s="1">
        <v>15</v>
      </c>
      <c r="F1744" s="1">
        <v>26</v>
      </c>
      <c r="G1744" s="1">
        <v>2</v>
      </c>
      <c r="H1744" s="16">
        <v>5.5555555555555558E-3</v>
      </c>
      <c r="I1744" t="s">
        <v>636</v>
      </c>
      <c r="J1744" s="4">
        <f t="shared" si="81"/>
        <v>52</v>
      </c>
      <c r="K1744">
        <f t="shared" si="82"/>
        <v>22</v>
      </c>
      <c r="L1744" s="5">
        <f t="shared" si="83"/>
        <v>1.4666666666666666</v>
      </c>
    </row>
    <row r="1745" spans="1:12" x14ac:dyDescent="0.35">
      <c r="A1745" s="1">
        <v>706</v>
      </c>
      <c r="B1745" s="1">
        <v>20</v>
      </c>
      <c r="C1745" t="s">
        <v>99</v>
      </c>
      <c r="D1745" t="s">
        <v>654</v>
      </c>
      <c r="E1745" s="1">
        <v>10</v>
      </c>
      <c r="F1745" s="1">
        <v>18</v>
      </c>
      <c r="G1745" s="1">
        <v>3</v>
      </c>
      <c r="H1745" s="16">
        <v>2.2916666666666665E-2</v>
      </c>
      <c r="I1745" t="s">
        <v>638</v>
      </c>
      <c r="J1745" s="4">
        <f t="shared" si="81"/>
        <v>54</v>
      </c>
      <c r="K1745">
        <f t="shared" si="82"/>
        <v>24</v>
      </c>
      <c r="L1745" s="5">
        <f t="shared" si="83"/>
        <v>2.4</v>
      </c>
    </row>
    <row r="1746" spans="1:12" x14ac:dyDescent="0.35">
      <c r="A1746" s="1">
        <v>707</v>
      </c>
      <c r="B1746" s="1">
        <v>15</v>
      </c>
      <c r="C1746" t="s">
        <v>269</v>
      </c>
      <c r="D1746" t="s">
        <v>648</v>
      </c>
      <c r="E1746" s="1">
        <v>19</v>
      </c>
      <c r="F1746" s="1">
        <v>32</v>
      </c>
      <c r="G1746" s="1">
        <v>1</v>
      </c>
      <c r="H1746" s="16">
        <v>2.1527777777777778E-2</v>
      </c>
      <c r="I1746" t="s">
        <v>636</v>
      </c>
      <c r="J1746" s="4">
        <f t="shared" si="81"/>
        <v>32</v>
      </c>
      <c r="K1746">
        <f t="shared" si="82"/>
        <v>13</v>
      </c>
      <c r="L1746" s="5">
        <f t="shared" si="83"/>
        <v>0.68421052631578949</v>
      </c>
    </row>
    <row r="1747" spans="1:12" x14ac:dyDescent="0.35">
      <c r="A1747" s="1">
        <v>707</v>
      </c>
      <c r="B1747" s="1">
        <v>15</v>
      </c>
      <c r="C1747" t="s">
        <v>90</v>
      </c>
      <c r="D1747" t="s">
        <v>653</v>
      </c>
      <c r="E1747" s="1">
        <v>13</v>
      </c>
      <c r="F1747" s="1">
        <v>21</v>
      </c>
      <c r="G1747" s="1">
        <v>1</v>
      </c>
      <c r="H1747" s="16">
        <v>2.9166666666666667E-2</v>
      </c>
      <c r="I1747" t="s">
        <v>638</v>
      </c>
      <c r="J1747" s="4">
        <f t="shared" si="81"/>
        <v>21</v>
      </c>
      <c r="K1747">
        <f t="shared" si="82"/>
        <v>8</v>
      </c>
      <c r="L1747" s="5">
        <f t="shared" si="83"/>
        <v>0.61538461538461542</v>
      </c>
    </row>
    <row r="1748" spans="1:12" x14ac:dyDescent="0.35">
      <c r="A1748" s="1">
        <v>707</v>
      </c>
      <c r="B1748" s="1">
        <v>15</v>
      </c>
      <c r="C1748" t="s">
        <v>88</v>
      </c>
      <c r="D1748" t="s">
        <v>637</v>
      </c>
      <c r="E1748" s="1">
        <v>18</v>
      </c>
      <c r="F1748" s="1">
        <v>30</v>
      </c>
      <c r="G1748" s="1">
        <v>2</v>
      </c>
      <c r="H1748" s="16">
        <v>3.6805555555555557E-2</v>
      </c>
      <c r="I1748" t="s">
        <v>636</v>
      </c>
      <c r="J1748" s="4">
        <f t="shared" si="81"/>
        <v>60</v>
      </c>
      <c r="K1748">
        <f t="shared" si="82"/>
        <v>24</v>
      </c>
      <c r="L1748" s="5">
        <f t="shared" si="83"/>
        <v>1.3333333333333333</v>
      </c>
    </row>
    <row r="1749" spans="1:12" x14ac:dyDescent="0.35">
      <c r="A1749" s="1">
        <v>707</v>
      </c>
      <c r="B1749" s="1">
        <v>15</v>
      </c>
      <c r="C1749" t="s">
        <v>93</v>
      </c>
      <c r="D1749" t="s">
        <v>642</v>
      </c>
      <c r="E1749" s="1">
        <v>22</v>
      </c>
      <c r="F1749" s="1">
        <v>36</v>
      </c>
      <c r="G1749" s="1">
        <v>2</v>
      </c>
      <c r="H1749" s="16">
        <v>7.6388888888888886E-3</v>
      </c>
      <c r="I1749" t="s">
        <v>636</v>
      </c>
      <c r="J1749" s="4">
        <f t="shared" si="81"/>
        <v>72</v>
      </c>
      <c r="K1749">
        <f t="shared" si="82"/>
        <v>28</v>
      </c>
      <c r="L1749" s="5">
        <f t="shared" si="83"/>
        <v>1.2727272727272727</v>
      </c>
    </row>
    <row r="1750" spans="1:12" x14ac:dyDescent="0.35">
      <c r="A1750" s="1">
        <v>708</v>
      </c>
      <c r="B1750" s="1">
        <v>5</v>
      </c>
      <c r="C1750" t="s">
        <v>128</v>
      </c>
      <c r="D1750" t="s">
        <v>640</v>
      </c>
      <c r="E1750" s="1">
        <v>16</v>
      </c>
      <c r="F1750" s="1">
        <v>27</v>
      </c>
      <c r="G1750" s="1">
        <v>2</v>
      </c>
      <c r="H1750" s="16">
        <v>1.6666666666666666E-2</v>
      </c>
      <c r="I1750" t="s">
        <v>638</v>
      </c>
      <c r="J1750" s="4">
        <f t="shared" si="81"/>
        <v>54</v>
      </c>
      <c r="K1750">
        <f t="shared" si="82"/>
        <v>22</v>
      </c>
      <c r="L1750" s="5">
        <f t="shared" si="83"/>
        <v>1.375</v>
      </c>
    </row>
    <row r="1751" spans="1:12" x14ac:dyDescent="0.35">
      <c r="A1751" s="1">
        <v>709</v>
      </c>
      <c r="B1751" s="1">
        <v>8</v>
      </c>
      <c r="C1751" t="s">
        <v>90</v>
      </c>
      <c r="D1751" t="s">
        <v>653</v>
      </c>
      <c r="E1751" s="1">
        <v>13</v>
      </c>
      <c r="F1751" s="1">
        <v>21</v>
      </c>
      <c r="G1751" s="1">
        <v>2</v>
      </c>
      <c r="H1751" s="16">
        <v>4.8611111111111112E-3</v>
      </c>
      <c r="I1751" t="s">
        <v>636</v>
      </c>
      <c r="J1751" s="4">
        <f t="shared" si="81"/>
        <v>42</v>
      </c>
      <c r="K1751">
        <f t="shared" si="82"/>
        <v>16</v>
      </c>
      <c r="L1751" s="5">
        <f t="shared" si="83"/>
        <v>1.2307692307692308</v>
      </c>
    </row>
    <row r="1752" spans="1:12" x14ac:dyDescent="0.35">
      <c r="A1752" s="1">
        <v>709</v>
      </c>
      <c r="B1752" s="1">
        <v>8</v>
      </c>
      <c r="C1752" t="s">
        <v>30</v>
      </c>
      <c r="D1752" t="s">
        <v>647</v>
      </c>
      <c r="E1752" s="1">
        <v>21</v>
      </c>
      <c r="F1752" s="1">
        <v>35</v>
      </c>
      <c r="G1752" s="1">
        <v>1</v>
      </c>
      <c r="H1752" s="16">
        <v>2.2916666666666665E-2</v>
      </c>
      <c r="I1752" t="s">
        <v>638</v>
      </c>
      <c r="J1752" s="4">
        <f t="shared" si="81"/>
        <v>35</v>
      </c>
      <c r="K1752">
        <f t="shared" si="82"/>
        <v>14</v>
      </c>
      <c r="L1752" s="5">
        <f t="shared" si="83"/>
        <v>0.66666666666666663</v>
      </c>
    </row>
    <row r="1753" spans="1:12" x14ac:dyDescent="0.35">
      <c r="A1753" s="1">
        <v>709</v>
      </c>
      <c r="B1753" s="1">
        <v>8</v>
      </c>
      <c r="C1753" t="s">
        <v>283</v>
      </c>
      <c r="D1753" t="s">
        <v>644</v>
      </c>
      <c r="E1753" s="1">
        <v>20</v>
      </c>
      <c r="F1753" s="1">
        <v>33</v>
      </c>
      <c r="G1753" s="1">
        <v>2</v>
      </c>
      <c r="H1753" s="16">
        <v>1.8749999999999999E-2</v>
      </c>
      <c r="I1753" t="s">
        <v>638</v>
      </c>
      <c r="J1753" s="4">
        <f t="shared" si="81"/>
        <v>66</v>
      </c>
      <c r="K1753">
        <f t="shared" si="82"/>
        <v>26</v>
      </c>
      <c r="L1753" s="5">
        <f t="shared" si="83"/>
        <v>1.3</v>
      </c>
    </row>
    <row r="1754" spans="1:12" x14ac:dyDescent="0.35">
      <c r="A1754" s="1">
        <v>709</v>
      </c>
      <c r="B1754" s="1">
        <v>8</v>
      </c>
      <c r="C1754" t="s">
        <v>144</v>
      </c>
      <c r="D1754" t="s">
        <v>656</v>
      </c>
      <c r="E1754" s="1">
        <v>15</v>
      </c>
      <c r="F1754" s="1">
        <v>25</v>
      </c>
      <c r="G1754" s="1">
        <v>2</v>
      </c>
      <c r="H1754" s="16">
        <v>2.1527777777777778E-2</v>
      </c>
      <c r="I1754" t="s">
        <v>636</v>
      </c>
      <c r="J1754" s="4">
        <f t="shared" si="81"/>
        <v>50</v>
      </c>
      <c r="K1754">
        <f t="shared" si="82"/>
        <v>20</v>
      </c>
      <c r="L1754" s="5">
        <f t="shared" si="83"/>
        <v>1.3333333333333333</v>
      </c>
    </row>
    <row r="1755" spans="1:12" x14ac:dyDescent="0.35">
      <c r="A1755" s="1">
        <v>710</v>
      </c>
      <c r="B1755" s="1">
        <v>18</v>
      </c>
      <c r="C1755" t="s">
        <v>168</v>
      </c>
      <c r="D1755" t="s">
        <v>651</v>
      </c>
      <c r="E1755" s="1">
        <v>12</v>
      </c>
      <c r="F1755" s="1">
        <v>20</v>
      </c>
      <c r="G1755" s="1">
        <v>2</v>
      </c>
      <c r="H1755" s="16">
        <v>2.2222222222222223E-2</v>
      </c>
      <c r="I1755" t="s">
        <v>636</v>
      </c>
      <c r="J1755" s="4">
        <f t="shared" si="81"/>
        <v>40</v>
      </c>
      <c r="K1755">
        <f t="shared" si="82"/>
        <v>16</v>
      </c>
      <c r="L1755" s="5">
        <f t="shared" si="83"/>
        <v>1.3333333333333333</v>
      </c>
    </row>
    <row r="1756" spans="1:12" x14ac:dyDescent="0.35">
      <c r="A1756" s="1">
        <v>710</v>
      </c>
      <c r="B1756" s="1">
        <v>18</v>
      </c>
      <c r="C1756" t="s">
        <v>134</v>
      </c>
      <c r="D1756" t="s">
        <v>646</v>
      </c>
      <c r="E1756" s="1">
        <v>11</v>
      </c>
      <c r="F1756" s="1">
        <v>19</v>
      </c>
      <c r="G1756" s="1">
        <v>3</v>
      </c>
      <c r="H1756" s="16">
        <v>3.125E-2</v>
      </c>
      <c r="I1756" t="s">
        <v>638</v>
      </c>
      <c r="J1756" s="4">
        <f t="shared" si="81"/>
        <v>57</v>
      </c>
      <c r="K1756">
        <f t="shared" si="82"/>
        <v>24</v>
      </c>
      <c r="L1756" s="5">
        <f t="shared" si="83"/>
        <v>2.1818181818181817</v>
      </c>
    </row>
    <row r="1757" spans="1:12" x14ac:dyDescent="0.35">
      <c r="A1757" s="1">
        <v>710</v>
      </c>
      <c r="B1757" s="1">
        <v>18</v>
      </c>
      <c r="C1757" t="s">
        <v>99</v>
      </c>
      <c r="D1757" t="s">
        <v>654</v>
      </c>
      <c r="E1757" s="1">
        <v>10</v>
      </c>
      <c r="F1757" s="1">
        <v>18</v>
      </c>
      <c r="G1757" s="1">
        <v>1</v>
      </c>
      <c r="H1757" s="16">
        <v>1.3888888888888888E-2</v>
      </c>
      <c r="I1757" t="s">
        <v>638</v>
      </c>
      <c r="J1757" s="4">
        <f t="shared" si="81"/>
        <v>18</v>
      </c>
      <c r="K1757">
        <f t="shared" si="82"/>
        <v>8</v>
      </c>
      <c r="L1757" s="5">
        <f t="shared" si="83"/>
        <v>0.8</v>
      </c>
    </row>
    <row r="1758" spans="1:12" x14ac:dyDescent="0.35">
      <c r="A1758" s="1">
        <v>710</v>
      </c>
      <c r="B1758" s="1">
        <v>18</v>
      </c>
      <c r="C1758" t="s">
        <v>222</v>
      </c>
      <c r="D1758" t="s">
        <v>652</v>
      </c>
      <c r="E1758" s="1">
        <v>14</v>
      </c>
      <c r="F1758" s="1">
        <v>23</v>
      </c>
      <c r="G1758" s="1">
        <v>1</v>
      </c>
      <c r="H1758" s="16">
        <v>2.9861111111111113E-2</v>
      </c>
      <c r="I1758" t="s">
        <v>638</v>
      </c>
      <c r="J1758" s="4">
        <f t="shared" si="81"/>
        <v>23</v>
      </c>
      <c r="K1758">
        <f t="shared" si="82"/>
        <v>9</v>
      </c>
      <c r="L1758" s="5">
        <f t="shared" si="83"/>
        <v>0.6428571428571429</v>
      </c>
    </row>
    <row r="1759" spans="1:12" x14ac:dyDescent="0.35">
      <c r="A1759" s="1">
        <v>711</v>
      </c>
      <c r="B1759" s="1">
        <v>20</v>
      </c>
      <c r="C1759" t="s">
        <v>74</v>
      </c>
      <c r="D1759" t="s">
        <v>650</v>
      </c>
      <c r="E1759" s="1">
        <v>20</v>
      </c>
      <c r="F1759" s="1">
        <v>34</v>
      </c>
      <c r="G1759" s="1">
        <v>3</v>
      </c>
      <c r="H1759" s="16">
        <v>2.9861111111111113E-2</v>
      </c>
      <c r="I1759" t="s">
        <v>636</v>
      </c>
      <c r="J1759" s="4">
        <f t="shared" si="81"/>
        <v>102</v>
      </c>
      <c r="K1759">
        <f t="shared" si="82"/>
        <v>42</v>
      </c>
      <c r="L1759" s="5">
        <f t="shared" si="83"/>
        <v>2.1</v>
      </c>
    </row>
    <row r="1760" spans="1:12" x14ac:dyDescent="0.35">
      <c r="A1760" s="1">
        <v>711</v>
      </c>
      <c r="B1760" s="1">
        <v>20</v>
      </c>
      <c r="C1760" t="s">
        <v>269</v>
      </c>
      <c r="D1760" t="s">
        <v>648</v>
      </c>
      <c r="E1760" s="1">
        <v>19</v>
      </c>
      <c r="F1760" s="1">
        <v>32</v>
      </c>
      <c r="G1760" s="1">
        <v>2</v>
      </c>
      <c r="H1760" s="16">
        <v>1.1111111111111112E-2</v>
      </c>
      <c r="I1760" t="s">
        <v>638</v>
      </c>
      <c r="J1760" s="4">
        <f t="shared" si="81"/>
        <v>64</v>
      </c>
      <c r="K1760">
        <f t="shared" si="82"/>
        <v>26</v>
      </c>
      <c r="L1760" s="5">
        <f t="shared" si="83"/>
        <v>1.368421052631579</v>
      </c>
    </row>
    <row r="1761" spans="1:12" x14ac:dyDescent="0.35">
      <c r="A1761" s="1">
        <v>712</v>
      </c>
      <c r="B1761" s="1">
        <v>10</v>
      </c>
      <c r="C1761" t="s">
        <v>180</v>
      </c>
      <c r="D1761" t="s">
        <v>635</v>
      </c>
      <c r="E1761" s="1">
        <v>14</v>
      </c>
      <c r="F1761" s="1">
        <v>24</v>
      </c>
      <c r="G1761" s="1">
        <v>2</v>
      </c>
      <c r="H1761" s="16">
        <v>3.4027777777777775E-2</v>
      </c>
      <c r="I1761" t="s">
        <v>636</v>
      </c>
      <c r="J1761" s="4">
        <f t="shared" si="81"/>
        <v>48</v>
      </c>
      <c r="K1761">
        <f t="shared" si="82"/>
        <v>20</v>
      </c>
      <c r="L1761" s="5">
        <f t="shared" si="83"/>
        <v>1.4285714285714286</v>
      </c>
    </row>
    <row r="1762" spans="1:12" x14ac:dyDescent="0.35">
      <c r="A1762" s="1">
        <v>713</v>
      </c>
      <c r="B1762" s="1">
        <v>6</v>
      </c>
      <c r="C1762" t="s">
        <v>283</v>
      </c>
      <c r="D1762" t="s">
        <v>644</v>
      </c>
      <c r="E1762" s="1">
        <v>20</v>
      </c>
      <c r="F1762" s="1">
        <v>33</v>
      </c>
      <c r="G1762" s="1">
        <v>3</v>
      </c>
      <c r="H1762" s="16">
        <v>2.8472222222222222E-2</v>
      </c>
      <c r="I1762" t="s">
        <v>638</v>
      </c>
      <c r="J1762" s="4">
        <f t="shared" si="81"/>
        <v>99</v>
      </c>
      <c r="K1762">
        <f t="shared" si="82"/>
        <v>39</v>
      </c>
      <c r="L1762" s="5">
        <f t="shared" si="83"/>
        <v>1.95</v>
      </c>
    </row>
    <row r="1763" spans="1:12" x14ac:dyDescent="0.35">
      <c r="A1763" s="1">
        <v>713</v>
      </c>
      <c r="B1763" s="1">
        <v>6</v>
      </c>
      <c r="C1763" t="s">
        <v>46</v>
      </c>
      <c r="D1763" t="s">
        <v>643</v>
      </c>
      <c r="E1763" s="1">
        <v>17</v>
      </c>
      <c r="F1763" s="1">
        <v>29</v>
      </c>
      <c r="G1763" s="1">
        <v>3</v>
      </c>
      <c r="H1763" s="16">
        <v>9.7222222222222224E-3</v>
      </c>
      <c r="I1763" t="s">
        <v>638</v>
      </c>
      <c r="J1763" s="4">
        <f t="shared" si="81"/>
        <v>87</v>
      </c>
      <c r="K1763">
        <f t="shared" si="82"/>
        <v>36</v>
      </c>
      <c r="L1763" s="5">
        <f t="shared" si="83"/>
        <v>2.1176470588235294</v>
      </c>
    </row>
    <row r="1764" spans="1:12" x14ac:dyDescent="0.35">
      <c r="A1764" s="1">
        <v>713</v>
      </c>
      <c r="B1764" s="1">
        <v>6</v>
      </c>
      <c r="C1764" t="s">
        <v>269</v>
      </c>
      <c r="D1764" t="s">
        <v>648</v>
      </c>
      <c r="E1764" s="1">
        <v>19</v>
      </c>
      <c r="F1764" s="1">
        <v>32</v>
      </c>
      <c r="G1764" s="1">
        <v>3</v>
      </c>
      <c r="H1764" s="16">
        <v>3.125E-2</v>
      </c>
      <c r="I1764" t="s">
        <v>636</v>
      </c>
      <c r="J1764" s="4">
        <f t="shared" si="81"/>
        <v>96</v>
      </c>
      <c r="K1764">
        <f t="shared" si="82"/>
        <v>39</v>
      </c>
      <c r="L1764" s="5">
        <f t="shared" si="83"/>
        <v>2.0526315789473686</v>
      </c>
    </row>
    <row r="1765" spans="1:12" x14ac:dyDescent="0.35">
      <c r="A1765" s="1">
        <v>713</v>
      </c>
      <c r="B1765" s="1">
        <v>6</v>
      </c>
      <c r="C1765" t="s">
        <v>177</v>
      </c>
      <c r="D1765" t="s">
        <v>655</v>
      </c>
      <c r="E1765" s="1">
        <v>15</v>
      </c>
      <c r="F1765" s="1">
        <v>26</v>
      </c>
      <c r="G1765" s="1">
        <v>3</v>
      </c>
      <c r="H1765" s="16">
        <v>1.7361111111111112E-2</v>
      </c>
      <c r="I1765" t="s">
        <v>636</v>
      </c>
      <c r="J1765" s="4">
        <f t="shared" si="81"/>
        <v>78</v>
      </c>
      <c r="K1765">
        <f t="shared" si="82"/>
        <v>33</v>
      </c>
      <c r="L1765" s="5">
        <f t="shared" si="83"/>
        <v>2.2000000000000002</v>
      </c>
    </row>
    <row r="1766" spans="1:12" x14ac:dyDescent="0.35">
      <c r="A1766" s="1">
        <v>714</v>
      </c>
      <c r="B1766" s="1">
        <v>19</v>
      </c>
      <c r="C1766" t="s">
        <v>74</v>
      </c>
      <c r="D1766" t="s">
        <v>650</v>
      </c>
      <c r="E1766" s="1">
        <v>20</v>
      </c>
      <c r="F1766" s="1">
        <v>34</v>
      </c>
      <c r="G1766" s="1">
        <v>3</v>
      </c>
      <c r="H1766" s="16">
        <v>1.1805555555555555E-2</v>
      </c>
      <c r="I1766" t="s">
        <v>638</v>
      </c>
      <c r="J1766" s="4">
        <f t="shared" si="81"/>
        <v>102</v>
      </c>
      <c r="K1766">
        <f t="shared" si="82"/>
        <v>42</v>
      </c>
      <c r="L1766" s="5">
        <f t="shared" si="83"/>
        <v>2.1</v>
      </c>
    </row>
    <row r="1767" spans="1:12" x14ac:dyDescent="0.35">
      <c r="A1767" s="1">
        <v>714</v>
      </c>
      <c r="B1767" s="1">
        <v>19</v>
      </c>
      <c r="C1767" t="s">
        <v>88</v>
      </c>
      <c r="D1767" t="s">
        <v>637</v>
      </c>
      <c r="E1767" s="1">
        <v>18</v>
      </c>
      <c r="F1767" s="1">
        <v>30</v>
      </c>
      <c r="G1767" s="1">
        <v>3</v>
      </c>
      <c r="H1767" s="16">
        <v>1.1805555555555555E-2</v>
      </c>
      <c r="I1767" t="s">
        <v>638</v>
      </c>
      <c r="J1767" s="4">
        <f t="shared" si="81"/>
        <v>90</v>
      </c>
      <c r="K1767">
        <f t="shared" si="82"/>
        <v>36</v>
      </c>
      <c r="L1767" s="5">
        <f t="shared" si="83"/>
        <v>2</v>
      </c>
    </row>
    <row r="1768" spans="1:12" x14ac:dyDescent="0.35">
      <c r="A1768" s="1">
        <v>714</v>
      </c>
      <c r="B1768" s="1">
        <v>19</v>
      </c>
      <c r="C1768" t="s">
        <v>283</v>
      </c>
      <c r="D1768" t="s">
        <v>644</v>
      </c>
      <c r="E1768" s="1">
        <v>20</v>
      </c>
      <c r="F1768" s="1">
        <v>33</v>
      </c>
      <c r="G1768" s="1">
        <v>1</v>
      </c>
      <c r="H1768" s="16">
        <v>2.013888888888889E-2</v>
      </c>
      <c r="I1768" t="s">
        <v>638</v>
      </c>
      <c r="J1768" s="4">
        <f t="shared" si="81"/>
        <v>33</v>
      </c>
      <c r="K1768">
        <f t="shared" si="82"/>
        <v>13</v>
      </c>
      <c r="L1768" s="5">
        <f t="shared" si="83"/>
        <v>0.65</v>
      </c>
    </row>
    <row r="1769" spans="1:12" x14ac:dyDescent="0.35">
      <c r="A1769" s="1">
        <v>715</v>
      </c>
      <c r="B1769" s="1">
        <v>12</v>
      </c>
      <c r="C1769" t="s">
        <v>88</v>
      </c>
      <c r="D1769" t="s">
        <v>637</v>
      </c>
      <c r="E1769" s="1">
        <v>18</v>
      </c>
      <c r="F1769" s="1">
        <v>30</v>
      </c>
      <c r="G1769" s="1">
        <v>3</v>
      </c>
      <c r="H1769" s="16">
        <v>2.4305555555555556E-2</v>
      </c>
      <c r="I1769" t="s">
        <v>636</v>
      </c>
      <c r="J1769" s="4">
        <f t="shared" si="81"/>
        <v>90</v>
      </c>
      <c r="K1769">
        <f t="shared" si="82"/>
        <v>36</v>
      </c>
      <c r="L1769" s="5">
        <f t="shared" si="83"/>
        <v>2</v>
      </c>
    </row>
    <row r="1770" spans="1:12" x14ac:dyDescent="0.35">
      <c r="A1770" s="1">
        <v>715</v>
      </c>
      <c r="B1770" s="1">
        <v>12</v>
      </c>
      <c r="C1770" t="s">
        <v>128</v>
      </c>
      <c r="D1770" t="s">
        <v>640</v>
      </c>
      <c r="E1770" s="1">
        <v>16</v>
      </c>
      <c r="F1770" s="1">
        <v>27</v>
      </c>
      <c r="G1770" s="1">
        <v>1</v>
      </c>
      <c r="H1770" s="16">
        <v>9.7222222222222224E-3</v>
      </c>
      <c r="I1770" t="s">
        <v>636</v>
      </c>
      <c r="J1770" s="4">
        <f t="shared" si="81"/>
        <v>27</v>
      </c>
      <c r="K1770">
        <f t="shared" si="82"/>
        <v>11</v>
      </c>
      <c r="L1770" s="5">
        <f t="shared" si="83"/>
        <v>0.6875</v>
      </c>
    </row>
    <row r="1771" spans="1:12" x14ac:dyDescent="0.35">
      <c r="A1771" s="1">
        <v>715</v>
      </c>
      <c r="B1771" s="1">
        <v>12</v>
      </c>
      <c r="C1771" t="s">
        <v>144</v>
      </c>
      <c r="D1771" t="s">
        <v>656</v>
      </c>
      <c r="E1771" s="1">
        <v>15</v>
      </c>
      <c r="F1771" s="1">
        <v>25</v>
      </c>
      <c r="G1771" s="1">
        <v>3</v>
      </c>
      <c r="H1771" s="16">
        <v>2.6388888888888889E-2</v>
      </c>
      <c r="I1771" t="s">
        <v>636</v>
      </c>
      <c r="J1771" s="4">
        <f t="shared" si="81"/>
        <v>75</v>
      </c>
      <c r="K1771">
        <f t="shared" si="82"/>
        <v>30</v>
      </c>
      <c r="L1771" s="5">
        <f t="shared" si="83"/>
        <v>2</v>
      </c>
    </row>
    <row r="1772" spans="1:12" x14ac:dyDescent="0.35">
      <c r="A1772" s="1">
        <v>715</v>
      </c>
      <c r="B1772" s="1">
        <v>12</v>
      </c>
      <c r="C1772" t="s">
        <v>99</v>
      </c>
      <c r="D1772" t="s">
        <v>654</v>
      </c>
      <c r="E1772" s="1">
        <v>10</v>
      </c>
      <c r="F1772" s="1">
        <v>18</v>
      </c>
      <c r="G1772" s="1">
        <v>3</v>
      </c>
      <c r="H1772" s="16">
        <v>3.4027777777777775E-2</v>
      </c>
      <c r="I1772" t="s">
        <v>638</v>
      </c>
      <c r="J1772" s="4">
        <f t="shared" si="81"/>
        <v>54</v>
      </c>
      <c r="K1772">
        <f t="shared" si="82"/>
        <v>24</v>
      </c>
      <c r="L1772" s="5">
        <f t="shared" si="83"/>
        <v>2.4</v>
      </c>
    </row>
    <row r="1773" spans="1:12" x14ac:dyDescent="0.35">
      <c r="A1773" s="1">
        <v>716</v>
      </c>
      <c r="B1773" s="1">
        <v>12</v>
      </c>
      <c r="C1773" t="s">
        <v>90</v>
      </c>
      <c r="D1773" t="s">
        <v>653</v>
      </c>
      <c r="E1773" s="1">
        <v>13</v>
      </c>
      <c r="F1773" s="1">
        <v>21</v>
      </c>
      <c r="G1773" s="1">
        <v>3</v>
      </c>
      <c r="H1773" s="16">
        <v>8.3333333333333332E-3</v>
      </c>
      <c r="I1773" t="s">
        <v>636</v>
      </c>
      <c r="J1773" s="4">
        <f t="shared" si="81"/>
        <v>63</v>
      </c>
      <c r="K1773">
        <f t="shared" si="82"/>
        <v>24</v>
      </c>
      <c r="L1773" s="5">
        <f t="shared" si="83"/>
        <v>1.8461538461538463</v>
      </c>
    </row>
    <row r="1774" spans="1:12" x14ac:dyDescent="0.35">
      <c r="A1774" s="1">
        <v>716</v>
      </c>
      <c r="B1774" s="1">
        <v>12</v>
      </c>
      <c r="C1774" t="s">
        <v>144</v>
      </c>
      <c r="D1774" t="s">
        <v>656</v>
      </c>
      <c r="E1774" s="1">
        <v>15</v>
      </c>
      <c r="F1774" s="1">
        <v>25</v>
      </c>
      <c r="G1774" s="1">
        <v>3</v>
      </c>
      <c r="H1774" s="16">
        <v>3.3333333333333333E-2</v>
      </c>
      <c r="I1774" t="s">
        <v>636</v>
      </c>
      <c r="J1774" s="4">
        <f t="shared" si="81"/>
        <v>75</v>
      </c>
      <c r="K1774">
        <f t="shared" si="82"/>
        <v>30</v>
      </c>
      <c r="L1774" s="5">
        <f t="shared" si="83"/>
        <v>2</v>
      </c>
    </row>
    <row r="1775" spans="1:12" x14ac:dyDescent="0.35">
      <c r="A1775" s="1">
        <v>716</v>
      </c>
      <c r="B1775" s="1">
        <v>12</v>
      </c>
      <c r="C1775" t="s">
        <v>138</v>
      </c>
      <c r="D1775" t="s">
        <v>639</v>
      </c>
      <c r="E1775" s="1">
        <v>19</v>
      </c>
      <c r="F1775" s="1">
        <v>31</v>
      </c>
      <c r="G1775" s="1">
        <v>3</v>
      </c>
      <c r="H1775" s="16">
        <v>2.0833333333333332E-2</v>
      </c>
      <c r="I1775" t="s">
        <v>638</v>
      </c>
      <c r="J1775" s="4">
        <f t="shared" si="81"/>
        <v>93</v>
      </c>
      <c r="K1775">
        <f t="shared" si="82"/>
        <v>36</v>
      </c>
      <c r="L1775" s="5">
        <f t="shared" si="83"/>
        <v>1.8947368421052631</v>
      </c>
    </row>
    <row r="1776" spans="1:12" x14ac:dyDescent="0.35">
      <c r="A1776" s="1">
        <v>717</v>
      </c>
      <c r="B1776" s="1">
        <v>8</v>
      </c>
      <c r="C1776" t="s">
        <v>225</v>
      </c>
      <c r="D1776" t="s">
        <v>649</v>
      </c>
      <c r="E1776" s="1">
        <v>13</v>
      </c>
      <c r="F1776" s="1">
        <v>22</v>
      </c>
      <c r="G1776" s="1">
        <v>2</v>
      </c>
      <c r="H1776" s="16">
        <v>1.5972222222222221E-2</v>
      </c>
      <c r="I1776" t="s">
        <v>638</v>
      </c>
      <c r="J1776" s="4">
        <f t="shared" si="81"/>
        <v>44</v>
      </c>
      <c r="K1776">
        <f t="shared" si="82"/>
        <v>18</v>
      </c>
      <c r="L1776" s="5">
        <f t="shared" si="83"/>
        <v>1.3846153846153846</v>
      </c>
    </row>
    <row r="1777" spans="1:12" x14ac:dyDescent="0.35">
      <c r="A1777" s="1">
        <v>717</v>
      </c>
      <c r="B1777" s="1">
        <v>8</v>
      </c>
      <c r="C1777" t="s">
        <v>88</v>
      </c>
      <c r="D1777" t="s">
        <v>637</v>
      </c>
      <c r="E1777" s="1">
        <v>18</v>
      </c>
      <c r="F1777" s="1">
        <v>30</v>
      </c>
      <c r="G1777" s="1">
        <v>1</v>
      </c>
      <c r="H1777" s="16">
        <v>2.5000000000000001E-2</v>
      </c>
      <c r="I1777" t="s">
        <v>638</v>
      </c>
      <c r="J1777" s="4">
        <f t="shared" si="81"/>
        <v>30</v>
      </c>
      <c r="K1777">
        <f t="shared" si="82"/>
        <v>12</v>
      </c>
      <c r="L1777" s="5">
        <f t="shared" si="83"/>
        <v>0.66666666666666663</v>
      </c>
    </row>
    <row r="1778" spans="1:12" x14ac:dyDescent="0.35">
      <c r="A1778" s="1">
        <v>717</v>
      </c>
      <c r="B1778" s="1">
        <v>8</v>
      </c>
      <c r="C1778" t="s">
        <v>128</v>
      </c>
      <c r="D1778" t="s">
        <v>640</v>
      </c>
      <c r="E1778" s="1">
        <v>16</v>
      </c>
      <c r="F1778" s="1">
        <v>27</v>
      </c>
      <c r="G1778" s="1">
        <v>3</v>
      </c>
      <c r="H1778" s="16">
        <v>9.0277777777777769E-3</v>
      </c>
      <c r="I1778" t="s">
        <v>638</v>
      </c>
      <c r="J1778" s="4">
        <f t="shared" si="81"/>
        <v>81</v>
      </c>
      <c r="K1778">
        <f t="shared" si="82"/>
        <v>33</v>
      </c>
      <c r="L1778" s="5">
        <f t="shared" si="83"/>
        <v>2.0625</v>
      </c>
    </row>
    <row r="1779" spans="1:12" x14ac:dyDescent="0.35">
      <c r="A1779" s="1">
        <v>718</v>
      </c>
      <c r="B1779" s="1">
        <v>7</v>
      </c>
      <c r="C1779" t="s">
        <v>168</v>
      </c>
      <c r="D1779" t="s">
        <v>651</v>
      </c>
      <c r="E1779" s="1">
        <v>12</v>
      </c>
      <c r="F1779" s="1">
        <v>20</v>
      </c>
      <c r="G1779" s="1">
        <v>1</v>
      </c>
      <c r="H1779" s="16">
        <v>4.027777777777778E-2</v>
      </c>
      <c r="I1779" t="s">
        <v>638</v>
      </c>
      <c r="J1779" s="4">
        <f t="shared" si="81"/>
        <v>20</v>
      </c>
      <c r="K1779">
        <f t="shared" si="82"/>
        <v>8</v>
      </c>
      <c r="L1779" s="5">
        <f t="shared" si="83"/>
        <v>0.66666666666666663</v>
      </c>
    </row>
    <row r="1780" spans="1:12" x14ac:dyDescent="0.35">
      <c r="A1780" s="1">
        <v>719</v>
      </c>
      <c r="B1780" s="1">
        <v>16</v>
      </c>
      <c r="C1780" t="s">
        <v>62</v>
      </c>
      <c r="D1780" t="s">
        <v>641</v>
      </c>
      <c r="E1780" s="1">
        <v>25</v>
      </c>
      <c r="F1780" s="1">
        <v>40</v>
      </c>
      <c r="G1780" s="1">
        <v>1</v>
      </c>
      <c r="H1780" s="16">
        <v>1.0416666666666666E-2</v>
      </c>
      <c r="I1780" t="s">
        <v>636</v>
      </c>
      <c r="J1780" s="4">
        <f t="shared" si="81"/>
        <v>40</v>
      </c>
      <c r="K1780">
        <f t="shared" si="82"/>
        <v>15</v>
      </c>
      <c r="L1780" s="5">
        <f t="shared" si="83"/>
        <v>0.6</v>
      </c>
    </row>
    <row r="1781" spans="1:12" x14ac:dyDescent="0.35">
      <c r="A1781" s="1">
        <v>719</v>
      </c>
      <c r="B1781" s="1">
        <v>16</v>
      </c>
      <c r="C1781" t="s">
        <v>134</v>
      </c>
      <c r="D1781" t="s">
        <v>646</v>
      </c>
      <c r="E1781" s="1">
        <v>11</v>
      </c>
      <c r="F1781" s="1">
        <v>19</v>
      </c>
      <c r="G1781" s="1">
        <v>2</v>
      </c>
      <c r="H1781" s="16">
        <v>2.361111111111111E-2</v>
      </c>
      <c r="I1781" t="s">
        <v>636</v>
      </c>
      <c r="J1781" s="4">
        <f t="shared" si="81"/>
        <v>38</v>
      </c>
      <c r="K1781">
        <f t="shared" si="82"/>
        <v>16</v>
      </c>
      <c r="L1781" s="5">
        <f t="shared" si="83"/>
        <v>1.4545454545454546</v>
      </c>
    </row>
    <row r="1782" spans="1:12" x14ac:dyDescent="0.35">
      <c r="A1782" s="1">
        <v>719</v>
      </c>
      <c r="B1782" s="1">
        <v>16</v>
      </c>
      <c r="C1782" t="s">
        <v>46</v>
      </c>
      <c r="D1782" t="s">
        <v>643</v>
      </c>
      <c r="E1782" s="1">
        <v>17</v>
      </c>
      <c r="F1782" s="1">
        <v>29</v>
      </c>
      <c r="G1782" s="1">
        <v>1</v>
      </c>
      <c r="H1782" s="16">
        <v>1.4583333333333334E-2</v>
      </c>
      <c r="I1782" t="s">
        <v>636</v>
      </c>
      <c r="J1782" s="4">
        <f t="shared" si="81"/>
        <v>29</v>
      </c>
      <c r="K1782">
        <f t="shared" si="82"/>
        <v>12</v>
      </c>
      <c r="L1782" s="5">
        <f t="shared" si="83"/>
        <v>0.70588235294117652</v>
      </c>
    </row>
    <row r="1783" spans="1:12" x14ac:dyDescent="0.35">
      <c r="A1783" s="1">
        <v>720</v>
      </c>
      <c r="B1783" s="1">
        <v>4</v>
      </c>
      <c r="C1783" t="s">
        <v>283</v>
      </c>
      <c r="D1783" t="s">
        <v>644</v>
      </c>
      <c r="E1783" s="1">
        <v>20</v>
      </c>
      <c r="F1783" s="1">
        <v>33</v>
      </c>
      <c r="G1783" s="1">
        <v>1</v>
      </c>
      <c r="H1783" s="16">
        <v>2.5000000000000001E-2</v>
      </c>
      <c r="I1783" t="s">
        <v>636</v>
      </c>
      <c r="J1783" s="4">
        <f t="shared" si="81"/>
        <v>33</v>
      </c>
      <c r="K1783">
        <f t="shared" si="82"/>
        <v>13</v>
      </c>
      <c r="L1783" s="5">
        <f t="shared" si="83"/>
        <v>0.65</v>
      </c>
    </row>
    <row r="1784" spans="1:12" x14ac:dyDescent="0.35">
      <c r="A1784" s="1">
        <v>720</v>
      </c>
      <c r="B1784" s="1">
        <v>4</v>
      </c>
      <c r="C1784" t="s">
        <v>46</v>
      </c>
      <c r="D1784" t="s">
        <v>643</v>
      </c>
      <c r="E1784" s="1">
        <v>17</v>
      </c>
      <c r="F1784" s="1">
        <v>29</v>
      </c>
      <c r="G1784" s="1">
        <v>3</v>
      </c>
      <c r="H1784" s="16">
        <v>3.0555555555555555E-2</v>
      </c>
      <c r="I1784" t="s">
        <v>638</v>
      </c>
      <c r="J1784" s="4">
        <f t="shared" si="81"/>
        <v>87</v>
      </c>
      <c r="K1784">
        <f t="shared" si="82"/>
        <v>36</v>
      </c>
      <c r="L1784" s="5">
        <f t="shared" si="83"/>
        <v>2.1176470588235294</v>
      </c>
    </row>
    <row r="1785" spans="1:12" x14ac:dyDescent="0.35">
      <c r="A1785" s="1">
        <v>720</v>
      </c>
      <c r="B1785" s="1">
        <v>4</v>
      </c>
      <c r="C1785" t="s">
        <v>180</v>
      </c>
      <c r="D1785" t="s">
        <v>635</v>
      </c>
      <c r="E1785" s="1">
        <v>14</v>
      </c>
      <c r="F1785" s="1">
        <v>24</v>
      </c>
      <c r="G1785" s="1">
        <v>2</v>
      </c>
      <c r="H1785" s="16">
        <v>3.6805555555555557E-2</v>
      </c>
      <c r="I1785" t="s">
        <v>638</v>
      </c>
      <c r="J1785" s="4">
        <f t="shared" si="81"/>
        <v>48</v>
      </c>
      <c r="K1785">
        <f t="shared" si="82"/>
        <v>20</v>
      </c>
      <c r="L1785" s="5">
        <f t="shared" si="83"/>
        <v>1.4285714285714286</v>
      </c>
    </row>
    <row r="1786" spans="1:12" x14ac:dyDescent="0.35">
      <c r="A1786" s="1">
        <v>721</v>
      </c>
      <c r="B1786" s="1">
        <v>6</v>
      </c>
      <c r="C1786" t="s">
        <v>46</v>
      </c>
      <c r="D1786" t="s">
        <v>643</v>
      </c>
      <c r="E1786" s="1">
        <v>17</v>
      </c>
      <c r="F1786" s="1">
        <v>29</v>
      </c>
      <c r="G1786" s="1">
        <v>1</v>
      </c>
      <c r="H1786" s="16">
        <v>1.3888888888888888E-2</v>
      </c>
      <c r="I1786" t="s">
        <v>638</v>
      </c>
      <c r="J1786" s="4">
        <f t="shared" si="81"/>
        <v>29</v>
      </c>
      <c r="K1786">
        <f t="shared" si="82"/>
        <v>12</v>
      </c>
      <c r="L1786" s="5">
        <f t="shared" si="83"/>
        <v>0.70588235294117652</v>
      </c>
    </row>
    <row r="1787" spans="1:12" x14ac:dyDescent="0.35">
      <c r="A1787" s="1">
        <v>721</v>
      </c>
      <c r="B1787" s="1">
        <v>6</v>
      </c>
      <c r="C1787" t="s">
        <v>93</v>
      </c>
      <c r="D1787" t="s">
        <v>642</v>
      </c>
      <c r="E1787" s="1">
        <v>22</v>
      </c>
      <c r="F1787" s="1">
        <v>36</v>
      </c>
      <c r="G1787" s="1">
        <v>1</v>
      </c>
      <c r="H1787" s="16">
        <v>1.0416666666666666E-2</v>
      </c>
      <c r="I1787" t="s">
        <v>638</v>
      </c>
      <c r="J1787" s="4">
        <f t="shared" si="81"/>
        <v>36</v>
      </c>
      <c r="K1787">
        <f t="shared" si="82"/>
        <v>14</v>
      </c>
      <c r="L1787" s="5">
        <f t="shared" si="83"/>
        <v>0.63636363636363635</v>
      </c>
    </row>
    <row r="1788" spans="1:12" x14ac:dyDescent="0.35">
      <c r="A1788" s="1">
        <v>721</v>
      </c>
      <c r="B1788" s="1">
        <v>6</v>
      </c>
      <c r="C1788" t="s">
        <v>180</v>
      </c>
      <c r="D1788" t="s">
        <v>635</v>
      </c>
      <c r="E1788" s="1">
        <v>14</v>
      </c>
      <c r="F1788" s="1">
        <v>24</v>
      </c>
      <c r="G1788" s="1">
        <v>3</v>
      </c>
      <c r="H1788" s="16">
        <v>3.0555555555555555E-2</v>
      </c>
      <c r="I1788" t="s">
        <v>636</v>
      </c>
      <c r="J1788" s="4">
        <f t="shared" si="81"/>
        <v>72</v>
      </c>
      <c r="K1788">
        <f t="shared" si="82"/>
        <v>30</v>
      </c>
      <c r="L1788" s="5">
        <f t="shared" si="83"/>
        <v>2.1428571428571428</v>
      </c>
    </row>
    <row r="1789" spans="1:12" x14ac:dyDescent="0.35">
      <c r="A1789" s="1">
        <v>721</v>
      </c>
      <c r="B1789" s="1">
        <v>6</v>
      </c>
      <c r="C1789" t="s">
        <v>128</v>
      </c>
      <c r="D1789" t="s">
        <v>640</v>
      </c>
      <c r="E1789" s="1">
        <v>16</v>
      </c>
      <c r="F1789" s="1">
        <v>27</v>
      </c>
      <c r="G1789" s="1">
        <v>3</v>
      </c>
      <c r="H1789" s="16">
        <v>3.7499999999999999E-2</v>
      </c>
      <c r="I1789" t="s">
        <v>638</v>
      </c>
      <c r="J1789" s="4">
        <f t="shared" si="81"/>
        <v>81</v>
      </c>
      <c r="K1789">
        <f t="shared" si="82"/>
        <v>33</v>
      </c>
      <c r="L1789" s="5">
        <f t="shared" si="83"/>
        <v>2.0625</v>
      </c>
    </row>
    <row r="1790" spans="1:12" x14ac:dyDescent="0.35">
      <c r="A1790" s="1">
        <v>722</v>
      </c>
      <c r="B1790" s="1">
        <v>13</v>
      </c>
      <c r="C1790" t="s">
        <v>90</v>
      </c>
      <c r="D1790" t="s">
        <v>653</v>
      </c>
      <c r="E1790" s="1">
        <v>13</v>
      </c>
      <c r="F1790" s="1">
        <v>21</v>
      </c>
      <c r="G1790" s="1">
        <v>3</v>
      </c>
      <c r="H1790" s="16">
        <v>2.9861111111111113E-2</v>
      </c>
      <c r="I1790" t="s">
        <v>636</v>
      </c>
      <c r="J1790" s="4">
        <f t="shared" si="81"/>
        <v>63</v>
      </c>
      <c r="K1790">
        <f t="shared" si="82"/>
        <v>24</v>
      </c>
      <c r="L1790" s="5">
        <f t="shared" si="83"/>
        <v>1.8461538461538463</v>
      </c>
    </row>
    <row r="1791" spans="1:12" x14ac:dyDescent="0.35">
      <c r="A1791" s="1">
        <v>722</v>
      </c>
      <c r="B1791" s="1">
        <v>13</v>
      </c>
      <c r="C1791" t="s">
        <v>225</v>
      </c>
      <c r="D1791" t="s">
        <v>649</v>
      </c>
      <c r="E1791" s="1">
        <v>13</v>
      </c>
      <c r="F1791" s="1">
        <v>22</v>
      </c>
      <c r="G1791" s="1">
        <v>1</v>
      </c>
      <c r="H1791" s="16">
        <v>1.1111111111111112E-2</v>
      </c>
      <c r="I1791" t="s">
        <v>636</v>
      </c>
      <c r="J1791" s="4">
        <f t="shared" si="81"/>
        <v>22</v>
      </c>
      <c r="K1791">
        <f t="shared" si="82"/>
        <v>9</v>
      </c>
      <c r="L1791" s="5">
        <f t="shared" si="83"/>
        <v>0.69230769230769229</v>
      </c>
    </row>
    <row r="1792" spans="1:12" x14ac:dyDescent="0.35">
      <c r="A1792" s="1">
        <v>723</v>
      </c>
      <c r="B1792" s="1">
        <v>12</v>
      </c>
      <c r="C1792" t="s">
        <v>53</v>
      </c>
      <c r="D1792" t="s">
        <v>645</v>
      </c>
      <c r="E1792" s="1">
        <v>16</v>
      </c>
      <c r="F1792" s="1">
        <v>28</v>
      </c>
      <c r="G1792" s="1">
        <v>2</v>
      </c>
      <c r="H1792" s="16">
        <v>1.5277777777777777E-2</v>
      </c>
      <c r="I1792" t="s">
        <v>636</v>
      </c>
      <c r="J1792" s="4">
        <f t="shared" si="81"/>
        <v>56</v>
      </c>
      <c r="K1792">
        <f t="shared" si="82"/>
        <v>24</v>
      </c>
      <c r="L1792" s="5">
        <f t="shared" si="83"/>
        <v>1.5</v>
      </c>
    </row>
    <row r="1793" spans="1:12" x14ac:dyDescent="0.35">
      <c r="A1793" s="1">
        <v>723</v>
      </c>
      <c r="B1793" s="1">
        <v>12</v>
      </c>
      <c r="C1793" t="s">
        <v>30</v>
      </c>
      <c r="D1793" t="s">
        <v>647</v>
      </c>
      <c r="E1793" s="1">
        <v>21</v>
      </c>
      <c r="F1793" s="1">
        <v>35</v>
      </c>
      <c r="G1793" s="1">
        <v>2</v>
      </c>
      <c r="H1793" s="16">
        <v>6.2500000000000003E-3</v>
      </c>
      <c r="I1793" t="s">
        <v>636</v>
      </c>
      <c r="J1793" s="4">
        <f t="shared" si="81"/>
        <v>70</v>
      </c>
      <c r="K1793">
        <f t="shared" si="82"/>
        <v>28</v>
      </c>
      <c r="L1793" s="5">
        <f t="shared" si="83"/>
        <v>1.3333333333333333</v>
      </c>
    </row>
    <row r="1794" spans="1:12" x14ac:dyDescent="0.35">
      <c r="A1794" s="1">
        <v>724</v>
      </c>
      <c r="B1794" s="1">
        <v>8</v>
      </c>
      <c r="C1794" t="s">
        <v>225</v>
      </c>
      <c r="D1794" t="s">
        <v>649</v>
      </c>
      <c r="E1794" s="1">
        <v>13</v>
      </c>
      <c r="F1794" s="1">
        <v>22</v>
      </c>
      <c r="G1794" s="1">
        <v>3</v>
      </c>
      <c r="H1794" s="16">
        <v>3.888888888888889E-2</v>
      </c>
      <c r="I1794" t="s">
        <v>636</v>
      </c>
      <c r="J1794" s="4">
        <f t="shared" ref="J1794:J1857" si="84">F1794*G1794</f>
        <v>66</v>
      </c>
      <c r="K1794">
        <f t="shared" ref="K1794:K1857" si="85">(F1794-E1794)*G1794</f>
        <v>27</v>
      </c>
      <c r="L1794" s="5">
        <f t="shared" ref="L1794:L1857" si="86">K1794/E1794</f>
        <v>2.0769230769230771</v>
      </c>
    </row>
    <row r="1795" spans="1:12" x14ac:dyDescent="0.35">
      <c r="A1795" s="1">
        <v>725</v>
      </c>
      <c r="B1795" s="1">
        <v>10</v>
      </c>
      <c r="C1795" t="s">
        <v>74</v>
      </c>
      <c r="D1795" t="s">
        <v>650</v>
      </c>
      <c r="E1795" s="1">
        <v>20</v>
      </c>
      <c r="F1795" s="1">
        <v>34</v>
      </c>
      <c r="G1795" s="1">
        <v>3</v>
      </c>
      <c r="H1795" s="16">
        <v>2.0833333333333332E-2</v>
      </c>
      <c r="I1795" t="s">
        <v>636</v>
      </c>
      <c r="J1795" s="4">
        <f t="shared" si="84"/>
        <v>102</v>
      </c>
      <c r="K1795">
        <f t="shared" si="85"/>
        <v>42</v>
      </c>
      <c r="L1795" s="5">
        <f t="shared" si="86"/>
        <v>2.1</v>
      </c>
    </row>
    <row r="1796" spans="1:12" x14ac:dyDescent="0.35">
      <c r="A1796" s="1">
        <v>725</v>
      </c>
      <c r="B1796" s="1">
        <v>10</v>
      </c>
      <c r="C1796" t="s">
        <v>225</v>
      </c>
      <c r="D1796" t="s">
        <v>649</v>
      </c>
      <c r="E1796" s="1">
        <v>13</v>
      </c>
      <c r="F1796" s="1">
        <v>22</v>
      </c>
      <c r="G1796" s="1">
        <v>3</v>
      </c>
      <c r="H1796" s="16">
        <v>3.8194444444444448E-2</v>
      </c>
      <c r="I1796" t="s">
        <v>636</v>
      </c>
      <c r="J1796" s="4">
        <f t="shared" si="84"/>
        <v>66</v>
      </c>
      <c r="K1796">
        <f t="shared" si="85"/>
        <v>27</v>
      </c>
      <c r="L1796" s="5">
        <f t="shared" si="86"/>
        <v>2.0769230769230771</v>
      </c>
    </row>
    <row r="1797" spans="1:12" x14ac:dyDescent="0.35">
      <c r="A1797" s="1">
        <v>726</v>
      </c>
      <c r="B1797" s="1">
        <v>11</v>
      </c>
      <c r="C1797" t="s">
        <v>225</v>
      </c>
      <c r="D1797" t="s">
        <v>649</v>
      </c>
      <c r="E1797" s="1">
        <v>13</v>
      </c>
      <c r="F1797" s="1">
        <v>22</v>
      </c>
      <c r="G1797" s="1">
        <v>2</v>
      </c>
      <c r="H1797" s="16">
        <v>4.1666666666666666E-3</v>
      </c>
      <c r="I1797" t="s">
        <v>636</v>
      </c>
      <c r="J1797" s="4">
        <f t="shared" si="84"/>
        <v>44</v>
      </c>
      <c r="K1797">
        <f t="shared" si="85"/>
        <v>18</v>
      </c>
      <c r="L1797" s="5">
        <f t="shared" si="86"/>
        <v>1.3846153846153846</v>
      </c>
    </row>
    <row r="1798" spans="1:12" x14ac:dyDescent="0.35">
      <c r="A1798" s="1">
        <v>726</v>
      </c>
      <c r="B1798" s="1">
        <v>11</v>
      </c>
      <c r="C1798" t="s">
        <v>93</v>
      </c>
      <c r="D1798" t="s">
        <v>642</v>
      </c>
      <c r="E1798" s="1">
        <v>22</v>
      </c>
      <c r="F1798" s="1">
        <v>36</v>
      </c>
      <c r="G1798" s="1">
        <v>1</v>
      </c>
      <c r="H1798" s="16">
        <v>9.0277777777777769E-3</v>
      </c>
      <c r="I1798" t="s">
        <v>636</v>
      </c>
      <c r="J1798" s="4">
        <f t="shared" si="84"/>
        <v>36</v>
      </c>
      <c r="K1798">
        <f t="shared" si="85"/>
        <v>14</v>
      </c>
      <c r="L1798" s="5">
        <f t="shared" si="86"/>
        <v>0.63636363636363635</v>
      </c>
    </row>
    <row r="1799" spans="1:12" x14ac:dyDescent="0.35">
      <c r="A1799" s="1">
        <v>726</v>
      </c>
      <c r="B1799" s="1">
        <v>11</v>
      </c>
      <c r="C1799" t="s">
        <v>222</v>
      </c>
      <c r="D1799" t="s">
        <v>652</v>
      </c>
      <c r="E1799" s="1">
        <v>14</v>
      </c>
      <c r="F1799" s="1">
        <v>23</v>
      </c>
      <c r="G1799" s="1">
        <v>2</v>
      </c>
      <c r="H1799" s="16">
        <v>3.8194444444444448E-2</v>
      </c>
      <c r="I1799" t="s">
        <v>636</v>
      </c>
      <c r="J1799" s="4">
        <f t="shared" si="84"/>
        <v>46</v>
      </c>
      <c r="K1799">
        <f t="shared" si="85"/>
        <v>18</v>
      </c>
      <c r="L1799" s="5">
        <f t="shared" si="86"/>
        <v>1.2857142857142858</v>
      </c>
    </row>
    <row r="1800" spans="1:12" x14ac:dyDescent="0.35">
      <c r="A1800" s="1">
        <v>727</v>
      </c>
      <c r="B1800" s="1">
        <v>17</v>
      </c>
      <c r="C1800" t="s">
        <v>168</v>
      </c>
      <c r="D1800" t="s">
        <v>651</v>
      </c>
      <c r="E1800" s="1">
        <v>12</v>
      </c>
      <c r="F1800" s="1">
        <v>20</v>
      </c>
      <c r="G1800" s="1">
        <v>2</v>
      </c>
      <c r="H1800" s="16">
        <v>1.4583333333333334E-2</v>
      </c>
      <c r="I1800" t="s">
        <v>638</v>
      </c>
      <c r="J1800" s="4">
        <f t="shared" si="84"/>
        <v>40</v>
      </c>
      <c r="K1800">
        <f t="shared" si="85"/>
        <v>16</v>
      </c>
      <c r="L1800" s="5">
        <f t="shared" si="86"/>
        <v>1.3333333333333333</v>
      </c>
    </row>
    <row r="1801" spans="1:12" x14ac:dyDescent="0.35">
      <c r="A1801" s="1">
        <v>728</v>
      </c>
      <c r="B1801" s="1">
        <v>9</v>
      </c>
      <c r="C1801" t="s">
        <v>99</v>
      </c>
      <c r="D1801" t="s">
        <v>654</v>
      </c>
      <c r="E1801" s="1">
        <v>10</v>
      </c>
      <c r="F1801" s="1">
        <v>18</v>
      </c>
      <c r="G1801" s="1">
        <v>1</v>
      </c>
      <c r="H1801" s="16">
        <v>2.9166666666666667E-2</v>
      </c>
      <c r="I1801" t="s">
        <v>636</v>
      </c>
      <c r="J1801" s="4">
        <f t="shared" si="84"/>
        <v>18</v>
      </c>
      <c r="K1801">
        <f t="shared" si="85"/>
        <v>8</v>
      </c>
      <c r="L1801" s="5">
        <f t="shared" si="86"/>
        <v>0.8</v>
      </c>
    </row>
    <row r="1802" spans="1:12" x14ac:dyDescent="0.35">
      <c r="A1802" s="1">
        <v>728</v>
      </c>
      <c r="B1802" s="1">
        <v>9</v>
      </c>
      <c r="C1802" t="s">
        <v>128</v>
      </c>
      <c r="D1802" t="s">
        <v>640</v>
      </c>
      <c r="E1802" s="1">
        <v>16</v>
      </c>
      <c r="F1802" s="1">
        <v>27</v>
      </c>
      <c r="G1802" s="1">
        <v>3</v>
      </c>
      <c r="H1802" s="16">
        <v>5.5555555555555558E-3</v>
      </c>
      <c r="I1802" t="s">
        <v>636</v>
      </c>
      <c r="J1802" s="4">
        <f t="shared" si="84"/>
        <v>81</v>
      </c>
      <c r="K1802">
        <f t="shared" si="85"/>
        <v>33</v>
      </c>
      <c r="L1802" s="5">
        <f t="shared" si="86"/>
        <v>2.0625</v>
      </c>
    </row>
    <row r="1803" spans="1:12" x14ac:dyDescent="0.35">
      <c r="A1803" s="1">
        <v>728</v>
      </c>
      <c r="B1803" s="1">
        <v>9</v>
      </c>
      <c r="C1803" t="s">
        <v>269</v>
      </c>
      <c r="D1803" t="s">
        <v>648</v>
      </c>
      <c r="E1803" s="1">
        <v>19</v>
      </c>
      <c r="F1803" s="1">
        <v>32</v>
      </c>
      <c r="G1803" s="1">
        <v>3</v>
      </c>
      <c r="H1803" s="16">
        <v>1.5277777777777777E-2</v>
      </c>
      <c r="I1803" t="s">
        <v>636</v>
      </c>
      <c r="J1803" s="4">
        <f t="shared" si="84"/>
        <v>96</v>
      </c>
      <c r="K1803">
        <f t="shared" si="85"/>
        <v>39</v>
      </c>
      <c r="L1803" s="5">
        <f t="shared" si="86"/>
        <v>2.0526315789473686</v>
      </c>
    </row>
    <row r="1804" spans="1:12" x14ac:dyDescent="0.35">
      <c r="A1804" s="1">
        <v>729</v>
      </c>
      <c r="B1804" s="1">
        <v>20</v>
      </c>
      <c r="C1804" t="s">
        <v>74</v>
      </c>
      <c r="D1804" t="s">
        <v>650</v>
      </c>
      <c r="E1804" s="1">
        <v>20</v>
      </c>
      <c r="F1804" s="1">
        <v>34</v>
      </c>
      <c r="G1804" s="1">
        <v>2</v>
      </c>
      <c r="H1804" s="16">
        <v>3.9583333333333331E-2</v>
      </c>
      <c r="I1804" t="s">
        <v>636</v>
      </c>
      <c r="J1804" s="4">
        <f t="shared" si="84"/>
        <v>68</v>
      </c>
      <c r="K1804">
        <f t="shared" si="85"/>
        <v>28</v>
      </c>
      <c r="L1804" s="5">
        <f t="shared" si="86"/>
        <v>1.4</v>
      </c>
    </row>
    <row r="1805" spans="1:12" x14ac:dyDescent="0.35">
      <c r="A1805" s="1">
        <v>729</v>
      </c>
      <c r="B1805" s="1">
        <v>20</v>
      </c>
      <c r="C1805" t="s">
        <v>168</v>
      </c>
      <c r="D1805" t="s">
        <v>651</v>
      </c>
      <c r="E1805" s="1">
        <v>12</v>
      </c>
      <c r="F1805" s="1">
        <v>20</v>
      </c>
      <c r="G1805" s="1">
        <v>3</v>
      </c>
      <c r="H1805" s="16">
        <v>5.5555555555555558E-3</v>
      </c>
      <c r="I1805" t="s">
        <v>638</v>
      </c>
      <c r="J1805" s="4">
        <f t="shared" si="84"/>
        <v>60</v>
      </c>
      <c r="K1805">
        <f t="shared" si="85"/>
        <v>24</v>
      </c>
      <c r="L1805" s="5">
        <f t="shared" si="86"/>
        <v>2</v>
      </c>
    </row>
    <row r="1806" spans="1:12" x14ac:dyDescent="0.35">
      <c r="A1806" s="1">
        <v>730</v>
      </c>
      <c r="B1806" s="1">
        <v>8</v>
      </c>
      <c r="C1806" t="s">
        <v>88</v>
      </c>
      <c r="D1806" t="s">
        <v>637</v>
      </c>
      <c r="E1806" s="1">
        <v>18</v>
      </c>
      <c r="F1806" s="1">
        <v>30</v>
      </c>
      <c r="G1806" s="1">
        <v>3</v>
      </c>
      <c r="H1806" s="16">
        <v>2.2222222222222223E-2</v>
      </c>
      <c r="I1806" t="s">
        <v>638</v>
      </c>
      <c r="J1806" s="4">
        <f t="shared" si="84"/>
        <v>90</v>
      </c>
      <c r="K1806">
        <f t="shared" si="85"/>
        <v>36</v>
      </c>
      <c r="L1806" s="5">
        <f t="shared" si="86"/>
        <v>2</v>
      </c>
    </row>
    <row r="1807" spans="1:12" x14ac:dyDescent="0.35">
      <c r="A1807" s="1">
        <v>730</v>
      </c>
      <c r="B1807" s="1">
        <v>8</v>
      </c>
      <c r="C1807" t="s">
        <v>180</v>
      </c>
      <c r="D1807" t="s">
        <v>635</v>
      </c>
      <c r="E1807" s="1">
        <v>14</v>
      </c>
      <c r="F1807" s="1">
        <v>24</v>
      </c>
      <c r="G1807" s="1">
        <v>1</v>
      </c>
      <c r="H1807" s="16">
        <v>3.2638888888888891E-2</v>
      </c>
      <c r="I1807" t="s">
        <v>638</v>
      </c>
      <c r="J1807" s="4">
        <f t="shared" si="84"/>
        <v>24</v>
      </c>
      <c r="K1807">
        <f t="shared" si="85"/>
        <v>10</v>
      </c>
      <c r="L1807" s="5">
        <f t="shared" si="86"/>
        <v>0.7142857142857143</v>
      </c>
    </row>
    <row r="1808" spans="1:12" x14ac:dyDescent="0.35">
      <c r="A1808" s="1">
        <v>731</v>
      </c>
      <c r="B1808" s="1">
        <v>17</v>
      </c>
      <c r="C1808" t="s">
        <v>269</v>
      </c>
      <c r="D1808" t="s">
        <v>648</v>
      </c>
      <c r="E1808" s="1">
        <v>19</v>
      </c>
      <c r="F1808" s="1">
        <v>32</v>
      </c>
      <c r="G1808" s="1">
        <v>2</v>
      </c>
      <c r="H1808" s="16">
        <v>3.2638888888888891E-2</v>
      </c>
      <c r="I1808" t="s">
        <v>638</v>
      </c>
      <c r="J1808" s="4">
        <f t="shared" si="84"/>
        <v>64</v>
      </c>
      <c r="K1808">
        <f t="shared" si="85"/>
        <v>26</v>
      </c>
      <c r="L1808" s="5">
        <f t="shared" si="86"/>
        <v>1.368421052631579</v>
      </c>
    </row>
    <row r="1809" spans="1:12" x14ac:dyDescent="0.35">
      <c r="A1809" s="1">
        <v>732</v>
      </c>
      <c r="B1809" s="1">
        <v>12</v>
      </c>
      <c r="C1809" t="s">
        <v>62</v>
      </c>
      <c r="D1809" t="s">
        <v>641</v>
      </c>
      <c r="E1809" s="1">
        <v>25</v>
      </c>
      <c r="F1809" s="1">
        <v>40</v>
      </c>
      <c r="G1809" s="1">
        <v>3</v>
      </c>
      <c r="H1809" s="16">
        <v>2.013888888888889E-2</v>
      </c>
      <c r="I1809" t="s">
        <v>636</v>
      </c>
      <c r="J1809" s="4">
        <f t="shared" si="84"/>
        <v>120</v>
      </c>
      <c r="K1809">
        <f t="shared" si="85"/>
        <v>45</v>
      </c>
      <c r="L1809" s="5">
        <f t="shared" si="86"/>
        <v>1.8</v>
      </c>
    </row>
    <row r="1810" spans="1:12" x14ac:dyDescent="0.35">
      <c r="A1810" s="1">
        <v>732</v>
      </c>
      <c r="B1810" s="1">
        <v>12</v>
      </c>
      <c r="C1810" t="s">
        <v>177</v>
      </c>
      <c r="D1810" t="s">
        <v>655</v>
      </c>
      <c r="E1810" s="1">
        <v>15</v>
      </c>
      <c r="F1810" s="1">
        <v>26</v>
      </c>
      <c r="G1810" s="1">
        <v>3</v>
      </c>
      <c r="H1810" s="16">
        <v>2.5000000000000001E-2</v>
      </c>
      <c r="I1810" t="s">
        <v>638</v>
      </c>
      <c r="J1810" s="4">
        <f t="shared" si="84"/>
        <v>78</v>
      </c>
      <c r="K1810">
        <f t="shared" si="85"/>
        <v>33</v>
      </c>
      <c r="L1810" s="5">
        <f t="shared" si="86"/>
        <v>2.2000000000000002</v>
      </c>
    </row>
    <row r="1811" spans="1:12" x14ac:dyDescent="0.35">
      <c r="A1811" s="1">
        <v>732</v>
      </c>
      <c r="B1811" s="1">
        <v>12</v>
      </c>
      <c r="C1811" t="s">
        <v>93</v>
      </c>
      <c r="D1811" t="s">
        <v>642</v>
      </c>
      <c r="E1811" s="1">
        <v>22</v>
      </c>
      <c r="F1811" s="1">
        <v>36</v>
      </c>
      <c r="G1811" s="1">
        <v>3</v>
      </c>
      <c r="H1811" s="16">
        <v>3.888888888888889E-2</v>
      </c>
      <c r="I1811" t="s">
        <v>638</v>
      </c>
      <c r="J1811" s="4">
        <f t="shared" si="84"/>
        <v>108</v>
      </c>
      <c r="K1811">
        <f t="shared" si="85"/>
        <v>42</v>
      </c>
      <c r="L1811" s="5">
        <f t="shared" si="86"/>
        <v>1.9090909090909092</v>
      </c>
    </row>
    <row r="1812" spans="1:12" x14ac:dyDescent="0.35">
      <c r="A1812" s="1">
        <v>733</v>
      </c>
      <c r="B1812" s="1">
        <v>14</v>
      </c>
      <c r="C1812" t="s">
        <v>93</v>
      </c>
      <c r="D1812" t="s">
        <v>642</v>
      </c>
      <c r="E1812" s="1">
        <v>22</v>
      </c>
      <c r="F1812" s="1">
        <v>36</v>
      </c>
      <c r="G1812" s="1">
        <v>3</v>
      </c>
      <c r="H1812" s="16">
        <v>2.1527777777777778E-2</v>
      </c>
      <c r="I1812" t="s">
        <v>638</v>
      </c>
      <c r="J1812" s="4">
        <f t="shared" si="84"/>
        <v>108</v>
      </c>
      <c r="K1812">
        <f t="shared" si="85"/>
        <v>42</v>
      </c>
      <c r="L1812" s="5">
        <f t="shared" si="86"/>
        <v>1.9090909090909092</v>
      </c>
    </row>
    <row r="1813" spans="1:12" x14ac:dyDescent="0.35">
      <c r="A1813" s="1">
        <v>733</v>
      </c>
      <c r="B1813" s="1">
        <v>14</v>
      </c>
      <c r="C1813" t="s">
        <v>180</v>
      </c>
      <c r="D1813" t="s">
        <v>635</v>
      </c>
      <c r="E1813" s="1">
        <v>14</v>
      </c>
      <c r="F1813" s="1">
        <v>24</v>
      </c>
      <c r="G1813" s="1">
        <v>1</v>
      </c>
      <c r="H1813" s="16">
        <v>2.361111111111111E-2</v>
      </c>
      <c r="I1813" t="s">
        <v>636</v>
      </c>
      <c r="J1813" s="4">
        <f t="shared" si="84"/>
        <v>24</v>
      </c>
      <c r="K1813">
        <f t="shared" si="85"/>
        <v>10</v>
      </c>
      <c r="L1813" s="5">
        <f t="shared" si="86"/>
        <v>0.7142857142857143</v>
      </c>
    </row>
    <row r="1814" spans="1:12" x14ac:dyDescent="0.35">
      <c r="A1814" s="1">
        <v>733</v>
      </c>
      <c r="B1814" s="1">
        <v>14</v>
      </c>
      <c r="C1814" t="s">
        <v>128</v>
      </c>
      <c r="D1814" t="s">
        <v>640</v>
      </c>
      <c r="E1814" s="1">
        <v>16</v>
      </c>
      <c r="F1814" s="1">
        <v>27</v>
      </c>
      <c r="G1814" s="1">
        <v>2</v>
      </c>
      <c r="H1814" s="16">
        <v>6.2500000000000003E-3</v>
      </c>
      <c r="I1814" t="s">
        <v>638</v>
      </c>
      <c r="J1814" s="4">
        <f t="shared" si="84"/>
        <v>54</v>
      </c>
      <c r="K1814">
        <f t="shared" si="85"/>
        <v>22</v>
      </c>
      <c r="L1814" s="5">
        <f t="shared" si="86"/>
        <v>1.375</v>
      </c>
    </row>
    <row r="1815" spans="1:12" x14ac:dyDescent="0.35">
      <c r="A1815" s="1">
        <v>734</v>
      </c>
      <c r="B1815" s="1">
        <v>14</v>
      </c>
      <c r="C1815" t="s">
        <v>269</v>
      </c>
      <c r="D1815" t="s">
        <v>648</v>
      </c>
      <c r="E1815" s="1">
        <v>19</v>
      </c>
      <c r="F1815" s="1">
        <v>32</v>
      </c>
      <c r="G1815" s="1">
        <v>3</v>
      </c>
      <c r="H1815" s="16">
        <v>7.6388888888888886E-3</v>
      </c>
      <c r="I1815" t="s">
        <v>638</v>
      </c>
      <c r="J1815" s="4">
        <f t="shared" si="84"/>
        <v>96</v>
      </c>
      <c r="K1815">
        <f t="shared" si="85"/>
        <v>39</v>
      </c>
      <c r="L1815" s="5">
        <f t="shared" si="86"/>
        <v>2.0526315789473686</v>
      </c>
    </row>
    <row r="1816" spans="1:12" x14ac:dyDescent="0.35">
      <c r="A1816" s="1">
        <v>734</v>
      </c>
      <c r="B1816" s="1">
        <v>14</v>
      </c>
      <c r="C1816" t="s">
        <v>180</v>
      </c>
      <c r="D1816" t="s">
        <v>635</v>
      </c>
      <c r="E1816" s="1">
        <v>14</v>
      </c>
      <c r="F1816" s="1">
        <v>24</v>
      </c>
      <c r="G1816" s="1">
        <v>1</v>
      </c>
      <c r="H1816" s="16">
        <v>1.1111111111111112E-2</v>
      </c>
      <c r="I1816" t="s">
        <v>636</v>
      </c>
      <c r="J1816" s="4">
        <f t="shared" si="84"/>
        <v>24</v>
      </c>
      <c r="K1816">
        <f t="shared" si="85"/>
        <v>10</v>
      </c>
      <c r="L1816" s="5">
        <f t="shared" si="86"/>
        <v>0.7142857142857143</v>
      </c>
    </row>
    <row r="1817" spans="1:12" x14ac:dyDescent="0.35">
      <c r="A1817" s="1">
        <v>734</v>
      </c>
      <c r="B1817" s="1">
        <v>14</v>
      </c>
      <c r="C1817" t="s">
        <v>134</v>
      </c>
      <c r="D1817" t="s">
        <v>646</v>
      </c>
      <c r="E1817" s="1">
        <v>11</v>
      </c>
      <c r="F1817" s="1">
        <v>19</v>
      </c>
      <c r="G1817" s="1">
        <v>1</v>
      </c>
      <c r="H1817" s="16">
        <v>1.7361111111111112E-2</v>
      </c>
      <c r="I1817" t="s">
        <v>636</v>
      </c>
      <c r="J1817" s="4">
        <f t="shared" si="84"/>
        <v>19</v>
      </c>
      <c r="K1817">
        <f t="shared" si="85"/>
        <v>8</v>
      </c>
      <c r="L1817" s="5">
        <f t="shared" si="86"/>
        <v>0.72727272727272729</v>
      </c>
    </row>
    <row r="1818" spans="1:12" x14ac:dyDescent="0.35">
      <c r="A1818" s="1">
        <v>735</v>
      </c>
      <c r="B1818" s="1">
        <v>20</v>
      </c>
      <c r="C1818" t="s">
        <v>222</v>
      </c>
      <c r="D1818" t="s">
        <v>652</v>
      </c>
      <c r="E1818" s="1">
        <v>14</v>
      </c>
      <c r="F1818" s="1">
        <v>23</v>
      </c>
      <c r="G1818" s="1">
        <v>2</v>
      </c>
      <c r="H1818" s="16">
        <v>2.0833333333333332E-2</v>
      </c>
      <c r="I1818" t="s">
        <v>638</v>
      </c>
      <c r="J1818" s="4">
        <f t="shared" si="84"/>
        <v>46</v>
      </c>
      <c r="K1818">
        <f t="shared" si="85"/>
        <v>18</v>
      </c>
      <c r="L1818" s="5">
        <f t="shared" si="86"/>
        <v>1.2857142857142858</v>
      </c>
    </row>
    <row r="1819" spans="1:12" x14ac:dyDescent="0.35">
      <c r="A1819" s="1">
        <v>735</v>
      </c>
      <c r="B1819" s="1">
        <v>20</v>
      </c>
      <c r="C1819" t="s">
        <v>269</v>
      </c>
      <c r="D1819" t="s">
        <v>648</v>
      </c>
      <c r="E1819" s="1">
        <v>19</v>
      </c>
      <c r="F1819" s="1">
        <v>32</v>
      </c>
      <c r="G1819" s="1">
        <v>3</v>
      </c>
      <c r="H1819" s="16">
        <v>3.9583333333333331E-2</v>
      </c>
      <c r="I1819" t="s">
        <v>636</v>
      </c>
      <c r="J1819" s="4">
        <f t="shared" si="84"/>
        <v>96</v>
      </c>
      <c r="K1819">
        <f t="shared" si="85"/>
        <v>39</v>
      </c>
      <c r="L1819" s="5">
        <f t="shared" si="86"/>
        <v>2.0526315789473686</v>
      </c>
    </row>
    <row r="1820" spans="1:12" x14ac:dyDescent="0.35">
      <c r="A1820" s="1">
        <v>736</v>
      </c>
      <c r="B1820" s="1">
        <v>17</v>
      </c>
      <c r="C1820" t="s">
        <v>225</v>
      </c>
      <c r="D1820" t="s">
        <v>649</v>
      </c>
      <c r="E1820" s="1">
        <v>13</v>
      </c>
      <c r="F1820" s="1">
        <v>22</v>
      </c>
      <c r="G1820" s="1">
        <v>3</v>
      </c>
      <c r="H1820" s="16">
        <v>1.5277777777777777E-2</v>
      </c>
      <c r="I1820" t="s">
        <v>638</v>
      </c>
      <c r="J1820" s="4">
        <f t="shared" si="84"/>
        <v>66</v>
      </c>
      <c r="K1820">
        <f t="shared" si="85"/>
        <v>27</v>
      </c>
      <c r="L1820" s="5">
        <f t="shared" si="86"/>
        <v>2.0769230769230771</v>
      </c>
    </row>
    <row r="1821" spans="1:12" x14ac:dyDescent="0.35">
      <c r="A1821" s="1">
        <v>736</v>
      </c>
      <c r="B1821" s="1">
        <v>17</v>
      </c>
      <c r="C1821" t="s">
        <v>53</v>
      </c>
      <c r="D1821" t="s">
        <v>645</v>
      </c>
      <c r="E1821" s="1">
        <v>16</v>
      </c>
      <c r="F1821" s="1">
        <v>28</v>
      </c>
      <c r="G1821" s="1">
        <v>2</v>
      </c>
      <c r="H1821" s="16">
        <v>2.9861111111111113E-2</v>
      </c>
      <c r="I1821" t="s">
        <v>636</v>
      </c>
      <c r="J1821" s="4">
        <f t="shared" si="84"/>
        <v>56</v>
      </c>
      <c r="K1821">
        <f t="shared" si="85"/>
        <v>24</v>
      </c>
      <c r="L1821" s="5">
        <f t="shared" si="86"/>
        <v>1.5</v>
      </c>
    </row>
    <row r="1822" spans="1:12" x14ac:dyDescent="0.35">
      <c r="A1822" s="1">
        <v>736</v>
      </c>
      <c r="B1822" s="1">
        <v>17</v>
      </c>
      <c r="C1822" t="s">
        <v>138</v>
      </c>
      <c r="D1822" t="s">
        <v>639</v>
      </c>
      <c r="E1822" s="1">
        <v>19</v>
      </c>
      <c r="F1822" s="1">
        <v>31</v>
      </c>
      <c r="G1822" s="1">
        <v>3</v>
      </c>
      <c r="H1822" s="16">
        <v>1.8749999999999999E-2</v>
      </c>
      <c r="I1822" t="s">
        <v>638</v>
      </c>
      <c r="J1822" s="4">
        <f t="shared" si="84"/>
        <v>93</v>
      </c>
      <c r="K1822">
        <f t="shared" si="85"/>
        <v>36</v>
      </c>
      <c r="L1822" s="5">
        <f t="shared" si="86"/>
        <v>1.8947368421052631</v>
      </c>
    </row>
    <row r="1823" spans="1:12" x14ac:dyDescent="0.35">
      <c r="A1823" s="1">
        <v>737</v>
      </c>
      <c r="B1823" s="1">
        <v>6</v>
      </c>
      <c r="C1823" t="s">
        <v>46</v>
      </c>
      <c r="D1823" t="s">
        <v>643</v>
      </c>
      <c r="E1823" s="1">
        <v>17</v>
      </c>
      <c r="F1823" s="1">
        <v>29</v>
      </c>
      <c r="G1823" s="1">
        <v>2</v>
      </c>
      <c r="H1823" s="16">
        <v>1.1805555555555555E-2</v>
      </c>
      <c r="I1823" t="s">
        <v>638</v>
      </c>
      <c r="J1823" s="4">
        <f t="shared" si="84"/>
        <v>58</v>
      </c>
      <c r="K1823">
        <f t="shared" si="85"/>
        <v>24</v>
      </c>
      <c r="L1823" s="5">
        <f t="shared" si="86"/>
        <v>1.411764705882353</v>
      </c>
    </row>
    <row r="1824" spans="1:12" x14ac:dyDescent="0.35">
      <c r="A1824" s="1">
        <v>737</v>
      </c>
      <c r="B1824" s="1">
        <v>6</v>
      </c>
      <c r="C1824" t="s">
        <v>88</v>
      </c>
      <c r="D1824" t="s">
        <v>637</v>
      </c>
      <c r="E1824" s="1">
        <v>18</v>
      </c>
      <c r="F1824" s="1">
        <v>30</v>
      </c>
      <c r="G1824" s="1">
        <v>2</v>
      </c>
      <c r="H1824" s="16">
        <v>3.472222222222222E-3</v>
      </c>
      <c r="I1824" t="s">
        <v>636</v>
      </c>
      <c r="J1824" s="4">
        <f t="shared" si="84"/>
        <v>60</v>
      </c>
      <c r="K1824">
        <f t="shared" si="85"/>
        <v>24</v>
      </c>
      <c r="L1824" s="5">
        <f t="shared" si="86"/>
        <v>1.3333333333333333</v>
      </c>
    </row>
    <row r="1825" spans="1:12" x14ac:dyDescent="0.35">
      <c r="A1825" s="1">
        <v>738</v>
      </c>
      <c r="B1825" s="1">
        <v>15</v>
      </c>
      <c r="C1825" t="s">
        <v>177</v>
      </c>
      <c r="D1825" t="s">
        <v>655</v>
      </c>
      <c r="E1825" s="1">
        <v>15</v>
      </c>
      <c r="F1825" s="1">
        <v>26</v>
      </c>
      <c r="G1825" s="1">
        <v>2</v>
      </c>
      <c r="H1825" s="16">
        <v>4.0972222222222222E-2</v>
      </c>
      <c r="I1825" t="s">
        <v>636</v>
      </c>
      <c r="J1825" s="4">
        <f t="shared" si="84"/>
        <v>52</v>
      </c>
      <c r="K1825">
        <f t="shared" si="85"/>
        <v>22</v>
      </c>
      <c r="L1825" s="5">
        <f t="shared" si="86"/>
        <v>1.4666666666666666</v>
      </c>
    </row>
    <row r="1826" spans="1:12" x14ac:dyDescent="0.35">
      <c r="A1826" s="1">
        <v>738</v>
      </c>
      <c r="B1826" s="1">
        <v>15</v>
      </c>
      <c r="C1826" t="s">
        <v>53</v>
      </c>
      <c r="D1826" t="s">
        <v>645</v>
      </c>
      <c r="E1826" s="1">
        <v>16</v>
      </c>
      <c r="F1826" s="1">
        <v>28</v>
      </c>
      <c r="G1826" s="1">
        <v>1</v>
      </c>
      <c r="H1826" s="16">
        <v>1.0416666666666666E-2</v>
      </c>
      <c r="I1826" t="s">
        <v>636</v>
      </c>
      <c r="J1826" s="4">
        <f t="shared" si="84"/>
        <v>28</v>
      </c>
      <c r="K1826">
        <f t="shared" si="85"/>
        <v>12</v>
      </c>
      <c r="L1826" s="5">
        <f t="shared" si="86"/>
        <v>0.75</v>
      </c>
    </row>
    <row r="1827" spans="1:12" x14ac:dyDescent="0.35">
      <c r="A1827" s="1">
        <v>738</v>
      </c>
      <c r="B1827" s="1">
        <v>15</v>
      </c>
      <c r="C1827" t="s">
        <v>99</v>
      </c>
      <c r="D1827" t="s">
        <v>654</v>
      </c>
      <c r="E1827" s="1">
        <v>10</v>
      </c>
      <c r="F1827" s="1">
        <v>18</v>
      </c>
      <c r="G1827" s="1">
        <v>3</v>
      </c>
      <c r="H1827" s="16">
        <v>1.3888888888888888E-2</v>
      </c>
      <c r="I1827" t="s">
        <v>638</v>
      </c>
      <c r="J1827" s="4">
        <f t="shared" si="84"/>
        <v>54</v>
      </c>
      <c r="K1827">
        <f t="shared" si="85"/>
        <v>24</v>
      </c>
      <c r="L1827" s="5">
        <f t="shared" si="86"/>
        <v>2.4</v>
      </c>
    </row>
    <row r="1828" spans="1:12" x14ac:dyDescent="0.35">
      <c r="A1828" s="1">
        <v>739</v>
      </c>
      <c r="B1828" s="1">
        <v>10</v>
      </c>
      <c r="C1828" t="s">
        <v>222</v>
      </c>
      <c r="D1828" t="s">
        <v>652</v>
      </c>
      <c r="E1828" s="1">
        <v>14</v>
      </c>
      <c r="F1828" s="1">
        <v>23</v>
      </c>
      <c r="G1828" s="1">
        <v>2</v>
      </c>
      <c r="H1828" s="16">
        <v>3.7499999999999999E-2</v>
      </c>
      <c r="I1828" t="s">
        <v>636</v>
      </c>
      <c r="J1828" s="4">
        <f t="shared" si="84"/>
        <v>46</v>
      </c>
      <c r="K1828">
        <f t="shared" si="85"/>
        <v>18</v>
      </c>
      <c r="L1828" s="5">
        <f t="shared" si="86"/>
        <v>1.2857142857142858</v>
      </c>
    </row>
    <row r="1829" spans="1:12" x14ac:dyDescent="0.35">
      <c r="A1829" s="1">
        <v>740</v>
      </c>
      <c r="B1829" s="1">
        <v>16</v>
      </c>
      <c r="C1829" t="s">
        <v>53</v>
      </c>
      <c r="D1829" t="s">
        <v>645</v>
      </c>
      <c r="E1829" s="1">
        <v>16</v>
      </c>
      <c r="F1829" s="1">
        <v>28</v>
      </c>
      <c r="G1829" s="1">
        <v>3</v>
      </c>
      <c r="H1829" s="16">
        <v>2.1527777777777778E-2</v>
      </c>
      <c r="I1829" t="s">
        <v>636</v>
      </c>
      <c r="J1829" s="4">
        <f t="shared" si="84"/>
        <v>84</v>
      </c>
      <c r="K1829">
        <f t="shared" si="85"/>
        <v>36</v>
      </c>
      <c r="L1829" s="5">
        <f t="shared" si="86"/>
        <v>2.25</v>
      </c>
    </row>
    <row r="1830" spans="1:12" x14ac:dyDescent="0.35">
      <c r="A1830" s="1">
        <v>740</v>
      </c>
      <c r="B1830" s="1">
        <v>16</v>
      </c>
      <c r="C1830" t="s">
        <v>269</v>
      </c>
      <c r="D1830" t="s">
        <v>648</v>
      </c>
      <c r="E1830" s="1">
        <v>19</v>
      </c>
      <c r="F1830" s="1">
        <v>32</v>
      </c>
      <c r="G1830" s="1">
        <v>1</v>
      </c>
      <c r="H1830" s="16">
        <v>1.1111111111111112E-2</v>
      </c>
      <c r="I1830" t="s">
        <v>638</v>
      </c>
      <c r="J1830" s="4">
        <f t="shared" si="84"/>
        <v>32</v>
      </c>
      <c r="K1830">
        <f t="shared" si="85"/>
        <v>13</v>
      </c>
      <c r="L1830" s="5">
        <f t="shared" si="86"/>
        <v>0.68421052631578949</v>
      </c>
    </row>
    <row r="1831" spans="1:12" x14ac:dyDescent="0.35">
      <c r="A1831" s="1">
        <v>740</v>
      </c>
      <c r="B1831" s="1">
        <v>16</v>
      </c>
      <c r="C1831" t="s">
        <v>93</v>
      </c>
      <c r="D1831" t="s">
        <v>642</v>
      </c>
      <c r="E1831" s="1">
        <v>22</v>
      </c>
      <c r="F1831" s="1">
        <v>36</v>
      </c>
      <c r="G1831" s="1">
        <v>3</v>
      </c>
      <c r="H1831" s="16">
        <v>3.125E-2</v>
      </c>
      <c r="I1831" t="s">
        <v>638</v>
      </c>
      <c r="J1831" s="4">
        <f t="shared" si="84"/>
        <v>108</v>
      </c>
      <c r="K1831">
        <f t="shared" si="85"/>
        <v>42</v>
      </c>
      <c r="L1831" s="5">
        <f t="shared" si="86"/>
        <v>1.9090909090909092</v>
      </c>
    </row>
    <row r="1832" spans="1:12" x14ac:dyDescent="0.35">
      <c r="A1832" s="1">
        <v>740</v>
      </c>
      <c r="B1832" s="1">
        <v>16</v>
      </c>
      <c r="C1832" t="s">
        <v>222</v>
      </c>
      <c r="D1832" t="s">
        <v>652</v>
      </c>
      <c r="E1832" s="1">
        <v>14</v>
      </c>
      <c r="F1832" s="1">
        <v>23</v>
      </c>
      <c r="G1832" s="1">
        <v>3</v>
      </c>
      <c r="H1832" s="16">
        <v>1.4583333333333334E-2</v>
      </c>
      <c r="I1832" t="s">
        <v>638</v>
      </c>
      <c r="J1832" s="4">
        <f t="shared" si="84"/>
        <v>69</v>
      </c>
      <c r="K1832">
        <f t="shared" si="85"/>
        <v>27</v>
      </c>
      <c r="L1832" s="5">
        <f t="shared" si="86"/>
        <v>1.9285714285714286</v>
      </c>
    </row>
    <row r="1833" spans="1:12" x14ac:dyDescent="0.35">
      <c r="A1833" s="1">
        <v>741</v>
      </c>
      <c r="B1833" s="1">
        <v>14</v>
      </c>
      <c r="C1833" t="s">
        <v>180</v>
      </c>
      <c r="D1833" t="s">
        <v>635</v>
      </c>
      <c r="E1833" s="1">
        <v>14</v>
      </c>
      <c r="F1833" s="1">
        <v>24</v>
      </c>
      <c r="G1833" s="1">
        <v>3</v>
      </c>
      <c r="H1833" s="16">
        <v>3.6111111111111108E-2</v>
      </c>
      <c r="I1833" t="s">
        <v>638</v>
      </c>
      <c r="J1833" s="4">
        <f t="shared" si="84"/>
        <v>72</v>
      </c>
      <c r="K1833">
        <f t="shared" si="85"/>
        <v>30</v>
      </c>
      <c r="L1833" s="5">
        <f t="shared" si="86"/>
        <v>2.1428571428571428</v>
      </c>
    </row>
    <row r="1834" spans="1:12" x14ac:dyDescent="0.35">
      <c r="A1834" s="1">
        <v>741</v>
      </c>
      <c r="B1834" s="1">
        <v>14</v>
      </c>
      <c r="C1834" t="s">
        <v>46</v>
      </c>
      <c r="D1834" t="s">
        <v>643</v>
      </c>
      <c r="E1834" s="1">
        <v>17</v>
      </c>
      <c r="F1834" s="1">
        <v>29</v>
      </c>
      <c r="G1834" s="1">
        <v>2</v>
      </c>
      <c r="H1834" s="16">
        <v>2.7777777777777776E-2</v>
      </c>
      <c r="I1834" t="s">
        <v>636</v>
      </c>
      <c r="J1834" s="4">
        <f t="shared" si="84"/>
        <v>58</v>
      </c>
      <c r="K1834">
        <f t="shared" si="85"/>
        <v>24</v>
      </c>
      <c r="L1834" s="5">
        <f t="shared" si="86"/>
        <v>1.411764705882353</v>
      </c>
    </row>
    <row r="1835" spans="1:12" x14ac:dyDescent="0.35">
      <c r="A1835" s="1">
        <v>741</v>
      </c>
      <c r="B1835" s="1">
        <v>14</v>
      </c>
      <c r="C1835" t="s">
        <v>283</v>
      </c>
      <c r="D1835" t="s">
        <v>644</v>
      </c>
      <c r="E1835" s="1">
        <v>20</v>
      </c>
      <c r="F1835" s="1">
        <v>33</v>
      </c>
      <c r="G1835" s="1">
        <v>3</v>
      </c>
      <c r="H1835" s="16">
        <v>2.7083333333333334E-2</v>
      </c>
      <c r="I1835" t="s">
        <v>638</v>
      </c>
      <c r="J1835" s="4">
        <f t="shared" si="84"/>
        <v>99</v>
      </c>
      <c r="K1835">
        <f t="shared" si="85"/>
        <v>39</v>
      </c>
      <c r="L1835" s="5">
        <f t="shared" si="86"/>
        <v>1.95</v>
      </c>
    </row>
    <row r="1836" spans="1:12" x14ac:dyDescent="0.35">
      <c r="A1836" s="1">
        <v>741</v>
      </c>
      <c r="B1836" s="1">
        <v>14</v>
      </c>
      <c r="C1836" t="s">
        <v>53</v>
      </c>
      <c r="D1836" t="s">
        <v>645</v>
      </c>
      <c r="E1836" s="1">
        <v>16</v>
      </c>
      <c r="F1836" s="1">
        <v>28</v>
      </c>
      <c r="G1836" s="1">
        <v>2</v>
      </c>
      <c r="H1836" s="16">
        <v>2.361111111111111E-2</v>
      </c>
      <c r="I1836" t="s">
        <v>638</v>
      </c>
      <c r="J1836" s="4">
        <f t="shared" si="84"/>
        <v>56</v>
      </c>
      <c r="K1836">
        <f t="shared" si="85"/>
        <v>24</v>
      </c>
      <c r="L1836" s="5">
        <f t="shared" si="86"/>
        <v>1.5</v>
      </c>
    </row>
    <row r="1837" spans="1:12" x14ac:dyDescent="0.35">
      <c r="A1837" s="1">
        <v>742</v>
      </c>
      <c r="B1837" s="1">
        <v>20</v>
      </c>
      <c r="C1837" t="s">
        <v>138</v>
      </c>
      <c r="D1837" t="s">
        <v>639</v>
      </c>
      <c r="E1837" s="1">
        <v>19</v>
      </c>
      <c r="F1837" s="1">
        <v>31</v>
      </c>
      <c r="G1837" s="1">
        <v>1</v>
      </c>
      <c r="H1837" s="16">
        <v>2.8472222222222222E-2</v>
      </c>
      <c r="I1837" t="s">
        <v>638</v>
      </c>
      <c r="J1837" s="4">
        <f t="shared" si="84"/>
        <v>31</v>
      </c>
      <c r="K1837">
        <f t="shared" si="85"/>
        <v>12</v>
      </c>
      <c r="L1837" s="5">
        <f t="shared" si="86"/>
        <v>0.63157894736842102</v>
      </c>
    </row>
    <row r="1838" spans="1:12" x14ac:dyDescent="0.35">
      <c r="A1838" s="1">
        <v>742</v>
      </c>
      <c r="B1838" s="1">
        <v>20</v>
      </c>
      <c r="C1838" t="s">
        <v>88</v>
      </c>
      <c r="D1838" t="s">
        <v>637</v>
      </c>
      <c r="E1838" s="1">
        <v>18</v>
      </c>
      <c r="F1838" s="1">
        <v>30</v>
      </c>
      <c r="G1838" s="1">
        <v>3</v>
      </c>
      <c r="H1838" s="16">
        <v>2.9861111111111113E-2</v>
      </c>
      <c r="I1838" t="s">
        <v>636</v>
      </c>
      <c r="J1838" s="4">
        <f t="shared" si="84"/>
        <v>90</v>
      </c>
      <c r="K1838">
        <f t="shared" si="85"/>
        <v>36</v>
      </c>
      <c r="L1838" s="5">
        <f t="shared" si="86"/>
        <v>2</v>
      </c>
    </row>
    <row r="1839" spans="1:12" x14ac:dyDescent="0.35">
      <c r="A1839" s="1">
        <v>742</v>
      </c>
      <c r="B1839" s="1">
        <v>20</v>
      </c>
      <c r="C1839" t="s">
        <v>177</v>
      </c>
      <c r="D1839" t="s">
        <v>655</v>
      </c>
      <c r="E1839" s="1">
        <v>15</v>
      </c>
      <c r="F1839" s="1">
        <v>26</v>
      </c>
      <c r="G1839" s="1">
        <v>1</v>
      </c>
      <c r="H1839" s="16">
        <v>1.8055555555555554E-2</v>
      </c>
      <c r="I1839" t="s">
        <v>638</v>
      </c>
      <c r="J1839" s="4">
        <f t="shared" si="84"/>
        <v>26</v>
      </c>
      <c r="K1839">
        <f t="shared" si="85"/>
        <v>11</v>
      </c>
      <c r="L1839" s="5">
        <f t="shared" si="86"/>
        <v>0.73333333333333328</v>
      </c>
    </row>
    <row r="1840" spans="1:12" x14ac:dyDescent="0.35">
      <c r="A1840" s="1">
        <v>742</v>
      </c>
      <c r="B1840" s="1">
        <v>20</v>
      </c>
      <c r="C1840" t="s">
        <v>134</v>
      </c>
      <c r="D1840" t="s">
        <v>646</v>
      </c>
      <c r="E1840" s="1">
        <v>11</v>
      </c>
      <c r="F1840" s="1">
        <v>19</v>
      </c>
      <c r="G1840" s="1">
        <v>1</v>
      </c>
      <c r="H1840" s="16">
        <v>2.4305555555555556E-2</v>
      </c>
      <c r="I1840" t="s">
        <v>636</v>
      </c>
      <c r="J1840" s="4">
        <f t="shared" si="84"/>
        <v>19</v>
      </c>
      <c r="K1840">
        <f t="shared" si="85"/>
        <v>8</v>
      </c>
      <c r="L1840" s="5">
        <f t="shared" si="86"/>
        <v>0.72727272727272729</v>
      </c>
    </row>
    <row r="1841" spans="1:12" x14ac:dyDescent="0.35">
      <c r="A1841" s="1">
        <v>743</v>
      </c>
      <c r="B1841" s="1">
        <v>19</v>
      </c>
      <c r="C1841" t="s">
        <v>177</v>
      </c>
      <c r="D1841" t="s">
        <v>655</v>
      </c>
      <c r="E1841" s="1">
        <v>15</v>
      </c>
      <c r="F1841" s="1">
        <v>26</v>
      </c>
      <c r="G1841" s="1">
        <v>2</v>
      </c>
      <c r="H1841" s="16">
        <v>4.0972222222222222E-2</v>
      </c>
      <c r="I1841" t="s">
        <v>638</v>
      </c>
      <c r="J1841" s="4">
        <f t="shared" si="84"/>
        <v>52</v>
      </c>
      <c r="K1841">
        <f t="shared" si="85"/>
        <v>22</v>
      </c>
      <c r="L1841" s="5">
        <f t="shared" si="86"/>
        <v>1.4666666666666666</v>
      </c>
    </row>
    <row r="1842" spans="1:12" x14ac:dyDescent="0.35">
      <c r="A1842" s="1">
        <v>743</v>
      </c>
      <c r="B1842" s="1">
        <v>19</v>
      </c>
      <c r="C1842" t="s">
        <v>99</v>
      </c>
      <c r="D1842" t="s">
        <v>654</v>
      </c>
      <c r="E1842" s="1">
        <v>10</v>
      </c>
      <c r="F1842" s="1">
        <v>18</v>
      </c>
      <c r="G1842" s="1">
        <v>2</v>
      </c>
      <c r="H1842" s="16">
        <v>2.8472222222222222E-2</v>
      </c>
      <c r="I1842" t="s">
        <v>636</v>
      </c>
      <c r="J1842" s="4">
        <f t="shared" si="84"/>
        <v>36</v>
      </c>
      <c r="K1842">
        <f t="shared" si="85"/>
        <v>16</v>
      </c>
      <c r="L1842" s="5">
        <f t="shared" si="86"/>
        <v>1.6</v>
      </c>
    </row>
    <row r="1843" spans="1:12" x14ac:dyDescent="0.35">
      <c r="A1843" s="1">
        <v>743</v>
      </c>
      <c r="B1843" s="1">
        <v>19</v>
      </c>
      <c r="C1843" t="s">
        <v>222</v>
      </c>
      <c r="D1843" t="s">
        <v>652</v>
      </c>
      <c r="E1843" s="1">
        <v>14</v>
      </c>
      <c r="F1843" s="1">
        <v>23</v>
      </c>
      <c r="G1843" s="1">
        <v>2</v>
      </c>
      <c r="H1843" s="16">
        <v>2.9861111111111113E-2</v>
      </c>
      <c r="I1843" t="s">
        <v>638</v>
      </c>
      <c r="J1843" s="4">
        <f t="shared" si="84"/>
        <v>46</v>
      </c>
      <c r="K1843">
        <f t="shared" si="85"/>
        <v>18</v>
      </c>
      <c r="L1843" s="5">
        <f t="shared" si="86"/>
        <v>1.2857142857142858</v>
      </c>
    </row>
    <row r="1844" spans="1:12" x14ac:dyDescent="0.35">
      <c r="A1844" s="1">
        <v>744</v>
      </c>
      <c r="B1844" s="1">
        <v>11</v>
      </c>
      <c r="C1844" t="s">
        <v>99</v>
      </c>
      <c r="D1844" t="s">
        <v>654</v>
      </c>
      <c r="E1844" s="1">
        <v>10</v>
      </c>
      <c r="F1844" s="1">
        <v>18</v>
      </c>
      <c r="G1844" s="1">
        <v>1</v>
      </c>
      <c r="H1844" s="16">
        <v>3.9583333333333331E-2</v>
      </c>
      <c r="I1844" t="s">
        <v>636</v>
      </c>
      <c r="J1844" s="4">
        <f t="shared" si="84"/>
        <v>18</v>
      </c>
      <c r="K1844">
        <f t="shared" si="85"/>
        <v>8</v>
      </c>
      <c r="L1844" s="5">
        <f t="shared" si="86"/>
        <v>0.8</v>
      </c>
    </row>
    <row r="1845" spans="1:12" x14ac:dyDescent="0.35">
      <c r="A1845" s="1">
        <v>744</v>
      </c>
      <c r="B1845" s="1">
        <v>11</v>
      </c>
      <c r="C1845" t="s">
        <v>46</v>
      </c>
      <c r="D1845" t="s">
        <v>643</v>
      </c>
      <c r="E1845" s="1">
        <v>17</v>
      </c>
      <c r="F1845" s="1">
        <v>29</v>
      </c>
      <c r="G1845" s="1">
        <v>2</v>
      </c>
      <c r="H1845" s="16">
        <v>6.9444444444444441E-3</v>
      </c>
      <c r="I1845" t="s">
        <v>636</v>
      </c>
      <c r="J1845" s="4">
        <f t="shared" si="84"/>
        <v>58</v>
      </c>
      <c r="K1845">
        <f t="shared" si="85"/>
        <v>24</v>
      </c>
      <c r="L1845" s="5">
        <f t="shared" si="86"/>
        <v>1.411764705882353</v>
      </c>
    </row>
    <row r="1846" spans="1:12" x14ac:dyDescent="0.35">
      <c r="A1846" s="1">
        <v>745</v>
      </c>
      <c r="B1846" s="1">
        <v>3</v>
      </c>
      <c r="C1846" t="s">
        <v>30</v>
      </c>
      <c r="D1846" t="s">
        <v>647</v>
      </c>
      <c r="E1846" s="1">
        <v>21</v>
      </c>
      <c r="F1846" s="1">
        <v>35</v>
      </c>
      <c r="G1846" s="1">
        <v>3</v>
      </c>
      <c r="H1846" s="16">
        <v>2.361111111111111E-2</v>
      </c>
      <c r="I1846" t="s">
        <v>636</v>
      </c>
      <c r="J1846" s="4">
        <f t="shared" si="84"/>
        <v>105</v>
      </c>
      <c r="K1846">
        <f t="shared" si="85"/>
        <v>42</v>
      </c>
      <c r="L1846" s="5">
        <f t="shared" si="86"/>
        <v>2</v>
      </c>
    </row>
    <row r="1847" spans="1:12" x14ac:dyDescent="0.35">
      <c r="A1847" s="1">
        <v>745</v>
      </c>
      <c r="B1847" s="1">
        <v>3</v>
      </c>
      <c r="C1847" t="s">
        <v>180</v>
      </c>
      <c r="D1847" t="s">
        <v>635</v>
      </c>
      <c r="E1847" s="1">
        <v>14</v>
      </c>
      <c r="F1847" s="1">
        <v>24</v>
      </c>
      <c r="G1847" s="1">
        <v>2</v>
      </c>
      <c r="H1847" s="16">
        <v>6.2500000000000003E-3</v>
      </c>
      <c r="I1847" t="s">
        <v>636</v>
      </c>
      <c r="J1847" s="4">
        <f t="shared" si="84"/>
        <v>48</v>
      </c>
      <c r="K1847">
        <f t="shared" si="85"/>
        <v>20</v>
      </c>
      <c r="L1847" s="5">
        <f t="shared" si="86"/>
        <v>1.4285714285714286</v>
      </c>
    </row>
    <row r="1848" spans="1:12" x14ac:dyDescent="0.35">
      <c r="A1848" s="1">
        <v>745</v>
      </c>
      <c r="B1848" s="1">
        <v>3</v>
      </c>
      <c r="C1848" t="s">
        <v>144</v>
      </c>
      <c r="D1848" t="s">
        <v>656</v>
      </c>
      <c r="E1848" s="1">
        <v>15</v>
      </c>
      <c r="F1848" s="1">
        <v>25</v>
      </c>
      <c r="G1848" s="1">
        <v>2</v>
      </c>
      <c r="H1848" s="16">
        <v>1.5972222222222221E-2</v>
      </c>
      <c r="I1848" t="s">
        <v>636</v>
      </c>
      <c r="J1848" s="4">
        <f t="shared" si="84"/>
        <v>50</v>
      </c>
      <c r="K1848">
        <f t="shared" si="85"/>
        <v>20</v>
      </c>
      <c r="L1848" s="5">
        <f t="shared" si="86"/>
        <v>1.3333333333333333</v>
      </c>
    </row>
    <row r="1849" spans="1:12" x14ac:dyDescent="0.35">
      <c r="A1849" s="1">
        <v>745</v>
      </c>
      <c r="B1849" s="1">
        <v>3</v>
      </c>
      <c r="C1849" t="s">
        <v>128</v>
      </c>
      <c r="D1849" t="s">
        <v>640</v>
      </c>
      <c r="E1849" s="1">
        <v>16</v>
      </c>
      <c r="F1849" s="1">
        <v>27</v>
      </c>
      <c r="G1849" s="1">
        <v>3</v>
      </c>
      <c r="H1849" s="16">
        <v>4.8611111111111112E-3</v>
      </c>
      <c r="I1849" t="s">
        <v>638</v>
      </c>
      <c r="J1849" s="4">
        <f t="shared" si="84"/>
        <v>81</v>
      </c>
      <c r="K1849">
        <f t="shared" si="85"/>
        <v>33</v>
      </c>
      <c r="L1849" s="5">
        <f t="shared" si="86"/>
        <v>2.0625</v>
      </c>
    </row>
    <row r="1850" spans="1:12" x14ac:dyDescent="0.35">
      <c r="A1850" s="1">
        <v>746</v>
      </c>
      <c r="B1850" s="1">
        <v>13</v>
      </c>
      <c r="C1850" t="s">
        <v>30</v>
      </c>
      <c r="D1850" t="s">
        <v>647</v>
      </c>
      <c r="E1850" s="1">
        <v>21</v>
      </c>
      <c r="F1850" s="1">
        <v>35</v>
      </c>
      <c r="G1850" s="1">
        <v>3</v>
      </c>
      <c r="H1850" s="16">
        <v>2.361111111111111E-2</v>
      </c>
      <c r="I1850" t="s">
        <v>636</v>
      </c>
      <c r="J1850" s="4">
        <f t="shared" si="84"/>
        <v>105</v>
      </c>
      <c r="K1850">
        <f t="shared" si="85"/>
        <v>42</v>
      </c>
      <c r="L1850" s="5">
        <f t="shared" si="86"/>
        <v>2</v>
      </c>
    </row>
    <row r="1851" spans="1:12" x14ac:dyDescent="0.35">
      <c r="A1851" s="1">
        <v>746</v>
      </c>
      <c r="B1851" s="1">
        <v>13</v>
      </c>
      <c r="C1851" t="s">
        <v>269</v>
      </c>
      <c r="D1851" t="s">
        <v>648</v>
      </c>
      <c r="E1851" s="1">
        <v>19</v>
      </c>
      <c r="F1851" s="1">
        <v>32</v>
      </c>
      <c r="G1851" s="1">
        <v>3</v>
      </c>
      <c r="H1851" s="16">
        <v>2.9861111111111113E-2</v>
      </c>
      <c r="I1851" t="s">
        <v>636</v>
      </c>
      <c r="J1851" s="4">
        <f t="shared" si="84"/>
        <v>96</v>
      </c>
      <c r="K1851">
        <f t="shared" si="85"/>
        <v>39</v>
      </c>
      <c r="L1851" s="5">
        <f t="shared" si="86"/>
        <v>2.0526315789473686</v>
      </c>
    </row>
    <row r="1852" spans="1:12" x14ac:dyDescent="0.35">
      <c r="A1852" s="1">
        <v>747</v>
      </c>
      <c r="B1852" s="1">
        <v>16</v>
      </c>
      <c r="C1852" t="s">
        <v>144</v>
      </c>
      <c r="D1852" t="s">
        <v>656</v>
      </c>
      <c r="E1852" s="1">
        <v>15</v>
      </c>
      <c r="F1852" s="1">
        <v>25</v>
      </c>
      <c r="G1852" s="1">
        <v>1</v>
      </c>
      <c r="H1852" s="16">
        <v>1.9444444444444445E-2</v>
      </c>
      <c r="I1852" t="s">
        <v>636</v>
      </c>
      <c r="J1852" s="4">
        <f t="shared" si="84"/>
        <v>25</v>
      </c>
      <c r="K1852">
        <f t="shared" si="85"/>
        <v>10</v>
      </c>
      <c r="L1852" s="5">
        <f t="shared" si="86"/>
        <v>0.66666666666666663</v>
      </c>
    </row>
    <row r="1853" spans="1:12" x14ac:dyDescent="0.35">
      <c r="A1853" s="1">
        <v>748</v>
      </c>
      <c r="B1853" s="1">
        <v>2</v>
      </c>
      <c r="C1853" t="s">
        <v>269</v>
      </c>
      <c r="D1853" t="s">
        <v>648</v>
      </c>
      <c r="E1853" s="1">
        <v>19</v>
      </c>
      <c r="F1853" s="1">
        <v>32</v>
      </c>
      <c r="G1853" s="1">
        <v>1</v>
      </c>
      <c r="H1853" s="16">
        <v>3.472222222222222E-3</v>
      </c>
      <c r="I1853" t="s">
        <v>638</v>
      </c>
      <c r="J1853" s="4">
        <f t="shared" si="84"/>
        <v>32</v>
      </c>
      <c r="K1853">
        <f t="shared" si="85"/>
        <v>13</v>
      </c>
      <c r="L1853" s="5">
        <f t="shared" si="86"/>
        <v>0.68421052631578949</v>
      </c>
    </row>
    <row r="1854" spans="1:12" x14ac:dyDescent="0.35">
      <c r="A1854" s="1">
        <v>748</v>
      </c>
      <c r="B1854" s="1">
        <v>2</v>
      </c>
      <c r="C1854" t="s">
        <v>177</v>
      </c>
      <c r="D1854" t="s">
        <v>655</v>
      </c>
      <c r="E1854" s="1">
        <v>15</v>
      </c>
      <c r="F1854" s="1">
        <v>26</v>
      </c>
      <c r="G1854" s="1">
        <v>3</v>
      </c>
      <c r="H1854" s="16">
        <v>2.2222222222222223E-2</v>
      </c>
      <c r="I1854" t="s">
        <v>636</v>
      </c>
      <c r="J1854" s="4">
        <f t="shared" si="84"/>
        <v>78</v>
      </c>
      <c r="K1854">
        <f t="shared" si="85"/>
        <v>33</v>
      </c>
      <c r="L1854" s="5">
        <f t="shared" si="86"/>
        <v>2.2000000000000002</v>
      </c>
    </row>
    <row r="1855" spans="1:12" x14ac:dyDescent="0.35">
      <c r="A1855" s="1">
        <v>749</v>
      </c>
      <c r="B1855" s="1">
        <v>1</v>
      </c>
      <c r="C1855" t="s">
        <v>30</v>
      </c>
      <c r="D1855" t="s">
        <v>647</v>
      </c>
      <c r="E1855" s="1">
        <v>21</v>
      </c>
      <c r="F1855" s="1">
        <v>35</v>
      </c>
      <c r="G1855" s="1">
        <v>2</v>
      </c>
      <c r="H1855" s="16">
        <v>5.5555555555555558E-3</v>
      </c>
      <c r="I1855" t="s">
        <v>636</v>
      </c>
      <c r="J1855" s="4">
        <f t="shared" si="84"/>
        <v>70</v>
      </c>
      <c r="K1855">
        <f t="shared" si="85"/>
        <v>28</v>
      </c>
      <c r="L1855" s="5">
        <f t="shared" si="86"/>
        <v>1.3333333333333333</v>
      </c>
    </row>
    <row r="1856" spans="1:12" x14ac:dyDescent="0.35">
      <c r="A1856" s="1">
        <v>750</v>
      </c>
      <c r="B1856" s="1">
        <v>6</v>
      </c>
      <c r="C1856" t="s">
        <v>138</v>
      </c>
      <c r="D1856" t="s">
        <v>639</v>
      </c>
      <c r="E1856" s="1">
        <v>19</v>
      </c>
      <c r="F1856" s="1">
        <v>31</v>
      </c>
      <c r="G1856" s="1">
        <v>3</v>
      </c>
      <c r="H1856" s="16">
        <v>3.2638888888888891E-2</v>
      </c>
      <c r="I1856" t="s">
        <v>636</v>
      </c>
      <c r="J1856" s="4">
        <f t="shared" si="84"/>
        <v>93</v>
      </c>
      <c r="K1856">
        <f t="shared" si="85"/>
        <v>36</v>
      </c>
      <c r="L1856" s="5">
        <f t="shared" si="86"/>
        <v>1.8947368421052631</v>
      </c>
    </row>
    <row r="1857" spans="1:12" x14ac:dyDescent="0.35">
      <c r="A1857" s="1">
        <v>750</v>
      </c>
      <c r="B1857" s="1">
        <v>6</v>
      </c>
      <c r="C1857" t="s">
        <v>177</v>
      </c>
      <c r="D1857" t="s">
        <v>655</v>
      </c>
      <c r="E1857" s="1">
        <v>15</v>
      </c>
      <c r="F1857" s="1">
        <v>26</v>
      </c>
      <c r="G1857" s="1">
        <v>1</v>
      </c>
      <c r="H1857" s="16">
        <v>2.7083333333333334E-2</v>
      </c>
      <c r="I1857" t="s">
        <v>636</v>
      </c>
      <c r="J1857" s="4">
        <f t="shared" si="84"/>
        <v>26</v>
      </c>
      <c r="K1857">
        <f t="shared" si="85"/>
        <v>11</v>
      </c>
      <c r="L1857" s="5">
        <f t="shared" si="86"/>
        <v>0.73333333333333328</v>
      </c>
    </row>
    <row r="1858" spans="1:12" x14ac:dyDescent="0.35">
      <c r="A1858" s="1">
        <v>751</v>
      </c>
      <c r="B1858" s="1">
        <v>17</v>
      </c>
      <c r="C1858" t="s">
        <v>46</v>
      </c>
      <c r="D1858" t="s">
        <v>643</v>
      </c>
      <c r="E1858" s="1">
        <v>17</v>
      </c>
      <c r="F1858" s="1">
        <v>29</v>
      </c>
      <c r="G1858" s="1">
        <v>1</v>
      </c>
      <c r="H1858" s="16">
        <v>2.5694444444444443E-2</v>
      </c>
      <c r="I1858" t="s">
        <v>636</v>
      </c>
      <c r="J1858" s="4">
        <f t="shared" ref="J1858:J1903" si="87">F1858*G1858</f>
        <v>29</v>
      </c>
      <c r="K1858">
        <f t="shared" ref="K1858:K1903" si="88">(F1858-E1858)*G1858</f>
        <v>12</v>
      </c>
      <c r="L1858" s="5">
        <f t="shared" ref="L1858:L1903" si="89">K1858/E1858</f>
        <v>0.70588235294117652</v>
      </c>
    </row>
    <row r="1859" spans="1:12" x14ac:dyDescent="0.35">
      <c r="A1859" s="1">
        <v>751</v>
      </c>
      <c r="B1859" s="1">
        <v>17</v>
      </c>
      <c r="C1859" t="s">
        <v>144</v>
      </c>
      <c r="D1859" t="s">
        <v>656</v>
      </c>
      <c r="E1859" s="1">
        <v>15</v>
      </c>
      <c r="F1859" s="1">
        <v>25</v>
      </c>
      <c r="G1859" s="1">
        <v>3</v>
      </c>
      <c r="H1859" s="16">
        <v>2.1527777777777778E-2</v>
      </c>
      <c r="I1859" t="s">
        <v>638</v>
      </c>
      <c r="J1859" s="4">
        <f t="shared" si="87"/>
        <v>75</v>
      </c>
      <c r="K1859">
        <f t="shared" si="88"/>
        <v>30</v>
      </c>
      <c r="L1859" s="5">
        <f t="shared" si="89"/>
        <v>2</v>
      </c>
    </row>
    <row r="1860" spans="1:12" x14ac:dyDescent="0.35">
      <c r="A1860" s="1">
        <v>751</v>
      </c>
      <c r="B1860" s="1">
        <v>17</v>
      </c>
      <c r="C1860" t="s">
        <v>225</v>
      </c>
      <c r="D1860" t="s">
        <v>649</v>
      </c>
      <c r="E1860" s="1">
        <v>13</v>
      </c>
      <c r="F1860" s="1">
        <v>22</v>
      </c>
      <c r="G1860" s="1">
        <v>3</v>
      </c>
      <c r="H1860" s="16">
        <v>1.3194444444444444E-2</v>
      </c>
      <c r="I1860" t="s">
        <v>636</v>
      </c>
      <c r="J1860" s="4">
        <f t="shared" si="87"/>
        <v>66</v>
      </c>
      <c r="K1860">
        <f t="shared" si="88"/>
        <v>27</v>
      </c>
      <c r="L1860" s="5">
        <f t="shared" si="89"/>
        <v>2.0769230769230771</v>
      </c>
    </row>
    <row r="1861" spans="1:12" x14ac:dyDescent="0.35">
      <c r="A1861" s="1">
        <v>752</v>
      </c>
      <c r="B1861" s="1">
        <v>3</v>
      </c>
      <c r="C1861" t="s">
        <v>88</v>
      </c>
      <c r="D1861" t="s">
        <v>637</v>
      </c>
      <c r="E1861" s="1">
        <v>18</v>
      </c>
      <c r="F1861" s="1">
        <v>30</v>
      </c>
      <c r="G1861" s="1">
        <v>2</v>
      </c>
      <c r="H1861" s="16">
        <v>2.0833333333333332E-2</v>
      </c>
      <c r="I1861" t="s">
        <v>638</v>
      </c>
      <c r="J1861" s="4">
        <f t="shared" si="87"/>
        <v>60</v>
      </c>
      <c r="K1861">
        <f t="shared" si="88"/>
        <v>24</v>
      </c>
      <c r="L1861" s="5">
        <f t="shared" si="89"/>
        <v>1.3333333333333333</v>
      </c>
    </row>
    <row r="1862" spans="1:12" x14ac:dyDescent="0.35">
      <c r="A1862" s="1">
        <v>753</v>
      </c>
      <c r="B1862" s="1">
        <v>11</v>
      </c>
      <c r="C1862" t="s">
        <v>269</v>
      </c>
      <c r="D1862" t="s">
        <v>648</v>
      </c>
      <c r="E1862" s="1">
        <v>19</v>
      </c>
      <c r="F1862" s="1">
        <v>32</v>
      </c>
      <c r="G1862" s="1">
        <v>1</v>
      </c>
      <c r="H1862" s="16">
        <v>2.4305555555555556E-2</v>
      </c>
      <c r="I1862" t="s">
        <v>638</v>
      </c>
      <c r="J1862" s="4">
        <f t="shared" si="87"/>
        <v>32</v>
      </c>
      <c r="K1862">
        <f t="shared" si="88"/>
        <v>13</v>
      </c>
      <c r="L1862" s="5">
        <f t="shared" si="89"/>
        <v>0.68421052631578949</v>
      </c>
    </row>
    <row r="1863" spans="1:12" x14ac:dyDescent="0.35">
      <c r="A1863" s="1">
        <v>753</v>
      </c>
      <c r="B1863" s="1">
        <v>11</v>
      </c>
      <c r="C1863" t="s">
        <v>222</v>
      </c>
      <c r="D1863" t="s">
        <v>652</v>
      </c>
      <c r="E1863" s="1">
        <v>14</v>
      </c>
      <c r="F1863" s="1">
        <v>23</v>
      </c>
      <c r="G1863" s="1">
        <v>1</v>
      </c>
      <c r="H1863" s="16">
        <v>1.5972222222222221E-2</v>
      </c>
      <c r="I1863" t="s">
        <v>638</v>
      </c>
      <c r="J1863" s="4">
        <f t="shared" si="87"/>
        <v>23</v>
      </c>
      <c r="K1863">
        <f t="shared" si="88"/>
        <v>9</v>
      </c>
      <c r="L1863" s="5">
        <f t="shared" si="89"/>
        <v>0.6428571428571429</v>
      </c>
    </row>
    <row r="1864" spans="1:12" x14ac:dyDescent="0.35">
      <c r="A1864" s="1">
        <v>753</v>
      </c>
      <c r="B1864" s="1">
        <v>11</v>
      </c>
      <c r="C1864" t="s">
        <v>180</v>
      </c>
      <c r="D1864" t="s">
        <v>635</v>
      </c>
      <c r="E1864" s="1">
        <v>14</v>
      </c>
      <c r="F1864" s="1">
        <v>24</v>
      </c>
      <c r="G1864" s="1">
        <v>3</v>
      </c>
      <c r="H1864" s="16">
        <v>1.6666666666666666E-2</v>
      </c>
      <c r="I1864" t="s">
        <v>636</v>
      </c>
      <c r="J1864" s="4">
        <f t="shared" si="87"/>
        <v>72</v>
      </c>
      <c r="K1864">
        <f t="shared" si="88"/>
        <v>30</v>
      </c>
      <c r="L1864" s="5">
        <f t="shared" si="89"/>
        <v>2.1428571428571428</v>
      </c>
    </row>
    <row r="1865" spans="1:12" x14ac:dyDescent="0.35">
      <c r="A1865" s="1">
        <v>753</v>
      </c>
      <c r="B1865" s="1">
        <v>11</v>
      </c>
      <c r="C1865" t="s">
        <v>93</v>
      </c>
      <c r="D1865" t="s">
        <v>642</v>
      </c>
      <c r="E1865" s="1">
        <v>22</v>
      </c>
      <c r="F1865" s="1">
        <v>36</v>
      </c>
      <c r="G1865" s="1">
        <v>1</v>
      </c>
      <c r="H1865" s="16">
        <v>3.1944444444444442E-2</v>
      </c>
      <c r="I1865" t="s">
        <v>636</v>
      </c>
      <c r="J1865" s="4">
        <f t="shared" si="87"/>
        <v>36</v>
      </c>
      <c r="K1865">
        <f t="shared" si="88"/>
        <v>14</v>
      </c>
      <c r="L1865" s="5">
        <f t="shared" si="89"/>
        <v>0.63636363636363635</v>
      </c>
    </row>
    <row r="1866" spans="1:12" x14ac:dyDescent="0.35">
      <c r="A1866" s="1">
        <v>754</v>
      </c>
      <c r="B1866" s="1">
        <v>8</v>
      </c>
      <c r="C1866" t="s">
        <v>180</v>
      </c>
      <c r="D1866" t="s">
        <v>635</v>
      </c>
      <c r="E1866" s="1">
        <v>14</v>
      </c>
      <c r="F1866" s="1">
        <v>24</v>
      </c>
      <c r="G1866" s="1">
        <v>3</v>
      </c>
      <c r="H1866" s="16">
        <v>1.8055555555555554E-2</v>
      </c>
      <c r="I1866" t="s">
        <v>636</v>
      </c>
      <c r="J1866" s="4">
        <f t="shared" si="87"/>
        <v>72</v>
      </c>
      <c r="K1866">
        <f t="shared" si="88"/>
        <v>30</v>
      </c>
      <c r="L1866" s="5">
        <f t="shared" si="89"/>
        <v>2.1428571428571428</v>
      </c>
    </row>
    <row r="1867" spans="1:12" x14ac:dyDescent="0.35">
      <c r="A1867" s="1">
        <v>754</v>
      </c>
      <c r="B1867" s="1">
        <v>8</v>
      </c>
      <c r="C1867" t="s">
        <v>128</v>
      </c>
      <c r="D1867" t="s">
        <v>640</v>
      </c>
      <c r="E1867" s="1">
        <v>16</v>
      </c>
      <c r="F1867" s="1">
        <v>27</v>
      </c>
      <c r="G1867" s="1">
        <v>3</v>
      </c>
      <c r="H1867" s="16">
        <v>7.6388888888888886E-3</v>
      </c>
      <c r="I1867" t="s">
        <v>638</v>
      </c>
      <c r="J1867" s="4">
        <f t="shared" si="87"/>
        <v>81</v>
      </c>
      <c r="K1867">
        <f t="shared" si="88"/>
        <v>33</v>
      </c>
      <c r="L1867" s="5">
        <f t="shared" si="89"/>
        <v>2.0625</v>
      </c>
    </row>
    <row r="1868" spans="1:12" x14ac:dyDescent="0.35">
      <c r="A1868" s="1">
        <v>754</v>
      </c>
      <c r="B1868" s="1">
        <v>8</v>
      </c>
      <c r="C1868" t="s">
        <v>53</v>
      </c>
      <c r="D1868" t="s">
        <v>645</v>
      </c>
      <c r="E1868" s="1">
        <v>16</v>
      </c>
      <c r="F1868" s="1">
        <v>28</v>
      </c>
      <c r="G1868" s="1">
        <v>3</v>
      </c>
      <c r="H1868" s="16">
        <v>3.6111111111111108E-2</v>
      </c>
      <c r="I1868" t="s">
        <v>636</v>
      </c>
      <c r="J1868" s="4">
        <f t="shared" si="87"/>
        <v>84</v>
      </c>
      <c r="K1868">
        <f t="shared" si="88"/>
        <v>36</v>
      </c>
      <c r="L1868" s="5">
        <f t="shared" si="89"/>
        <v>2.25</v>
      </c>
    </row>
    <row r="1869" spans="1:12" x14ac:dyDescent="0.35">
      <c r="A1869" s="1">
        <v>755</v>
      </c>
      <c r="B1869" s="1">
        <v>12</v>
      </c>
      <c r="C1869" t="s">
        <v>90</v>
      </c>
      <c r="D1869" t="s">
        <v>653</v>
      </c>
      <c r="E1869" s="1">
        <v>13</v>
      </c>
      <c r="F1869" s="1">
        <v>21</v>
      </c>
      <c r="G1869" s="1">
        <v>1</v>
      </c>
      <c r="H1869" s="16">
        <v>4.1666666666666666E-3</v>
      </c>
      <c r="I1869" t="s">
        <v>636</v>
      </c>
      <c r="J1869" s="4">
        <f t="shared" si="87"/>
        <v>21</v>
      </c>
      <c r="K1869">
        <f t="shared" si="88"/>
        <v>8</v>
      </c>
      <c r="L1869" s="5">
        <f t="shared" si="89"/>
        <v>0.61538461538461542</v>
      </c>
    </row>
    <row r="1870" spans="1:12" x14ac:dyDescent="0.35">
      <c r="A1870" s="1">
        <v>755</v>
      </c>
      <c r="B1870" s="1">
        <v>12</v>
      </c>
      <c r="C1870" t="s">
        <v>144</v>
      </c>
      <c r="D1870" t="s">
        <v>656</v>
      </c>
      <c r="E1870" s="1">
        <v>15</v>
      </c>
      <c r="F1870" s="1">
        <v>25</v>
      </c>
      <c r="G1870" s="1">
        <v>3</v>
      </c>
      <c r="H1870" s="16">
        <v>2.5694444444444443E-2</v>
      </c>
      <c r="I1870" t="s">
        <v>636</v>
      </c>
      <c r="J1870" s="4">
        <f t="shared" si="87"/>
        <v>75</v>
      </c>
      <c r="K1870">
        <f t="shared" si="88"/>
        <v>30</v>
      </c>
      <c r="L1870" s="5">
        <f t="shared" si="89"/>
        <v>2</v>
      </c>
    </row>
    <row r="1871" spans="1:12" x14ac:dyDescent="0.35">
      <c r="A1871" s="1">
        <v>755</v>
      </c>
      <c r="B1871" s="1">
        <v>12</v>
      </c>
      <c r="C1871" t="s">
        <v>134</v>
      </c>
      <c r="D1871" t="s">
        <v>646</v>
      </c>
      <c r="E1871" s="1">
        <v>11</v>
      </c>
      <c r="F1871" s="1">
        <v>19</v>
      </c>
      <c r="G1871" s="1">
        <v>3</v>
      </c>
      <c r="H1871" s="16">
        <v>3.1944444444444442E-2</v>
      </c>
      <c r="I1871" t="s">
        <v>636</v>
      </c>
      <c r="J1871" s="4">
        <f t="shared" si="87"/>
        <v>57</v>
      </c>
      <c r="K1871">
        <f t="shared" si="88"/>
        <v>24</v>
      </c>
      <c r="L1871" s="5">
        <f t="shared" si="89"/>
        <v>2.1818181818181817</v>
      </c>
    </row>
    <row r="1872" spans="1:12" x14ac:dyDescent="0.35">
      <c r="A1872" s="1">
        <v>755</v>
      </c>
      <c r="B1872" s="1">
        <v>12</v>
      </c>
      <c r="C1872" t="s">
        <v>46</v>
      </c>
      <c r="D1872" t="s">
        <v>643</v>
      </c>
      <c r="E1872" s="1">
        <v>17</v>
      </c>
      <c r="F1872" s="1">
        <v>29</v>
      </c>
      <c r="G1872" s="1">
        <v>2</v>
      </c>
      <c r="H1872" s="16">
        <v>1.3888888888888888E-2</v>
      </c>
      <c r="I1872" t="s">
        <v>638</v>
      </c>
      <c r="J1872" s="4">
        <f t="shared" si="87"/>
        <v>58</v>
      </c>
      <c r="K1872">
        <f t="shared" si="88"/>
        <v>24</v>
      </c>
      <c r="L1872" s="5">
        <f t="shared" si="89"/>
        <v>1.411764705882353</v>
      </c>
    </row>
    <row r="1873" spans="1:12" x14ac:dyDescent="0.35">
      <c r="A1873" s="1">
        <v>756</v>
      </c>
      <c r="B1873" s="1">
        <v>11</v>
      </c>
      <c r="C1873" t="s">
        <v>138</v>
      </c>
      <c r="D1873" t="s">
        <v>639</v>
      </c>
      <c r="E1873" s="1">
        <v>19</v>
      </c>
      <c r="F1873" s="1">
        <v>31</v>
      </c>
      <c r="G1873" s="1">
        <v>1</v>
      </c>
      <c r="H1873" s="16">
        <v>1.4583333333333334E-2</v>
      </c>
      <c r="I1873" t="s">
        <v>636</v>
      </c>
      <c r="J1873" s="4">
        <f t="shared" si="87"/>
        <v>31</v>
      </c>
      <c r="K1873">
        <f t="shared" si="88"/>
        <v>12</v>
      </c>
      <c r="L1873" s="5">
        <f t="shared" si="89"/>
        <v>0.63157894736842102</v>
      </c>
    </row>
    <row r="1874" spans="1:12" x14ac:dyDescent="0.35">
      <c r="A1874" s="1">
        <v>756</v>
      </c>
      <c r="B1874" s="1">
        <v>11</v>
      </c>
      <c r="C1874" t="s">
        <v>134</v>
      </c>
      <c r="D1874" t="s">
        <v>646</v>
      </c>
      <c r="E1874" s="1">
        <v>11</v>
      </c>
      <c r="F1874" s="1">
        <v>19</v>
      </c>
      <c r="G1874" s="1">
        <v>1</v>
      </c>
      <c r="H1874" s="16">
        <v>9.0277777777777769E-3</v>
      </c>
      <c r="I1874" t="s">
        <v>636</v>
      </c>
      <c r="J1874" s="4">
        <f t="shared" si="87"/>
        <v>19</v>
      </c>
      <c r="K1874">
        <f t="shared" si="88"/>
        <v>8</v>
      </c>
      <c r="L1874" s="5">
        <f t="shared" si="89"/>
        <v>0.72727272727272729</v>
      </c>
    </row>
    <row r="1875" spans="1:12" x14ac:dyDescent="0.35">
      <c r="A1875" s="1">
        <v>757</v>
      </c>
      <c r="B1875" s="1">
        <v>3</v>
      </c>
      <c r="C1875" t="s">
        <v>88</v>
      </c>
      <c r="D1875" t="s">
        <v>637</v>
      </c>
      <c r="E1875" s="1">
        <v>18</v>
      </c>
      <c r="F1875" s="1">
        <v>30</v>
      </c>
      <c r="G1875" s="1">
        <v>2</v>
      </c>
      <c r="H1875" s="16">
        <v>2.7777777777777776E-2</v>
      </c>
      <c r="I1875" t="s">
        <v>636</v>
      </c>
      <c r="J1875" s="4">
        <f t="shared" si="87"/>
        <v>60</v>
      </c>
      <c r="K1875">
        <f t="shared" si="88"/>
        <v>24</v>
      </c>
      <c r="L1875" s="5">
        <f t="shared" si="89"/>
        <v>1.3333333333333333</v>
      </c>
    </row>
    <row r="1876" spans="1:12" x14ac:dyDescent="0.35">
      <c r="A1876" s="1">
        <v>758</v>
      </c>
      <c r="B1876" s="1">
        <v>18</v>
      </c>
      <c r="C1876" t="s">
        <v>88</v>
      </c>
      <c r="D1876" t="s">
        <v>637</v>
      </c>
      <c r="E1876" s="1">
        <v>18</v>
      </c>
      <c r="F1876" s="1">
        <v>30</v>
      </c>
      <c r="G1876" s="1">
        <v>1</v>
      </c>
      <c r="H1876" s="16">
        <v>2.2222222222222223E-2</v>
      </c>
      <c r="I1876" t="s">
        <v>636</v>
      </c>
      <c r="J1876" s="4">
        <f t="shared" si="87"/>
        <v>30</v>
      </c>
      <c r="K1876">
        <f t="shared" si="88"/>
        <v>12</v>
      </c>
      <c r="L1876" s="5">
        <f t="shared" si="89"/>
        <v>0.66666666666666663</v>
      </c>
    </row>
    <row r="1877" spans="1:12" x14ac:dyDescent="0.35">
      <c r="A1877" s="1">
        <v>758</v>
      </c>
      <c r="B1877" s="1">
        <v>18</v>
      </c>
      <c r="C1877" t="s">
        <v>225</v>
      </c>
      <c r="D1877" t="s">
        <v>649</v>
      </c>
      <c r="E1877" s="1">
        <v>13</v>
      </c>
      <c r="F1877" s="1">
        <v>22</v>
      </c>
      <c r="G1877" s="1">
        <v>1</v>
      </c>
      <c r="H1877" s="16">
        <v>6.2500000000000003E-3</v>
      </c>
      <c r="I1877" t="s">
        <v>638</v>
      </c>
      <c r="J1877" s="4">
        <f t="shared" si="87"/>
        <v>22</v>
      </c>
      <c r="K1877">
        <f t="shared" si="88"/>
        <v>9</v>
      </c>
      <c r="L1877" s="5">
        <f t="shared" si="89"/>
        <v>0.69230769230769229</v>
      </c>
    </row>
    <row r="1878" spans="1:12" x14ac:dyDescent="0.35">
      <c r="A1878" s="1">
        <v>759</v>
      </c>
      <c r="B1878" s="1">
        <v>20</v>
      </c>
      <c r="C1878" t="s">
        <v>283</v>
      </c>
      <c r="D1878" t="s">
        <v>644</v>
      </c>
      <c r="E1878" s="1">
        <v>20</v>
      </c>
      <c r="F1878" s="1">
        <v>33</v>
      </c>
      <c r="G1878" s="1">
        <v>3</v>
      </c>
      <c r="H1878" s="16">
        <v>3.3333333333333333E-2</v>
      </c>
      <c r="I1878" t="s">
        <v>636</v>
      </c>
      <c r="J1878" s="4">
        <f t="shared" si="87"/>
        <v>99</v>
      </c>
      <c r="K1878">
        <f t="shared" si="88"/>
        <v>39</v>
      </c>
      <c r="L1878" s="5">
        <f t="shared" si="89"/>
        <v>1.95</v>
      </c>
    </row>
    <row r="1879" spans="1:12" x14ac:dyDescent="0.35">
      <c r="A1879" s="1">
        <v>759</v>
      </c>
      <c r="B1879" s="1">
        <v>20</v>
      </c>
      <c r="C1879" t="s">
        <v>128</v>
      </c>
      <c r="D1879" t="s">
        <v>640</v>
      </c>
      <c r="E1879" s="1">
        <v>16</v>
      </c>
      <c r="F1879" s="1">
        <v>27</v>
      </c>
      <c r="G1879" s="1">
        <v>3</v>
      </c>
      <c r="H1879" s="16">
        <v>3.5416666666666666E-2</v>
      </c>
      <c r="I1879" t="s">
        <v>636</v>
      </c>
      <c r="J1879" s="4">
        <f t="shared" si="87"/>
        <v>81</v>
      </c>
      <c r="K1879">
        <f t="shared" si="88"/>
        <v>33</v>
      </c>
      <c r="L1879" s="5">
        <f t="shared" si="89"/>
        <v>2.0625</v>
      </c>
    </row>
    <row r="1880" spans="1:12" x14ac:dyDescent="0.35">
      <c r="A1880" s="1">
        <v>759</v>
      </c>
      <c r="B1880" s="1">
        <v>20</v>
      </c>
      <c r="C1880" t="s">
        <v>144</v>
      </c>
      <c r="D1880" t="s">
        <v>656</v>
      </c>
      <c r="E1880" s="1">
        <v>15</v>
      </c>
      <c r="F1880" s="1">
        <v>25</v>
      </c>
      <c r="G1880" s="1">
        <v>3</v>
      </c>
      <c r="H1880" s="16">
        <v>2.8472222222222222E-2</v>
      </c>
      <c r="I1880" t="s">
        <v>636</v>
      </c>
      <c r="J1880" s="4">
        <f t="shared" si="87"/>
        <v>75</v>
      </c>
      <c r="K1880">
        <f t="shared" si="88"/>
        <v>30</v>
      </c>
      <c r="L1880" s="5">
        <f t="shared" si="89"/>
        <v>2</v>
      </c>
    </row>
    <row r="1881" spans="1:12" x14ac:dyDescent="0.35">
      <c r="A1881" s="1">
        <v>759</v>
      </c>
      <c r="B1881" s="1">
        <v>20</v>
      </c>
      <c r="C1881" t="s">
        <v>46</v>
      </c>
      <c r="D1881" t="s">
        <v>643</v>
      </c>
      <c r="E1881" s="1">
        <v>17</v>
      </c>
      <c r="F1881" s="1">
        <v>29</v>
      </c>
      <c r="G1881" s="1">
        <v>3</v>
      </c>
      <c r="H1881" s="16">
        <v>3.888888888888889E-2</v>
      </c>
      <c r="I1881" t="s">
        <v>638</v>
      </c>
      <c r="J1881" s="4">
        <f t="shared" si="87"/>
        <v>87</v>
      </c>
      <c r="K1881">
        <f t="shared" si="88"/>
        <v>36</v>
      </c>
      <c r="L1881" s="5">
        <f t="shared" si="89"/>
        <v>2.1176470588235294</v>
      </c>
    </row>
    <row r="1882" spans="1:12" x14ac:dyDescent="0.35">
      <c r="A1882" s="1">
        <v>760</v>
      </c>
      <c r="B1882" s="1">
        <v>5</v>
      </c>
      <c r="C1882" t="s">
        <v>30</v>
      </c>
      <c r="D1882" t="s">
        <v>647</v>
      </c>
      <c r="E1882" s="1">
        <v>21</v>
      </c>
      <c r="F1882" s="1">
        <v>35</v>
      </c>
      <c r="G1882" s="1">
        <v>3</v>
      </c>
      <c r="H1882" s="16">
        <v>1.3888888888888888E-2</v>
      </c>
      <c r="I1882" t="s">
        <v>636</v>
      </c>
      <c r="J1882" s="4">
        <f t="shared" si="87"/>
        <v>105</v>
      </c>
      <c r="K1882">
        <f t="shared" si="88"/>
        <v>42</v>
      </c>
      <c r="L1882" s="5">
        <f t="shared" si="89"/>
        <v>2</v>
      </c>
    </row>
    <row r="1883" spans="1:12" x14ac:dyDescent="0.35">
      <c r="A1883" s="1">
        <v>761</v>
      </c>
      <c r="B1883" s="1">
        <v>4</v>
      </c>
      <c r="C1883" t="s">
        <v>180</v>
      </c>
      <c r="D1883" t="s">
        <v>635</v>
      </c>
      <c r="E1883" s="1">
        <v>14</v>
      </c>
      <c r="F1883" s="1">
        <v>24</v>
      </c>
      <c r="G1883" s="1">
        <v>3</v>
      </c>
      <c r="H1883" s="16">
        <v>3.7499999999999999E-2</v>
      </c>
      <c r="I1883" t="s">
        <v>638</v>
      </c>
      <c r="J1883" s="4">
        <f t="shared" si="87"/>
        <v>72</v>
      </c>
      <c r="K1883">
        <f t="shared" si="88"/>
        <v>30</v>
      </c>
      <c r="L1883" s="5">
        <f t="shared" si="89"/>
        <v>2.1428571428571428</v>
      </c>
    </row>
    <row r="1884" spans="1:12" x14ac:dyDescent="0.35">
      <c r="A1884" s="1">
        <v>761</v>
      </c>
      <c r="B1884" s="1">
        <v>4</v>
      </c>
      <c r="C1884" t="s">
        <v>53</v>
      </c>
      <c r="D1884" t="s">
        <v>645</v>
      </c>
      <c r="E1884" s="1">
        <v>16</v>
      </c>
      <c r="F1884" s="1">
        <v>28</v>
      </c>
      <c r="G1884" s="1">
        <v>2</v>
      </c>
      <c r="H1884" s="16">
        <v>1.3888888888888888E-2</v>
      </c>
      <c r="I1884" t="s">
        <v>636</v>
      </c>
      <c r="J1884" s="4">
        <f t="shared" si="87"/>
        <v>56</v>
      </c>
      <c r="K1884">
        <f t="shared" si="88"/>
        <v>24</v>
      </c>
      <c r="L1884" s="5">
        <f t="shared" si="89"/>
        <v>1.5</v>
      </c>
    </row>
    <row r="1885" spans="1:12" x14ac:dyDescent="0.35">
      <c r="A1885" s="1">
        <v>761</v>
      </c>
      <c r="B1885" s="1">
        <v>4</v>
      </c>
      <c r="C1885" t="s">
        <v>222</v>
      </c>
      <c r="D1885" t="s">
        <v>652</v>
      </c>
      <c r="E1885" s="1">
        <v>14</v>
      </c>
      <c r="F1885" s="1">
        <v>23</v>
      </c>
      <c r="G1885" s="1">
        <v>2</v>
      </c>
      <c r="H1885" s="16">
        <v>1.9444444444444445E-2</v>
      </c>
      <c r="I1885" t="s">
        <v>636</v>
      </c>
      <c r="J1885" s="4">
        <f t="shared" si="87"/>
        <v>46</v>
      </c>
      <c r="K1885">
        <f t="shared" si="88"/>
        <v>18</v>
      </c>
      <c r="L1885" s="5">
        <f t="shared" si="89"/>
        <v>1.2857142857142858</v>
      </c>
    </row>
    <row r="1886" spans="1:12" x14ac:dyDescent="0.35">
      <c r="A1886" s="1">
        <v>762</v>
      </c>
      <c r="B1886" s="1">
        <v>4</v>
      </c>
      <c r="C1886" t="s">
        <v>90</v>
      </c>
      <c r="D1886" t="s">
        <v>653</v>
      </c>
      <c r="E1886" s="1">
        <v>13</v>
      </c>
      <c r="F1886" s="1">
        <v>21</v>
      </c>
      <c r="G1886" s="1">
        <v>1</v>
      </c>
      <c r="H1886" s="16">
        <v>1.3888888888888888E-2</v>
      </c>
      <c r="I1886" t="s">
        <v>638</v>
      </c>
      <c r="J1886" s="4">
        <f t="shared" si="87"/>
        <v>21</v>
      </c>
      <c r="K1886">
        <f t="shared" si="88"/>
        <v>8</v>
      </c>
      <c r="L1886" s="5">
        <f t="shared" si="89"/>
        <v>0.61538461538461542</v>
      </c>
    </row>
    <row r="1887" spans="1:12" x14ac:dyDescent="0.35">
      <c r="A1887" s="1">
        <v>762</v>
      </c>
      <c r="B1887" s="1">
        <v>4</v>
      </c>
      <c r="C1887" t="s">
        <v>177</v>
      </c>
      <c r="D1887" t="s">
        <v>655</v>
      </c>
      <c r="E1887" s="1">
        <v>15</v>
      </c>
      <c r="F1887" s="1">
        <v>26</v>
      </c>
      <c r="G1887" s="1">
        <v>3</v>
      </c>
      <c r="H1887" s="16">
        <v>6.2500000000000003E-3</v>
      </c>
      <c r="I1887" t="s">
        <v>636</v>
      </c>
      <c r="J1887" s="4">
        <f t="shared" si="87"/>
        <v>78</v>
      </c>
      <c r="K1887">
        <f t="shared" si="88"/>
        <v>33</v>
      </c>
      <c r="L1887" s="5">
        <f t="shared" si="89"/>
        <v>2.2000000000000002</v>
      </c>
    </row>
    <row r="1888" spans="1:12" x14ac:dyDescent="0.35">
      <c r="A1888" s="1">
        <v>763</v>
      </c>
      <c r="B1888" s="1">
        <v>18</v>
      </c>
      <c r="C1888" t="s">
        <v>283</v>
      </c>
      <c r="D1888" t="s">
        <v>644</v>
      </c>
      <c r="E1888" s="1">
        <v>20</v>
      </c>
      <c r="F1888" s="1">
        <v>33</v>
      </c>
      <c r="G1888" s="1">
        <v>2</v>
      </c>
      <c r="H1888" s="16">
        <v>9.7222222222222224E-3</v>
      </c>
      <c r="I1888" t="s">
        <v>638</v>
      </c>
      <c r="J1888" s="4">
        <f t="shared" si="87"/>
        <v>66</v>
      </c>
      <c r="K1888">
        <f t="shared" si="88"/>
        <v>26</v>
      </c>
      <c r="L1888" s="5">
        <f t="shared" si="89"/>
        <v>1.3</v>
      </c>
    </row>
    <row r="1889" spans="1:12" x14ac:dyDescent="0.35">
      <c r="A1889" s="1">
        <v>763</v>
      </c>
      <c r="B1889" s="1">
        <v>18</v>
      </c>
      <c r="C1889" t="s">
        <v>134</v>
      </c>
      <c r="D1889" t="s">
        <v>646</v>
      </c>
      <c r="E1889" s="1">
        <v>11</v>
      </c>
      <c r="F1889" s="1">
        <v>19</v>
      </c>
      <c r="G1889" s="1">
        <v>2</v>
      </c>
      <c r="H1889" s="16">
        <v>1.2500000000000001E-2</v>
      </c>
      <c r="I1889" t="s">
        <v>638</v>
      </c>
      <c r="J1889" s="4">
        <f t="shared" si="87"/>
        <v>38</v>
      </c>
      <c r="K1889">
        <f t="shared" si="88"/>
        <v>16</v>
      </c>
      <c r="L1889" s="5">
        <f t="shared" si="89"/>
        <v>1.4545454545454546</v>
      </c>
    </row>
    <row r="1890" spans="1:12" x14ac:dyDescent="0.35">
      <c r="A1890" s="1">
        <v>764</v>
      </c>
      <c r="B1890" s="1">
        <v>20</v>
      </c>
      <c r="C1890" t="s">
        <v>128</v>
      </c>
      <c r="D1890" t="s">
        <v>640</v>
      </c>
      <c r="E1890" s="1">
        <v>16</v>
      </c>
      <c r="F1890" s="1">
        <v>27</v>
      </c>
      <c r="G1890" s="1">
        <v>1</v>
      </c>
      <c r="H1890" s="16">
        <v>3.6805555555555557E-2</v>
      </c>
      <c r="I1890" t="s">
        <v>636</v>
      </c>
      <c r="J1890" s="4">
        <f t="shared" si="87"/>
        <v>27</v>
      </c>
      <c r="K1890">
        <f t="shared" si="88"/>
        <v>11</v>
      </c>
      <c r="L1890" s="5">
        <f t="shared" si="89"/>
        <v>0.6875</v>
      </c>
    </row>
    <row r="1891" spans="1:12" x14ac:dyDescent="0.35">
      <c r="A1891" s="1">
        <v>764</v>
      </c>
      <c r="B1891" s="1">
        <v>20</v>
      </c>
      <c r="C1891" t="s">
        <v>74</v>
      </c>
      <c r="D1891" t="s">
        <v>650</v>
      </c>
      <c r="E1891" s="1">
        <v>20</v>
      </c>
      <c r="F1891" s="1">
        <v>34</v>
      </c>
      <c r="G1891" s="1">
        <v>1</v>
      </c>
      <c r="H1891" s="16">
        <v>1.6666666666666666E-2</v>
      </c>
      <c r="I1891" t="s">
        <v>636</v>
      </c>
      <c r="J1891" s="4">
        <f t="shared" si="87"/>
        <v>34</v>
      </c>
      <c r="K1891">
        <f t="shared" si="88"/>
        <v>14</v>
      </c>
      <c r="L1891" s="5">
        <f t="shared" si="89"/>
        <v>0.7</v>
      </c>
    </row>
    <row r="1892" spans="1:12" x14ac:dyDescent="0.35">
      <c r="A1892" s="1">
        <v>764</v>
      </c>
      <c r="B1892" s="1">
        <v>20</v>
      </c>
      <c r="C1892" t="s">
        <v>180</v>
      </c>
      <c r="D1892" t="s">
        <v>635</v>
      </c>
      <c r="E1892" s="1">
        <v>14</v>
      </c>
      <c r="F1892" s="1">
        <v>24</v>
      </c>
      <c r="G1892" s="1">
        <v>1</v>
      </c>
      <c r="H1892" s="16">
        <v>2.4305555555555556E-2</v>
      </c>
      <c r="I1892" t="s">
        <v>636</v>
      </c>
      <c r="J1892" s="4">
        <f t="shared" si="87"/>
        <v>24</v>
      </c>
      <c r="K1892">
        <f t="shared" si="88"/>
        <v>10</v>
      </c>
      <c r="L1892" s="5">
        <f t="shared" si="89"/>
        <v>0.7142857142857143</v>
      </c>
    </row>
    <row r="1893" spans="1:12" x14ac:dyDescent="0.35">
      <c r="A1893" s="1">
        <v>765</v>
      </c>
      <c r="B1893" s="1">
        <v>20</v>
      </c>
      <c r="C1893" t="s">
        <v>177</v>
      </c>
      <c r="D1893" t="s">
        <v>655</v>
      </c>
      <c r="E1893" s="1">
        <v>15</v>
      </c>
      <c r="F1893" s="1">
        <v>26</v>
      </c>
      <c r="G1893" s="1">
        <v>3</v>
      </c>
      <c r="H1893" s="16">
        <v>3.8194444444444448E-2</v>
      </c>
      <c r="I1893" t="s">
        <v>638</v>
      </c>
      <c r="J1893" s="4">
        <f t="shared" si="87"/>
        <v>78</v>
      </c>
      <c r="K1893">
        <f t="shared" si="88"/>
        <v>33</v>
      </c>
      <c r="L1893" s="5">
        <f t="shared" si="89"/>
        <v>2.2000000000000002</v>
      </c>
    </row>
    <row r="1894" spans="1:12" x14ac:dyDescent="0.35">
      <c r="A1894" s="1">
        <v>765</v>
      </c>
      <c r="B1894" s="1">
        <v>20</v>
      </c>
      <c r="C1894" t="s">
        <v>53</v>
      </c>
      <c r="D1894" t="s">
        <v>645</v>
      </c>
      <c r="E1894" s="1">
        <v>16</v>
      </c>
      <c r="F1894" s="1">
        <v>28</v>
      </c>
      <c r="G1894" s="1">
        <v>2</v>
      </c>
      <c r="H1894" s="16">
        <v>9.7222222222222224E-3</v>
      </c>
      <c r="I1894" t="s">
        <v>636</v>
      </c>
      <c r="J1894" s="4">
        <f t="shared" si="87"/>
        <v>56</v>
      </c>
      <c r="K1894">
        <f t="shared" si="88"/>
        <v>24</v>
      </c>
      <c r="L1894" s="5">
        <f t="shared" si="89"/>
        <v>1.5</v>
      </c>
    </row>
    <row r="1895" spans="1:12" x14ac:dyDescent="0.35">
      <c r="A1895" s="1">
        <v>765</v>
      </c>
      <c r="B1895" s="1">
        <v>20</v>
      </c>
      <c r="C1895" t="s">
        <v>90</v>
      </c>
      <c r="D1895" t="s">
        <v>653</v>
      </c>
      <c r="E1895" s="1">
        <v>13</v>
      </c>
      <c r="F1895" s="1">
        <v>21</v>
      </c>
      <c r="G1895" s="1">
        <v>3</v>
      </c>
      <c r="H1895" s="16">
        <v>3.6111111111111108E-2</v>
      </c>
      <c r="I1895" t="s">
        <v>636</v>
      </c>
      <c r="J1895" s="4">
        <f t="shared" si="87"/>
        <v>63</v>
      </c>
      <c r="K1895">
        <f t="shared" si="88"/>
        <v>24</v>
      </c>
      <c r="L1895" s="5">
        <f t="shared" si="89"/>
        <v>1.8461538461538463</v>
      </c>
    </row>
    <row r="1896" spans="1:12" x14ac:dyDescent="0.35">
      <c r="A1896" s="1">
        <v>765</v>
      </c>
      <c r="B1896" s="1">
        <v>20</v>
      </c>
      <c r="C1896" t="s">
        <v>93</v>
      </c>
      <c r="D1896" t="s">
        <v>642</v>
      </c>
      <c r="E1896" s="1">
        <v>22</v>
      </c>
      <c r="F1896" s="1">
        <v>36</v>
      </c>
      <c r="G1896" s="1">
        <v>1</v>
      </c>
      <c r="H1896" s="16">
        <v>2.9861111111111113E-2</v>
      </c>
      <c r="I1896" t="s">
        <v>636</v>
      </c>
      <c r="J1896" s="4">
        <f t="shared" si="87"/>
        <v>36</v>
      </c>
      <c r="K1896">
        <f t="shared" si="88"/>
        <v>14</v>
      </c>
      <c r="L1896" s="5">
        <f t="shared" si="89"/>
        <v>0.63636363636363635</v>
      </c>
    </row>
    <row r="1897" spans="1:12" x14ac:dyDescent="0.35">
      <c r="A1897" s="1">
        <v>766</v>
      </c>
      <c r="B1897" s="1">
        <v>17</v>
      </c>
      <c r="C1897" t="s">
        <v>88</v>
      </c>
      <c r="D1897" t="s">
        <v>637</v>
      </c>
      <c r="E1897" s="1">
        <v>18</v>
      </c>
      <c r="F1897" s="1">
        <v>30</v>
      </c>
      <c r="G1897" s="1">
        <v>2</v>
      </c>
      <c r="H1897" s="16">
        <v>3.6111111111111108E-2</v>
      </c>
      <c r="I1897" t="s">
        <v>636</v>
      </c>
      <c r="J1897" s="4">
        <f t="shared" si="87"/>
        <v>60</v>
      </c>
      <c r="K1897">
        <f t="shared" si="88"/>
        <v>24</v>
      </c>
      <c r="L1897" s="5">
        <f t="shared" si="89"/>
        <v>1.3333333333333333</v>
      </c>
    </row>
    <row r="1898" spans="1:12" x14ac:dyDescent="0.35">
      <c r="A1898" s="1">
        <v>766</v>
      </c>
      <c r="B1898" s="1">
        <v>17</v>
      </c>
      <c r="C1898" t="s">
        <v>134</v>
      </c>
      <c r="D1898" t="s">
        <v>646</v>
      </c>
      <c r="E1898" s="1">
        <v>11</v>
      </c>
      <c r="F1898" s="1">
        <v>19</v>
      </c>
      <c r="G1898" s="1">
        <v>1</v>
      </c>
      <c r="H1898" s="16">
        <v>4.0972222222222222E-2</v>
      </c>
      <c r="I1898" t="s">
        <v>636</v>
      </c>
      <c r="J1898" s="4">
        <f t="shared" si="87"/>
        <v>19</v>
      </c>
      <c r="K1898">
        <f t="shared" si="88"/>
        <v>8</v>
      </c>
      <c r="L1898" s="5">
        <f t="shared" si="89"/>
        <v>0.72727272727272729</v>
      </c>
    </row>
    <row r="1899" spans="1:12" x14ac:dyDescent="0.35">
      <c r="A1899" s="1">
        <v>766</v>
      </c>
      <c r="B1899" s="1">
        <v>17</v>
      </c>
      <c r="C1899" t="s">
        <v>168</v>
      </c>
      <c r="D1899" t="s">
        <v>651</v>
      </c>
      <c r="E1899" s="1">
        <v>12</v>
      </c>
      <c r="F1899" s="1">
        <v>20</v>
      </c>
      <c r="G1899" s="1">
        <v>3</v>
      </c>
      <c r="H1899" s="16">
        <v>4.8611111111111112E-3</v>
      </c>
      <c r="I1899" t="s">
        <v>636</v>
      </c>
      <c r="J1899" s="4">
        <f t="shared" si="87"/>
        <v>60</v>
      </c>
      <c r="K1899">
        <f t="shared" si="88"/>
        <v>24</v>
      </c>
      <c r="L1899" s="5">
        <f t="shared" si="89"/>
        <v>2</v>
      </c>
    </row>
    <row r="1900" spans="1:12" x14ac:dyDescent="0.35">
      <c r="A1900" s="1">
        <v>766</v>
      </c>
      <c r="B1900" s="1">
        <v>17</v>
      </c>
      <c r="C1900" t="s">
        <v>222</v>
      </c>
      <c r="D1900" t="s">
        <v>652</v>
      </c>
      <c r="E1900" s="1">
        <v>14</v>
      </c>
      <c r="F1900" s="1">
        <v>23</v>
      </c>
      <c r="G1900" s="1">
        <v>2</v>
      </c>
      <c r="H1900" s="16">
        <v>1.1111111111111112E-2</v>
      </c>
      <c r="I1900" t="s">
        <v>638</v>
      </c>
      <c r="J1900" s="4">
        <f t="shared" si="87"/>
        <v>46</v>
      </c>
      <c r="K1900">
        <f t="shared" si="88"/>
        <v>18</v>
      </c>
      <c r="L1900" s="5">
        <f t="shared" si="89"/>
        <v>1.2857142857142858</v>
      </c>
    </row>
    <row r="1901" spans="1:12" x14ac:dyDescent="0.35">
      <c r="A1901" s="1">
        <v>767</v>
      </c>
      <c r="B1901" s="1">
        <v>10</v>
      </c>
      <c r="C1901" t="s">
        <v>46</v>
      </c>
      <c r="D1901" t="s">
        <v>643</v>
      </c>
      <c r="E1901" s="1">
        <v>17</v>
      </c>
      <c r="F1901" s="1">
        <v>29</v>
      </c>
      <c r="G1901" s="1">
        <v>2</v>
      </c>
      <c r="H1901" s="16">
        <v>8.3333333333333332E-3</v>
      </c>
      <c r="I1901" t="s">
        <v>638</v>
      </c>
      <c r="J1901" s="4">
        <f t="shared" si="87"/>
        <v>58</v>
      </c>
      <c r="K1901">
        <f t="shared" si="88"/>
        <v>24</v>
      </c>
      <c r="L1901" s="5">
        <f t="shared" si="89"/>
        <v>1.411764705882353</v>
      </c>
    </row>
    <row r="1902" spans="1:12" x14ac:dyDescent="0.35">
      <c r="A1902" s="1">
        <v>767</v>
      </c>
      <c r="B1902" s="1">
        <v>10</v>
      </c>
      <c r="C1902" t="s">
        <v>180</v>
      </c>
      <c r="D1902" t="s">
        <v>635</v>
      </c>
      <c r="E1902" s="1">
        <v>14</v>
      </c>
      <c r="F1902" s="1">
        <v>24</v>
      </c>
      <c r="G1902" s="1">
        <v>2</v>
      </c>
      <c r="H1902" s="16">
        <v>2.0833333333333332E-2</v>
      </c>
      <c r="I1902" t="s">
        <v>638</v>
      </c>
      <c r="J1902" s="4">
        <f t="shared" si="87"/>
        <v>48</v>
      </c>
      <c r="K1902">
        <f t="shared" si="88"/>
        <v>20</v>
      </c>
      <c r="L1902" s="5">
        <f t="shared" si="89"/>
        <v>1.4285714285714286</v>
      </c>
    </row>
    <row r="1903" spans="1:12" x14ac:dyDescent="0.35">
      <c r="A1903" s="1">
        <v>767</v>
      </c>
      <c r="B1903" s="1">
        <v>10</v>
      </c>
      <c r="C1903" t="s">
        <v>90</v>
      </c>
      <c r="D1903" t="s">
        <v>653</v>
      </c>
      <c r="E1903" s="1">
        <v>13</v>
      </c>
      <c r="F1903" s="1">
        <v>21</v>
      </c>
      <c r="G1903" s="1">
        <v>3</v>
      </c>
      <c r="H1903" s="16">
        <v>2.9861111111111113E-2</v>
      </c>
      <c r="I1903" t="s">
        <v>638</v>
      </c>
      <c r="J1903" s="4">
        <f t="shared" si="87"/>
        <v>63</v>
      </c>
      <c r="K1903">
        <f t="shared" si="88"/>
        <v>24</v>
      </c>
      <c r="L1903" s="5">
        <f t="shared" si="89"/>
        <v>1.8461538461538463</v>
      </c>
    </row>
    <row r="1905" spans="10:11" x14ac:dyDescent="0.35">
      <c r="J1905" s="23">
        <f>SUM(J2:J1903)</f>
        <v>106327</v>
      </c>
      <c r="K1905" s="23">
        <f>SUM(K2:K1903)</f>
        <v>42881</v>
      </c>
    </row>
    <row r="1907" spans="10:11" x14ac:dyDescent="0.35">
      <c r="K1907" t="s">
        <v>688</v>
      </c>
    </row>
    <row r="1908" spans="10:11" x14ac:dyDescent="0.35">
      <c r="K1908" s="10">
        <f>J1905-K1905</f>
        <v>63446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TablasDinamicas</vt:lpstr>
      <vt:lpstr>sala</vt:lpstr>
      <vt:lpstr>operaciones</vt:lpstr>
      <vt:lpstr>Dashboard</vt:lpstr>
      <vt:lpstr>cocina</vt:lpstr>
      <vt:lpstr>cocina!cocina</vt:lpstr>
      <vt:lpstr>sala!sala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Cano</cp:lastModifiedBy>
  <dcterms:created xsi:type="dcterms:W3CDTF">2024-09-12T10:34:40Z</dcterms:created>
  <dcterms:modified xsi:type="dcterms:W3CDTF">2024-09-13T15:51:57Z</dcterms:modified>
</cp:coreProperties>
</file>