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iostatistics\"/>
    </mc:Choice>
  </mc:AlternateContent>
  <xr:revisionPtr revIDLastSave="0" documentId="13_ncr:1_{940DAFC0-1C1B-4676-B68C-579D7A856E49}" xr6:coauthVersionLast="47" xr6:coauthVersionMax="47" xr10:uidLastSave="{00000000-0000-0000-0000-000000000000}"/>
  <bookViews>
    <workbookView xWindow="-108" yWindow="-108" windowWidth="23256" windowHeight="12576" xr2:uid="{4DB1215E-4640-4AE4-B5F3-ADA5B1B61F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O13" i="1"/>
  <c r="N14" i="1"/>
  <c r="M14" i="1"/>
  <c r="O14" i="1" s="1"/>
  <c r="M15" i="1"/>
  <c r="M16" i="1"/>
  <c r="O16" i="1" s="1"/>
  <c r="M13" i="1"/>
  <c r="L14" i="1"/>
  <c r="L15" i="1"/>
  <c r="N15" i="1" s="1"/>
  <c r="L16" i="1"/>
  <c r="N16" i="1" s="1"/>
  <c r="L13" i="1"/>
  <c r="N13" i="1" s="1"/>
  <c r="K16" i="1"/>
  <c r="J16" i="1"/>
  <c r="K15" i="1"/>
  <c r="J15" i="1"/>
  <c r="K14" i="1"/>
  <c r="J14" i="1"/>
  <c r="K13" i="1"/>
  <c r="J13" i="1"/>
  <c r="I17" i="1"/>
  <c r="H17" i="1"/>
  <c r="C20" i="1"/>
  <c r="C19" i="1"/>
  <c r="C18" i="1"/>
  <c r="B20" i="1"/>
  <c r="B19" i="1"/>
  <c r="B18" i="1"/>
  <c r="C17" i="1"/>
  <c r="B17" i="1"/>
  <c r="C14" i="1"/>
  <c r="B14" i="1"/>
  <c r="D14" i="1" s="1"/>
  <c r="D13" i="1"/>
  <c r="D12" i="1"/>
  <c r="D11" i="1"/>
  <c r="D10" i="1"/>
  <c r="D6" i="1"/>
  <c r="C6" i="1"/>
  <c r="B6" i="1"/>
  <c r="D3" i="1"/>
  <c r="D4" i="1"/>
  <c r="D5" i="1"/>
  <c r="D2" i="1"/>
  <c r="N17" i="1" l="1"/>
  <c r="O17" i="1"/>
  <c r="L17" i="1"/>
  <c r="M17" i="1"/>
</calcChain>
</file>

<file path=xl/sharedStrings.xml><?xml version="1.0" encoding="utf-8"?>
<sst xmlns="http://schemas.openxmlformats.org/spreadsheetml/2006/main" count="44" uniqueCount="14">
  <si>
    <t>Snack</t>
  </si>
  <si>
    <t>Male</t>
  </si>
  <si>
    <t>Female</t>
  </si>
  <si>
    <t>Hotdog</t>
  </si>
  <si>
    <t>Toasts</t>
  </si>
  <si>
    <t>Peanuts</t>
  </si>
  <si>
    <t>Popcorn</t>
  </si>
  <si>
    <t>Row sums</t>
  </si>
  <si>
    <t>Column sums</t>
  </si>
  <si>
    <t>Popcorns</t>
  </si>
  <si>
    <t>Observed frequencies (OF)</t>
  </si>
  <si>
    <t>O - E</t>
  </si>
  <si>
    <t>(O - E)^2/E</t>
  </si>
  <si>
    <t xml:space="preserve">Expected frequencies (E)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</si>
</sst>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ECA11-53CD-455A-A3C2-B35646DDC7AE}">
  <dimension ref="A1:O21"/>
  <sheetViews>
    <sheetView tabSelected="1" workbookViewId="0">
      <selection activeCell="J19" sqref="J19"/>
    </sheetView>
  </sheetViews>
  <sheetFormatPr defaultRowHeight="13.8" x14ac:dyDescent="0.25"/>
  <cols>
    <col min="1" max="1" width="12.21875" style="4" customWidth="1"/>
    <col min="2" max="2" width="9.109375" style="4" customWidth="1"/>
    <col min="3" max="3" width="11.88671875" style="4" customWidth="1"/>
    <col min="4" max="4" width="12.77734375" style="4" customWidth="1"/>
    <col min="5" max="6" width="8.88671875" style="4"/>
    <col min="7" max="7" width="14.44140625" style="4" customWidth="1"/>
    <col min="8" max="8" width="12.6640625" style="4" customWidth="1"/>
    <col min="9" max="9" width="15.6640625" style="4" customWidth="1"/>
    <col min="10" max="10" width="14.5546875" style="4" customWidth="1"/>
    <col min="11" max="11" width="17.44140625" style="4" customWidth="1"/>
    <col min="12" max="13" width="8.88671875" style="4"/>
    <col min="14" max="14" width="13.5546875" style="4" customWidth="1"/>
    <col min="15" max="15" width="12.77734375" style="4" customWidth="1"/>
    <col min="16" max="16384" width="8.88671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7</v>
      </c>
    </row>
    <row r="2" spans="1:15" x14ac:dyDescent="0.25">
      <c r="A2" s="3" t="s">
        <v>3</v>
      </c>
      <c r="B2" s="6">
        <v>8</v>
      </c>
      <c r="C2" s="6">
        <v>12</v>
      </c>
      <c r="D2" s="6">
        <f>SUM(B2:C2)</f>
        <v>20</v>
      </c>
    </row>
    <row r="3" spans="1:15" x14ac:dyDescent="0.25">
      <c r="A3" s="3" t="s">
        <v>4</v>
      </c>
      <c r="B3" s="6">
        <v>13</v>
      </c>
      <c r="C3" s="6">
        <v>9</v>
      </c>
      <c r="D3" s="6">
        <f t="shared" ref="D3:D5" si="0">SUM(B3:C3)</f>
        <v>22</v>
      </c>
    </row>
    <row r="4" spans="1:15" x14ac:dyDescent="0.25">
      <c r="A4" s="3" t="s">
        <v>5</v>
      </c>
      <c r="B4" s="6">
        <v>9</v>
      </c>
      <c r="C4" s="6">
        <v>6</v>
      </c>
      <c r="D4" s="6">
        <f t="shared" si="0"/>
        <v>15</v>
      </c>
    </row>
    <row r="5" spans="1:15" x14ac:dyDescent="0.25">
      <c r="A5" s="3" t="s">
        <v>6</v>
      </c>
      <c r="B5" s="6">
        <v>8</v>
      </c>
      <c r="C5" s="6">
        <v>10</v>
      </c>
      <c r="D5" s="6">
        <f t="shared" si="0"/>
        <v>18</v>
      </c>
    </row>
    <row r="6" spans="1:15" x14ac:dyDescent="0.25">
      <c r="A6" s="3" t="s">
        <v>8</v>
      </c>
      <c r="B6" s="6">
        <f>SUM(B2:B5)</f>
        <v>38</v>
      </c>
      <c r="C6" s="6">
        <f>SUM(C2:C5)</f>
        <v>37</v>
      </c>
      <c r="D6" s="6">
        <f>SUM(B6:C6)</f>
        <v>75</v>
      </c>
    </row>
    <row r="9" spans="1:15" x14ac:dyDescent="0.25">
      <c r="A9" s="3" t="s">
        <v>0</v>
      </c>
      <c r="B9" s="3" t="s">
        <v>1</v>
      </c>
      <c r="C9" s="3" t="s">
        <v>2</v>
      </c>
      <c r="D9" s="3" t="s">
        <v>7</v>
      </c>
    </row>
    <row r="10" spans="1:15" x14ac:dyDescent="0.25">
      <c r="A10" s="3" t="s">
        <v>3</v>
      </c>
      <c r="B10" s="6">
        <v>8</v>
      </c>
      <c r="C10" s="6">
        <v>12</v>
      </c>
      <c r="D10" s="6">
        <f>SUM(B10:C10)</f>
        <v>20</v>
      </c>
    </row>
    <row r="11" spans="1:15" x14ac:dyDescent="0.25">
      <c r="A11" s="3" t="s">
        <v>4</v>
      </c>
      <c r="B11" s="6">
        <v>13</v>
      </c>
      <c r="C11" s="6">
        <v>9</v>
      </c>
      <c r="D11" s="6">
        <f t="shared" ref="D11:D13" si="1">SUM(B11:C11)</f>
        <v>22</v>
      </c>
      <c r="G11" s="5"/>
      <c r="H11" s="9" t="s">
        <v>10</v>
      </c>
      <c r="I11" s="9"/>
      <c r="J11" s="9" t="s">
        <v>13</v>
      </c>
      <c r="K11" s="9"/>
      <c r="L11" s="9" t="s">
        <v>11</v>
      </c>
      <c r="M11" s="9"/>
      <c r="N11" s="9" t="s">
        <v>12</v>
      </c>
      <c r="O11" s="9"/>
    </row>
    <row r="12" spans="1:15" x14ac:dyDescent="0.25">
      <c r="A12" s="3" t="s">
        <v>5</v>
      </c>
      <c r="B12" s="6">
        <v>9</v>
      </c>
      <c r="C12" s="6">
        <v>6</v>
      </c>
      <c r="D12" s="6">
        <f t="shared" si="1"/>
        <v>15</v>
      </c>
      <c r="G12" s="7"/>
      <c r="H12" s="2" t="s">
        <v>1</v>
      </c>
      <c r="I12" s="2" t="s">
        <v>2</v>
      </c>
      <c r="J12" s="2" t="s">
        <v>1</v>
      </c>
      <c r="K12" s="2" t="s">
        <v>2</v>
      </c>
      <c r="L12" s="2" t="s">
        <v>1</v>
      </c>
      <c r="M12" s="2" t="s">
        <v>2</v>
      </c>
      <c r="N12" s="2" t="s">
        <v>1</v>
      </c>
      <c r="O12" s="2" t="s">
        <v>2</v>
      </c>
    </row>
    <row r="13" spans="1:15" x14ac:dyDescent="0.25">
      <c r="A13" s="3" t="s">
        <v>6</v>
      </c>
      <c r="B13" s="6">
        <v>8</v>
      </c>
      <c r="C13" s="6">
        <v>10</v>
      </c>
      <c r="D13" s="6">
        <f t="shared" si="1"/>
        <v>18</v>
      </c>
      <c r="G13" s="2" t="s">
        <v>3</v>
      </c>
      <c r="H13" s="6">
        <v>8</v>
      </c>
      <c r="I13" s="6">
        <v>12</v>
      </c>
      <c r="J13" s="1">
        <f>38*20/75</f>
        <v>10.133333333333333</v>
      </c>
      <c r="K13" s="1">
        <f>37*20/75</f>
        <v>9.8666666666666671</v>
      </c>
      <c r="L13" s="1">
        <f>H13-J13</f>
        <v>-2.1333333333333329</v>
      </c>
      <c r="M13" s="1">
        <f>I13-K13</f>
        <v>2.1333333333333329</v>
      </c>
      <c r="N13" s="1">
        <f>L13^2/J13</f>
        <v>0.4491228070175437</v>
      </c>
      <c r="O13" s="1">
        <f>M13^2/K13</f>
        <v>0.46126126126126105</v>
      </c>
    </row>
    <row r="14" spans="1:15" x14ac:dyDescent="0.25">
      <c r="A14" s="3" t="s">
        <v>8</v>
      </c>
      <c r="B14" s="6">
        <f>SUM(B10:B13)</f>
        <v>38</v>
      </c>
      <c r="C14" s="6">
        <f>SUM(C10:C13)</f>
        <v>37</v>
      </c>
      <c r="D14" s="6">
        <f>SUM(B14:C14)</f>
        <v>75</v>
      </c>
      <c r="G14" s="2" t="s">
        <v>4</v>
      </c>
      <c r="H14" s="6">
        <v>13</v>
      </c>
      <c r="I14" s="6">
        <v>9</v>
      </c>
      <c r="J14" s="1">
        <f>38*22/75</f>
        <v>11.146666666666667</v>
      </c>
      <c r="K14" s="1">
        <f>37*22/75</f>
        <v>10.853333333333333</v>
      </c>
      <c r="L14" s="1">
        <f t="shared" ref="L14:L16" si="2">H14-J14</f>
        <v>1.8533333333333335</v>
      </c>
      <c r="M14" s="1">
        <f t="shared" ref="M14:M16" si="3">I14-K14</f>
        <v>-1.8533333333333335</v>
      </c>
      <c r="N14" s="1">
        <f t="shared" ref="N14:N16" si="4">L14^2/J14</f>
        <v>0.30814992025518351</v>
      </c>
      <c r="O14" s="1">
        <f t="shared" ref="O14:O16" si="5">M14^2/K14</f>
        <v>0.31647829647829656</v>
      </c>
    </row>
    <row r="15" spans="1:15" x14ac:dyDescent="0.25">
      <c r="G15" s="2" t="s">
        <v>5</v>
      </c>
      <c r="H15" s="6">
        <v>9</v>
      </c>
      <c r="I15" s="6">
        <v>6</v>
      </c>
      <c r="J15" s="1">
        <f>38*15/75</f>
        <v>7.6</v>
      </c>
      <c r="K15" s="1">
        <f>37*15/75</f>
        <v>7.4</v>
      </c>
      <c r="L15" s="1">
        <f t="shared" si="2"/>
        <v>1.4000000000000004</v>
      </c>
      <c r="M15" s="1">
        <f t="shared" si="3"/>
        <v>-1.4000000000000004</v>
      </c>
      <c r="N15" s="1">
        <f t="shared" si="4"/>
        <v>0.2578947368421054</v>
      </c>
      <c r="O15" s="1">
        <f t="shared" si="5"/>
        <v>0.26486486486486499</v>
      </c>
    </row>
    <row r="16" spans="1:15" x14ac:dyDescent="0.25">
      <c r="A16" s="2" t="s">
        <v>0</v>
      </c>
      <c r="B16" s="2" t="s">
        <v>1</v>
      </c>
      <c r="C16" s="2" t="s">
        <v>2</v>
      </c>
      <c r="D16" s="2" t="s">
        <v>7</v>
      </c>
      <c r="G16" s="2" t="s">
        <v>9</v>
      </c>
      <c r="H16" s="6">
        <v>8</v>
      </c>
      <c r="I16" s="6">
        <v>10</v>
      </c>
      <c r="J16" s="1">
        <f>38*18/75</f>
        <v>9.1199999999999992</v>
      </c>
      <c r="K16" s="1">
        <f>37*18/75</f>
        <v>8.8800000000000008</v>
      </c>
      <c r="L16" s="1">
        <f t="shared" si="2"/>
        <v>-1.1199999999999992</v>
      </c>
      <c r="M16" s="1">
        <f t="shared" si="3"/>
        <v>1.1199999999999992</v>
      </c>
      <c r="N16" s="1">
        <f t="shared" si="4"/>
        <v>0.13754385964912261</v>
      </c>
      <c r="O16" s="1">
        <f t="shared" si="5"/>
        <v>0.14126126126126104</v>
      </c>
    </row>
    <row r="17" spans="1:15" x14ac:dyDescent="0.25">
      <c r="A17" s="2" t="s">
        <v>3</v>
      </c>
      <c r="B17" s="1">
        <f>38*20/75</f>
        <v>10.133333333333333</v>
      </c>
      <c r="C17" s="1">
        <f>37*20/75</f>
        <v>9.8666666666666671</v>
      </c>
      <c r="D17" s="1">
        <v>20</v>
      </c>
      <c r="G17" s="2" t="s">
        <v>8</v>
      </c>
      <c r="H17" s="6">
        <f>SUM(H13:H16)</f>
        <v>38</v>
      </c>
      <c r="I17" s="6">
        <f>SUM(I13:I16)</f>
        <v>37</v>
      </c>
      <c r="J17" s="10">
        <v>38</v>
      </c>
      <c r="K17" s="10">
        <v>37</v>
      </c>
      <c r="L17" s="1">
        <f>SUM(L13:L16)</f>
        <v>1.7763568394002505E-15</v>
      </c>
      <c r="M17" s="1">
        <f>SUM(M13:M16)</f>
        <v>-1.7763568394002505E-15</v>
      </c>
      <c r="N17" s="1">
        <f>SUM(N13:N16)</f>
        <v>1.1527113237639552</v>
      </c>
      <c r="O17" s="1">
        <f>SUM(O13:O16)</f>
        <v>1.1838656838656836</v>
      </c>
    </row>
    <row r="18" spans="1:15" x14ac:dyDescent="0.25">
      <c r="A18" s="2" t="s">
        <v>4</v>
      </c>
      <c r="B18" s="1">
        <f>38*22/75</f>
        <v>11.146666666666667</v>
      </c>
      <c r="C18" s="1">
        <f>37*22/75</f>
        <v>10.853333333333333</v>
      </c>
      <c r="D18" s="1">
        <v>22</v>
      </c>
      <c r="G18" s="8"/>
    </row>
    <row r="19" spans="1:15" x14ac:dyDescent="0.25">
      <c r="A19" s="2" t="s">
        <v>5</v>
      </c>
      <c r="B19" s="1">
        <f>38*15/75</f>
        <v>7.6</v>
      </c>
      <c r="C19" s="1">
        <f>37*15/75</f>
        <v>7.4</v>
      </c>
      <c r="D19" s="1">
        <v>15</v>
      </c>
    </row>
    <row r="20" spans="1:15" x14ac:dyDescent="0.25">
      <c r="A20" s="2" t="s">
        <v>6</v>
      </c>
      <c r="B20" s="1">
        <f>38*18/75</f>
        <v>9.1199999999999992</v>
      </c>
      <c r="C20" s="1">
        <f>37*18/75</f>
        <v>8.8800000000000008</v>
      </c>
      <c r="D20" s="1">
        <v>18</v>
      </c>
    </row>
    <row r="21" spans="1:15" x14ac:dyDescent="0.25">
      <c r="A21" s="2" t="s">
        <v>8</v>
      </c>
      <c r="B21" s="1">
        <v>38</v>
      </c>
      <c r="C21" s="1">
        <v>37</v>
      </c>
      <c r="D21" s="1">
        <v>75</v>
      </c>
    </row>
  </sheetData>
  <mergeCells count="5">
    <mergeCell ref="H11:I11"/>
    <mergeCell ref="J11:K11"/>
    <mergeCell ref="L11:M11"/>
    <mergeCell ref="N11:O11"/>
    <mergeCell ref="G11:G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Eleni Panagiotopoulou</dc:creator>
  <cp:lastModifiedBy>Eleni Panagiotopoulou</cp:lastModifiedBy>
  <dcterms:created xsi:type="dcterms:W3CDTF">2024-01-03T19:16:01Z</dcterms:created>
  <dcterms:modified xsi:type="dcterms:W3CDTF">2024-01-03T22:16:53Z</dcterms:modified>
</cp:coreProperties>
</file>