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GitHub/sockeye-recipes/Results/"/>
    </mc:Choice>
  </mc:AlternateContent>
  <xr:revisionPtr revIDLastSave="0" documentId="8_{870D64CE-A399-994D-9916-D030C9E16D25}" xr6:coauthVersionLast="37" xr6:coauthVersionMax="37" xr10:uidLastSave="{00000000-0000-0000-0000-000000000000}"/>
  <bookViews>
    <workbookView xWindow="0" yWindow="0" windowWidth="28800" windowHeight="18000" xr2:uid="{63800894-6832-2440-9083-EFA27E42868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7" i="1"/>
  <c r="F7" i="1"/>
  <c r="G7" i="1"/>
  <c r="F9" i="1"/>
  <c r="G9" i="1"/>
  <c r="H6" i="1"/>
  <c r="H4" i="1"/>
  <c r="G6" i="1"/>
  <c r="F6" i="1"/>
  <c r="G4" i="1"/>
  <c r="F4" i="1"/>
  <c r="G8" i="1"/>
  <c r="F8" i="1"/>
  <c r="E7" i="1"/>
  <c r="H5" i="1"/>
  <c r="H8" i="1"/>
  <c r="E4" i="1"/>
  <c r="F5" i="1"/>
  <c r="G5" i="1"/>
</calcChain>
</file>

<file path=xl/sharedStrings.xml><?xml version="1.0" encoding="utf-8"?>
<sst xmlns="http://schemas.openxmlformats.org/spreadsheetml/2006/main" count="11" uniqueCount="11">
  <si>
    <t>Model</t>
  </si>
  <si>
    <t>Input_Format</t>
  </si>
  <si>
    <t>BLEU</t>
  </si>
  <si>
    <t>SARI</t>
  </si>
  <si>
    <t>Byte-Pair Encodings</t>
  </si>
  <si>
    <t>Reference Simple vs. Simple</t>
  </si>
  <si>
    <t>Complex vs. Simple</t>
  </si>
  <si>
    <t>Seq2Seq</t>
  </si>
  <si>
    <t>Complex vs. Reference Simple</t>
  </si>
  <si>
    <t>Tokens</t>
  </si>
  <si>
    <t>Beam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</si>
</sst>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2" fontId="2" fillId="0" borderId="0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wrapText="1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3" fillId="0" borderId="7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2" fillId="0" borderId="11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A2F3-D871-0C4B-B155-B5D900831316}">
  <dimension ref="B2:J9"/>
  <sheetViews>
    <sheetView tabSelected="1" workbookViewId="0">
      <selection activeCell="I18" sqref="I18"/>
    </sheetView>
  </sheetViews>
  <sheetFormatPr baseColWidth="10" defaultRowHeight="16"/>
  <cols>
    <col min="3" max="3" width="17.5" bestFit="1" customWidth="1"/>
    <col min="4" max="4" width="17.5" customWidth="1"/>
    <col min="5" max="5" width="16.1640625" customWidth="1"/>
    <col min="6" max="6" width="15.1640625" bestFit="1" customWidth="1"/>
    <col min="7" max="7" width="15.6640625" customWidth="1"/>
    <col min="8" max="8" width="15.1640625" bestFit="1" customWidth="1"/>
  </cols>
  <sheetData>
    <row r="2" spans="2:10">
      <c r="B2" s="7" t="s">
        <v>0</v>
      </c>
      <c r="C2" s="8" t="s">
        <v>1</v>
      </c>
      <c r="D2" s="7" t="s">
        <v>10</v>
      </c>
      <c r="E2" s="9" t="s">
        <v>2</v>
      </c>
      <c r="F2" s="10"/>
      <c r="G2" s="11"/>
      <c r="H2" s="8" t="s">
        <v>3</v>
      </c>
      <c r="I2" s="2"/>
      <c r="J2" s="2"/>
    </row>
    <row r="3" spans="2:10" ht="34">
      <c r="B3" s="12"/>
      <c r="C3" s="13"/>
      <c r="D3" s="12"/>
      <c r="E3" s="14" t="s">
        <v>8</v>
      </c>
      <c r="F3" s="15" t="s">
        <v>6</v>
      </c>
      <c r="G3" s="24" t="s">
        <v>5</v>
      </c>
      <c r="H3" s="28"/>
      <c r="I3" s="1"/>
      <c r="J3" s="1"/>
    </row>
    <row r="4" spans="2:10">
      <c r="B4" s="5" t="s">
        <v>7</v>
      </c>
      <c r="C4" s="5" t="s">
        <v>4</v>
      </c>
      <c r="D4" s="26">
        <v>1</v>
      </c>
      <c r="E4" s="22">
        <f>0.36379314092195*100</f>
        <v>36.379314092194996</v>
      </c>
      <c r="F4" s="29">
        <f>100*0.589214253759426</f>
        <v>58.921425375942604</v>
      </c>
      <c r="G4" s="30">
        <f>100*0.408176081534362</f>
        <v>40.817608153436204</v>
      </c>
      <c r="H4" s="33">
        <f>100*0.268391861919164</f>
        <v>26.839186191916397</v>
      </c>
    </row>
    <row r="5" spans="2:10">
      <c r="B5" s="25"/>
      <c r="C5" s="25"/>
      <c r="D5" s="3">
        <v>5</v>
      </c>
      <c r="E5" s="21"/>
      <c r="F5" s="16">
        <f>0.658387204449097*100</f>
        <v>65.838720444909711</v>
      </c>
      <c r="G5" s="17">
        <f>0.424172286670437*100</f>
        <v>42.417228667043702</v>
      </c>
      <c r="H5" s="17">
        <f>100*0.250024756307062</f>
        <v>25.002475630706201</v>
      </c>
    </row>
    <row r="6" spans="2:10">
      <c r="B6" s="25"/>
      <c r="C6" s="6"/>
      <c r="D6" s="4">
        <v>10</v>
      </c>
      <c r="E6" s="23"/>
      <c r="F6" s="27">
        <f>100*0.67706023296069</f>
        <v>67.706023296068992</v>
      </c>
      <c r="G6" s="20">
        <f>100*0.426754534906805</f>
        <v>42.675453490680496</v>
      </c>
      <c r="H6" s="19">
        <f>100*0.250360265440938</f>
        <v>25.036026544093797</v>
      </c>
    </row>
    <row r="7" spans="2:10">
      <c r="B7" s="25"/>
      <c r="C7" s="25" t="s">
        <v>9</v>
      </c>
      <c r="D7" s="3">
        <v>1</v>
      </c>
      <c r="E7" s="21">
        <f>0.36379314092195*100</f>
        <v>36.379314092194996</v>
      </c>
      <c r="F7" s="16">
        <f>100*0.591013402538371</f>
        <v>59.101340253837101</v>
      </c>
      <c r="G7" s="17">
        <f>100*0.416572169336208</f>
        <v>41.657216933620802</v>
      </c>
      <c r="H7" s="17">
        <f>100*0.265527587955381</f>
        <v>26.5527587955381</v>
      </c>
    </row>
    <row r="8" spans="2:10">
      <c r="B8" s="25"/>
      <c r="C8" s="25"/>
      <c r="D8" s="3">
        <v>5</v>
      </c>
      <c r="E8" s="21"/>
      <c r="F8" s="16">
        <f>0.650766445514131*100</f>
        <v>65.076644551413096</v>
      </c>
      <c r="G8" s="17">
        <f>0.424464303805217*100</f>
        <v>42.446430380521697</v>
      </c>
      <c r="H8" s="32">
        <f>100*0.255230727840708</f>
        <v>25.523072784070798</v>
      </c>
    </row>
    <row r="9" spans="2:10" ht="15" customHeight="1">
      <c r="B9" s="6"/>
      <c r="C9" s="6"/>
      <c r="D9" s="4">
        <v>10</v>
      </c>
      <c r="E9" s="23"/>
      <c r="F9" s="18">
        <f>100*0.660247281857768</f>
        <v>66.024728185776809</v>
      </c>
      <c r="G9" s="19">
        <f>100*0.425275529746539</f>
        <v>42.527552974653901</v>
      </c>
      <c r="H9" s="31">
        <f>100*0.25472845577345</f>
        <v>25.472845577344998</v>
      </c>
    </row>
  </sheetData>
  <mergeCells count="10">
    <mergeCell ref="E4:E6"/>
    <mergeCell ref="E7:E9"/>
    <mergeCell ref="E2:G2"/>
    <mergeCell ref="C2:C3"/>
    <mergeCell ref="H2:H3"/>
    <mergeCell ref="B2:B3"/>
    <mergeCell ref="B4:B9"/>
    <mergeCell ref="D2:D3"/>
    <mergeCell ref="C7:C9"/>
    <mergeCell ref="C4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Kriz, Reno Joseph</dc:creator>
  <cp:lastModifiedBy>Kriz, Reno Joseph</cp:lastModifiedBy>
  <dcterms:created xsi:type="dcterms:W3CDTF">2018-10-17T20:04:53Z</dcterms:created>
  <dcterms:modified xsi:type="dcterms:W3CDTF">2018-10-17T21:34:02Z</dcterms:modified>
</cp:coreProperties>
</file>