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Proyecto Flavia\Querétario\"/>
    </mc:Choice>
  </mc:AlternateContent>
  <bookViews>
    <workbookView xWindow="0" yWindow="0" windowWidth="20490" windowHeight="7755" tabRatio="500"/>
  </bookViews>
  <sheets>
    <sheet name="LVII Legislatura 2012-2015" sheetId="5" r:id="rId1"/>
    <sheet name="Lista Diputados LVII 2012-2015" sheetId="4" r:id="rId2"/>
    <sheet name="LVIII Legislatura 2015-2018" sheetId="1" r:id="rId3"/>
    <sheet name="Lista Diputados LVIII 2015-2018" sheetId="3" r:id="rId4"/>
  </sheets>
  <definedNames>
    <definedName name="_xlnm._FilterDatabase" localSheetId="1" hidden="1">'Lista Diputados LVII 2012-2015'!$A$2:$I$52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" l="1"/>
  <c r="S10" i="5"/>
  <c r="S11" i="5"/>
  <c r="Q11" i="5"/>
  <c r="Q10" i="5"/>
  <c r="O10" i="5"/>
  <c r="N11" i="5"/>
  <c r="P11" i="5"/>
  <c r="L12" i="5"/>
  <c r="M11" i="5"/>
  <c r="G11" i="5"/>
  <c r="H12" i="5"/>
  <c r="I9" i="5"/>
  <c r="M9" i="5"/>
  <c r="K9" i="5"/>
  <c r="K8" i="5"/>
  <c r="K6" i="5"/>
  <c r="F12" i="5"/>
  <c r="D12" i="5"/>
  <c r="G9" i="5"/>
  <c r="P9" i="5"/>
  <c r="N9" i="5"/>
  <c r="R9" i="5"/>
  <c r="O9" i="5"/>
  <c r="Q9" i="5"/>
  <c r="J12" i="5"/>
  <c r="P12" i="5"/>
  <c r="N12" i="5"/>
  <c r="R12" i="5"/>
  <c r="C11" i="5"/>
  <c r="E10" i="5"/>
  <c r="E11" i="5"/>
  <c r="C4" i="5"/>
  <c r="N4" i="5"/>
  <c r="N5" i="5"/>
  <c r="N6" i="5"/>
  <c r="N7" i="5"/>
  <c r="N8" i="5"/>
  <c r="N10" i="5"/>
  <c r="B12" i="5"/>
  <c r="S12" i="5"/>
  <c r="Q12" i="5"/>
  <c r="O12" i="5"/>
  <c r="M12" i="5"/>
  <c r="K12" i="5"/>
  <c r="I12" i="5"/>
  <c r="G12" i="5"/>
  <c r="E12" i="5"/>
  <c r="C12" i="5"/>
  <c r="P10" i="5"/>
  <c r="R10" i="5"/>
  <c r="M10" i="5"/>
  <c r="G10" i="5"/>
  <c r="P8" i="5"/>
  <c r="R8" i="5"/>
  <c r="S8" i="5"/>
  <c r="Q8" i="5"/>
  <c r="O8" i="5"/>
  <c r="M8" i="5"/>
  <c r="G8" i="5"/>
  <c r="P7" i="5"/>
  <c r="R7" i="5"/>
  <c r="S7" i="5"/>
  <c r="Q7" i="5"/>
  <c r="O7" i="5"/>
  <c r="M7" i="5"/>
  <c r="K7" i="5"/>
  <c r="I7" i="5"/>
  <c r="G7" i="5"/>
  <c r="P6" i="5"/>
  <c r="R6" i="5"/>
  <c r="S6" i="5"/>
  <c r="Q6" i="5"/>
  <c r="O6" i="5"/>
  <c r="M6" i="5"/>
  <c r="I6" i="5"/>
  <c r="G6" i="5"/>
  <c r="P5" i="5"/>
  <c r="R5" i="5"/>
  <c r="S5" i="5"/>
  <c r="Q5" i="5"/>
  <c r="O5" i="5"/>
  <c r="M5" i="5"/>
  <c r="K5" i="5"/>
  <c r="I5" i="5"/>
  <c r="G5" i="5"/>
  <c r="E5" i="5"/>
  <c r="C5" i="5"/>
  <c r="P4" i="5"/>
  <c r="R4" i="5"/>
  <c r="S4" i="5"/>
  <c r="Q4" i="5"/>
  <c r="O4" i="5"/>
  <c r="M4" i="5"/>
  <c r="K4" i="5"/>
  <c r="I4" i="5"/>
  <c r="G4" i="5"/>
  <c r="E4" i="5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N8" i="1"/>
  <c r="R8" i="1"/>
  <c r="Q8" i="1"/>
  <c r="D9" i="1"/>
  <c r="J9" i="1"/>
  <c r="P9" i="1"/>
  <c r="N9" i="1"/>
  <c r="R9" i="1"/>
  <c r="Q9" i="1"/>
  <c r="F10" i="1"/>
  <c r="B10" i="1"/>
  <c r="D10" i="1"/>
  <c r="L10" i="1"/>
  <c r="H10" i="1"/>
  <c r="J10" i="1"/>
  <c r="P10" i="1"/>
  <c r="N10" i="1"/>
  <c r="R10" i="1"/>
  <c r="Q10" i="1"/>
  <c r="O5" i="1"/>
  <c r="O6" i="1"/>
  <c r="O7" i="1"/>
  <c r="O8" i="1"/>
  <c r="O9" i="1"/>
  <c r="O10" i="1"/>
  <c r="K5" i="1"/>
  <c r="K6" i="1"/>
  <c r="K7" i="1"/>
  <c r="K9" i="1"/>
  <c r="K10" i="1"/>
  <c r="I5" i="1"/>
  <c r="I6" i="1"/>
  <c r="I7" i="1"/>
  <c r="I9" i="1"/>
  <c r="I10" i="1"/>
  <c r="S10" i="1"/>
  <c r="S9" i="1"/>
  <c r="S8" i="1"/>
  <c r="S7" i="1"/>
  <c r="S6" i="1"/>
  <c r="S5" i="1"/>
  <c r="N4" i="1"/>
  <c r="D4" i="1"/>
  <c r="J4" i="1"/>
  <c r="P4" i="1"/>
  <c r="R4" i="1"/>
  <c r="S4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4" i="1"/>
  <c r="E5" i="1"/>
  <c r="E8" i="1"/>
  <c r="E10" i="1"/>
  <c r="C5" i="1"/>
  <c r="C8" i="1"/>
  <c r="C10" i="1"/>
  <c r="Q4" i="1"/>
  <c r="O4" i="1"/>
  <c r="K4" i="1"/>
  <c r="I4" i="1"/>
  <c r="E4" i="1"/>
  <c r="C4" i="1"/>
</calcChain>
</file>

<file path=xl/sharedStrings.xml><?xml version="1.0" encoding="utf-8"?>
<sst xmlns="http://schemas.openxmlformats.org/spreadsheetml/2006/main" count="842" uniqueCount="249">
  <si>
    <t>Total</t>
  </si>
  <si>
    <t>PRI</t>
  </si>
  <si>
    <t>Partido Político</t>
  </si>
  <si>
    <t>Mujeres</t>
  </si>
  <si>
    <t>PAN</t>
  </si>
  <si>
    <t>PNA</t>
  </si>
  <si>
    <t>PVEM</t>
  </si>
  <si>
    <t>PRD</t>
  </si>
  <si>
    <t>Mayoría Relativa</t>
  </si>
  <si>
    <t>Totales</t>
  </si>
  <si>
    <t xml:space="preserve">% Mujeres 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</si>
  <si>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</si>
  <si>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</si>
  <si>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</si>
  <si>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</si>
  <si>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</si>
  <si>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Querétaro (2015-2018) LVIII Legislatura</t>
  </si>
  <si>
    <t>Listado de Diputados por Partido Político y Principio de Representación, Querétaro (2015-2018) LVIII Legislatura</t>
  </si>
  <si>
    <t>Apellido</t>
  </si>
  <si>
    <t>Nombre</t>
  </si>
  <si>
    <t>Sexo</t>
  </si>
  <si>
    <t>Circunscripción</t>
  </si>
  <si>
    <t>2015-2018</t>
  </si>
  <si>
    <t>MORENA</t>
  </si>
  <si>
    <t xml:space="preserve">Principio </t>
  </si>
  <si>
    <t>Distrito Electoral</t>
  </si>
  <si>
    <t>Hinojosa Rosas</t>
  </si>
  <si>
    <t>Daesy Alvorada</t>
  </si>
  <si>
    <t>Mujer</t>
  </si>
  <si>
    <t>Propietario</t>
  </si>
  <si>
    <t>Muñoz Castillo</t>
  </si>
  <si>
    <t>María Aleman</t>
  </si>
  <si>
    <t>Zuñiga Hernández</t>
  </si>
  <si>
    <t>Ma. Del Carmen</t>
  </si>
  <si>
    <t>Salas González</t>
  </si>
  <si>
    <t>Eric</t>
  </si>
  <si>
    <t>Hombre</t>
  </si>
  <si>
    <t>Ángeles Herrera</t>
  </si>
  <si>
    <t>Luis Geraro</t>
  </si>
  <si>
    <t>Iñiguez Hernández</t>
  </si>
  <si>
    <t>Juan Luis</t>
  </si>
  <si>
    <t>Zapata Guerrero</t>
  </si>
  <si>
    <t>Luis Antonio</t>
  </si>
  <si>
    <t>Hernàndez Flores</t>
  </si>
  <si>
    <t>Verónica</t>
  </si>
  <si>
    <t>Cabrera Valencia</t>
  </si>
  <si>
    <t>Roberto Carlos</t>
  </si>
  <si>
    <t>González Ruis</t>
  </si>
  <si>
    <t>José</t>
  </si>
  <si>
    <t>Magaña Rentería</t>
  </si>
  <si>
    <t>Héctor Ivan</t>
  </si>
  <si>
    <t>Espinoza González</t>
  </si>
  <si>
    <t>Ayde</t>
  </si>
  <si>
    <t>Puebla Vega</t>
  </si>
  <si>
    <t>Ma. Antoniete</t>
  </si>
  <si>
    <t>Rubio Montes</t>
  </si>
  <si>
    <t>Leticia</t>
  </si>
  <si>
    <t>Rangel Ortiz</t>
  </si>
  <si>
    <t>Atali Sofía</t>
  </si>
  <si>
    <t>Rangel Méndez</t>
  </si>
  <si>
    <t>Representación Proporcional</t>
  </si>
  <si>
    <t>Ortiz Proal</t>
  </si>
  <si>
    <t>Mauricio</t>
  </si>
  <si>
    <t>Mejía Lira</t>
  </si>
  <si>
    <t>Norma</t>
  </si>
  <si>
    <t>Llamas Contreras</t>
  </si>
  <si>
    <t>J. Jesús</t>
  </si>
  <si>
    <t>Aguilar Morales</t>
  </si>
  <si>
    <t>Ma. Isabel</t>
  </si>
  <si>
    <t>Vega De La Isla</t>
  </si>
  <si>
    <t>Carlos Manuel</t>
  </si>
  <si>
    <t>Mercado Herrera</t>
  </si>
  <si>
    <t>Leticia Aracely</t>
  </si>
  <si>
    <t>Sánchez Tapia</t>
  </si>
  <si>
    <t>Carlos Lázaro</t>
  </si>
  <si>
    <t>Rodríguez Otero</t>
  </si>
  <si>
    <t>Yolanda Josefina</t>
  </si>
  <si>
    <t>Vazquez Munguía</t>
  </si>
  <si>
    <t>Herlinda</t>
  </si>
  <si>
    <t>Luna Lugo</t>
  </si>
  <si>
    <t>María Virginia</t>
  </si>
  <si>
    <t>Suplente</t>
  </si>
  <si>
    <t>Ceballos Olivares</t>
  </si>
  <si>
    <t>Lucía</t>
  </si>
  <si>
    <t>Ávila Aguilar</t>
  </si>
  <si>
    <t>Bertha</t>
  </si>
  <si>
    <t>Hernández Ortiz</t>
  </si>
  <si>
    <t>Edgar Eduardo</t>
  </si>
  <si>
    <t>Hernández Herrera</t>
  </si>
  <si>
    <t>Jonathan Ricardo</t>
  </si>
  <si>
    <t>Ramos Medina</t>
  </si>
  <si>
    <t>Alberto</t>
  </si>
  <si>
    <t>Hernández Flores</t>
  </si>
  <si>
    <t>Guerra Castro</t>
  </si>
  <si>
    <t>Ma. De Los Ángeles</t>
  </si>
  <si>
    <t>Alegria Salinas</t>
  </si>
  <si>
    <t>Santiago</t>
  </si>
  <si>
    <t>Gómez Su</t>
  </si>
  <si>
    <t>Teofilo Mario</t>
  </si>
  <si>
    <t xml:space="preserve">Sigala Gómez </t>
  </si>
  <si>
    <t>Esaú</t>
  </si>
  <si>
    <t>Rangel Paredes</t>
  </si>
  <si>
    <t>Laura Susana</t>
  </si>
  <si>
    <t>De Santiago Chávez</t>
  </si>
  <si>
    <t>Doris Janet</t>
  </si>
  <si>
    <t>Barrera Ledesma</t>
  </si>
  <si>
    <t>Magdalena</t>
  </si>
  <si>
    <t>Landa Ruiz</t>
  </si>
  <si>
    <t>Adriana Ivette</t>
  </si>
  <si>
    <t>Arango García</t>
  </si>
  <si>
    <t>Martín</t>
  </si>
  <si>
    <t>Trejo Pineda</t>
  </si>
  <si>
    <t>Daniel</t>
  </si>
  <si>
    <t>Peralta Manzanares</t>
  </si>
  <si>
    <t>Gloria María Luz</t>
  </si>
  <si>
    <t>Munguía Sánchez</t>
  </si>
  <si>
    <t>Efraín</t>
  </si>
  <si>
    <t>Ramírez Manríquez</t>
  </si>
  <si>
    <t>Penelopé</t>
  </si>
  <si>
    <t>Castro Nolasco</t>
  </si>
  <si>
    <t>Fernando</t>
  </si>
  <si>
    <t xml:space="preserve">Salinas Leal </t>
  </si>
  <si>
    <t>Martha</t>
  </si>
  <si>
    <t xml:space="preserve">Torres Gómez </t>
  </si>
  <si>
    <t>Agripino</t>
  </si>
  <si>
    <t>González Vega</t>
  </si>
  <si>
    <t>María Judith</t>
  </si>
  <si>
    <t>Gómez Ortega</t>
  </si>
  <si>
    <t>María Del Carmen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</si>
  <si>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</si>
  <si>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</si>
  <si>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</si>
  <si>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</si>
  <si>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</si>
  <si>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</si>
  <si>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</si>
  <si>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</si>
  <si>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</si>
  <si>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</si>
  <si>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</si>
  <si>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</si>
  <si>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</si>
  <si>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</si>
  <si>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</si>
  <si>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Propietario o Suplente</t>
  </si>
  <si>
    <t>Período</t>
  </si>
  <si>
    <t>Listado de Diputados por Partido Político y Principio de Representación, Querétaro (2012-2015) LVII Legislatura</t>
  </si>
  <si>
    <t>2012-2015</t>
  </si>
  <si>
    <t>PRI-PVEM</t>
  </si>
  <si>
    <t>PRI-PVEM-PNA</t>
  </si>
  <si>
    <t>Foyo López</t>
  </si>
  <si>
    <t>Diego</t>
  </si>
  <si>
    <t>Carreño Frausto</t>
  </si>
  <si>
    <t>Ricardo</t>
  </si>
  <si>
    <t>Correa Sada</t>
  </si>
  <si>
    <t>Enrique Antonio</t>
  </si>
  <si>
    <t>Delgado Oscoy</t>
  </si>
  <si>
    <t>Alejandro Enrique</t>
  </si>
  <si>
    <t>Cano Alcalá</t>
  </si>
  <si>
    <t>Alejandro</t>
  </si>
  <si>
    <t>Casillas Gutiérrez</t>
  </si>
  <si>
    <t>J. Apolinar</t>
  </si>
  <si>
    <t>Borja García</t>
  </si>
  <si>
    <t>Germán</t>
  </si>
  <si>
    <t>Anaya Aguilar</t>
  </si>
  <si>
    <t>Rosendo</t>
  </si>
  <si>
    <t>Sánchez Vázquez</t>
  </si>
  <si>
    <t>Gerardo</t>
  </si>
  <si>
    <t>Alvarado Navarrete</t>
  </si>
  <si>
    <t>Juan</t>
  </si>
  <si>
    <t>Bocanegra Montes</t>
  </si>
  <si>
    <t>Lomelí Noriega</t>
  </si>
  <si>
    <t>Jorge Arturo</t>
  </si>
  <si>
    <t>Guevara Moreno</t>
  </si>
  <si>
    <t>Vega Vega (</t>
  </si>
  <si>
    <t>Pedraza Núñez</t>
  </si>
  <si>
    <t>Gilberto</t>
  </si>
  <si>
    <t>MC</t>
  </si>
  <si>
    <t>Vega Guerrero</t>
  </si>
  <si>
    <t>Guillermo</t>
  </si>
  <si>
    <t>Marmolejo Rojas</t>
  </si>
  <si>
    <t>Beatriz Guadalupe</t>
  </si>
  <si>
    <t>Nava Guerrero</t>
  </si>
  <si>
    <t>Luis Bernardo</t>
  </si>
  <si>
    <t>Guerra Urbiola</t>
  </si>
  <si>
    <t>Braulio Mario</t>
  </si>
  <si>
    <t>Arias Arias</t>
  </si>
  <si>
    <t>Eunice</t>
  </si>
  <si>
    <t>Ríos Ríos</t>
  </si>
  <si>
    <t>León Hernández</t>
  </si>
  <si>
    <t>Marco Antonio</t>
  </si>
  <si>
    <t>Galván Méndez</t>
  </si>
  <si>
    <t>Jesús</t>
  </si>
  <si>
    <t>Dorantes Reséndiz</t>
  </si>
  <si>
    <t>David</t>
  </si>
  <si>
    <t>Marina Alcocer</t>
  </si>
  <si>
    <t>Yairo</t>
  </si>
  <si>
    <t>Ledezma Juárez</t>
  </si>
  <si>
    <t>María Noemí Ester</t>
  </si>
  <si>
    <t>Rivera Uribe</t>
  </si>
  <si>
    <t>Marcela</t>
  </si>
  <si>
    <t>Reyes Mendoza</t>
  </si>
  <si>
    <t>Emma Griselda</t>
  </si>
  <si>
    <t>Jiménez Montoya</t>
  </si>
  <si>
    <t>Ana Gabriela</t>
  </si>
  <si>
    <t>María del Rosario</t>
  </si>
  <si>
    <t>Villafuerte Franco</t>
  </si>
  <si>
    <t>Hernández González</t>
  </si>
  <si>
    <t>María del Carmen</t>
  </si>
  <si>
    <t>Jiménez Rodríguez</t>
  </si>
  <si>
    <t>Carlos</t>
  </si>
  <si>
    <t>Portugal Botello</t>
  </si>
  <si>
    <t>Claudio</t>
  </si>
  <si>
    <t>Ávila Juárez</t>
  </si>
  <si>
    <t>Juana</t>
  </si>
  <si>
    <t>Sandoval García</t>
  </si>
  <si>
    <t>Óscar Mauricio</t>
  </si>
  <si>
    <t>Camacho Martínez</t>
  </si>
  <si>
    <t>Guillermina</t>
  </si>
  <si>
    <t>Grijalva Bocanegra</t>
  </si>
  <si>
    <t xml:space="preserve">Enrique </t>
  </si>
  <si>
    <t>Velázquez Castillo</t>
  </si>
  <si>
    <t>J. Anastacio</t>
  </si>
  <si>
    <t>Ledesma Rabell</t>
  </si>
  <si>
    <t>Francisca Virginia</t>
  </si>
  <si>
    <t>Montes Ríos</t>
  </si>
  <si>
    <t>Iliana Guadalupe</t>
  </si>
  <si>
    <t xml:space="preserve">Ledesma Meré </t>
  </si>
  <si>
    <t>Ma. De los Ángles</t>
  </si>
  <si>
    <t>Montoya Vallej</t>
  </si>
  <si>
    <t>Osiel Antonio</t>
  </si>
  <si>
    <t>Mejía Barraza</t>
  </si>
  <si>
    <t>María Leonor</t>
  </si>
  <si>
    <t>Ordaz González</t>
  </si>
  <si>
    <t>Luis Felipe</t>
  </si>
  <si>
    <t>Ma. Antonieta</t>
  </si>
  <si>
    <t>Caballero Núñez</t>
  </si>
  <si>
    <t>José Horlando</t>
  </si>
  <si>
    <t>Moreno González</t>
  </si>
  <si>
    <t>Rivera Díaz</t>
  </si>
  <si>
    <t>Metzli Estefanía Guadalupe</t>
  </si>
  <si>
    <t>Peña Reséndiz</t>
  </si>
  <si>
    <t>Gildardo</t>
  </si>
  <si>
    <t>Morten Muller Suárez</t>
  </si>
  <si>
    <t>Mario Javier</t>
  </si>
  <si>
    <t>Martha Inés</t>
  </si>
  <si>
    <t>PAN-PRI</t>
  </si>
  <si>
    <t>PAN-PRI-PNA</t>
  </si>
  <si>
    <t>Conformación Parlamentaria Mujeres: Presencia (número) y Porcentaje por Partido y Tipo de Principio de Representación, Querétaro (2012-2015) LVII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</si>
</sst>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J17" sqref="J17"/>
    </sheetView>
  </sheetViews>
  <sheetFormatPr baseColWidth="10" defaultRowHeight="15.75"/>
  <sheetData>
    <row r="1" spans="1:19">
      <c r="A1" s="13" t="s">
        <v>248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8</v>
      </c>
      <c r="C2" s="13"/>
      <c r="D2" s="13"/>
      <c r="E2" s="13"/>
      <c r="F2" s="13"/>
      <c r="G2" s="13"/>
      <c r="H2" s="14" t="s">
        <v>12</v>
      </c>
      <c r="I2" s="14"/>
      <c r="J2" s="14"/>
      <c r="K2" s="14"/>
      <c r="L2" s="14"/>
      <c r="M2" s="14"/>
      <c r="N2" s="13" t="s">
        <v>9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>
      <c r="A4" s="12" t="s">
        <v>4</v>
      </c>
      <c r="B4" s="1">
        <v>0</v>
      </c>
      <c r="C4" s="5">
        <f>SUM(B4*100)/F4</f>
        <v>0</v>
      </c>
      <c r="D4" s="5">
        <v>7</v>
      </c>
      <c r="E4" s="5">
        <f>SUM(D4*100)/F4</f>
        <v>100</v>
      </c>
      <c r="F4" s="1">
        <v>7</v>
      </c>
      <c r="G4" s="5">
        <f t="shared" ref="G4:G12" si="0">SUM(F4*100)/F$12</f>
        <v>46.666666666666664</v>
      </c>
      <c r="H4" s="1">
        <v>1</v>
      </c>
      <c r="I4" s="5">
        <f>SUM(H4*100)/L4</f>
        <v>33.333333333333336</v>
      </c>
      <c r="J4" s="5">
        <v>2</v>
      </c>
      <c r="K4" s="5">
        <f>SUM(J4*100)/L4</f>
        <v>66.666666666666671</v>
      </c>
      <c r="L4" s="1">
        <v>3</v>
      </c>
      <c r="M4" s="5">
        <f t="shared" ref="M4:M12" si="1">SUM(L4*100)/L$12</f>
        <v>30</v>
      </c>
      <c r="N4" s="5">
        <f t="shared" ref="N4:N12" si="2">SUM(B4+H4)</f>
        <v>1</v>
      </c>
      <c r="O4" s="2">
        <f>SUM(N4*100)/R4</f>
        <v>10</v>
      </c>
      <c r="P4" s="5">
        <f t="shared" ref="P4:P12" si="3">SUM(D4+J4)</f>
        <v>9</v>
      </c>
      <c r="Q4" s="2">
        <f>SUM(P4*100)/R4</f>
        <v>90</v>
      </c>
      <c r="R4" s="5">
        <f>SUM(N4+P4)</f>
        <v>10</v>
      </c>
      <c r="S4" s="5">
        <f t="shared" ref="S4:S12" si="4">SUM(R4*100)/R$12</f>
        <v>40</v>
      </c>
    </row>
    <row r="5" spans="1:19">
      <c r="A5" s="12" t="s">
        <v>1</v>
      </c>
      <c r="B5" s="1">
        <v>0</v>
      </c>
      <c r="C5" s="5">
        <f t="shared" ref="C5:C12" si="5">SUM(B5*100)/F5</f>
        <v>0</v>
      </c>
      <c r="D5" s="5">
        <v>4</v>
      </c>
      <c r="E5" s="5">
        <f t="shared" ref="E5:E12" si="6">SUM(D5*100)/F5</f>
        <v>100</v>
      </c>
      <c r="F5" s="1">
        <v>4</v>
      </c>
      <c r="G5" s="2">
        <f t="shared" si="0"/>
        <v>26.666666666666668</v>
      </c>
      <c r="H5" s="1">
        <v>1</v>
      </c>
      <c r="I5" s="5">
        <f t="shared" ref="I5:I12" si="7">SUM(H5*100)/L5</f>
        <v>50</v>
      </c>
      <c r="J5" s="5">
        <v>1</v>
      </c>
      <c r="K5" s="5">
        <f t="shared" ref="K5:K12" si="8">SUM(J5*100)/L5</f>
        <v>50</v>
      </c>
      <c r="L5" s="1">
        <v>2</v>
      </c>
      <c r="M5" s="5">
        <f t="shared" si="1"/>
        <v>20</v>
      </c>
      <c r="N5" s="5">
        <f t="shared" si="2"/>
        <v>1</v>
      </c>
      <c r="O5" s="5">
        <f t="shared" ref="O5:O12" si="9">SUM(N5*100)/R5</f>
        <v>16.666666666666668</v>
      </c>
      <c r="P5" s="5">
        <f t="shared" si="3"/>
        <v>5</v>
      </c>
      <c r="Q5" s="5">
        <f t="shared" ref="Q5:Q12" si="10">SUM(P5*100)/R5</f>
        <v>83.333333333333329</v>
      </c>
      <c r="R5" s="5">
        <f t="shared" ref="R5:R12" si="11">SUM(N5+P5)</f>
        <v>6</v>
      </c>
      <c r="S5" s="5">
        <f t="shared" si="4"/>
        <v>24</v>
      </c>
    </row>
    <row r="6" spans="1:19">
      <c r="A6" s="12" t="s">
        <v>7</v>
      </c>
      <c r="B6" s="1">
        <v>0</v>
      </c>
      <c r="C6" s="5">
        <v>0</v>
      </c>
      <c r="D6" s="5"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f t="shared" si="7"/>
        <v>0</v>
      </c>
      <c r="J6" s="5">
        <v>1</v>
      </c>
      <c r="K6" s="5">
        <f t="shared" si="8"/>
        <v>100</v>
      </c>
      <c r="L6" s="1">
        <v>1</v>
      </c>
      <c r="M6" s="5">
        <f t="shared" si="1"/>
        <v>10</v>
      </c>
      <c r="N6" s="5">
        <f t="shared" si="2"/>
        <v>0</v>
      </c>
      <c r="O6" s="5">
        <f t="shared" si="9"/>
        <v>0</v>
      </c>
      <c r="P6" s="5">
        <f t="shared" si="3"/>
        <v>1</v>
      </c>
      <c r="Q6" s="5">
        <f t="shared" si="10"/>
        <v>100</v>
      </c>
      <c r="R6" s="5">
        <f t="shared" si="11"/>
        <v>1</v>
      </c>
      <c r="S6" s="5">
        <f t="shared" si="4"/>
        <v>4</v>
      </c>
    </row>
    <row r="7" spans="1:19">
      <c r="A7" s="12" t="s">
        <v>6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7"/>
        <v>0</v>
      </c>
      <c r="J7" s="5">
        <v>1</v>
      </c>
      <c r="K7" s="5">
        <f t="shared" si="8"/>
        <v>100</v>
      </c>
      <c r="L7" s="1">
        <v>1</v>
      </c>
      <c r="M7" s="5">
        <f t="shared" si="1"/>
        <v>10</v>
      </c>
      <c r="N7" s="5">
        <f t="shared" si="2"/>
        <v>0</v>
      </c>
      <c r="O7" s="5">
        <f t="shared" si="9"/>
        <v>0</v>
      </c>
      <c r="P7" s="5">
        <f t="shared" si="3"/>
        <v>1</v>
      </c>
      <c r="Q7" s="5">
        <f t="shared" si="10"/>
        <v>100</v>
      </c>
      <c r="R7" s="5">
        <f t="shared" si="11"/>
        <v>1</v>
      </c>
      <c r="S7" s="5">
        <f t="shared" si="4"/>
        <v>4</v>
      </c>
    </row>
    <row r="8" spans="1:19">
      <c r="A8" s="12" t="s">
        <v>5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2">
        <f t="shared" si="0"/>
        <v>0</v>
      </c>
      <c r="H8" s="1">
        <v>0</v>
      </c>
      <c r="I8" s="5">
        <v>0</v>
      </c>
      <c r="J8" s="5">
        <v>2</v>
      </c>
      <c r="K8" s="5">
        <f>SUM(J8*100)/L8</f>
        <v>100</v>
      </c>
      <c r="L8" s="1">
        <v>2</v>
      </c>
      <c r="M8" s="5">
        <f t="shared" si="1"/>
        <v>20</v>
      </c>
      <c r="N8" s="5">
        <f t="shared" si="2"/>
        <v>0</v>
      </c>
      <c r="O8" s="5">
        <f t="shared" si="9"/>
        <v>0</v>
      </c>
      <c r="P8" s="5">
        <f t="shared" si="3"/>
        <v>2</v>
      </c>
      <c r="Q8" s="5">
        <f t="shared" si="10"/>
        <v>100</v>
      </c>
      <c r="R8" s="5">
        <f t="shared" si="11"/>
        <v>2</v>
      </c>
      <c r="S8" s="5">
        <f t="shared" si="4"/>
        <v>8</v>
      </c>
    </row>
    <row r="9" spans="1:19">
      <c r="A9" s="12" t="s">
        <v>177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>SUM(H9*100)/L9</f>
        <v>0</v>
      </c>
      <c r="J9" s="5">
        <v>1</v>
      </c>
      <c r="K9" s="5">
        <f>SUM(J9*100)/L9</f>
        <v>100</v>
      </c>
      <c r="L9" s="1">
        <v>1</v>
      </c>
      <c r="M9" s="5">
        <f t="shared" si="1"/>
        <v>10</v>
      </c>
      <c r="N9" s="5">
        <f t="shared" si="2"/>
        <v>0</v>
      </c>
      <c r="O9" s="5">
        <f t="shared" si="9"/>
        <v>0</v>
      </c>
      <c r="P9" s="5">
        <f t="shared" si="3"/>
        <v>1</v>
      </c>
      <c r="Q9" s="5">
        <f t="shared" si="10"/>
        <v>100</v>
      </c>
      <c r="R9" s="5">
        <f t="shared" si="11"/>
        <v>1</v>
      </c>
      <c r="S9" s="5">
        <f t="shared" si="4"/>
        <v>4</v>
      </c>
    </row>
    <row r="10" spans="1:19">
      <c r="A10" s="12" t="s">
        <v>246</v>
      </c>
      <c r="B10" s="1">
        <v>0</v>
      </c>
      <c r="C10" s="5">
        <v>0</v>
      </c>
      <c r="D10" s="5">
        <v>3</v>
      </c>
      <c r="E10" s="5">
        <f t="shared" si="6"/>
        <v>100</v>
      </c>
      <c r="F10" s="1">
        <v>3</v>
      </c>
      <c r="G10" s="5">
        <f t="shared" si="0"/>
        <v>20</v>
      </c>
      <c r="H10" s="1">
        <v>0</v>
      </c>
      <c r="I10" s="5">
        <v>0</v>
      </c>
      <c r="J10" s="5">
        <v>0</v>
      </c>
      <c r="K10" s="5">
        <v>0</v>
      </c>
      <c r="L10" s="1">
        <v>0</v>
      </c>
      <c r="M10" s="5">
        <f t="shared" si="1"/>
        <v>0</v>
      </c>
      <c r="N10" s="5">
        <f t="shared" si="2"/>
        <v>0</v>
      </c>
      <c r="O10" s="2">
        <f>SUM(N10*100)/R10</f>
        <v>0</v>
      </c>
      <c r="P10" s="5">
        <f t="shared" si="3"/>
        <v>3</v>
      </c>
      <c r="Q10" s="2">
        <f>SUM(P10*100)/R10</f>
        <v>100</v>
      </c>
      <c r="R10" s="5">
        <f t="shared" si="11"/>
        <v>3</v>
      </c>
      <c r="S10" s="5">
        <f t="shared" si="4"/>
        <v>12</v>
      </c>
    </row>
    <row r="11" spans="1:19">
      <c r="A11" s="12" t="s">
        <v>247</v>
      </c>
      <c r="B11" s="1">
        <v>0</v>
      </c>
      <c r="C11" s="5">
        <f t="shared" si="5"/>
        <v>0</v>
      </c>
      <c r="D11" s="5">
        <v>1</v>
      </c>
      <c r="E11" s="5">
        <f t="shared" ref="E11" si="12">SUM(D11*100)/F11</f>
        <v>100</v>
      </c>
      <c r="F11" s="1">
        <v>1</v>
      </c>
      <c r="G11" s="5">
        <f t="shared" si="0"/>
        <v>6.666666666666667</v>
      </c>
      <c r="H11" s="1">
        <v>0</v>
      </c>
      <c r="I11" s="5">
        <v>0</v>
      </c>
      <c r="J11" s="5">
        <v>0</v>
      </c>
      <c r="K11" s="5">
        <v>0</v>
      </c>
      <c r="L11" s="1">
        <v>0</v>
      </c>
      <c r="M11" s="5">
        <f t="shared" si="1"/>
        <v>0</v>
      </c>
      <c r="N11" s="5">
        <f t="shared" si="2"/>
        <v>0</v>
      </c>
      <c r="O11" s="5">
        <v>0</v>
      </c>
      <c r="P11" s="5">
        <f t="shared" si="3"/>
        <v>1</v>
      </c>
      <c r="Q11" s="2">
        <f>SUM(P11*100)/R11</f>
        <v>100</v>
      </c>
      <c r="R11" s="5">
        <v>1</v>
      </c>
      <c r="S11" s="5">
        <f t="shared" si="4"/>
        <v>4</v>
      </c>
    </row>
    <row r="12" spans="1:19">
      <c r="A12" s="12" t="s">
        <v>0</v>
      </c>
      <c r="B12" s="1">
        <f>SUM(B4:B10)</f>
        <v>0</v>
      </c>
      <c r="C12" s="2">
        <f t="shared" si="5"/>
        <v>0</v>
      </c>
      <c r="D12" s="5">
        <f>SUM(D4:D11)</f>
        <v>15</v>
      </c>
      <c r="E12" s="2">
        <f t="shared" si="6"/>
        <v>100</v>
      </c>
      <c r="F12" s="1">
        <f>SUM(F4:F11)</f>
        <v>15</v>
      </c>
      <c r="G12" s="5">
        <f t="shared" si="0"/>
        <v>100</v>
      </c>
      <c r="H12" s="1">
        <f>SUM(H4:H11)</f>
        <v>2</v>
      </c>
      <c r="I12" s="5">
        <f t="shared" si="7"/>
        <v>20</v>
      </c>
      <c r="J12" s="5">
        <f t="shared" ref="J12" si="13">SUM(L12-H12)</f>
        <v>8</v>
      </c>
      <c r="K12" s="5">
        <f t="shared" si="8"/>
        <v>80</v>
      </c>
      <c r="L12" s="1">
        <f>SUM(L4:L11)</f>
        <v>10</v>
      </c>
      <c r="M12" s="5">
        <f t="shared" si="1"/>
        <v>100</v>
      </c>
      <c r="N12" s="5">
        <f t="shared" si="2"/>
        <v>2</v>
      </c>
      <c r="O12" s="2">
        <f t="shared" si="9"/>
        <v>8</v>
      </c>
      <c r="P12" s="5">
        <f t="shared" si="3"/>
        <v>23</v>
      </c>
      <c r="Q12" s="5">
        <f t="shared" si="10"/>
        <v>92</v>
      </c>
      <c r="R12" s="5">
        <f t="shared" si="11"/>
        <v>25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J5" sqref="J5"/>
    </sheetView>
  </sheetViews>
  <sheetFormatPr baseColWidth="10" defaultRowHeight="15.75"/>
  <cols>
    <col min="1" max="1" width="21.125" customWidth="1"/>
    <col min="2" max="2" width="21.875" customWidth="1"/>
    <col min="3" max="3" width="16.625" customWidth="1"/>
    <col min="4" max="4" width="20.375" customWidth="1"/>
    <col min="5" max="5" width="16.625" customWidth="1"/>
    <col min="6" max="6" width="13.75" customWidth="1"/>
    <col min="7" max="7" width="13.625" customWidth="1"/>
    <col min="8" max="8" width="19" customWidth="1"/>
    <col min="9" max="9" width="11.625" customWidth="1"/>
  </cols>
  <sheetData>
    <row r="1" spans="1:9" ht="16.5" thickBot="1">
      <c r="A1" s="15" t="s">
        <v>146</v>
      </c>
      <c r="B1" s="16"/>
      <c r="C1" s="16"/>
      <c r="D1" s="16"/>
      <c r="E1" s="16"/>
      <c r="F1" s="16"/>
      <c r="G1" s="16"/>
      <c r="H1" s="16"/>
      <c r="I1" s="17"/>
    </row>
    <row r="2" spans="1:9" ht="16.5" thickBot="1">
      <c r="A2" s="9" t="s">
        <v>18</v>
      </c>
      <c r="B2" s="10" t="s">
        <v>19</v>
      </c>
      <c r="C2" s="10" t="s">
        <v>20</v>
      </c>
      <c r="D2" s="10" t="s">
        <v>2</v>
      </c>
      <c r="E2" s="10" t="s">
        <v>24</v>
      </c>
      <c r="F2" s="10" t="s">
        <v>25</v>
      </c>
      <c r="G2" s="10" t="s">
        <v>21</v>
      </c>
      <c r="H2" s="10" t="s">
        <v>144</v>
      </c>
      <c r="I2" s="10" t="s">
        <v>145</v>
      </c>
    </row>
    <row r="3" spans="1:9" ht="16.5" thickBot="1">
      <c r="A3" s="6" t="s">
        <v>150</v>
      </c>
      <c r="B3" s="6" t="s">
        <v>151</v>
      </c>
      <c r="C3" s="6" t="s">
        <v>36</v>
      </c>
      <c r="D3" s="6" t="s">
        <v>148</v>
      </c>
      <c r="E3" s="6" t="s">
        <v>8</v>
      </c>
      <c r="F3" s="6" t="s">
        <v>129</v>
      </c>
      <c r="G3" s="6"/>
      <c r="H3" s="6" t="s">
        <v>29</v>
      </c>
      <c r="I3" s="6" t="s">
        <v>147</v>
      </c>
    </row>
    <row r="4" spans="1:9" ht="16.5" thickBot="1">
      <c r="A4" s="6" t="s">
        <v>152</v>
      </c>
      <c r="B4" s="6" t="s">
        <v>153</v>
      </c>
      <c r="C4" s="6" t="s">
        <v>36</v>
      </c>
      <c r="D4" s="6" t="s">
        <v>148</v>
      </c>
      <c r="E4" s="6" t="s">
        <v>8</v>
      </c>
      <c r="F4" s="6" t="s">
        <v>130</v>
      </c>
      <c r="G4" s="6"/>
      <c r="H4" s="6" t="s">
        <v>29</v>
      </c>
      <c r="I4" s="6" t="s">
        <v>147</v>
      </c>
    </row>
    <row r="5" spans="1:9" ht="16.5" thickBot="1">
      <c r="A5" s="6" t="s">
        <v>154</v>
      </c>
      <c r="B5" s="6" t="s">
        <v>155</v>
      </c>
      <c r="C5" s="6" t="s">
        <v>36</v>
      </c>
      <c r="D5" s="6" t="s">
        <v>4</v>
      </c>
      <c r="E5" s="6" t="s">
        <v>8</v>
      </c>
      <c r="F5" s="6" t="s">
        <v>131</v>
      </c>
      <c r="G5" s="6"/>
      <c r="H5" s="6" t="s">
        <v>29</v>
      </c>
      <c r="I5" s="6" t="s">
        <v>147</v>
      </c>
    </row>
    <row r="6" spans="1:9" ht="16.5" thickBot="1">
      <c r="A6" s="6" t="s">
        <v>156</v>
      </c>
      <c r="B6" s="6" t="s">
        <v>157</v>
      </c>
      <c r="C6" s="6" t="s">
        <v>36</v>
      </c>
      <c r="D6" s="6" t="s">
        <v>4</v>
      </c>
      <c r="E6" s="6" t="s">
        <v>8</v>
      </c>
      <c r="F6" s="6" t="s">
        <v>132</v>
      </c>
      <c r="G6" s="6"/>
      <c r="H6" s="6" t="s">
        <v>29</v>
      </c>
      <c r="I6" s="6" t="s">
        <v>147</v>
      </c>
    </row>
    <row r="7" spans="1:9" ht="16.5" thickBot="1">
      <c r="A7" s="6" t="s">
        <v>158</v>
      </c>
      <c r="B7" s="6" t="s">
        <v>159</v>
      </c>
      <c r="C7" s="6" t="s">
        <v>36</v>
      </c>
      <c r="D7" s="6" t="s">
        <v>4</v>
      </c>
      <c r="E7" s="6" t="s">
        <v>8</v>
      </c>
      <c r="F7" s="6" t="s">
        <v>133</v>
      </c>
      <c r="G7" s="6"/>
      <c r="H7" s="6" t="s">
        <v>29</v>
      </c>
      <c r="I7" s="6" t="s">
        <v>147</v>
      </c>
    </row>
    <row r="8" spans="1:9" ht="16.5" thickBot="1">
      <c r="A8" s="6" t="s">
        <v>160</v>
      </c>
      <c r="B8" s="6" t="s">
        <v>161</v>
      </c>
      <c r="C8" s="6" t="s">
        <v>36</v>
      </c>
      <c r="D8" s="6" t="s">
        <v>4</v>
      </c>
      <c r="E8" s="6" t="s">
        <v>8</v>
      </c>
      <c r="F8" s="6" t="s">
        <v>134</v>
      </c>
      <c r="G8" s="6"/>
      <c r="H8" s="6" t="s">
        <v>29</v>
      </c>
      <c r="I8" s="6" t="s">
        <v>147</v>
      </c>
    </row>
    <row r="9" spans="1:9" ht="16.5" thickBot="1">
      <c r="A9" s="6" t="s">
        <v>162</v>
      </c>
      <c r="B9" s="6" t="s">
        <v>163</v>
      </c>
      <c r="C9" s="6" t="s">
        <v>36</v>
      </c>
      <c r="D9" s="6" t="s">
        <v>4</v>
      </c>
      <c r="E9" s="6" t="s">
        <v>8</v>
      </c>
      <c r="F9" s="6" t="s">
        <v>135</v>
      </c>
      <c r="G9" s="6"/>
      <c r="H9" s="6" t="s">
        <v>29</v>
      </c>
      <c r="I9" s="6" t="s">
        <v>147</v>
      </c>
    </row>
    <row r="10" spans="1:9" ht="16.5" thickBot="1">
      <c r="A10" s="6" t="s">
        <v>164</v>
      </c>
      <c r="B10" s="6" t="s">
        <v>165</v>
      </c>
      <c r="C10" s="6" t="s">
        <v>36</v>
      </c>
      <c r="D10" s="6" t="s">
        <v>4</v>
      </c>
      <c r="E10" s="6" t="s">
        <v>8</v>
      </c>
      <c r="F10" s="6" t="s">
        <v>136</v>
      </c>
      <c r="G10" s="6"/>
      <c r="H10" s="6" t="s">
        <v>29</v>
      </c>
      <c r="I10" s="6" t="s">
        <v>147</v>
      </c>
    </row>
    <row r="11" spans="1:9" ht="16.5" thickBot="1">
      <c r="A11" s="6" t="s">
        <v>166</v>
      </c>
      <c r="B11" s="6" t="s">
        <v>167</v>
      </c>
      <c r="C11" s="6" t="s">
        <v>36</v>
      </c>
      <c r="D11" s="6" t="s">
        <v>148</v>
      </c>
      <c r="E11" s="6" t="s">
        <v>8</v>
      </c>
      <c r="F11" s="6" t="s">
        <v>137</v>
      </c>
      <c r="G11" s="6"/>
      <c r="H11" s="6" t="s">
        <v>29</v>
      </c>
      <c r="I11" s="6" t="s">
        <v>147</v>
      </c>
    </row>
    <row r="12" spans="1:9" ht="16.5" thickBot="1">
      <c r="A12" s="6" t="s">
        <v>168</v>
      </c>
      <c r="B12" s="6" t="s">
        <v>169</v>
      </c>
      <c r="C12" s="6" t="s">
        <v>36</v>
      </c>
      <c r="D12" s="6" t="s">
        <v>149</v>
      </c>
      <c r="E12" s="6" t="s">
        <v>8</v>
      </c>
      <c r="F12" s="6" t="s">
        <v>138</v>
      </c>
      <c r="G12" s="6"/>
      <c r="H12" s="6" t="s">
        <v>29</v>
      </c>
      <c r="I12" s="6" t="s">
        <v>147</v>
      </c>
    </row>
    <row r="13" spans="1:9" ht="16.5" thickBot="1">
      <c r="A13" s="6" t="s">
        <v>170</v>
      </c>
      <c r="B13" s="6" t="s">
        <v>159</v>
      </c>
      <c r="C13" s="6" t="s">
        <v>36</v>
      </c>
      <c r="D13" s="6" t="s">
        <v>1</v>
      </c>
      <c r="E13" s="6" t="s">
        <v>8</v>
      </c>
      <c r="F13" s="6" t="s">
        <v>139</v>
      </c>
      <c r="G13" s="6"/>
      <c r="H13" s="6" t="s">
        <v>29</v>
      </c>
      <c r="I13" s="6" t="s">
        <v>147</v>
      </c>
    </row>
    <row r="14" spans="1:9" ht="16.5" thickBot="1">
      <c r="A14" s="6" t="s">
        <v>171</v>
      </c>
      <c r="B14" s="6" t="s">
        <v>172</v>
      </c>
      <c r="C14" s="6" t="s">
        <v>36</v>
      </c>
      <c r="D14" s="6" t="s">
        <v>4</v>
      </c>
      <c r="E14" s="6" t="s">
        <v>8</v>
      </c>
      <c r="F14" s="6" t="s">
        <v>140</v>
      </c>
      <c r="G14" s="6"/>
      <c r="H14" s="6" t="s">
        <v>29</v>
      </c>
      <c r="I14" s="6" t="s">
        <v>147</v>
      </c>
    </row>
    <row r="15" spans="1:9" ht="16.5" thickBot="1">
      <c r="A15" s="6" t="s">
        <v>173</v>
      </c>
      <c r="B15" s="6" t="s">
        <v>169</v>
      </c>
      <c r="C15" s="6" t="s">
        <v>36</v>
      </c>
      <c r="D15" s="6" t="s">
        <v>1</v>
      </c>
      <c r="E15" s="6" t="s">
        <v>8</v>
      </c>
      <c r="F15" s="6" t="s">
        <v>141</v>
      </c>
      <c r="G15" s="6"/>
      <c r="H15" s="6" t="s">
        <v>29</v>
      </c>
      <c r="I15" s="6" t="s">
        <v>147</v>
      </c>
    </row>
    <row r="16" spans="1:9" ht="16.5" thickBot="1">
      <c r="A16" s="6" t="s">
        <v>174</v>
      </c>
      <c r="B16" s="6" t="s">
        <v>110</v>
      </c>
      <c r="C16" s="6" t="s">
        <v>36</v>
      </c>
      <c r="D16" s="6" t="s">
        <v>1</v>
      </c>
      <c r="E16" s="6" t="s">
        <v>8</v>
      </c>
      <c r="F16" s="6" t="s">
        <v>142</v>
      </c>
      <c r="G16" s="6"/>
      <c r="H16" s="6" t="s">
        <v>29</v>
      </c>
      <c r="I16" s="6" t="s">
        <v>147</v>
      </c>
    </row>
    <row r="17" spans="1:9" ht="16.5" thickBot="1">
      <c r="A17" s="6" t="s">
        <v>175</v>
      </c>
      <c r="B17" s="6" t="s">
        <v>176</v>
      </c>
      <c r="C17" s="6" t="s">
        <v>36</v>
      </c>
      <c r="D17" s="6" t="s">
        <v>1</v>
      </c>
      <c r="E17" s="6" t="s">
        <v>8</v>
      </c>
      <c r="F17" s="6" t="s">
        <v>143</v>
      </c>
      <c r="G17" s="6"/>
      <c r="H17" s="6" t="s">
        <v>29</v>
      </c>
      <c r="I17" s="6" t="s">
        <v>147</v>
      </c>
    </row>
    <row r="18" spans="1:9" ht="16.5" thickBot="1">
      <c r="A18" s="6" t="s">
        <v>178</v>
      </c>
      <c r="B18" s="6" t="s">
        <v>179</v>
      </c>
      <c r="C18" s="6" t="s">
        <v>36</v>
      </c>
      <c r="D18" s="6" t="s">
        <v>4</v>
      </c>
      <c r="E18" s="6" t="s">
        <v>60</v>
      </c>
      <c r="F18" s="6"/>
      <c r="G18" s="6"/>
      <c r="H18" s="6" t="s">
        <v>29</v>
      </c>
      <c r="I18" s="6" t="s">
        <v>147</v>
      </c>
    </row>
    <row r="19" spans="1:9" ht="16.5" thickBot="1">
      <c r="A19" s="6" t="s">
        <v>180</v>
      </c>
      <c r="B19" s="6" t="s">
        <v>181</v>
      </c>
      <c r="C19" s="6" t="s">
        <v>28</v>
      </c>
      <c r="D19" s="6" t="s">
        <v>4</v>
      </c>
      <c r="E19" s="6" t="s">
        <v>60</v>
      </c>
      <c r="F19" s="6"/>
      <c r="G19" s="6"/>
      <c r="H19" s="6" t="s">
        <v>29</v>
      </c>
      <c r="I19" s="6" t="s">
        <v>147</v>
      </c>
    </row>
    <row r="20" spans="1:9" ht="16.5" thickBot="1">
      <c r="A20" s="6" t="s">
        <v>182</v>
      </c>
      <c r="B20" s="6" t="s">
        <v>183</v>
      </c>
      <c r="C20" s="6" t="s">
        <v>36</v>
      </c>
      <c r="D20" s="6" t="s">
        <v>4</v>
      </c>
      <c r="E20" s="6" t="s">
        <v>60</v>
      </c>
      <c r="F20" s="6"/>
      <c r="G20" s="6"/>
      <c r="H20" s="6" t="s">
        <v>29</v>
      </c>
      <c r="I20" s="6" t="s">
        <v>147</v>
      </c>
    </row>
    <row r="21" spans="1:9" ht="16.5" thickBot="1">
      <c r="A21" s="6" t="s">
        <v>184</v>
      </c>
      <c r="B21" s="6" t="s">
        <v>185</v>
      </c>
      <c r="C21" s="6" t="s">
        <v>36</v>
      </c>
      <c r="D21" s="6" t="s">
        <v>1</v>
      </c>
      <c r="E21" s="6" t="s">
        <v>60</v>
      </c>
      <c r="F21" s="6"/>
      <c r="G21" s="6"/>
      <c r="H21" s="6" t="s">
        <v>29</v>
      </c>
      <c r="I21" s="6" t="s">
        <v>147</v>
      </c>
    </row>
    <row r="22" spans="1:9" ht="16.5" thickBot="1">
      <c r="A22" s="6" t="s">
        <v>186</v>
      </c>
      <c r="B22" s="6" t="s">
        <v>187</v>
      </c>
      <c r="C22" s="6" t="s">
        <v>28</v>
      </c>
      <c r="D22" s="6" t="s">
        <v>1</v>
      </c>
      <c r="E22" s="6" t="s">
        <v>60</v>
      </c>
      <c r="F22" s="6"/>
      <c r="G22" s="6"/>
      <c r="H22" s="6" t="s">
        <v>29</v>
      </c>
      <c r="I22" s="6" t="s">
        <v>147</v>
      </c>
    </row>
    <row r="23" spans="1:9" ht="16.5" thickBot="1">
      <c r="A23" s="6" t="s">
        <v>188</v>
      </c>
      <c r="B23" s="6" t="s">
        <v>167</v>
      </c>
      <c r="C23" s="6" t="s">
        <v>36</v>
      </c>
      <c r="D23" s="6" t="s">
        <v>7</v>
      </c>
      <c r="E23" s="6" t="s">
        <v>60</v>
      </c>
      <c r="F23" s="6"/>
      <c r="G23" s="6"/>
      <c r="H23" s="6" t="s">
        <v>29</v>
      </c>
      <c r="I23" s="6" t="s">
        <v>147</v>
      </c>
    </row>
    <row r="24" spans="1:9" ht="16.5" thickBot="1">
      <c r="A24" s="6" t="s">
        <v>189</v>
      </c>
      <c r="B24" s="6" t="s">
        <v>190</v>
      </c>
      <c r="C24" s="6" t="s">
        <v>36</v>
      </c>
      <c r="D24" s="6" t="s">
        <v>177</v>
      </c>
      <c r="E24" s="6" t="s">
        <v>60</v>
      </c>
      <c r="F24" s="6"/>
      <c r="G24" s="6"/>
      <c r="H24" s="6" t="s">
        <v>29</v>
      </c>
      <c r="I24" s="6" t="s">
        <v>147</v>
      </c>
    </row>
    <row r="25" spans="1:9" ht="16.5" thickBot="1">
      <c r="A25" s="6" t="s">
        <v>191</v>
      </c>
      <c r="B25" s="6" t="s">
        <v>192</v>
      </c>
      <c r="C25" s="6" t="s">
        <v>36</v>
      </c>
      <c r="D25" s="6" t="s">
        <v>5</v>
      </c>
      <c r="E25" s="6" t="s">
        <v>60</v>
      </c>
      <c r="F25" s="6"/>
      <c r="G25" s="6"/>
      <c r="H25" s="6" t="s">
        <v>29</v>
      </c>
      <c r="I25" s="6" t="s">
        <v>147</v>
      </c>
    </row>
    <row r="26" spans="1:9" ht="16.5" thickBot="1">
      <c r="A26" s="6" t="s">
        <v>193</v>
      </c>
      <c r="B26" s="6" t="s">
        <v>194</v>
      </c>
      <c r="C26" s="6" t="s">
        <v>36</v>
      </c>
      <c r="D26" s="6" t="s">
        <v>5</v>
      </c>
      <c r="E26" s="6" t="s">
        <v>60</v>
      </c>
      <c r="F26" s="6"/>
      <c r="G26" s="6"/>
      <c r="H26" s="6" t="s">
        <v>29</v>
      </c>
      <c r="I26" s="6" t="s">
        <v>147</v>
      </c>
    </row>
    <row r="27" spans="1:9" ht="16.5" thickBot="1">
      <c r="A27" s="6" t="s">
        <v>195</v>
      </c>
      <c r="B27" s="6" t="s">
        <v>196</v>
      </c>
      <c r="C27" s="6" t="s">
        <v>36</v>
      </c>
      <c r="D27" s="6" t="s">
        <v>6</v>
      </c>
      <c r="E27" s="6" t="s">
        <v>60</v>
      </c>
      <c r="F27" s="6"/>
      <c r="G27" s="6"/>
      <c r="H27" s="6" t="s">
        <v>29</v>
      </c>
      <c r="I27" s="6" t="s">
        <v>147</v>
      </c>
    </row>
    <row r="28" spans="1:9" ht="16.5" thickBot="1">
      <c r="A28" s="6" t="s">
        <v>197</v>
      </c>
      <c r="B28" s="6" t="s">
        <v>198</v>
      </c>
      <c r="C28" s="6" t="s">
        <v>28</v>
      </c>
      <c r="D28" s="6" t="s">
        <v>148</v>
      </c>
      <c r="E28" s="6" t="s">
        <v>8</v>
      </c>
      <c r="F28" s="6" t="s">
        <v>129</v>
      </c>
      <c r="G28" s="6"/>
      <c r="H28" s="6" t="s">
        <v>81</v>
      </c>
      <c r="I28" s="6" t="s">
        <v>147</v>
      </c>
    </row>
    <row r="29" spans="1:9" ht="16.5" thickBot="1">
      <c r="A29" s="6" t="s">
        <v>199</v>
      </c>
      <c r="B29" s="6" t="s">
        <v>200</v>
      </c>
      <c r="C29" s="6" t="s">
        <v>28</v>
      </c>
      <c r="D29" s="6" t="s">
        <v>148</v>
      </c>
      <c r="E29" s="6" t="s">
        <v>8</v>
      </c>
      <c r="F29" s="6" t="s">
        <v>130</v>
      </c>
      <c r="G29" s="6"/>
      <c r="H29" s="6" t="s">
        <v>81</v>
      </c>
      <c r="I29" s="6" t="s">
        <v>147</v>
      </c>
    </row>
    <row r="30" spans="1:9" ht="16.5" thickBot="1">
      <c r="A30" s="6" t="s">
        <v>201</v>
      </c>
      <c r="B30" s="6" t="s">
        <v>202</v>
      </c>
      <c r="C30" s="6" t="s">
        <v>28</v>
      </c>
      <c r="D30" s="6" t="s">
        <v>4</v>
      </c>
      <c r="E30" s="6" t="s">
        <v>8</v>
      </c>
      <c r="F30" s="6" t="s">
        <v>131</v>
      </c>
      <c r="G30" s="6"/>
      <c r="H30" s="6" t="s">
        <v>81</v>
      </c>
      <c r="I30" s="6" t="s">
        <v>147</v>
      </c>
    </row>
    <row r="31" spans="1:9" ht="16.5" thickBot="1">
      <c r="A31" s="6" t="s">
        <v>203</v>
      </c>
      <c r="B31" s="6" t="s">
        <v>204</v>
      </c>
      <c r="C31" s="6" t="s">
        <v>28</v>
      </c>
      <c r="D31" s="6" t="s">
        <v>4</v>
      </c>
      <c r="E31" s="6" t="s">
        <v>8</v>
      </c>
      <c r="F31" s="6" t="s">
        <v>132</v>
      </c>
      <c r="G31" s="6"/>
      <c r="H31" s="6" t="s">
        <v>81</v>
      </c>
      <c r="I31" s="6" t="s">
        <v>147</v>
      </c>
    </row>
    <row r="32" spans="1:9" ht="16.5" thickBot="1">
      <c r="A32" s="6" t="s">
        <v>206</v>
      </c>
      <c r="B32" s="6" t="s">
        <v>205</v>
      </c>
      <c r="C32" s="6" t="s">
        <v>28</v>
      </c>
      <c r="D32" s="6" t="s">
        <v>4</v>
      </c>
      <c r="E32" s="6" t="s">
        <v>8</v>
      </c>
      <c r="F32" s="6" t="s">
        <v>133</v>
      </c>
      <c r="G32" s="6"/>
      <c r="H32" s="6" t="s">
        <v>81</v>
      </c>
      <c r="I32" s="6" t="s">
        <v>147</v>
      </c>
    </row>
    <row r="33" spans="1:9" ht="16.5" thickBot="1">
      <c r="A33" s="6" t="s">
        <v>207</v>
      </c>
      <c r="B33" s="6" t="s">
        <v>208</v>
      </c>
      <c r="C33" s="6" t="s">
        <v>28</v>
      </c>
      <c r="D33" s="6" t="s">
        <v>4</v>
      </c>
      <c r="E33" s="6" t="s">
        <v>8</v>
      </c>
      <c r="F33" s="6" t="s">
        <v>134</v>
      </c>
      <c r="G33" s="6"/>
      <c r="H33" s="6" t="s">
        <v>81</v>
      </c>
      <c r="I33" s="6" t="s">
        <v>147</v>
      </c>
    </row>
    <row r="34" spans="1:9" ht="16.5" thickBot="1">
      <c r="A34" s="6" t="s">
        <v>209</v>
      </c>
      <c r="B34" s="6" t="s">
        <v>210</v>
      </c>
      <c r="C34" s="6" t="s">
        <v>36</v>
      </c>
      <c r="D34" s="6" t="s">
        <v>4</v>
      </c>
      <c r="E34" s="6" t="s">
        <v>8</v>
      </c>
      <c r="F34" s="6" t="s">
        <v>135</v>
      </c>
      <c r="G34" s="6"/>
      <c r="H34" s="6" t="s">
        <v>81</v>
      </c>
      <c r="I34" s="6" t="s">
        <v>147</v>
      </c>
    </row>
    <row r="35" spans="1:9" ht="16.5" thickBot="1">
      <c r="A35" s="6" t="s">
        <v>211</v>
      </c>
      <c r="B35" s="6" t="s">
        <v>212</v>
      </c>
      <c r="C35" s="6" t="s">
        <v>36</v>
      </c>
      <c r="D35" s="6" t="s">
        <v>4</v>
      </c>
      <c r="E35" s="6" t="s">
        <v>8</v>
      </c>
      <c r="F35" s="6" t="s">
        <v>136</v>
      </c>
      <c r="G35" s="6"/>
      <c r="H35" s="6" t="s">
        <v>81</v>
      </c>
      <c r="I35" s="6" t="s">
        <v>147</v>
      </c>
    </row>
    <row r="36" spans="1:9" ht="16.5" thickBot="1">
      <c r="A36" s="6" t="s">
        <v>213</v>
      </c>
      <c r="B36" s="6" t="s">
        <v>214</v>
      </c>
      <c r="C36" s="6" t="s">
        <v>28</v>
      </c>
      <c r="D36" s="6" t="s">
        <v>148</v>
      </c>
      <c r="E36" s="6" t="s">
        <v>8</v>
      </c>
      <c r="F36" s="6" t="s">
        <v>137</v>
      </c>
      <c r="G36" s="6"/>
      <c r="H36" s="6" t="s">
        <v>81</v>
      </c>
      <c r="I36" s="6" t="s">
        <v>147</v>
      </c>
    </row>
    <row r="37" spans="1:9" ht="16.5" thickBot="1">
      <c r="A37" s="6" t="s">
        <v>215</v>
      </c>
      <c r="B37" s="6" t="s">
        <v>216</v>
      </c>
      <c r="C37" s="6" t="s">
        <v>36</v>
      </c>
      <c r="D37" s="6" t="s">
        <v>149</v>
      </c>
      <c r="E37" s="6" t="s">
        <v>8</v>
      </c>
      <c r="F37" s="6" t="s">
        <v>138</v>
      </c>
      <c r="G37" s="6"/>
      <c r="H37" s="6" t="s">
        <v>81</v>
      </c>
      <c r="I37" s="6" t="s">
        <v>147</v>
      </c>
    </row>
    <row r="38" spans="1:9" ht="16.5" thickBot="1">
      <c r="A38" s="6" t="s">
        <v>217</v>
      </c>
      <c r="B38" s="6" t="s">
        <v>218</v>
      </c>
      <c r="C38" s="6" t="s">
        <v>28</v>
      </c>
      <c r="D38" s="6" t="s">
        <v>1</v>
      </c>
      <c r="E38" s="6" t="s">
        <v>8</v>
      </c>
      <c r="F38" s="6" t="s">
        <v>139</v>
      </c>
      <c r="G38" s="6"/>
      <c r="H38" s="6" t="s">
        <v>81</v>
      </c>
      <c r="I38" s="6" t="s">
        <v>147</v>
      </c>
    </row>
    <row r="39" spans="1:9" ht="16.5" thickBot="1">
      <c r="A39" s="6" t="s">
        <v>219</v>
      </c>
      <c r="B39" s="6" t="s">
        <v>220</v>
      </c>
      <c r="C39" s="6" t="s">
        <v>36</v>
      </c>
      <c r="D39" s="6" t="s">
        <v>4</v>
      </c>
      <c r="E39" s="6" t="s">
        <v>8</v>
      </c>
      <c r="F39" s="6" t="s">
        <v>140</v>
      </c>
      <c r="G39" s="6"/>
      <c r="H39" s="6" t="s">
        <v>81</v>
      </c>
      <c r="I39" s="6" t="s">
        <v>147</v>
      </c>
    </row>
    <row r="40" spans="1:9" ht="16.5" thickBot="1">
      <c r="A40" s="6" t="s">
        <v>221</v>
      </c>
      <c r="B40" s="6" t="s">
        <v>222</v>
      </c>
      <c r="C40" s="6" t="s">
        <v>36</v>
      </c>
      <c r="D40" s="6" t="s">
        <v>1</v>
      </c>
      <c r="E40" s="6" t="s">
        <v>8</v>
      </c>
      <c r="F40" s="6" t="s">
        <v>141</v>
      </c>
      <c r="G40" s="6"/>
      <c r="H40" s="6" t="s">
        <v>81</v>
      </c>
      <c r="I40" s="6" t="s">
        <v>147</v>
      </c>
    </row>
    <row r="41" spans="1:9" ht="16.5" thickBot="1">
      <c r="A41" s="6" t="s">
        <v>223</v>
      </c>
      <c r="B41" s="6" t="s">
        <v>224</v>
      </c>
      <c r="C41" s="6" t="s">
        <v>28</v>
      </c>
      <c r="D41" s="6" t="s">
        <v>1</v>
      </c>
      <c r="E41" s="6" t="s">
        <v>8</v>
      </c>
      <c r="F41" s="6" t="s">
        <v>142</v>
      </c>
      <c r="G41" s="6"/>
      <c r="H41" s="6" t="s">
        <v>81</v>
      </c>
      <c r="I41" s="6" t="s">
        <v>147</v>
      </c>
    </row>
    <row r="42" spans="1:9" ht="16.5" thickBot="1">
      <c r="A42" s="6" t="s">
        <v>225</v>
      </c>
      <c r="B42" s="6" t="s">
        <v>226</v>
      </c>
      <c r="C42" s="6" t="s">
        <v>28</v>
      </c>
      <c r="D42" s="6" t="s">
        <v>1</v>
      </c>
      <c r="E42" s="6" t="s">
        <v>8</v>
      </c>
      <c r="F42" s="6" t="s">
        <v>143</v>
      </c>
      <c r="G42" s="6"/>
      <c r="H42" s="6" t="s">
        <v>81</v>
      </c>
      <c r="I42" s="6" t="s">
        <v>147</v>
      </c>
    </row>
    <row r="43" spans="1:9" ht="16.5" thickBot="1">
      <c r="A43" s="6" t="s">
        <v>227</v>
      </c>
      <c r="B43" s="6" t="s">
        <v>228</v>
      </c>
      <c r="C43" s="6" t="s">
        <v>28</v>
      </c>
      <c r="D43" s="6" t="s">
        <v>4</v>
      </c>
      <c r="E43" s="6" t="s">
        <v>60</v>
      </c>
      <c r="F43" s="6"/>
      <c r="G43" s="6"/>
      <c r="H43" s="6" t="s">
        <v>81</v>
      </c>
      <c r="I43" s="6" t="s">
        <v>147</v>
      </c>
    </row>
    <row r="44" spans="1:9" ht="16.5" thickBot="1">
      <c r="A44" s="6" t="s">
        <v>229</v>
      </c>
      <c r="B44" s="6" t="s">
        <v>230</v>
      </c>
      <c r="C44" s="6" t="s">
        <v>36</v>
      </c>
      <c r="D44" s="6" t="s">
        <v>4</v>
      </c>
      <c r="E44" s="6" t="s">
        <v>60</v>
      </c>
      <c r="F44" s="6"/>
      <c r="G44" s="6"/>
      <c r="H44" s="6" t="s">
        <v>81</v>
      </c>
      <c r="I44" s="6" t="s">
        <v>147</v>
      </c>
    </row>
    <row r="45" spans="1:9" ht="16.5" thickBot="1">
      <c r="A45" s="6" t="s">
        <v>231</v>
      </c>
      <c r="B45" s="6" t="s">
        <v>232</v>
      </c>
      <c r="C45" s="6" t="s">
        <v>28</v>
      </c>
      <c r="D45" s="6" t="s">
        <v>4</v>
      </c>
      <c r="E45" s="6" t="s">
        <v>60</v>
      </c>
      <c r="F45" s="6"/>
      <c r="G45" s="6"/>
      <c r="H45" s="6" t="s">
        <v>81</v>
      </c>
      <c r="I45" s="6" t="s">
        <v>147</v>
      </c>
    </row>
    <row r="46" spans="1:9" ht="16.5" thickBot="1">
      <c r="A46" s="6" t="s">
        <v>233</v>
      </c>
      <c r="B46" s="6" t="s">
        <v>234</v>
      </c>
      <c r="C46" s="6" t="s">
        <v>36</v>
      </c>
      <c r="D46" s="6" t="s">
        <v>1</v>
      </c>
      <c r="E46" s="6" t="s">
        <v>60</v>
      </c>
      <c r="F46" s="6"/>
      <c r="G46" s="6"/>
      <c r="H46" s="6" t="s">
        <v>81</v>
      </c>
      <c r="I46" s="6" t="s">
        <v>147</v>
      </c>
    </row>
    <row r="47" spans="1:9" ht="16.5" thickBot="1">
      <c r="A47" s="6" t="s">
        <v>53</v>
      </c>
      <c r="B47" s="6" t="s">
        <v>235</v>
      </c>
      <c r="C47" s="6" t="s">
        <v>28</v>
      </c>
      <c r="D47" s="6" t="s">
        <v>1</v>
      </c>
      <c r="E47" s="6" t="s">
        <v>60</v>
      </c>
      <c r="F47" s="6"/>
      <c r="G47" s="6"/>
      <c r="H47" s="6" t="s">
        <v>81</v>
      </c>
      <c r="I47" s="6" t="s">
        <v>147</v>
      </c>
    </row>
    <row r="48" spans="1:9" ht="16.5" thickBot="1">
      <c r="A48" s="6" t="s">
        <v>236</v>
      </c>
      <c r="B48" s="6" t="s">
        <v>237</v>
      </c>
      <c r="C48" s="6" t="s">
        <v>36</v>
      </c>
      <c r="D48" s="6" t="s">
        <v>7</v>
      </c>
      <c r="E48" s="6" t="s">
        <v>60</v>
      </c>
      <c r="F48" s="6"/>
      <c r="G48" s="6"/>
      <c r="H48" s="6" t="s">
        <v>81</v>
      </c>
      <c r="I48" s="6" t="s">
        <v>147</v>
      </c>
    </row>
    <row r="49" spans="1:9" ht="16.5" thickBot="1">
      <c r="A49" s="6" t="s">
        <v>238</v>
      </c>
      <c r="B49" s="6" t="s">
        <v>245</v>
      </c>
      <c r="C49" s="6" t="s">
        <v>28</v>
      </c>
      <c r="D49" s="6" t="s">
        <v>177</v>
      </c>
      <c r="E49" s="6" t="s">
        <v>60</v>
      </c>
      <c r="F49" s="6"/>
      <c r="G49" s="6"/>
      <c r="H49" s="6" t="s">
        <v>81</v>
      </c>
      <c r="I49" s="6" t="s">
        <v>147</v>
      </c>
    </row>
    <row r="50" spans="1:9" ht="16.5" thickBot="1">
      <c r="A50" s="6" t="s">
        <v>239</v>
      </c>
      <c r="B50" s="6" t="s">
        <v>240</v>
      </c>
      <c r="C50" s="6" t="s">
        <v>28</v>
      </c>
      <c r="D50" s="6" t="s">
        <v>5</v>
      </c>
      <c r="E50" s="6" t="s">
        <v>60</v>
      </c>
      <c r="F50" s="6"/>
      <c r="G50" s="6"/>
      <c r="H50" s="6" t="s">
        <v>81</v>
      </c>
      <c r="I50" s="6" t="s">
        <v>147</v>
      </c>
    </row>
    <row r="51" spans="1:9" ht="16.5" thickBot="1">
      <c r="A51" s="6" t="s">
        <v>241</v>
      </c>
      <c r="B51" s="6" t="s">
        <v>242</v>
      </c>
      <c r="C51" s="6" t="s">
        <v>36</v>
      </c>
      <c r="D51" s="6" t="s">
        <v>5</v>
      </c>
      <c r="E51" s="6" t="s">
        <v>60</v>
      </c>
      <c r="F51" s="6"/>
      <c r="G51" s="6"/>
      <c r="H51" s="6" t="s">
        <v>81</v>
      </c>
      <c r="I51" s="6" t="s">
        <v>147</v>
      </c>
    </row>
    <row r="52" spans="1:9" ht="16.5" thickBot="1">
      <c r="A52" s="6" t="s">
        <v>243</v>
      </c>
      <c r="B52" s="6" t="s">
        <v>244</v>
      </c>
      <c r="C52" s="6" t="s">
        <v>36</v>
      </c>
      <c r="D52" s="6" t="s">
        <v>6</v>
      </c>
      <c r="E52" s="6" t="s">
        <v>60</v>
      </c>
      <c r="F52" s="6"/>
      <c r="G52" s="6"/>
      <c r="H52" s="6" t="s">
        <v>81</v>
      </c>
      <c r="I52" s="6" t="s">
        <v>147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0"/>
    </sheetView>
  </sheetViews>
  <sheetFormatPr baseColWidth="10" defaultColWidth="8.375" defaultRowHeight="15.75"/>
  <sheetData>
    <row r="1" spans="1:19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8</v>
      </c>
      <c r="C2" s="13"/>
      <c r="D2" s="13"/>
      <c r="E2" s="13"/>
      <c r="F2" s="13"/>
      <c r="G2" s="13"/>
      <c r="H2" s="14" t="s">
        <v>12</v>
      </c>
      <c r="I2" s="14"/>
      <c r="J2" s="14"/>
      <c r="K2" s="14"/>
      <c r="L2" s="14"/>
      <c r="M2" s="14"/>
      <c r="N2" s="13" t="s">
        <v>9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>
      <c r="A4" s="4" t="s">
        <v>4</v>
      </c>
      <c r="B4" s="1">
        <v>6</v>
      </c>
      <c r="C4" s="5">
        <f>SUM(B4*100)/F4</f>
        <v>50</v>
      </c>
      <c r="D4" s="5">
        <f>SUM(F4-B4)</f>
        <v>6</v>
      </c>
      <c r="E4" s="5">
        <f>SUM(D4*100)/F4</f>
        <v>50</v>
      </c>
      <c r="F4" s="1">
        <v>12</v>
      </c>
      <c r="G4" s="5">
        <f t="shared" ref="G4:G10" si="0">SUM(F4*100)/F$10</f>
        <v>80</v>
      </c>
      <c r="H4" s="1">
        <v>0</v>
      </c>
      <c r="I4" s="5">
        <f>SUM(H4*100)/L4</f>
        <v>0</v>
      </c>
      <c r="J4" s="5">
        <f>SUM(L4-H4)</f>
        <v>1</v>
      </c>
      <c r="K4" s="5">
        <f>SUM(J4*100)/L4</f>
        <v>100</v>
      </c>
      <c r="L4" s="1">
        <v>1</v>
      </c>
      <c r="M4" s="5">
        <f t="shared" ref="M4:M10" si="1">SUM(L4*100)/L$10</f>
        <v>10</v>
      </c>
      <c r="N4" s="5">
        <f t="shared" ref="N4:N10" si="2">SUM(B4+H4)</f>
        <v>6</v>
      </c>
      <c r="O4" s="2">
        <f>SUM(N4*100)/R4</f>
        <v>46.153846153846153</v>
      </c>
      <c r="P4" s="5">
        <f t="shared" ref="P4:P10" si="3">SUM(D4+J4)</f>
        <v>7</v>
      </c>
      <c r="Q4" s="2">
        <f>SUM(P4*100)/R4</f>
        <v>53.846153846153847</v>
      </c>
      <c r="R4" s="5">
        <f>SUM(N4+P4)</f>
        <v>13</v>
      </c>
      <c r="S4" s="5">
        <f t="shared" ref="S4:S10" si="4">SUM(R4*100)/R$10</f>
        <v>52</v>
      </c>
    </row>
    <row r="5" spans="1:19">
      <c r="A5" s="4" t="s">
        <v>1</v>
      </c>
      <c r="B5" s="1">
        <v>1</v>
      </c>
      <c r="C5" s="5">
        <f t="shared" ref="C5:C10" si="5">SUM(B5*100)/F5</f>
        <v>50</v>
      </c>
      <c r="D5" s="5">
        <f t="shared" ref="D5:D10" si="6">SUM(F5-B5)</f>
        <v>1</v>
      </c>
      <c r="E5" s="5">
        <f t="shared" ref="E5:E10" si="7">SUM(D5*100)/F5</f>
        <v>50</v>
      </c>
      <c r="F5" s="1">
        <v>2</v>
      </c>
      <c r="G5" s="2">
        <f t="shared" si="0"/>
        <v>13.333333333333334</v>
      </c>
      <c r="H5" s="1">
        <v>3</v>
      </c>
      <c r="I5" s="5">
        <f t="shared" ref="I5:I10" si="8">SUM(H5*100)/L5</f>
        <v>50</v>
      </c>
      <c r="J5" s="5">
        <f t="shared" ref="J5:J10" si="9">SUM(L5-H5)</f>
        <v>3</v>
      </c>
      <c r="K5" s="5">
        <f t="shared" ref="K5:K10" si="10">SUM(J5*100)/L5</f>
        <v>50</v>
      </c>
      <c r="L5" s="1">
        <v>6</v>
      </c>
      <c r="M5" s="5">
        <f t="shared" si="1"/>
        <v>60</v>
      </c>
      <c r="N5" s="5">
        <f t="shared" si="2"/>
        <v>4</v>
      </c>
      <c r="O5" s="5">
        <f t="shared" ref="O5:O10" si="11">SUM(N5*100)/R5</f>
        <v>50</v>
      </c>
      <c r="P5" s="5">
        <f t="shared" si="3"/>
        <v>4</v>
      </c>
      <c r="Q5" s="5">
        <f t="shared" ref="Q5:Q10" si="12">SUM(P5*100)/R5</f>
        <v>50</v>
      </c>
      <c r="R5" s="5">
        <f t="shared" ref="R5:R10" si="13">SUM(N5+P5)</f>
        <v>8</v>
      </c>
      <c r="S5" s="5">
        <f t="shared" si="4"/>
        <v>32</v>
      </c>
    </row>
    <row r="6" spans="1:19">
      <c r="A6" s="4" t="s">
        <v>7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f t="shared" si="8"/>
        <v>0</v>
      </c>
      <c r="J6" s="5">
        <f t="shared" si="9"/>
        <v>1</v>
      </c>
      <c r="K6" s="5">
        <f t="shared" si="10"/>
        <v>100</v>
      </c>
      <c r="L6" s="1">
        <v>1</v>
      </c>
      <c r="M6" s="5">
        <f t="shared" si="1"/>
        <v>10</v>
      </c>
      <c r="N6" s="5">
        <f t="shared" si="2"/>
        <v>0</v>
      </c>
      <c r="O6" s="5">
        <f t="shared" si="11"/>
        <v>0</v>
      </c>
      <c r="P6" s="5">
        <f t="shared" si="3"/>
        <v>1</v>
      </c>
      <c r="Q6" s="5">
        <f t="shared" si="12"/>
        <v>100</v>
      </c>
      <c r="R6" s="5">
        <f t="shared" si="13"/>
        <v>1</v>
      </c>
      <c r="S6" s="5">
        <f t="shared" si="4"/>
        <v>4</v>
      </c>
    </row>
    <row r="7" spans="1:19">
      <c r="A7" s="4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8"/>
        <v>100</v>
      </c>
      <c r="J7" s="5">
        <f t="shared" si="9"/>
        <v>0</v>
      </c>
      <c r="K7" s="5">
        <f t="shared" si="10"/>
        <v>0</v>
      </c>
      <c r="L7" s="1">
        <v>1</v>
      </c>
      <c r="M7" s="5">
        <f t="shared" si="1"/>
        <v>10</v>
      </c>
      <c r="N7" s="5">
        <f t="shared" si="2"/>
        <v>1</v>
      </c>
      <c r="O7" s="5">
        <f t="shared" si="11"/>
        <v>100</v>
      </c>
      <c r="P7" s="5">
        <f t="shared" si="3"/>
        <v>0</v>
      </c>
      <c r="Q7" s="5">
        <f t="shared" si="12"/>
        <v>0</v>
      </c>
      <c r="R7" s="5">
        <f t="shared" si="13"/>
        <v>1</v>
      </c>
      <c r="S7" s="5">
        <f t="shared" si="4"/>
        <v>4</v>
      </c>
    </row>
    <row r="8" spans="1:19">
      <c r="A8" s="4" t="s">
        <v>5</v>
      </c>
      <c r="B8" s="1">
        <v>1</v>
      </c>
      <c r="C8" s="5">
        <f t="shared" si="5"/>
        <v>100</v>
      </c>
      <c r="D8" s="5">
        <f t="shared" si="6"/>
        <v>0</v>
      </c>
      <c r="E8" s="5">
        <f t="shared" si="7"/>
        <v>0</v>
      </c>
      <c r="F8" s="1">
        <v>1</v>
      </c>
      <c r="G8" s="2">
        <f t="shared" si="0"/>
        <v>6.666666666666667</v>
      </c>
      <c r="H8" s="1">
        <v>0</v>
      </c>
      <c r="I8" s="5">
        <v>0</v>
      </c>
      <c r="J8" s="5">
        <f t="shared" si="9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1</v>
      </c>
      <c r="O8" s="5">
        <f t="shared" si="11"/>
        <v>100</v>
      </c>
      <c r="P8" s="5">
        <f t="shared" si="3"/>
        <v>0</v>
      </c>
      <c r="Q8" s="5">
        <f t="shared" si="12"/>
        <v>0</v>
      </c>
      <c r="R8" s="5">
        <f t="shared" si="13"/>
        <v>1</v>
      </c>
      <c r="S8" s="5">
        <f t="shared" si="4"/>
        <v>4</v>
      </c>
    </row>
    <row r="9" spans="1:19">
      <c r="A9" s="4" t="s">
        <v>11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8"/>
        <v>100</v>
      </c>
      <c r="J9" s="5">
        <f t="shared" si="9"/>
        <v>0</v>
      </c>
      <c r="K9" s="5">
        <f t="shared" si="10"/>
        <v>0</v>
      </c>
      <c r="L9" s="1">
        <v>1</v>
      </c>
      <c r="M9" s="5">
        <f t="shared" si="1"/>
        <v>10</v>
      </c>
      <c r="N9" s="5">
        <f t="shared" si="2"/>
        <v>1</v>
      </c>
      <c r="O9" s="5">
        <f t="shared" si="11"/>
        <v>100</v>
      </c>
      <c r="P9" s="5">
        <f t="shared" si="3"/>
        <v>0</v>
      </c>
      <c r="Q9" s="5">
        <f t="shared" si="12"/>
        <v>0</v>
      </c>
      <c r="R9" s="5">
        <f t="shared" si="13"/>
        <v>1</v>
      </c>
      <c r="S9" s="5">
        <f t="shared" si="4"/>
        <v>4</v>
      </c>
    </row>
    <row r="10" spans="1:19">
      <c r="A10" s="4" t="s">
        <v>0</v>
      </c>
      <c r="B10" s="1">
        <f>SUM(B4:B9)</f>
        <v>8</v>
      </c>
      <c r="C10" s="2">
        <f t="shared" si="5"/>
        <v>53.333333333333336</v>
      </c>
      <c r="D10" s="5">
        <f t="shared" si="6"/>
        <v>7</v>
      </c>
      <c r="E10" s="2">
        <f t="shared" si="7"/>
        <v>46.666666666666664</v>
      </c>
      <c r="F10" s="1">
        <f>SUM(F4:F9)</f>
        <v>15</v>
      </c>
      <c r="G10" s="5">
        <f t="shared" si="0"/>
        <v>100</v>
      </c>
      <c r="H10" s="1">
        <f>SUM(H4:H9)</f>
        <v>5</v>
      </c>
      <c r="I10" s="5">
        <f t="shared" si="8"/>
        <v>50</v>
      </c>
      <c r="J10" s="5">
        <f t="shared" si="9"/>
        <v>5</v>
      </c>
      <c r="K10" s="5">
        <f t="shared" si="10"/>
        <v>50</v>
      </c>
      <c r="L10" s="1">
        <f>SUM(L4:L9)</f>
        <v>10</v>
      </c>
      <c r="M10" s="5">
        <f t="shared" si="1"/>
        <v>100</v>
      </c>
      <c r="N10" s="5">
        <f t="shared" si="2"/>
        <v>13</v>
      </c>
      <c r="O10" s="2">
        <f t="shared" si="11"/>
        <v>52</v>
      </c>
      <c r="P10" s="5">
        <f t="shared" si="3"/>
        <v>12</v>
      </c>
      <c r="Q10" s="5">
        <f t="shared" si="12"/>
        <v>48</v>
      </c>
      <c r="R10" s="5">
        <f t="shared" si="13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2" workbookViewId="0">
      <selection activeCell="E3" sqref="E3:H52"/>
    </sheetView>
  </sheetViews>
  <sheetFormatPr baseColWidth="10" defaultRowHeight="15.75"/>
  <cols>
    <col min="1" max="2" width="16.5" style="8" customWidth="1"/>
    <col min="3" max="3" width="10.5" style="8" customWidth="1"/>
    <col min="4" max="4" width="15.125" style="8" customWidth="1"/>
    <col min="5" max="6" width="16.5" style="8" customWidth="1"/>
    <col min="7" max="7" width="14.875" style="8" customWidth="1"/>
    <col min="8" max="9" width="16.5" style="8" customWidth="1"/>
  </cols>
  <sheetData>
    <row r="1" spans="1:9" ht="16.5" thickBot="1">
      <c r="A1" s="15" t="s">
        <v>17</v>
      </c>
      <c r="B1" s="16"/>
      <c r="C1" s="16"/>
      <c r="D1" s="16"/>
      <c r="E1" s="16"/>
      <c r="F1" s="16"/>
      <c r="G1" s="16"/>
      <c r="H1" s="16"/>
      <c r="I1" s="17"/>
    </row>
    <row r="2" spans="1:9" s="11" customFormat="1" ht="16.5" thickBot="1">
      <c r="A2" s="9" t="s">
        <v>18</v>
      </c>
      <c r="B2" s="10" t="s">
        <v>19</v>
      </c>
      <c r="C2" s="10" t="s">
        <v>20</v>
      </c>
      <c r="D2" s="10" t="s">
        <v>2</v>
      </c>
      <c r="E2" s="10" t="s">
        <v>24</v>
      </c>
      <c r="F2" s="10" t="s">
        <v>25</v>
      </c>
      <c r="G2" s="10" t="s">
        <v>21</v>
      </c>
      <c r="H2" s="10" t="s">
        <v>144</v>
      </c>
      <c r="I2" s="10" t="s">
        <v>145</v>
      </c>
    </row>
    <row r="3" spans="1:9" ht="16.5" thickBot="1">
      <c r="A3" s="7" t="s">
        <v>26</v>
      </c>
      <c r="B3" s="6" t="s">
        <v>27</v>
      </c>
      <c r="C3" s="6" t="s">
        <v>28</v>
      </c>
      <c r="D3" s="6" t="s">
        <v>4</v>
      </c>
      <c r="E3" s="6" t="s">
        <v>8</v>
      </c>
      <c r="F3" s="6" t="s">
        <v>129</v>
      </c>
      <c r="G3" s="6"/>
      <c r="H3" s="6" t="s">
        <v>29</v>
      </c>
      <c r="I3" s="6" t="s">
        <v>22</v>
      </c>
    </row>
    <row r="4" spans="1:9" ht="16.5" thickBot="1">
      <c r="A4" s="7" t="s">
        <v>30</v>
      </c>
      <c r="B4" s="6" t="s">
        <v>31</v>
      </c>
      <c r="C4" s="6" t="s">
        <v>28</v>
      </c>
      <c r="D4" s="6" t="s">
        <v>5</v>
      </c>
      <c r="E4" s="6" t="s">
        <v>8</v>
      </c>
      <c r="F4" s="6" t="s">
        <v>130</v>
      </c>
      <c r="G4" s="6"/>
      <c r="H4" s="6" t="s">
        <v>29</v>
      </c>
      <c r="I4" s="6" t="s">
        <v>22</v>
      </c>
    </row>
    <row r="5" spans="1:9" ht="16.5" thickBot="1">
      <c r="A5" s="7" t="s">
        <v>32</v>
      </c>
      <c r="B5" s="6" t="s">
        <v>33</v>
      </c>
      <c r="C5" s="6" t="s">
        <v>28</v>
      </c>
      <c r="D5" s="6" t="s">
        <v>4</v>
      </c>
      <c r="E5" s="6" t="s">
        <v>8</v>
      </c>
      <c r="F5" s="6" t="s">
        <v>131</v>
      </c>
      <c r="G5" s="6"/>
      <c r="H5" s="6" t="s">
        <v>29</v>
      </c>
      <c r="I5" s="6" t="s">
        <v>22</v>
      </c>
    </row>
    <row r="6" spans="1:9" ht="16.5" thickBot="1">
      <c r="A6" s="7" t="s">
        <v>34</v>
      </c>
      <c r="B6" s="6" t="s">
        <v>35</v>
      </c>
      <c r="C6" s="6" t="s">
        <v>36</v>
      </c>
      <c r="D6" s="6" t="s">
        <v>4</v>
      </c>
      <c r="E6" s="6" t="s">
        <v>8</v>
      </c>
      <c r="F6" s="6" t="s">
        <v>132</v>
      </c>
      <c r="G6" s="6"/>
      <c r="H6" s="6" t="s">
        <v>29</v>
      </c>
      <c r="I6" s="6" t="s">
        <v>22</v>
      </c>
    </row>
    <row r="7" spans="1:9" ht="16.5" thickBot="1">
      <c r="A7" s="7" t="s">
        <v>37</v>
      </c>
      <c r="B7" s="6" t="s">
        <v>38</v>
      </c>
      <c r="C7" s="6" t="s">
        <v>36</v>
      </c>
      <c r="D7" s="6" t="s">
        <v>4</v>
      </c>
      <c r="E7" s="6" t="s">
        <v>8</v>
      </c>
      <c r="F7" s="6" t="s">
        <v>133</v>
      </c>
      <c r="G7" s="6"/>
      <c r="H7" s="6" t="s">
        <v>29</v>
      </c>
      <c r="I7" s="6" t="s">
        <v>22</v>
      </c>
    </row>
    <row r="8" spans="1:9" ht="16.5" thickBot="1">
      <c r="A8" s="7" t="s">
        <v>39</v>
      </c>
      <c r="B8" s="6" t="s">
        <v>40</v>
      </c>
      <c r="C8" s="6" t="s">
        <v>36</v>
      </c>
      <c r="D8" s="6" t="s">
        <v>4</v>
      </c>
      <c r="E8" s="6" t="s">
        <v>8</v>
      </c>
      <c r="F8" s="6" t="s">
        <v>134</v>
      </c>
      <c r="G8" s="6"/>
      <c r="H8" s="6" t="s">
        <v>29</v>
      </c>
      <c r="I8" s="6" t="s">
        <v>22</v>
      </c>
    </row>
    <row r="9" spans="1:9" ht="16.5" thickBot="1">
      <c r="A9" s="7" t="s">
        <v>41</v>
      </c>
      <c r="B9" s="6" t="s">
        <v>42</v>
      </c>
      <c r="C9" s="6" t="s">
        <v>36</v>
      </c>
      <c r="D9" s="6" t="s">
        <v>4</v>
      </c>
      <c r="E9" s="6" t="s">
        <v>8</v>
      </c>
      <c r="F9" s="6" t="s">
        <v>135</v>
      </c>
      <c r="G9" s="6"/>
      <c r="H9" s="6" t="s">
        <v>29</v>
      </c>
      <c r="I9" s="6" t="s">
        <v>22</v>
      </c>
    </row>
    <row r="10" spans="1:9" ht="16.5" thickBot="1">
      <c r="A10" s="7" t="s">
        <v>43</v>
      </c>
      <c r="B10" s="6" t="s">
        <v>44</v>
      </c>
      <c r="C10" s="6" t="s">
        <v>28</v>
      </c>
      <c r="D10" s="6" t="s">
        <v>4</v>
      </c>
      <c r="E10" s="6" t="s">
        <v>8</v>
      </c>
      <c r="F10" s="6" t="s">
        <v>136</v>
      </c>
      <c r="G10" s="6"/>
      <c r="H10" s="6" t="s">
        <v>29</v>
      </c>
      <c r="I10" s="6" t="s">
        <v>22</v>
      </c>
    </row>
    <row r="11" spans="1:9" ht="16.5" thickBot="1">
      <c r="A11" s="7" t="s">
        <v>45</v>
      </c>
      <c r="B11" s="6" t="s">
        <v>46</v>
      </c>
      <c r="C11" s="6" t="s">
        <v>36</v>
      </c>
      <c r="D11" s="6" t="s">
        <v>4</v>
      </c>
      <c r="E11" s="6" t="s">
        <v>8</v>
      </c>
      <c r="F11" s="6" t="s">
        <v>137</v>
      </c>
      <c r="G11" s="6"/>
      <c r="H11" s="6" t="s">
        <v>29</v>
      </c>
      <c r="I11" s="6" t="s">
        <v>22</v>
      </c>
    </row>
    <row r="12" spans="1:9" ht="16.5" thickBot="1">
      <c r="A12" s="7" t="s">
        <v>47</v>
      </c>
      <c r="B12" s="6" t="s">
        <v>48</v>
      </c>
      <c r="C12" s="6" t="s">
        <v>36</v>
      </c>
      <c r="D12" s="6" t="s">
        <v>4</v>
      </c>
      <c r="E12" s="6" t="s">
        <v>8</v>
      </c>
      <c r="F12" s="6" t="s">
        <v>138</v>
      </c>
      <c r="G12" s="6"/>
      <c r="H12" s="6" t="s">
        <v>29</v>
      </c>
      <c r="I12" s="6" t="s">
        <v>22</v>
      </c>
    </row>
    <row r="13" spans="1:9" ht="16.5" thickBot="1">
      <c r="A13" s="7" t="s">
        <v>49</v>
      </c>
      <c r="B13" s="6" t="s">
        <v>50</v>
      </c>
      <c r="C13" s="6" t="s">
        <v>36</v>
      </c>
      <c r="D13" s="6" t="s">
        <v>1</v>
      </c>
      <c r="E13" s="6" t="s">
        <v>8</v>
      </c>
      <c r="F13" s="6" t="s">
        <v>139</v>
      </c>
      <c r="G13" s="6"/>
      <c r="H13" s="6" t="s">
        <v>29</v>
      </c>
      <c r="I13" s="6" t="s">
        <v>22</v>
      </c>
    </row>
    <row r="14" spans="1:9" ht="16.5" thickBot="1">
      <c r="A14" s="7" t="s">
        <v>51</v>
      </c>
      <c r="B14" s="6" t="s">
        <v>52</v>
      </c>
      <c r="C14" s="6" t="s">
        <v>28</v>
      </c>
      <c r="D14" s="6" t="s">
        <v>4</v>
      </c>
      <c r="E14" s="6" t="s">
        <v>8</v>
      </c>
      <c r="F14" s="6" t="s">
        <v>140</v>
      </c>
      <c r="G14" s="6"/>
      <c r="H14" s="6" t="s">
        <v>29</v>
      </c>
      <c r="I14" s="6" t="s">
        <v>22</v>
      </c>
    </row>
    <row r="15" spans="1:9" ht="16.5" thickBot="1">
      <c r="A15" s="7" t="s">
        <v>53</v>
      </c>
      <c r="B15" s="6" t="s">
        <v>54</v>
      </c>
      <c r="C15" s="6" t="s">
        <v>28</v>
      </c>
      <c r="D15" s="6" t="s">
        <v>1</v>
      </c>
      <c r="E15" s="6" t="s">
        <v>8</v>
      </c>
      <c r="F15" s="6" t="s">
        <v>141</v>
      </c>
      <c r="G15" s="6"/>
      <c r="H15" s="6" t="s">
        <v>29</v>
      </c>
      <c r="I15" s="6" t="s">
        <v>22</v>
      </c>
    </row>
    <row r="16" spans="1:9" ht="16.5" thickBot="1">
      <c r="A16" s="7" t="s">
        <v>55</v>
      </c>
      <c r="B16" s="6" t="s">
        <v>56</v>
      </c>
      <c r="C16" s="6" t="s">
        <v>28</v>
      </c>
      <c r="D16" s="6" t="s">
        <v>4</v>
      </c>
      <c r="E16" s="6" t="s">
        <v>8</v>
      </c>
      <c r="F16" s="6" t="s">
        <v>142</v>
      </c>
      <c r="G16" s="6"/>
      <c r="H16" s="6" t="s">
        <v>29</v>
      </c>
      <c r="I16" s="6" t="s">
        <v>22</v>
      </c>
    </row>
    <row r="17" spans="1:9" ht="16.5" thickBot="1">
      <c r="A17" s="7" t="s">
        <v>57</v>
      </c>
      <c r="B17" s="6" t="s">
        <v>58</v>
      </c>
      <c r="C17" s="6" t="s">
        <v>28</v>
      </c>
      <c r="D17" s="6" t="s">
        <v>4</v>
      </c>
      <c r="E17" s="6" t="s">
        <v>8</v>
      </c>
      <c r="F17" s="6" t="s">
        <v>143</v>
      </c>
      <c r="G17" s="6"/>
      <c r="H17" s="6" t="s">
        <v>29</v>
      </c>
      <c r="I17" s="6" t="s">
        <v>22</v>
      </c>
    </row>
    <row r="18" spans="1:9" ht="16.5" thickBot="1">
      <c r="A18" s="7" t="s">
        <v>59</v>
      </c>
      <c r="B18" s="6" t="s">
        <v>42</v>
      </c>
      <c r="C18" s="6" t="s">
        <v>36</v>
      </c>
      <c r="D18" s="6" t="s">
        <v>4</v>
      </c>
      <c r="E18" s="6" t="s">
        <v>60</v>
      </c>
      <c r="F18" s="6"/>
      <c r="G18" s="6"/>
      <c r="H18" s="6" t="s">
        <v>29</v>
      </c>
      <c r="I18" s="6" t="s">
        <v>22</v>
      </c>
    </row>
    <row r="19" spans="1:9" ht="16.5" thickBot="1">
      <c r="A19" s="7" t="s">
        <v>61</v>
      </c>
      <c r="B19" s="6" t="s">
        <v>62</v>
      </c>
      <c r="C19" s="6" t="s">
        <v>36</v>
      </c>
      <c r="D19" s="6" t="s">
        <v>1</v>
      </c>
      <c r="E19" s="6" t="s">
        <v>60</v>
      </c>
      <c r="F19" s="6"/>
      <c r="G19" s="6"/>
      <c r="H19" s="6" t="s">
        <v>29</v>
      </c>
      <c r="I19" s="6" t="s">
        <v>22</v>
      </c>
    </row>
    <row r="20" spans="1:9" ht="16.5" thickBot="1">
      <c r="A20" s="7" t="s">
        <v>63</v>
      </c>
      <c r="B20" s="6" t="s">
        <v>64</v>
      </c>
      <c r="C20" s="6" t="s">
        <v>28</v>
      </c>
      <c r="D20" s="6" t="s">
        <v>1</v>
      </c>
      <c r="E20" s="6" t="s">
        <v>60</v>
      </c>
      <c r="F20" s="6"/>
      <c r="G20" s="6"/>
      <c r="H20" s="6" t="s">
        <v>29</v>
      </c>
      <c r="I20" s="6" t="s">
        <v>22</v>
      </c>
    </row>
    <row r="21" spans="1:9" ht="16.5" thickBot="1">
      <c r="A21" s="7" t="s">
        <v>65</v>
      </c>
      <c r="B21" s="6" t="s">
        <v>66</v>
      </c>
      <c r="C21" s="6" t="s">
        <v>36</v>
      </c>
      <c r="D21" s="6" t="s">
        <v>1</v>
      </c>
      <c r="E21" s="6" t="s">
        <v>60</v>
      </c>
      <c r="F21" s="6"/>
      <c r="G21" s="6"/>
      <c r="H21" s="6" t="s">
        <v>29</v>
      </c>
      <c r="I21" s="6" t="s">
        <v>22</v>
      </c>
    </row>
    <row r="22" spans="1:9" ht="16.5" thickBot="1">
      <c r="A22" s="7" t="s">
        <v>67</v>
      </c>
      <c r="B22" s="6" t="s">
        <v>68</v>
      </c>
      <c r="C22" s="6" t="s">
        <v>28</v>
      </c>
      <c r="D22" s="6" t="s">
        <v>1</v>
      </c>
      <c r="E22" s="6" t="s">
        <v>60</v>
      </c>
      <c r="F22" s="6"/>
      <c r="G22" s="6"/>
      <c r="H22" s="6" t="s">
        <v>29</v>
      </c>
      <c r="I22" s="6" t="s">
        <v>22</v>
      </c>
    </row>
    <row r="23" spans="1:9" ht="16.5" thickBot="1">
      <c r="A23" s="7" t="s">
        <v>69</v>
      </c>
      <c r="B23" s="6" t="s">
        <v>70</v>
      </c>
      <c r="C23" s="6" t="s">
        <v>36</v>
      </c>
      <c r="D23" s="6" t="s">
        <v>1</v>
      </c>
      <c r="E23" s="6" t="s">
        <v>60</v>
      </c>
      <c r="F23" s="6"/>
      <c r="G23" s="6"/>
      <c r="H23" s="6" t="s">
        <v>29</v>
      </c>
      <c r="I23" s="6" t="s">
        <v>22</v>
      </c>
    </row>
    <row r="24" spans="1:9" ht="16.5" thickBot="1">
      <c r="A24" s="7" t="s">
        <v>71</v>
      </c>
      <c r="B24" s="6" t="s">
        <v>72</v>
      </c>
      <c r="C24" s="6" t="s">
        <v>28</v>
      </c>
      <c r="D24" s="6" t="s">
        <v>1</v>
      </c>
      <c r="E24" s="6" t="s">
        <v>60</v>
      </c>
      <c r="F24" s="6"/>
      <c r="G24" s="6"/>
      <c r="H24" s="6" t="s">
        <v>29</v>
      </c>
      <c r="I24" s="6" t="s">
        <v>22</v>
      </c>
    </row>
    <row r="25" spans="1:9" ht="16.5" thickBot="1">
      <c r="A25" s="7" t="s">
        <v>73</v>
      </c>
      <c r="B25" s="6" t="s">
        <v>74</v>
      </c>
      <c r="C25" s="6" t="s">
        <v>36</v>
      </c>
      <c r="D25" s="6" t="s">
        <v>7</v>
      </c>
      <c r="E25" s="6" t="s">
        <v>60</v>
      </c>
      <c r="F25" s="6"/>
      <c r="G25" s="6"/>
      <c r="H25" s="6" t="s">
        <v>29</v>
      </c>
      <c r="I25" s="6" t="s">
        <v>22</v>
      </c>
    </row>
    <row r="26" spans="1:9" ht="16.5" thickBot="1">
      <c r="A26" s="7" t="s">
        <v>75</v>
      </c>
      <c r="B26" s="6" t="s">
        <v>76</v>
      </c>
      <c r="C26" s="6" t="s">
        <v>28</v>
      </c>
      <c r="D26" s="6" t="s">
        <v>6</v>
      </c>
      <c r="E26" s="6" t="s">
        <v>60</v>
      </c>
      <c r="F26" s="6"/>
      <c r="G26" s="6"/>
      <c r="H26" s="6" t="s">
        <v>29</v>
      </c>
      <c r="I26" s="6" t="s">
        <v>22</v>
      </c>
    </row>
    <row r="27" spans="1:9" ht="16.5" thickBot="1">
      <c r="A27" s="7" t="s">
        <v>77</v>
      </c>
      <c r="B27" s="6" t="s">
        <v>78</v>
      </c>
      <c r="C27" s="6" t="s">
        <v>28</v>
      </c>
      <c r="D27" s="6" t="s">
        <v>23</v>
      </c>
      <c r="E27" s="6" t="s">
        <v>60</v>
      </c>
      <c r="F27" s="6"/>
      <c r="G27" s="6"/>
      <c r="H27" s="6" t="s">
        <v>29</v>
      </c>
      <c r="I27" s="6" t="s">
        <v>22</v>
      </c>
    </row>
    <row r="28" spans="1:9" ht="16.5" thickBot="1">
      <c r="A28" s="7" t="s">
        <v>79</v>
      </c>
      <c r="B28" s="6" t="s">
        <v>80</v>
      </c>
      <c r="C28" s="6" t="s">
        <v>28</v>
      </c>
      <c r="D28" s="6" t="s">
        <v>4</v>
      </c>
      <c r="E28" s="6" t="s">
        <v>8</v>
      </c>
      <c r="F28" s="6" t="s">
        <v>129</v>
      </c>
      <c r="G28" s="6"/>
      <c r="H28" s="6" t="s">
        <v>81</v>
      </c>
      <c r="I28" s="6" t="s">
        <v>22</v>
      </c>
    </row>
    <row r="29" spans="1:9" ht="16.5" thickBot="1">
      <c r="A29" s="7" t="s">
        <v>82</v>
      </c>
      <c r="B29" s="6" t="s">
        <v>83</v>
      </c>
      <c r="C29" s="6" t="s">
        <v>28</v>
      </c>
      <c r="D29" s="6" t="s">
        <v>5</v>
      </c>
      <c r="E29" s="6" t="s">
        <v>8</v>
      </c>
      <c r="F29" s="6" t="s">
        <v>130</v>
      </c>
      <c r="G29" s="6"/>
      <c r="H29" s="6" t="s">
        <v>81</v>
      </c>
      <c r="I29" s="6" t="s">
        <v>22</v>
      </c>
    </row>
    <row r="30" spans="1:9" ht="16.5" thickBot="1">
      <c r="A30" s="7" t="s">
        <v>84</v>
      </c>
      <c r="B30" s="6" t="s">
        <v>85</v>
      </c>
      <c r="C30" s="6" t="s">
        <v>28</v>
      </c>
      <c r="D30" s="6" t="s">
        <v>4</v>
      </c>
      <c r="E30" s="6" t="s">
        <v>8</v>
      </c>
      <c r="F30" s="6" t="s">
        <v>131</v>
      </c>
      <c r="G30" s="6"/>
      <c r="H30" s="6" t="s">
        <v>81</v>
      </c>
      <c r="I30" s="6" t="s">
        <v>22</v>
      </c>
    </row>
    <row r="31" spans="1:9" ht="16.5" thickBot="1">
      <c r="A31" s="7" t="s">
        <v>86</v>
      </c>
      <c r="B31" s="6" t="s">
        <v>87</v>
      </c>
      <c r="C31" s="6" t="s">
        <v>36</v>
      </c>
      <c r="D31" s="6" t="s">
        <v>4</v>
      </c>
      <c r="E31" s="6" t="s">
        <v>8</v>
      </c>
      <c r="F31" s="6" t="s">
        <v>132</v>
      </c>
      <c r="G31" s="6"/>
      <c r="H31" s="6" t="s">
        <v>81</v>
      </c>
      <c r="I31" s="6" t="s">
        <v>22</v>
      </c>
    </row>
    <row r="32" spans="1:9" ht="16.5" thickBot="1">
      <c r="A32" s="7" t="s">
        <v>88</v>
      </c>
      <c r="B32" s="6" t="s">
        <v>89</v>
      </c>
      <c r="C32" s="6" t="s">
        <v>36</v>
      </c>
      <c r="D32" s="6" t="s">
        <v>4</v>
      </c>
      <c r="E32" s="6" t="s">
        <v>8</v>
      </c>
      <c r="F32" s="6" t="s">
        <v>133</v>
      </c>
      <c r="G32" s="6"/>
      <c r="H32" s="6" t="s">
        <v>81</v>
      </c>
      <c r="I32" s="6" t="s">
        <v>22</v>
      </c>
    </row>
    <row r="33" spans="1:9" ht="16.5" thickBot="1">
      <c r="A33" s="7" t="s">
        <v>90</v>
      </c>
      <c r="B33" s="6" t="s">
        <v>91</v>
      </c>
      <c r="C33" s="6" t="s">
        <v>36</v>
      </c>
      <c r="D33" s="6" t="s">
        <v>4</v>
      </c>
      <c r="E33" s="6" t="s">
        <v>8</v>
      </c>
      <c r="F33" s="6" t="s">
        <v>134</v>
      </c>
      <c r="G33" s="6"/>
      <c r="H33" s="6" t="s">
        <v>81</v>
      </c>
      <c r="I33" s="6" t="s">
        <v>22</v>
      </c>
    </row>
    <row r="34" spans="1:9" ht="16.5" thickBot="1">
      <c r="A34" s="7" t="s">
        <v>92</v>
      </c>
      <c r="B34" s="6" t="s">
        <v>44</v>
      </c>
      <c r="C34" s="6" t="s">
        <v>28</v>
      </c>
      <c r="D34" s="6" t="s">
        <v>4</v>
      </c>
      <c r="E34" s="6" t="s">
        <v>8</v>
      </c>
      <c r="F34" s="6" t="s">
        <v>135</v>
      </c>
      <c r="G34" s="6"/>
      <c r="H34" s="6" t="s">
        <v>81</v>
      </c>
      <c r="I34" s="6" t="s">
        <v>22</v>
      </c>
    </row>
    <row r="35" spans="1:9" ht="16.5" thickBot="1">
      <c r="A35" s="7" t="s">
        <v>93</v>
      </c>
      <c r="B35" s="6" t="s">
        <v>94</v>
      </c>
      <c r="C35" s="6" t="s">
        <v>28</v>
      </c>
      <c r="D35" s="6" t="s">
        <v>4</v>
      </c>
      <c r="E35" s="6" t="s">
        <v>8</v>
      </c>
      <c r="F35" s="6" t="s">
        <v>136</v>
      </c>
      <c r="G35" s="6"/>
      <c r="H35" s="6" t="s">
        <v>81</v>
      </c>
      <c r="I35" s="6" t="s">
        <v>22</v>
      </c>
    </row>
    <row r="36" spans="1:9" ht="16.5" thickBot="1">
      <c r="A36" s="7" t="s">
        <v>95</v>
      </c>
      <c r="B36" s="6" t="s">
        <v>96</v>
      </c>
      <c r="C36" s="6" t="s">
        <v>36</v>
      </c>
      <c r="D36" s="6" t="s">
        <v>4</v>
      </c>
      <c r="E36" s="6" t="s">
        <v>8</v>
      </c>
      <c r="F36" s="6" t="s">
        <v>137</v>
      </c>
      <c r="G36" s="6"/>
      <c r="H36" s="6" t="s">
        <v>81</v>
      </c>
      <c r="I36" s="6" t="s">
        <v>22</v>
      </c>
    </row>
    <row r="37" spans="1:9" ht="16.5" thickBot="1">
      <c r="A37" s="7" t="s">
        <v>97</v>
      </c>
      <c r="B37" s="6" t="s">
        <v>98</v>
      </c>
      <c r="C37" s="6" t="s">
        <v>36</v>
      </c>
      <c r="D37" s="6" t="s">
        <v>4</v>
      </c>
      <c r="E37" s="6" t="s">
        <v>8</v>
      </c>
      <c r="F37" s="6" t="s">
        <v>138</v>
      </c>
      <c r="G37" s="6"/>
      <c r="H37" s="6" t="s">
        <v>81</v>
      </c>
      <c r="I37" s="6" t="s">
        <v>22</v>
      </c>
    </row>
    <row r="38" spans="1:9" ht="16.5" thickBot="1">
      <c r="A38" s="7" t="s">
        <v>99</v>
      </c>
      <c r="B38" s="6" t="s">
        <v>100</v>
      </c>
      <c r="C38" s="6" t="s">
        <v>36</v>
      </c>
      <c r="D38" s="6" t="s">
        <v>1</v>
      </c>
      <c r="E38" s="6" t="s">
        <v>8</v>
      </c>
      <c r="F38" s="6" t="s">
        <v>139</v>
      </c>
      <c r="G38" s="6"/>
      <c r="H38" s="6" t="s">
        <v>81</v>
      </c>
      <c r="I38" s="6" t="s">
        <v>22</v>
      </c>
    </row>
    <row r="39" spans="1:9" ht="16.5" thickBot="1">
      <c r="A39" s="7" t="s">
        <v>101</v>
      </c>
      <c r="B39" s="6" t="s">
        <v>102</v>
      </c>
      <c r="C39" s="6" t="s">
        <v>28</v>
      </c>
      <c r="D39" s="6" t="s">
        <v>4</v>
      </c>
      <c r="E39" s="6" t="s">
        <v>8</v>
      </c>
      <c r="F39" s="6" t="s">
        <v>140</v>
      </c>
      <c r="G39" s="6"/>
      <c r="H39" s="6" t="s">
        <v>81</v>
      </c>
      <c r="I39" s="6" t="s">
        <v>22</v>
      </c>
    </row>
    <row r="40" spans="1:9" ht="16.5" thickBot="1">
      <c r="A40" s="7" t="s">
        <v>103</v>
      </c>
      <c r="B40" s="6" t="s">
        <v>104</v>
      </c>
      <c r="C40" s="6" t="s">
        <v>28</v>
      </c>
      <c r="D40" s="6" t="s">
        <v>1</v>
      </c>
      <c r="E40" s="6" t="s">
        <v>8</v>
      </c>
      <c r="F40" s="6" t="s">
        <v>141</v>
      </c>
      <c r="G40" s="6"/>
      <c r="H40" s="6" t="s">
        <v>81</v>
      </c>
      <c r="I40" s="6" t="s">
        <v>22</v>
      </c>
    </row>
    <row r="41" spans="1:9" ht="16.5" thickBot="1">
      <c r="A41" s="7" t="s">
        <v>105</v>
      </c>
      <c r="B41" s="6" t="s">
        <v>106</v>
      </c>
      <c r="C41" s="6" t="s">
        <v>28</v>
      </c>
      <c r="D41" s="6" t="s">
        <v>4</v>
      </c>
      <c r="E41" s="6" t="s">
        <v>8</v>
      </c>
      <c r="F41" s="6" t="s">
        <v>142</v>
      </c>
      <c r="G41" s="6"/>
      <c r="H41" s="6" t="s">
        <v>81</v>
      </c>
      <c r="I41" s="6" t="s">
        <v>22</v>
      </c>
    </row>
    <row r="42" spans="1:9" ht="16.5" thickBot="1">
      <c r="A42" s="7" t="s">
        <v>107</v>
      </c>
      <c r="B42" s="6" t="s">
        <v>108</v>
      </c>
      <c r="C42" s="6" t="s">
        <v>28</v>
      </c>
      <c r="D42" s="6" t="s">
        <v>4</v>
      </c>
      <c r="E42" s="6" t="s">
        <v>8</v>
      </c>
      <c r="F42" s="6" t="s">
        <v>143</v>
      </c>
      <c r="G42" s="6"/>
      <c r="H42" s="6" t="s">
        <v>81</v>
      </c>
      <c r="I42" s="6" t="s">
        <v>22</v>
      </c>
    </row>
    <row r="43" spans="1:9" ht="16.5" thickBot="1">
      <c r="A43" s="7" t="s">
        <v>109</v>
      </c>
      <c r="B43" s="6" t="s">
        <v>110</v>
      </c>
      <c r="C43" s="6" t="s">
        <v>36</v>
      </c>
      <c r="D43" s="6" t="s">
        <v>4</v>
      </c>
      <c r="E43" s="6" t="s">
        <v>60</v>
      </c>
      <c r="F43" s="6"/>
      <c r="G43" s="6"/>
      <c r="H43" s="6" t="s">
        <v>81</v>
      </c>
      <c r="I43" s="6" t="s">
        <v>22</v>
      </c>
    </row>
    <row r="44" spans="1:9" ht="16.5" thickBot="1">
      <c r="A44" s="7" t="s">
        <v>111</v>
      </c>
      <c r="B44" s="6" t="s">
        <v>112</v>
      </c>
      <c r="C44" s="6" t="s">
        <v>36</v>
      </c>
      <c r="D44" s="6" t="s">
        <v>1</v>
      </c>
      <c r="E44" s="6" t="s">
        <v>60</v>
      </c>
      <c r="F44" s="6"/>
      <c r="G44" s="6"/>
      <c r="H44" s="6" t="s">
        <v>81</v>
      </c>
      <c r="I44" s="6" t="s">
        <v>22</v>
      </c>
    </row>
    <row r="45" spans="1:9" ht="16.5" thickBot="1">
      <c r="A45" s="7" t="s">
        <v>113</v>
      </c>
      <c r="B45" s="6" t="s">
        <v>114</v>
      </c>
      <c r="C45" s="6" t="s">
        <v>28</v>
      </c>
      <c r="D45" s="6" t="s">
        <v>1</v>
      </c>
      <c r="E45" s="6" t="s">
        <v>60</v>
      </c>
      <c r="F45" s="6"/>
      <c r="G45" s="6"/>
      <c r="H45" s="6" t="s">
        <v>81</v>
      </c>
      <c r="I45" s="6" t="s">
        <v>22</v>
      </c>
    </row>
    <row r="46" spans="1:9" ht="16.5" thickBot="1">
      <c r="A46" s="7" t="s">
        <v>115</v>
      </c>
      <c r="B46" s="6" t="s">
        <v>116</v>
      </c>
      <c r="C46" s="6" t="s">
        <v>36</v>
      </c>
      <c r="D46" s="6" t="s">
        <v>1</v>
      </c>
      <c r="E46" s="6" t="s">
        <v>60</v>
      </c>
      <c r="F46" s="6"/>
      <c r="G46" s="6"/>
      <c r="H46" s="6" t="s">
        <v>81</v>
      </c>
      <c r="I46" s="6" t="s">
        <v>22</v>
      </c>
    </row>
    <row r="47" spans="1:9" ht="16.5" thickBot="1">
      <c r="A47" s="7" t="s">
        <v>117</v>
      </c>
      <c r="B47" s="6" t="s">
        <v>118</v>
      </c>
      <c r="C47" s="6" t="s">
        <v>28</v>
      </c>
      <c r="D47" s="6" t="s">
        <v>1</v>
      </c>
      <c r="E47" s="6" t="s">
        <v>60</v>
      </c>
      <c r="F47" s="6"/>
      <c r="G47" s="6"/>
      <c r="H47" s="6" t="s">
        <v>81</v>
      </c>
      <c r="I47" s="6" t="s">
        <v>22</v>
      </c>
    </row>
    <row r="48" spans="1:9" ht="16.5" thickBot="1">
      <c r="A48" s="7" t="s">
        <v>119</v>
      </c>
      <c r="B48" s="6" t="s">
        <v>120</v>
      </c>
      <c r="C48" s="6" t="s">
        <v>36</v>
      </c>
      <c r="D48" s="6" t="s">
        <v>1</v>
      </c>
      <c r="E48" s="6" t="s">
        <v>60</v>
      </c>
      <c r="F48" s="6"/>
      <c r="G48" s="6"/>
      <c r="H48" s="6" t="s">
        <v>81</v>
      </c>
      <c r="I48" s="6" t="s">
        <v>22</v>
      </c>
    </row>
    <row r="49" spans="1:9" ht="16.5" thickBot="1">
      <c r="A49" s="7" t="s">
        <v>121</v>
      </c>
      <c r="B49" s="6" t="s">
        <v>122</v>
      </c>
      <c r="C49" s="6" t="s">
        <v>28</v>
      </c>
      <c r="D49" s="6" t="s">
        <v>1</v>
      </c>
      <c r="E49" s="6" t="s">
        <v>60</v>
      </c>
      <c r="F49" s="6"/>
      <c r="G49" s="6"/>
      <c r="H49" s="6" t="s">
        <v>81</v>
      </c>
      <c r="I49" s="6" t="s">
        <v>22</v>
      </c>
    </row>
    <row r="50" spans="1:9" ht="16.5" thickBot="1">
      <c r="A50" s="7" t="s">
        <v>123</v>
      </c>
      <c r="B50" s="6" t="s">
        <v>124</v>
      </c>
      <c r="C50" s="6" t="s">
        <v>36</v>
      </c>
      <c r="D50" s="6" t="s">
        <v>7</v>
      </c>
      <c r="E50" s="6" t="s">
        <v>60</v>
      </c>
      <c r="F50" s="6"/>
      <c r="G50" s="6"/>
      <c r="H50" s="6" t="s">
        <v>81</v>
      </c>
      <c r="I50" s="6" t="s">
        <v>22</v>
      </c>
    </row>
    <row r="51" spans="1:9" ht="16.5" thickBot="1">
      <c r="A51" s="7" t="s">
        <v>125</v>
      </c>
      <c r="B51" s="6" t="s">
        <v>126</v>
      </c>
      <c r="C51" s="6" t="s">
        <v>28</v>
      </c>
      <c r="D51" s="6" t="s">
        <v>6</v>
      </c>
      <c r="E51" s="6" t="s">
        <v>60</v>
      </c>
      <c r="F51" s="6"/>
      <c r="G51" s="6"/>
      <c r="H51" s="6" t="s">
        <v>81</v>
      </c>
      <c r="I51" s="6" t="s">
        <v>22</v>
      </c>
    </row>
    <row r="52" spans="1:9" ht="16.5" thickBot="1">
      <c r="A52" s="7" t="s">
        <v>127</v>
      </c>
      <c r="B52" s="6" t="s">
        <v>128</v>
      </c>
      <c r="C52" s="6" t="s">
        <v>28</v>
      </c>
      <c r="D52" s="6" t="s">
        <v>23</v>
      </c>
      <c r="E52" s="6" t="s">
        <v>60</v>
      </c>
      <c r="F52" s="6"/>
      <c r="G52" s="6"/>
      <c r="H52" s="6" t="s">
        <v>81</v>
      </c>
      <c r="I52" s="6" t="s">
        <v>22</v>
      </c>
    </row>
  </sheetData>
  <mergeCells count="1">
    <mergeCell ref="A1:I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LVII Legislatura 2012-2015</vt:lpstr>
      <vt:lpstr>Lista Diputados LVII 2012-2015</vt:lpstr>
      <vt:lpstr>LVIII Legislatura 2015-2018</vt:lpstr>
      <vt:lpstr>Lista Diputados LVIII 2015-2018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user</cp:lastModifiedBy>
  <dcterms:created xsi:type="dcterms:W3CDTF">2016-03-18T19:20:45Z</dcterms:created>
  <dcterms:modified xsi:type="dcterms:W3CDTF">2016-08-04T04:16:55Z</dcterms:modified>
</cp:coreProperties>
</file>