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ESTATAL\Poder Legislativo Estatal, por Estado\Quintana Roo\"/>
    </mc:Choice>
  </mc:AlternateContent>
  <bookViews>
    <workbookView xWindow="0" yWindow="0" windowWidth="20490" windowHeight="7530" tabRatio="500" firstSheet="16" activeTab="17"/>
  </bookViews>
  <sheets>
    <sheet name="VI Legislatura 1990-1993" sheetId="18" r:id="rId1"/>
    <sheet name="Lista Diputados 1990-1993" sheetId="10" r:id="rId2"/>
    <sheet name="VII Legislatura 1993-1996" sheetId="19" r:id="rId3"/>
    <sheet name="Lista Diputados VII 1993-1996" sheetId="11" r:id="rId4"/>
    <sheet name="VIII Legislatura 1996-1999" sheetId="20" r:id="rId5"/>
    <sheet name="Lista Diputados VIII 1996-1999" sheetId="12" r:id="rId6"/>
    <sheet name="IX Legislatura 1999-2002" sheetId="21" r:id="rId7"/>
    <sheet name="Lista DiputadosIX 1999-2002" sheetId="17" r:id="rId8"/>
    <sheet name="X Legislatura 2002-2005" sheetId="22" r:id="rId9"/>
    <sheet name="Lista Diputados X 2002-2005" sheetId="13" r:id="rId10"/>
    <sheet name="XI Legislatura 2005-2008" sheetId="4" r:id="rId11"/>
    <sheet name="Lista Diputados XI 2005-2008" sheetId="5" r:id="rId12"/>
    <sheet name="XII Legislatura 2008-2011" sheetId="6" r:id="rId13"/>
    <sheet name="Lista Diputados XII 2008-2011" sheetId="7" r:id="rId14"/>
    <sheet name="XIII Legislatura 2011-2013" sheetId="8" r:id="rId15"/>
    <sheet name="Lista Diputados XIII 2011-2013" sheetId="9" r:id="rId16"/>
    <sheet name="XIV Legislatura 2013-2016" sheetId="1" r:id="rId17"/>
    <sheet name="Lista Diputados XIV 2013-2016" sheetId="3" r:id="rId18"/>
  </sheets>
  <definedNames>
    <definedName name="_xlnm._FilterDatabase" localSheetId="1" hidden="1">'Lista Diputados 1990-1993'!$A$2:$I$20</definedName>
    <definedName name="_xlnm._FilterDatabase" localSheetId="3" hidden="1">'Lista Diputados VII 1993-1996'!$A$2:$I$20</definedName>
    <definedName name="_xlnm._FilterDatabase" localSheetId="5" hidden="1">'Lista Diputados VIII 1996-1999'!$A$2:$I$27</definedName>
    <definedName name="_xlnm._FilterDatabase" localSheetId="9" hidden="1">'Lista Diputados X 2002-2005'!$A$2:$I$52</definedName>
    <definedName name="_xlnm._FilterDatabase" localSheetId="11" hidden="1">'Lista Diputados XI 2005-2008'!$A$2:$I$52</definedName>
    <definedName name="_xlnm._FilterDatabase" localSheetId="13" hidden="1">'Lista Diputados XII 2008-2011'!$A$2:$I$52</definedName>
    <definedName name="_xlnm._FilterDatabase" localSheetId="15" hidden="1">'Lista Diputados XIII 2011-2013'!$A$2:$I$52</definedName>
    <definedName name="_xlnm._FilterDatabase" localSheetId="7" hidden="1">'Lista DiputadosIX 1999-2002'!$A$2:$I$27</definedName>
  </definedNames>
  <calcPr calcId="152511"/>
</workbook>
</file>

<file path=xl/calcChain.xml><?xml version="1.0" encoding="utf-8"?>
<calcChain xmlns="http://schemas.openxmlformats.org/spreadsheetml/2006/main">
  <c r="E10" i="8" l="1"/>
  <c r="B11" i="8"/>
  <c r="D10" i="8"/>
  <c r="F11" i="8"/>
  <c r="G10" i="8" s="1"/>
  <c r="L8" i="18"/>
  <c r="M7" i="18" s="1"/>
  <c r="H8" i="18"/>
  <c r="F8" i="18"/>
  <c r="G8" i="18" s="1"/>
  <c r="B8" i="18"/>
  <c r="N7" i="18"/>
  <c r="J7" i="18"/>
  <c r="K7" i="18" s="1"/>
  <c r="I7" i="18"/>
  <c r="D7" i="18"/>
  <c r="P7" i="18" s="1"/>
  <c r="N6" i="18"/>
  <c r="J6" i="18"/>
  <c r="D6" i="18"/>
  <c r="P6" i="18" s="1"/>
  <c r="R6" i="18" s="1"/>
  <c r="N5" i="18"/>
  <c r="J5" i="18"/>
  <c r="D5" i="18"/>
  <c r="P5" i="18" s="1"/>
  <c r="C5" i="18"/>
  <c r="N4" i="18"/>
  <c r="J4" i="18"/>
  <c r="K4" i="18" s="1"/>
  <c r="I4" i="18"/>
  <c r="D4" i="18"/>
  <c r="L10" i="19"/>
  <c r="M9" i="19" s="1"/>
  <c r="H10" i="19"/>
  <c r="F10" i="19"/>
  <c r="G10" i="19" s="1"/>
  <c r="B10" i="19"/>
  <c r="N9" i="19"/>
  <c r="J9" i="19"/>
  <c r="K9" i="19" s="1"/>
  <c r="I9" i="19"/>
  <c r="D9" i="19"/>
  <c r="N8" i="19"/>
  <c r="J8" i="19"/>
  <c r="K8" i="19" s="1"/>
  <c r="I8" i="19"/>
  <c r="D8" i="19"/>
  <c r="N7" i="19"/>
  <c r="J7" i="19"/>
  <c r="D7" i="19"/>
  <c r="N6" i="19"/>
  <c r="J6" i="19"/>
  <c r="D6" i="19"/>
  <c r="N5" i="19"/>
  <c r="J5" i="19"/>
  <c r="D5" i="19"/>
  <c r="E5" i="19" s="1"/>
  <c r="C5" i="19"/>
  <c r="N4" i="19"/>
  <c r="J4" i="19"/>
  <c r="K4" i="19" s="1"/>
  <c r="I4" i="19"/>
  <c r="G4" i="19"/>
  <c r="D4" i="19"/>
  <c r="L10" i="20"/>
  <c r="M9" i="20" s="1"/>
  <c r="H10" i="20"/>
  <c r="F10" i="20"/>
  <c r="G10" i="20" s="1"/>
  <c r="B10" i="20"/>
  <c r="N9" i="20"/>
  <c r="J9" i="20"/>
  <c r="D9" i="20"/>
  <c r="P9" i="20" s="1"/>
  <c r="N8" i="20"/>
  <c r="J8" i="20"/>
  <c r="D8" i="20"/>
  <c r="P8" i="20" s="1"/>
  <c r="N7" i="20"/>
  <c r="J7" i="20"/>
  <c r="D7" i="20"/>
  <c r="N6" i="20"/>
  <c r="J6" i="20"/>
  <c r="D6" i="20"/>
  <c r="P6" i="20" s="1"/>
  <c r="R6" i="20" s="1"/>
  <c r="N5" i="20"/>
  <c r="J5" i="20"/>
  <c r="D5" i="20"/>
  <c r="C5" i="20"/>
  <c r="N4" i="20"/>
  <c r="K4" i="20"/>
  <c r="J4" i="20"/>
  <c r="I4" i="20"/>
  <c r="G4" i="20"/>
  <c r="D4" i="20"/>
  <c r="E4" i="20" s="1"/>
  <c r="C4" i="20"/>
  <c r="L9" i="21"/>
  <c r="H9" i="21"/>
  <c r="F9" i="21"/>
  <c r="G9" i="21" s="1"/>
  <c r="B9" i="21"/>
  <c r="N8" i="21"/>
  <c r="J8" i="21"/>
  <c r="K8" i="21" s="1"/>
  <c r="I8" i="21"/>
  <c r="D8" i="21"/>
  <c r="N7" i="21"/>
  <c r="J7" i="21"/>
  <c r="D7" i="21"/>
  <c r="N6" i="21"/>
  <c r="J6" i="21"/>
  <c r="D6" i="21"/>
  <c r="N5" i="21"/>
  <c r="J5" i="21"/>
  <c r="K5" i="21" s="1"/>
  <c r="I5" i="21"/>
  <c r="D5" i="21"/>
  <c r="C5" i="21"/>
  <c r="N4" i="21"/>
  <c r="J4" i="21"/>
  <c r="K4" i="21" s="1"/>
  <c r="I4" i="21"/>
  <c r="D4" i="21"/>
  <c r="L10" i="22"/>
  <c r="M9" i="22" s="1"/>
  <c r="H10" i="22"/>
  <c r="F10" i="22"/>
  <c r="G10" i="22" s="1"/>
  <c r="B10" i="22"/>
  <c r="N9" i="22"/>
  <c r="J9" i="22"/>
  <c r="K9" i="22" s="1"/>
  <c r="I9" i="22"/>
  <c r="D9" i="22"/>
  <c r="P9" i="22" s="1"/>
  <c r="N8" i="22"/>
  <c r="J8" i="22"/>
  <c r="D8" i="22"/>
  <c r="N7" i="22"/>
  <c r="J7" i="22"/>
  <c r="K7" i="22" s="1"/>
  <c r="I7" i="22"/>
  <c r="D7" i="22"/>
  <c r="N6" i="22"/>
  <c r="J6" i="22"/>
  <c r="D6" i="22"/>
  <c r="N5" i="22"/>
  <c r="J5" i="22"/>
  <c r="D5" i="22"/>
  <c r="C5" i="22"/>
  <c r="N4" i="22"/>
  <c r="J4" i="22"/>
  <c r="K4" i="22" s="1"/>
  <c r="I4" i="22"/>
  <c r="D4" i="22"/>
  <c r="P8" i="22" l="1"/>
  <c r="R8" i="22" s="1"/>
  <c r="P5" i="22"/>
  <c r="P7" i="22"/>
  <c r="P7" i="21"/>
  <c r="P6" i="21"/>
  <c r="R6" i="21" s="1"/>
  <c r="P5" i="21"/>
  <c r="R5" i="21" s="1"/>
  <c r="O5" i="21" s="1"/>
  <c r="P8" i="21"/>
  <c r="R8" i="21" s="1"/>
  <c r="I9" i="21"/>
  <c r="P4" i="21"/>
  <c r="R4" i="21" s="1"/>
  <c r="G4" i="21"/>
  <c r="E5" i="21"/>
  <c r="G5" i="21"/>
  <c r="C9" i="21"/>
  <c r="D9" i="21"/>
  <c r="E9" i="21" s="1"/>
  <c r="P7" i="20"/>
  <c r="P5" i="20"/>
  <c r="I10" i="20"/>
  <c r="G6" i="20"/>
  <c r="D10" i="20"/>
  <c r="E10" i="20" s="1"/>
  <c r="E5" i="20"/>
  <c r="R5" i="20"/>
  <c r="Q5" i="20" s="1"/>
  <c r="C10" i="20"/>
  <c r="P4" i="20"/>
  <c r="R4" i="20" s="1"/>
  <c r="Q4" i="20" s="1"/>
  <c r="G5" i="20"/>
  <c r="P9" i="19"/>
  <c r="P7" i="19"/>
  <c r="P8" i="19"/>
  <c r="P6" i="19"/>
  <c r="M6" i="19"/>
  <c r="P4" i="19"/>
  <c r="R4" i="19" s="1"/>
  <c r="M4" i="19"/>
  <c r="I10" i="19"/>
  <c r="P5" i="19"/>
  <c r="R5" i="19" s="1"/>
  <c r="C10" i="19"/>
  <c r="D10" i="19"/>
  <c r="E10" i="19" s="1"/>
  <c r="I8" i="18"/>
  <c r="P4" i="18"/>
  <c r="G4" i="18"/>
  <c r="C8" i="18"/>
  <c r="D8" i="18"/>
  <c r="E8" i="18" s="1"/>
  <c r="M8" i="18"/>
  <c r="R4" i="18"/>
  <c r="E5" i="18"/>
  <c r="J8" i="18"/>
  <c r="K8" i="18" s="1"/>
  <c r="N8" i="18"/>
  <c r="R5" i="18"/>
  <c r="O5" i="18" s="1"/>
  <c r="R7" i="18"/>
  <c r="Q7" i="18" s="1"/>
  <c r="M4" i="18"/>
  <c r="M6" i="18"/>
  <c r="G5" i="18"/>
  <c r="M5" i="18"/>
  <c r="G6" i="18"/>
  <c r="G7" i="18"/>
  <c r="R6" i="19"/>
  <c r="R7" i="19"/>
  <c r="R8" i="19"/>
  <c r="Q8" i="19" s="1"/>
  <c r="R9" i="19"/>
  <c r="O9" i="19" s="1"/>
  <c r="M10" i="19"/>
  <c r="J10" i="19"/>
  <c r="K10" i="19" s="1"/>
  <c r="N10" i="19"/>
  <c r="G5" i="19"/>
  <c r="M5" i="19"/>
  <c r="G6" i="19"/>
  <c r="G7" i="19"/>
  <c r="M7" i="19"/>
  <c r="G8" i="19"/>
  <c r="M8" i="19"/>
  <c r="G9" i="19"/>
  <c r="R9" i="20"/>
  <c r="R8" i="20"/>
  <c r="R7" i="20"/>
  <c r="M4" i="20"/>
  <c r="O5" i="20"/>
  <c r="M6" i="20"/>
  <c r="M10" i="20"/>
  <c r="J10" i="20"/>
  <c r="K10" i="20" s="1"/>
  <c r="N10" i="20"/>
  <c r="M5" i="20"/>
  <c r="G7" i="20"/>
  <c r="M7" i="20"/>
  <c r="G8" i="20"/>
  <c r="M8" i="20"/>
  <c r="G9" i="20"/>
  <c r="R7" i="21"/>
  <c r="M4" i="21"/>
  <c r="M6" i="21"/>
  <c r="M9" i="21"/>
  <c r="J9" i="21"/>
  <c r="K9" i="21" s="1"/>
  <c r="N9" i="21"/>
  <c r="M5" i="21"/>
  <c r="G6" i="21"/>
  <c r="G7" i="21"/>
  <c r="M7" i="21"/>
  <c r="G8" i="21"/>
  <c r="M8" i="21"/>
  <c r="P6" i="22"/>
  <c r="R6" i="22" s="1"/>
  <c r="I10" i="22"/>
  <c r="P4" i="22"/>
  <c r="R4" i="22" s="1"/>
  <c r="D10" i="22"/>
  <c r="E10" i="22" s="1"/>
  <c r="G4" i="22"/>
  <c r="C10" i="22"/>
  <c r="R5" i="22"/>
  <c r="R7" i="22"/>
  <c r="R9" i="22"/>
  <c r="M4" i="22"/>
  <c r="M6" i="22"/>
  <c r="M10" i="22"/>
  <c r="E5" i="22"/>
  <c r="J10" i="22"/>
  <c r="K10" i="22" s="1"/>
  <c r="N10" i="22"/>
  <c r="G5" i="22"/>
  <c r="M5" i="22"/>
  <c r="G6" i="22"/>
  <c r="G7" i="22"/>
  <c r="M7" i="22"/>
  <c r="G8" i="22"/>
  <c r="M8" i="22"/>
  <c r="G9" i="22"/>
  <c r="H11" i="8"/>
  <c r="J10" i="8"/>
  <c r="K10" i="8" s="1"/>
  <c r="I10" i="8"/>
  <c r="L11" i="8"/>
  <c r="M10" i="8" s="1"/>
  <c r="P10" i="8" l="1"/>
  <c r="R10" i="8" s="1"/>
  <c r="O10" i="8" s="1"/>
  <c r="O7" i="18"/>
  <c r="Q5" i="18"/>
  <c r="Q4" i="18"/>
  <c r="O4" i="18"/>
  <c r="P8" i="18"/>
  <c r="P10" i="19"/>
  <c r="R10" i="19" s="1"/>
  <c r="O8" i="19"/>
  <c r="Q9" i="19"/>
  <c r="Q5" i="19"/>
  <c r="O5" i="19"/>
  <c r="Q4" i="19"/>
  <c r="O4" i="19"/>
  <c r="O4" i="20"/>
  <c r="P10" i="20"/>
  <c r="Q8" i="21"/>
  <c r="Q5" i="21"/>
  <c r="O8" i="21"/>
  <c r="P9" i="21"/>
  <c r="R9" i="21" s="1"/>
  <c r="O9" i="21" s="1"/>
  <c r="Q4" i="21"/>
  <c r="O4" i="21"/>
  <c r="P10" i="22"/>
  <c r="R10" i="22" s="1"/>
  <c r="S9" i="22" s="1"/>
  <c r="O5" i="22"/>
  <c r="Q4" i="22"/>
  <c r="Q9" i="22"/>
  <c r="O9" i="22"/>
  <c r="O4" i="22"/>
  <c r="Q7" i="22"/>
  <c r="O7" i="22"/>
  <c r="Q5" i="22"/>
  <c r="G11" i="8"/>
  <c r="C11" i="8"/>
  <c r="N9" i="8"/>
  <c r="J9" i="8"/>
  <c r="K9" i="8" s="1"/>
  <c r="I9" i="8"/>
  <c r="D9" i="8"/>
  <c r="P9" i="8" s="1"/>
  <c r="N8" i="8"/>
  <c r="J8" i="8"/>
  <c r="K8" i="8" s="1"/>
  <c r="I8" i="8"/>
  <c r="D8" i="8"/>
  <c r="N7" i="8"/>
  <c r="J7" i="8"/>
  <c r="K7" i="8" s="1"/>
  <c r="I7" i="8"/>
  <c r="D7" i="8"/>
  <c r="N6" i="8"/>
  <c r="J6" i="8"/>
  <c r="G6" i="8"/>
  <c r="D6" i="8"/>
  <c r="N5" i="8"/>
  <c r="J5" i="8"/>
  <c r="K5" i="8" s="1"/>
  <c r="I5" i="8"/>
  <c r="D5" i="8"/>
  <c r="C5" i="8"/>
  <c r="N4" i="8"/>
  <c r="J4" i="8"/>
  <c r="K4" i="8" s="1"/>
  <c r="I4" i="8"/>
  <c r="D4" i="8"/>
  <c r="C4" i="8"/>
  <c r="L12" i="6"/>
  <c r="M11" i="6" s="1"/>
  <c r="H12" i="6"/>
  <c r="F12" i="6"/>
  <c r="G12" i="6" s="1"/>
  <c r="B12" i="6"/>
  <c r="N11" i="6"/>
  <c r="J11" i="6"/>
  <c r="D11" i="6"/>
  <c r="N10" i="6"/>
  <c r="J10" i="6"/>
  <c r="K10" i="6" s="1"/>
  <c r="I10" i="6"/>
  <c r="D10" i="6"/>
  <c r="N9" i="6"/>
  <c r="J9" i="6"/>
  <c r="D9" i="6"/>
  <c r="N8" i="6"/>
  <c r="J8" i="6"/>
  <c r="K8" i="6" s="1"/>
  <c r="I8" i="6"/>
  <c r="D8" i="6"/>
  <c r="N7" i="6"/>
  <c r="J7" i="6"/>
  <c r="K7" i="6" s="1"/>
  <c r="I7" i="6"/>
  <c r="D7" i="6"/>
  <c r="C7" i="6"/>
  <c r="N6" i="6"/>
  <c r="J6" i="6"/>
  <c r="D6" i="6"/>
  <c r="N5" i="6"/>
  <c r="J5" i="6"/>
  <c r="K5" i="6" s="1"/>
  <c r="I5" i="6"/>
  <c r="D5" i="6"/>
  <c r="E5" i="6" s="1"/>
  <c r="C5" i="6"/>
  <c r="N4" i="6"/>
  <c r="J4" i="6"/>
  <c r="K4" i="6" s="1"/>
  <c r="I4" i="6"/>
  <c r="D4" i="6"/>
  <c r="C4" i="6"/>
  <c r="L10" i="4"/>
  <c r="H10" i="4"/>
  <c r="F10" i="4"/>
  <c r="G10" i="4" s="1"/>
  <c r="B10" i="4"/>
  <c r="N9" i="4"/>
  <c r="J9" i="4"/>
  <c r="K9" i="4" s="1"/>
  <c r="I9" i="4"/>
  <c r="D9" i="4"/>
  <c r="N8" i="4"/>
  <c r="J8" i="4"/>
  <c r="K8" i="4" s="1"/>
  <c r="I8" i="4"/>
  <c r="D8" i="4"/>
  <c r="N7" i="4"/>
  <c r="J7" i="4"/>
  <c r="K7" i="4" s="1"/>
  <c r="I7" i="4"/>
  <c r="D7" i="4"/>
  <c r="N6" i="4"/>
  <c r="J6" i="4"/>
  <c r="D6" i="4"/>
  <c r="N5" i="4"/>
  <c r="J5" i="4"/>
  <c r="K5" i="4" s="1"/>
  <c r="I5" i="4"/>
  <c r="D5" i="4"/>
  <c r="E5" i="4" s="1"/>
  <c r="C5" i="4"/>
  <c r="N4" i="4"/>
  <c r="J4" i="4"/>
  <c r="K4" i="4" s="1"/>
  <c r="I4" i="4"/>
  <c r="D4" i="4"/>
  <c r="E4" i="4" s="1"/>
  <c r="C4" i="4"/>
  <c r="Q10" i="8" l="1"/>
  <c r="P11" i="6"/>
  <c r="P9" i="6"/>
  <c r="R9" i="6" s="1"/>
  <c r="P8" i="6"/>
  <c r="P10" i="6"/>
  <c r="P7" i="6"/>
  <c r="P6" i="6"/>
  <c r="P4" i="6"/>
  <c r="I12" i="6"/>
  <c r="R6" i="6"/>
  <c r="P5" i="6"/>
  <c r="G6" i="6"/>
  <c r="C12" i="6"/>
  <c r="G5" i="6"/>
  <c r="D12" i="6"/>
  <c r="E12" i="6" s="1"/>
  <c r="S10" i="19"/>
  <c r="S8" i="19"/>
  <c r="R8" i="18"/>
  <c r="S6" i="19"/>
  <c r="S9" i="19"/>
  <c r="S5" i="19"/>
  <c r="Q10" i="19"/>
  <c r="S7" i="19"/>
  <c r="O10" i="19"/>
  <c r="S4" i="19"/>
  <c r="R10" i="20"/>
  <c r="S9" i="21"/>
  <c r="S6" i="21"/>
  <c r="Q9" i="21"/>
  <c r="S8" i="21"/>
  <c r="S7" i="21"/>
  <c r="S5" i="21"/>
  <c r="S4" i="21"/>
  <c r="S7" i="22"/>
  <c r="S8" i="22"/>
  <c r="S10" i="22"/>
  <c r="S6" i="22"/>
  <c r="S5" i="22"/>
  <c r="O10" i="22"/>
  <c r="Q10" i="22"/>
  <c r="S4" i="22"/>
  <c r="P7" i="8"/>
  <c r="P8" i="8"/>
  <c r="I11" i="8"/>
  <c r="P6" i="8"/>
  <c r="R6" i="8" s="1"/>
  <c r="P5" i="8"/>
  <c r="R5" i="8" s="1"/>
  <c r="Q5" i="8" s="1"/>
  <c r="P4" i="8"/>
  <c r="R4" i="8" s="1"/>
  <c r="O4" i="8" s="1"/>
  <c r="E5" i="8"/>
  <c r="G5" i="8"/>
  <c r="G4" i="8"/>
  <c r="D11" i="8"/>
  <c r="E11" i="8" s="1"/>
  <c r="P8" i="4"/>
  <c r="P9" i="4"/>
  <c r="G4" i="4"/>
  <c r="G5" i="4"/>
  <c r="D10" i="4"/>
  <c r="E10" i="4" s="1"/>
  <c r="P4" i="4"/>
  <c r="G6" i="4"/>
  <c r="R8" i="8"/>
  <c r="O8" i="8" s="1"/>
  <c r="R9" i="8"/>
  <c r="M5" i="8"/>
  <c r="M11" i="8"/>
  <c r="J11" i="8"/>
  <c r="K11" i="8" s="1"/>
  <c r="N11" i="8"/>
  <c r="R7" i="8"/>
  <c r="O7" i="8" s="1"/>
  <c r="E4" i="8"/>
  <c r="M4" i="8"/>
  <c r="M6" i="8"/>
  <c r="G7" i="8"/>
  <c r="M7" i="8"/>
  <c r="G8" i="8"/>
  <c r="M8" i="8"/>
  <c r="G9" i="8"/>
  <c r="M9" i="8"/>
  <c r="R4" i="6"/>
  <c r="R7" i="6"/>
  <c r="Q7" i="6" s="1"/>
  <c r="R8" i="6"/>
  <c r="Q8" i="6" s="1"/>
  <c r="R10" i="6"/>
  <c r="Q10" i="6" s="1"/>
  <c r="R11" i="6"/>
  <c r="M5" i="6"/>
  <c r="M12" i="6"/>
  <c r="E4" i="6"/>
  <c r="R5" i="6"/>
  <c r="E7" i="6"/>
  <c r="J12" i="6"/>
  <c r="K12" i="6" s="1"/>
  <c r="N12" i="6"/>
  <c r="G4" i="6"/>
  <c r="M4" i="6"/>
  <c r="M6" i="6"/>
  <c r="G7" i="6"/>
  <c r="M7" i="6"/>
  <c r="G8" i="6"/>
  <c r="M8" i="6"/>
  <c r="G9" i="6"/>
  <c r="M9" i="6"/>
  <c r="G10" i="6"/>
  <c r="M10" i="6"/>
  <c r="G11" i="6"/>
  <c r="P5" i="4"/>
  <c r="R5" i="4" s="1"/>
  <c r="O5" i="4" s="1"/>
  <c r="P6" i="4"/>
  <c r="P7" i="4"/>
  <c r="R7" i="4" s="1"/>
  <c r="I10" i="4"/>
  <c r="R6" i="4"/>
  <c r="G7" i="4"/>
  <c r="C10" i="4"/>
  <c r="R4" i="4"/>
  <c r="O4" i="4" s="1"/>
  <c r="R9" i="4"/>
  <c r="O9" i="4" s="1"/>
  <c r="R8" i="4"/>
  <c r="O8" i="4" s="1"/>
  <c r="M5" i="4"/>
  <c r="M10" i="4"/>
  <c r="J10" i="4"/>
  <c r="K10" i="4" s="1"/>
  <c r="N10" i="4"/>
  <c r="M4" i="4"/>
  <c r="M6" i="4"/>
  <c r="M7" i="4"/>
  <c r="G8" i="4"/>
  <c r="M8" i="4"/>
  <c r="G9" i="4"/>
  <c r="M9" i="4"/>
  <c r="D5" i="1"/>
  <c r="E5" i="1" s="1"/>
  <c r="J5" i="1"/>
  <c r="P5" i="1"/>
  <c r="N5" i="1"/>
  <c r="R5" i="1" s="1"/>
  <c r="O5" i="1" s="1"/>
  <c r="D7" i="1"/>
  <c r="J7" i="1"/>
  <c r="P7" i="1"/>
  <c r="N7" i="1"/>
  <c r="R7" i="1" s="1"/>
  <c r="O7" i="1" s="1"/>
  <c r="D8" i="1"/>
  <c r="J8" i="1"/>
  <c r="P8" i="1" s="1"/>
  <c r="N8" i="1"/>
  <c r="D9" i="1"/>
  <c r="P9" i="1" s="1"/>
  <c r="J9" i="1"/>
  <c r="N9" i="1"/>
  <c r="D10" i="1"/>
  <c r="P10" i="1" s="1"/>
  <c r="J10" i="1"/>
  <c r="N10" i="1"/>
  <c r="D11" i="1"/>
  <c r="J11" i="1"/>
  <c r="P11" i="1"/>
  <c r="N11" i="1"/>
  <c r="R11" i="1" s="1"/>
  <c r="O11" i="1" s="1"/>
  <c r="F12" i="1"/>
  <c r="G5" i="1" s="1"/>
  <c r="B12" i="1"/>
  <c r="C12" i="1" s="1"/>
  <c r="L12" i="1"/>
  <c r="H12" i="1"/>
  <c r="J12" i="1" s="1"/>
  <c r="K5" i="1"/>
  <c r="K7" i="1"/>
  <c r="K9" i="1"/>
  <c r="K10" i="1"/>
  <c r="K11" i="1"/>
  <c r="I5" i="1"/>
  <c r="I7" i="1"/>
  <c r="I8" i="1"/>
  <c r="I9" i="1"/>
  <c r="I10" i="1"/>
  <c r="I11" i="1"/>
  <c r="I12" i="1"/>
  <c r="E7" i="1"/>
  <c r="C5" i="1"/>
  <c r="C7" i="1"/>
  <c r="N6" i="1"/>
  <c r="D6" i="1"/>
  <c r="J6" i="1"/>
  <c r="P6" i="1"/>
  <c r="N4" i="1"/>
  <c r="D4" i="1"/>
  <c r="J4" i="1"/>
  <c r="P4" i="1" s="1"/>
  <c r="M12" i="1"/>
  <c r="M11" i="1"/>
  <c r="M10" i="1"/>
  <c r="M9" i="1"/>
  <c r="M8" i="1"/>
  <c r="M7" i="1"/>
  <c r="M6" i="1"/>
  <c r="M5" i="1"/>
  <c r="M4" i="1"/>
  <c r="G6" i="1"/>
  <c r="G8" i="1"/>
  <c r="G10" i="1"/>
  <c r="G12" i="1"/>
  <c r="K4" i="1"/>
  <c r="I4" i="1"/>
  <c r="E4" i="1"/>
  <c r="C4" i="1"/>
  <c r="O7" i="6" l="1"/>
  <c r="S8" i="18"/>
  <c r="S6" i="18"/>
  <c r="S5" i="18"/>
  <c r="O8" i="18"/>
  <c r="S7" i="18"/>
  <c r="S4" i="18"/>
  <c r="Q8" i="18"/>
  <c r="S10" i="20"/>
  <c r="S5" i="20"/>
  <c r="S6" i="20"/>
  <c r="S4" i="20"/>
  <c r="S9" i="20"/>
  <c r="S8" i="20"/>
  <c r="S7" i="20"/>
  <c r="O10" i="20"/>
  <c r="Q10" i="20"/>
  <c r="Q7" i="8"/>
  <c r="P11" i="8"/>
  <c r="R11" i="8" s="1"/>
  <c r="S10" i="8" s="1"/>
  <c r="Q8" i="8"/>
  <c r="Q9" i="8"/>
  <c r="O5" i="8"/>
  <c r="O9" i="8"/>
  <c r="Q4" i="8"/>
  <c r="O10" i="6"/>
  <c r="P12" i="6"/>
  <c r="R12" i="6" s="1"/>
  <c r="O5" i="6"/>
  <c r="Q5" i="6"/>
  <c r="O4" i="6"/>
  <c r="O8" i="6"/>
  <c r="Q4" i="6"/>
  <c r="Q7" i="4"/>
  <c r="O7" i="4"/>
  <c r="Q4" i="4"/>
  <c r="P10" i="4"/>
  <c r="R10" i="4" s="1"/>
  <c r="S9" i="4" s="1"/>
  <c r="Q5" i="4"/>
  <c r="Q8" i="4"/>
  <c r="Q9" i="4"/>
  <c r="R9" i="1"/>
  <c r="O9" i="1" s="1"/>
  <c r="R8" i="1"/>
  <c r="O8" i="1" s="1"/>
  <c r="R10" i="1"/>
  <c r="Q10" i="1" s="1"/>
  <c r="Q7" i="1"/>
  <c r="R6" i="1"/>
  <c r="Q5" i="1"/>
  <c r="Q11" i="1"/>
  <c r="O10" i="1"/>
  <c r="K8" i="1"/>
  <c r="D12" i="1"/>
  <c r="E12" i="1" s="1"/>
  <c r="R4" i="1"/>
  <c r="Q4" i="1" s="1"/>
  <c r="O4" i="1"/>
  <c r="K12" i="1"/>
  <c r="P12" i="1"/>
  <c r="G4" i="1"/>
  <c r="G11" i="1"/>
  <c r="G9" i="1"/>
  <c r="G7" i="1"/>
  <c r="N12" i="1"/>
  <c r="Q11" i="8" l="1"/>
  <c r="S7" i="8"/>
  <c r="S4" i="8"/>
  <c r="S5" i="8"/>
  <c r="S9" i="8"/>
  <c r="S8" i="8"/>
  <c r="S11" i="8"/>
  <c r="S6" i="8"/>
  <c r="O11" i="8"/>
  <c r="S12" i="6"/>
  <c r="S6" i="6"/>
  <c r="S5" i="6"/>
  <c r="O12" i="6"/>
  <c r="S7" i="6"/>
  <c r="S10" i="6"/>
  <c r="S8" i="6"/>
  <c r="S9" i="6"/>
  <c r="S11" i="6"/>
  <c r="Q12" i="6"/>
  <c r="S4" i="6"/>
  <c r="S5" i="4"/>
  <c r="S10" i="4"/>
  <c r="S4" i="4"/>
  <c r="S6" i="4"/>
  <c r="S7" i="4"/>
  <c r="O10" i="4"/>
  <c r="S8" i="4"/>
  <c r="Q10" i="4"/>
  <c r="Q8" i="1"/>
  <c r="Q9" i="1"/>
  <c r="R12" i="1"/>
  <c r="Q12" i="1" s="1"/>
  <c r="O12" i="1" l="1"/>
  <c r="S4" i="1"/>
  <c r="S12" i="1"/>
  <c r="S11" i="1"/>
  <c r="S9" i="1"/>
  <c r="S7" i="1"/>
  <c r="S10" i="1"/>
  <c r="S5" i="1"/>
  <c r="S6" i="1"/>
  <c r="S8" i="1"/>
</calcChain>
</file>

<file path=xl/sharedStrings.xml><?xml version="1.0" encoding="utf-8"?>
<sst xmlns="http://schemas.openxmlformats.org/spreadsheetml/2006/main" count="2871" uniqueCount="687">
  <si>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</si>
  <si>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</si>
  <si>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</si>
  <si>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</si>
  <si>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</si>
  <si>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</si>
  <si>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</si>
  <si>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</si>
  <si>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</si>
  <si>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</si>
  <si>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</si>
  <si>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</si>
  <si>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</si>
  <si>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Independiente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</si>
  <si>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</si>
  <si>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</si>
  <si>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</si>
  <si>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</si>
  <si>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Quintana  Roo (2013-2016) XIV Legislatura</t>
  </si>
  <si>
    <t>Listado de Diputados por Partido Político y Principio de Representación, Quintana Roo (2013-2016) XIV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</si>
  <si>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</si>
  <si>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</si>
  <si>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</si>
  <si>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</si>
  <si>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</si>
  <si>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</si>
  <si>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</si>
  <si>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</si>
  <si>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</si>
  <si>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Molgora Glover</t>
  </si>
  <si>
    <t xml:space="preserve">Arlet </t>
  </si>
  <si>
    <t>Mujer</t>
  </si>
  <si>
    <t>Propietario</t>
  </si>
  <si>
    <t>Medina Diaz</t>
  </si>
  <si>
    <t xml:space="preserve">Maritza Aracelly </t>
  </si>
  <si>
    <t>Manuel Herrera</t>
  </si>
  <si>
    <t xml:space="preserve">Juan </t>
  </si>
  <si>
    <t>Hombre</t>
  </si>
  <si>
    <t>Chacon Arcos</t>
  </si>
  <si>
    <t xml:space="preserve">Jose Angel </t>
  </si>
  <si>
    <t>Martinez Mendez</t>
  </si>
  <si>
    <t xml:space="preserve">Filiberto </t>
  </si>
  <si>
    <t>Tun Pech</t>
  </si>
  <si>
    <t xml:space="preserve">Perla Cecilia </t>
  </si>
  <si>
    <t>Toledo Medina</t>
  </si>
  <si>
    <t xml:space="preserve">Jose Luis </t>
  </si>
  <si>
    <t>Machuca Sanchez</t>
  </si>
  <si>
    <t xml:space="preserve">Mario </t>
  </si>
  <si>
    <t>Estrada Barba</t>
  </si>
  <si>
    <t xml:space="preserve">Remberto </t>
  </si>
  <si>
    <t>Fernandez Piña</t>
  </si>
  <si>
    <t xml:space="preserve">Marcia Alicia </t>
  </si>
  <si>
    <t>Pool Moo</t>
  </si>
  <si>
    <t xml:space="preserve">Jesus De Los Angeles </t>
  </si>
  <si>
    <t>Polanco Cordova</t>
  </si>
  <si>
    <t xml:space="preserve">Berenice Penelope </t>
  </si>
  <si>
    <t xml:space="preserve"> Hurtado Vallejo</t>
  </si>
  <si>
    <t>Susana</t>
  </si>
  <si>
    <t>Carrillo Soberanis</t>
  </si>
  <si>
    <t xml:space="preserve">Juan Luis </t>
  </si>
  <si>
    <t>Villegas Canche</t>
  </si>
  <si>
    <t xml:space="preserve">Freyda Marybel </t>
  </si>
  <si>
    <t>Bolio Rosado</t>
  </si>
  <si>
    <t xml:space="preserve">Sergio </t>
  </si>
  <si>
    <t>Representación Proporcional</t>
  </si>
  <si>
    <t xml:space="preserve"> Garcia Arguelles</t>
  </si>
  <si>
    <t>Maria Trinidad</t>
  </si>
  <si>
    <t>Flota Alcocer</t>
  </si>
  <si>
    <t xml:space="preserve">Pedro Jose </t>
  </si>
  <si>
    <t>Castilla Madrid</t>
  </si>
  <si>
    <t xml:space="preserve">Cora Amalia </t>
  </si>
  <si>
    <t>De La Cruz Gomez</t>
  </si>
  <si>
    <t xml:space="preserve">Martin </t>
  </si>
  <si>
    <t>Aguilar Osorio</t>
  </si>
  <si>
    <t xml:space="preserve">Jorge Carlos </t>
  </si>
  <si>
    <t>Roldan Carrillo</t>
  </si>
  <si>
    <t xml:space="preserve">Luis Fernando </t>
  </si>
  <si>
    <t>Villatoro Barrios</t>
  </si>
  <si>
    <t xml:space="preserve">Hernan </t>
  </si>
  <si>
    <t>Jimenez Ancona</t>
  </si>
  <si>
    <t xml:space="preserve">Emilio </t>
  </si>
  <si>
    <t>Sarabia May</t>
  </si>
  <si>
    <t xml:space="preserve">Irazu Marisol </t>
  </si>
  <si>
    <t>Suplente</t>
  </si>
  <si>
    <t>Osnaya Sanchez</t>
  </si>
  <si>
    <t xml:space="preserve">Jacqueline Miriam </t>
  </si>
  <si>
    <t>Rangel Arechiga</t>
  </si>
  <si>
    <t xml:space="preserve">Octavio </t>
  </si>
  <si>
    <t>Huchin Serralta</t>
  </si>
  <si>
    <t xml:space="preserve">Juan Carlos </t>
  </si>
  <si>
    <t>Mas Tah</t>
  </si>
  <si>
    <t xml:space="preserve">Victor </t>
  </si>
  <si>
    <t>Azcorra Lugo</t>
  </si>
  <si>
    <t xml:space="preserve">Maria Eugenia </t>
  </si>
  <si>
    <t>Fuentes Manrique</t>
  </si>
  <si>
    <t xml:space="preserve">Suemy Graciela </t>
  </si>
  <si>
    <t>Briceño Ramos</t>
  </si>
  <si>
    <t xml:space="preserve">Javier </t>
  </si>
  <si>
    <t>Ross Chale</t>
  </si>
  <si>
    <t>Davila Goerner</t>
  </si>
  <si>
    <t xml:space="preserve">Mariana </t>
  </si>
  <si>
    <t>Sanchez Reyeros</t>
  </si>
  <si>
    <t>Oscar Rolando</t>
  </si>
  <si>
    <t>Cruz Lara</t>
  </si>
  <si>
    <t xml:space="preserve">Natalia Natividad </t>
  </si>
  <si>
    <t>Alvarado</t>
  </si>
  <si>
    <t xml:space="preserve">Delia </t>
  </si>
  <si>
    <t>Gasca Arceo</t>
  </si>
  <si>
    <t xml:space="preserve">Edgar Humberto </t>
  </si>
  <si>
    <t>Ruiz Molina</t>
  </si>
  <si>
    <t xml:space="preserve">Maria Elena </t>
  </si>
  <si>
    <t>Medina Uc</t>
  </si>
  <si>
    <t xml:space="preserve">Hilda Maria </t>
  </si>
  <si>
    <t>Zuñiga Diaz</t>
  </si>
  <si>
    <t xml:space="preserve">Patricia Guadalupe </t>
  </si>
  <si>
    <t>Martinez Acosta</t>
  </si>
  <si>
    <t xml:space="preserve">Erick Paolo </t>
  </si>
  <si>
    <t>Rodriguez Villanueva</t>
  </si>
  <si>
    <t xml:space="preserve">Judith </t>
  </si>
  <si>
    <t>Caamal Sosa</t>
  </si>
  <si>
    <t xml:space="preserve">Miguel Angel </t>
  </si>
  <si>
    <t>Ramirez Razo</t>
  </si>
  <si>
    <t xml:space="preserve">Luis Miguel </t>
  </si>
  <si>
    <t>Lemmen Meyer</t>
  </si>
  <si>
    <t>Pablo Fernandez</t>
  </si>
  <si>
    <t>Esquivel Sanchez</t>
  </si>
  <si>
    <t xml:space="preserve">Victor Hugo </t>
  </si>
  <si>
    <t>Domingo Vazquez</t>
  </si>
  <si>
    <t xml:space="preserve">Amador </t>
  </si>
  <si>
    <t>Cab Robertos</t>
  </si>
  <si>
    <t xml:space="preserve">Ariel German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</si>
  <si>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</si>
  <si>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</si>
  <si>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</si>
  <si>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</si>
  <si>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</si>
  <si>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</si>
  <si>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</si>
  <si>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</si>
  <si>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</si>
  <si>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</si>
  <si>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</si>
  <si>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</si>
  <si>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</si>
  <si>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</si>
  <si>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</si>
  <si>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Convergencia</t>
  </si>
  <si>
    <t>Pallares Bueno</t>
  </si>
  <si>
    <t>Rivero Leal</t>
  </si>
  <si>
    <t xml:space="preserve">Mario Félix </t>
  </si>
  <si>
    <t>Álvarez Cervera</t>
  </si>
  <si>
    <t xml:space="preserve">David </t>
  </si>
  <si>
    <t>Delfín Gil</t>
  </si>
  <si>
    <t xml:space="preserve">Manuel </t>
  </si>
  <si>
    <t>Flota Medrano</t>
  </si>
  <si>
    <t xml:space="preserve">Francisco Alberto </t>
  </si>
  <si>
    <t>Ventura Osorio</t>
  </si>
  <si>
    <t xml:space="preserve">Otto </t>
  </si>
  <si>
    <t>Arana Y Esquivel</t>
  </si>
  <si>
    <t xml:space="preserve">Ligia Del Rosario </t>
  </si>
  <si>
    <t>Chang Medina</t>
  </si>
  <si>
    <t xml:space="preserve">Juan Manuel </t>
  </si>
  <si>
    <t>Quian Alcocer</t>
  </si>
  <si>
    <t xml:space="preserve">Eduardo Román </t>
  </si>
  <si>
    <t>Alvarado Muro</t>
  </si>
  <si>
    <t xml:space="preserve">Alejandro </t>
  </si>
  <si>
    <t>Basilio Vázquez</t>
  </si>
  <si>
    <t xml:space="preserve">Marcos </t>
  </si>
  <si>
    <t xml:space="preserve"> Tuz Perera</t>
  </si>
  <si>
    <t>Rosa María</t>
  </si>
  <si>
    <t xml:space="preserve"> Ávalos Galué</t>
  </si>
  <si>
    <t>Gilberto</t>
  </si>
  <si>
    <t>Angulo Cupul</t>
  </si>
  <si>
    <t xml:space="preserve">Clementino </t>
  </si>
  <si>
    <t>Sánchez Carrillo</t>
  </si>
  <si>
    <t xml:space="preserve">Patricia </t>
  </si>
  <si>
    <t>Valencia Cardín</t>
  </si>
  <si>
    <t xml:space="preserve">Jesús Manuel </t>
  </si>
  <si>
    <t>González Castro</t>
  </si>
  <si>
    <t xml:space="preserve">José Joaquín </t>
  </si>
  <si>
    <t>Villanueva Arcos</t>
  </si>
  <si>
    <t xml:space="preserve">Efraín </t>
  </si>
  <si>
    <t>Alegre López</t>
  </si>
  <si>
    <t xml:space="preserve">Gastón </t>
  </si>
  <si>
    <t>Rodríguez Herrera</t>
  </si>
  <si>
    <t xml:space="preserve">Julio </t>
  </si>
  <si>
    <t>Castellanos Tovar</t>
  </si>
  <si>
    <t xml:space="preserve">Roberto </t>
  </si>
  <si>
    <t>Quintanar González</t>
  </si>
  <si>
    <t xml:space="preserve">Rafael </t>
  </si>
  <si>
    <t>Palomeque Barrios</t>
  </si>
  <si>
    <t xml:space="preserve">Flor De María </t>
  </si>
  <si>
    <t>López Chan</t>
  </si>
  <si>
    <t xml:space="preserve">Inés </t>
  </si>
  <si>
    <t>Simón Triay</t>
  </si>
  <si>
    <t xml:space="preserve">Maria Teresa </t>
  </si>
  <si>
    <t>De Jesús Aguilar Sabido</t>
  </si>
  <si>
    <t xml:space="preserve">Landy Teresa </t>
  </si>
  <si>
    <t>Reyes Velázquez</t>
  </si>
  <si>
    <t xml:space="preserve">Francisco </t>
  </si>
  <si>
    <t>Ramírez Ánimas</t>
  </si>
  <si>
    <t xml:space="preserve">Julia </t>
  </si>
  <si>
    <t>Anaya Sandoval</t>
  </si>
  <si>
    <t>Acevedo Castillo</t>
  </si>
  <si>
    <t xml:space="preserve">José Lorenzo </t>
  </si>
  <si>
    <t>Lemus Martínez</t>
  </si>
  <si>
    <t>Merino Casarín</t>
  </si>
  <si>
    <t xml:space="preserve">José Gonzalo </t>
  </si>
  <si>
    <t>Amaro Betancourt</t>
  </si>
  <si>
    <t xml:space="preserve">Miguel Lenín </t>
  </si>
  <si>
    <t>De Yta López</t>
  </si>
  <si>
    <t xml:space="preserve">Humberto </t>
  </si>
  <si>
    <t>Vázquez Morales</t>
  </si>
  <si>
    <t xml:space="preserve">Heroína Hilda </t>
  </si>
  <si>
    <t>Martínez Aguirre</t>
  </si>
  <si>
    <t>Jesús De Atocha</t>
  </si>
  <si>
    <t xml:space="preserve">María Elena </t>
  </si>
  <si>
    <t>López Meneses</t>
  </si>
  <si>
    <t xml:space="preserve">Felipe Jesús </t>
  </si>
  <si>
    <t>Solís Gómez</t>
  </si>
  <si>
    <t xml:space="preserve">Silvia Inés </t>
  </si>
  <si>
    <t>Alcántara Mas</t>
  </si>
  <si>
    <t xml:space="preserve">María Guadalupe </t>
  </si>
  <si>
    <t>Galindo Díaz</t>
  </si>
  <si>
    <t xml:space="preserve">Eloan </t>
  </si>
  <si>
    <t>Del Socorro Cervantes Esquivel</t>
  </si>
  <si>
    <t xml:space="preserve">Ely Geny </t>
  </si>
  <si>
    <t>Rosales Hernández</t>
  </si>
  <si>
    <t>Del Socorro Ruiz</t>
  </si>
  <si>
    <t xml:space="preserve">Fany </t>
  </si>
  <si>
    <t>Villanueva Bojórquez</t>
  </si>
  <si>
    <t>Gelmy Candelaria</t>
  </si>
  <si>
    <t xml:space="preserve">Armando Miguel </t>
  </si>
  <si>
    <t xml:space="preserve">Palomo Gómez </t>
  </si>
  <si>
    <t xml:space="preserve">Adolfo </t>
  </si>
  <si>
    <t>González José</t>
  </si>
  <si>
    <t xml:space="preserve">Lucelly Marianela </t>
  </si>
  <si>
    <t xml:space="preserve">Ramón </t>
  </si>
  <si>
    <t xml:space="preserve">Loy Enríquez </t>
  </si>
  <si>
    <t xml:space="preserve">Gabriela </t>
  </si>
  <si>
    <t>del Carmen Manrique Casados</t>
  </si>
  <si>
    <t xml:space="preserve">Oscar Alfredo </t>
  </si>
  <si>
    <t xml:space="preserve">Velazquez Pilar </t>
  </si>
  <si>
    <t xml:space="preserve">Noemí </t>
  </si>
  <si>
    <t xml:space="preserve">del Socorro Gómez García </t>
  </si>
  <si>
    <t xml:space="preserve">Jorge Enrique Elías Nahim </t>
  </si>
  <si>
    <t>Aguilar Cheluja</t>
  </si>
  <si>
    <t xml:space="preserve">Carlos Enrique </t>
  </si>
  <si>
    <t>Ávila Lizárraga</t>
  </si>
  <si>
    <t xml:space="preserve">Cristóbal </t>
  </si>
  <si>
    <t>Castillo Novelo</t>
  </si>
  <si>
    <t xml:space="preserve">Telma Yolanda </t>
  </si>
  <si>
    <t xml:space="preserve">Cervera Villanueva </t>
  </si>
  <si>
    <t xml:space="preserve">Verónica </t>
  </si>
  <si>
    <t xml:space="preserve">Ríos Chale </t>
  </si>
  <si>
    <t xml:space="preserve">Mariana Anahí </t>
  </si>
  <si>
    <t xml:space="preserve">Aranda Arjona  </t>
  </si>
  <si>
    <t xml:space="preserve">Ena Miriam </t>
  </si>
  <si>
    <t xml:space="preserve">Gamboa Vela </t>
  </si>
  <si>
    <t xml:space="preserve">José Luis </t>
  </si>
  <si>
    <t>Canche Aguilar</t>
  </si>
  <si>
    <t xml:space="preserve">Leydi de Lourdes </t>
  </si>
  <si>
    <t>Bautista Pech</t>
  </si>
  <si>
    <t xml:space="preserve">Santiago Alberto </t>
  </si>
  <si>
    <t xml:space="preserve">Chavez Márfil </t>
  </si>
  <si>
    <t xml:space="preserve">Marilyn </t>
  </si>
  <si>
    <t>Rodríguez Marrufo</t>
  </si>
  <si>
    <t xml:space="preserve">Susy del Rosario </t>
  </si>
  <si>
    <t>Castro Álvarez</t>
  </si>
  <si>
    <t xml:space="preserve">Leysdi Soledad </t>
  </si>
  <si>
    <t xml:space="preserve">Flota Medina  </t>
  </si>
  <si>
    <t xml:space="preserve">María Rinelda </t>
  </si>
  <si>
    <t xml:space="preserve">Dzul Balam </t>
  </si>
  <si>
    <t xml:space="preserve">Linda Saray </t>
  </si>
  <si>
    <t>Cobos Castro</t>
  </si>
  <si>
    <t xml:space="preserve">Lorenzo </t>
  </si>
  <si>
    <t xml:space="preserve">Varguez Canul </t>
  </si>
  <si>
    <t xml:space="preserve">Alondra Maribell </t>
  </si>
  <si>
    <t xml:space="preserve">Herrera Pavón </t>
  </si>
  <si>
    <t xml:space="preserve">Araceli </t>
  </si>
  <si>
    <t xml:space="preserve">Villanueva Chan </t>
  </si>
  <si>
    <t xml:space="preserve">Manuel Jesús </t>
  </si>
  <si>
    <t>Tzab Castro</t>
  </si>
  <si>
    <t xml:space="preserve">Mauricio </t>
  </si>
  <si>
    <t>Morales Beiza</t>
  </si>
  <si>
    <t xml:space="preserve">Rubén Darío </t>
  </si>
  <si>
    <t xml:space="preserve">Rodríguez García </t>
  </si>
  <si>
    <t xml:space="preserve">Medrano Galindo </t>
  </si>
  <si>
    <t>Alejandra</t>
  </si>
  <si>
    <t xml:space="preserve"> Cárdenas Nájera</t>
  </si>
  <si>
    <t xml:space="preserve">José Antonio </t>
  </si>
  <si>
    <t xml:space="preserve">Meckler Aguilera </t>
  </si>
  <si>
    <t xml:space="preserve">Leslie Berenice </t>
  </si>
  <si>
    <t>Baeza Soto</t>
  </si>
  <si>
    <t xml:space="preserve">Eduardo Elías </t>
  </si>
  <si>
    <t>Espinosa Abuxapqui</t>
  </si>
  <si>
    <t xml:space="preserve">Yolanda Mercedes </t>
  </si>
  <si>
    <t>Garmendia Hernández</t>
  </si>
  <si>
    <t xml:space="preserve">Luciano </t>
  </si>
  <si>
    <t xml:space="preserve">Sima Cab </t>
  </si>
  <si>
    <t xml:space="preserve">Demetrio </t>
  </si>
  <si>
    <t xml:space="preserve">Celaya Cotero </t>
  </si>
  <si>
    <t xml:space="preserve">Baltazar </t>
  </si>
  <si>
    <t xml:space="preserve">Tuyub Castillo </t>
  </si>
  <si>
    <t xml:space="preserve">José de la Peña </t>
  </si>
  <si>
    <t xml:space="preserve">Ruíz de Chavez </t>
  </si>
  <si>
    <t>Alejandro</t>
  </si>
  <si>
    <t xml:space="preserve"> Luna López</t>
  </si>
  <si>
    <t xml:space="preserve">Paul Michell </t>
  </si>
  <si>
    <t>Carrillo de Caceres</t>
  </si>
  <si>
    <t xml:space="preserve">Pereyra Escudero </t>
  </si>
  <si>
    <t xml:space="preserve">Fredy Efren </t>
  </si>
  <si>
    <t xml:space="preserve">Marrufo Martín </t>
  </si>
  <si>
    <t xml:space="preserve">Gabriel </t>
  </si>
  <si>
    <t xml:space="preserve">Carballo Tadeo </t>
  </si>
  <si>
    <t xml:space="preserve">Parra lópez </t>
  </si>
  <si>
    <t xml:space="preserve">José Alfredo </t>
  </si>
  <si>
    <t xml:space="preserve">Contreras Méndez </t>
  </si>
  <si>
    <t xml:space="preserve">Jacqueline </t>
  </si>
  <si>
    <t>Estrada Peña</t>
  </si>
  <si>
    <t xml:space="preserve">Luis Alfonso </t>
  </si>
  <si>
    <t xml:space="preserve">Torres Llanes </t>
  </si>
  <si>
    <t xml:space="preserve">José Alberto </t>
  </si>
  <si>
    <t>Alonso Ovando</t>
  </si>
  <si>
    <t xml:space="preserve">Aguilar Ortega </t>
  </si>
  <si>
    <t>FCRN</t>
  </si>
  <si>
    <t>PARM</t>
  </si>
  <si>
    <t>PPS</t>
  </si>
  <si>
    <t xml:space="preserve"> Balam Xiu</t>
  </si>
  <si>
    <t xml:space="preserve"> Calderón Gómez</t>
  </si>
  <si>
    <t xml:space="preserve"> Hernández Blanco</t>
  </si>
  <si>
    <t xml:space="preserve"> Arjona Carrasco</t>
  </si>
  <si>
    <t xml:space="preserve"> Marín Carrillo</t>
  </si>
  <si>
    <t xml:space="preserve"> Zetina González</t>
  </si>
  <si>
    <t xml:space="preserve"> Rodríguez Gálvez</t>
  </si>
  <si>
    <t xml:space="preserve"> Rivero Arceo</t>
  </si>
  <si>
    <t xml:space="preserve"> Novelo Espadas</t>
  </si>
  <si>
    <t>Ávila Vera</t>
  </si>
  <si>
    <t xml:space="preserve">Marcelino </t>
  </si>
  <si>
    <t>Villafaña Herrera</t>
  </si>
  <si>
    <t>Juan de Jesús Roberto s</t>
  </si>
  <si>
    <t>Castro Palacio</t>
  </si>
  <si>
    <t xml:space="preserve"> Armando </t>
  </si>
  <si>
    <t>Robertos Virniez</t>
  </si>
  <si>
    <t xml:space="preserve"> Ricardo </t>
  </si>
  <si>
    <t xml:space="preserve"> Miguel </t>
  </si>
  <si>
    <t>Jiménez Pérez</t>
  </si>
  <si>
    <t xml:space="preserve"> Luis Armando</t>
  </si>
  <si>
    <t xml:space="preserve"> Gómez Sosa</t>
  </si>
  <si>
    <t xml:space="preserve"> Sonia Magaly </t>
  </si>
  <si>
    <t>Achach De Ayuso</t>
  </si>
  <si>
    <t xml:space="preserve"> Candido </t>
  </si>
  <si>
    <t>Solis Torres</t>
  </si>
  <si>
    <t xml:space="preserve"> Alfredo </t>
  </si>
  <si>
    <t>Tah Salas</t>
  </si>
  <si>
    <t xml:space="preserve"> Concepción Rosario </t>
  </si>
  <si>
    <t>Armenta De Paulino</t>
  </si>
  <si>
    <t xml:space="preserve"> Salim Abraham </t>
  </si>
  <si>
    <t xml:space="preserve"> Jorge Enrique </t>
  </si>
  <si>
    <t>Bates Domínguez</t>
  </si>
  <si>
    <t xml:space="preserve"> Cornelio </t>
  </si>
  <si>
    <t>Mena Ku</t>
  </si>
  <si>
    <t xml:space="preserve"> Ramón Severo </t>
  </si>
  <si>
    <t>Novelo Cárdenas</t>
  </si>
  <si>
    <t xml:space="preserve"> Mario Eduardo </t>
  </si>
  <si>
    <t>Chuc Aguilar</t>
  </si>
  <si>
    <t xml:space="preserve"> Roger Cristino </t>
  </si>
  <si>
    <t>Flota Medina</t>
  </si>
  <si>
    <t xml:space="preserve"> Jorge </t>
  </si>
  <si>
    <t>Milian Narváez</t>
  </si>
  <si>
    <t xml:space="preserve"> Luciano </t>
  </si>
  <si>
    <t>Castillo Noh</t>
  </si>
  <si>
    <t xml:space="preserve"> Eduardo </t>
  </si>
  <si>
    <t>Ovando Martínez</t>
  </si>
  <si>
    <t>Achach</t>
  </si>
  <si>
    <t>Martínez Martínez</t>
  </si>
  <si>
    <t>Arias Flores</t>
  </si>
  <si>
    <t xml:space="preserve"> Enrique </t>
  </si>
  <si>
    <t>Zurita Priego</t>
  </si>
  <si>
    <t xml:space="preserve"> Francisco Ermilo </t>
  </si>
  <si>
    <t>Lara González</t>
  </si>
  <si>
    <t xml:space="preserve"> Tomas </t>
  </si>
  <si>
    <t>Contreras Castillo</t>
  </si>
  <si>
    <t>avell Magaña</t>
  </si>
  <si>
    <t xml:space="preserve"> Luis Manuel </t>
  </si>
  <si>
    <t>Romero Rivera</t>
  </si>
  <si>
    <t xml:space="preserve"> Margarito </t>
  </si>
  <si>
    <t>Albornoz Cupul</t>
  </si>
  <si>
    <t xml:space="preserve"> Agapito </t>
  </si>
  <si>
    <t>Magaña Sánchez</t>
  </si>
  <si>
    <t xml:space="preserve"> José Isidro </t>
  </si>
  <si>
    <t>Santamaría Casanova</t>
  </si>
  <si>
    <t>Sotelo Geronimo</t>
  </si>
  <si>
    <t xml:space="preserve"> Margarita</t>
  </si>
  <si>
    <t xml:space="preserve"> Torres Pérez</t>
  </si>
  <si>
    <t xml:space="preserve"> Manuel Jesús </t>
  </si>
  <si>
    <t>Tacu Escalante</t>
  </si>
  <si>
    <t xml:space="preserve"> Fausto Leonel </t>
  </si>
  <si>
    <t>Villanueva Marrufo</t>
  </si>
  <si>
    <t xml:space="preserve"> Pedro Celestino </t>
  </si>
  <si>
    <t>Poot Uicab</t>
  </si>
  <si>
    <t>Mahay Caamal</t>
  </si>
  <si>
    <t>Reyes Velazquez</t>
  </si>
  <si>
    <t>Buitrón Hernández</t>
  </si>
  <si>
    <t xml:space="preserve"> Tito Raúl </t>
  </si>
  <si>
    <t>García Aguilar</t>
  </si>
  <si>
    <t xml:space="preserve"> Primitivo </t>
  </si>
  <si>
    <t>Alonso Alcocer</t>
  </si>
  <si>
    <t xml:space="preserve"> Rosendo </t>
  </si>
  <si>
    <t>Urich Mis</t>
  </si>
  <si>
    <t xml:space="preserve"> Isaías </t>
  </si>
  <si>
    <t>Góngora Basto</t>
  </si>
  <si>
    <t xml:space="preserve"> Luis Orlando </t>
  </si>
  <si>
    <t>Pérez Escobedo</t>
  </si>
  <si>
    <t xml:space="preserve"> Álvaro Ricardo </t>
  </si>
  <si>
    <t>Lozano Ocampo</t>
  </si>
  <si>
    <t xml:space="preserve"> David José</t>
  </si>
  <si>
    <t xml:space="preserve"> Lizama Vado</t>
  </si>
  <si>
    <t xml:space="preserve"> María Florinda </t>
  </si>
  <si>
    <t>Quiñones Villanueva</t>
  </si>
  <si>
    <t xml:space="preserve"> Miguel Antonio </t>
  </si>
  <si>
    <t>Gómez Hernández</t>
  </si>
  <si>
    <t xml:space="preserve"> José Ynes </t>
  </si>
  <si>
    <t>Peraza Azueta</t>
  </si>
  <si>
    <t xml:space="preserve"> Rosendo Ramón </t>
  </si>
  <si>
    <t>Cen Pérez</t>
  </si>
  <si>
    <t xml:space="preserve"> Alicia Concepción </t>
  </si>
  <si>
    <t>Ricalde Magaña</t>
  </si>
  <si>
    <t xml:space="preserve"> Olegario </t>
  </si>
  <si>
    <t>Tah Balam</t>
  </si>
  <si>
    <t xml:space="preserve"> Iván Rafael </t>
  </si>
  <si>
    <t>Santos Escobar</t>
  </si>
  <si>
    <t xml:space="preserve"> Mildred Concepción </t>
  </si>
  <si>
    <t xml:space="preserve"> Antonio </t>
  </si>
  <si>
    <t>Rico Lomelí</t>
  </si>
  <si>
    <t xml:space="preserve"> Mario Bernardo </t>
  </si>
  <si>
    <t>Ramírez Canul</t>
  </si>
  <si>
    <t xml:space="preserve"> Carlos Javier </t>
  </si>
  <si>
    <t>Cardín Pérez</t>
  </si>
  <si>
    <t xml:space="preserve"> Marciano </t>
  </si>
  <si>
    <t>Toledo Sánchez</t>
  </si>
  <si>
    <t xml:space="preserve"> Gustavo </t>
  </si>
  <si>
    <t>Ortega Joaquin</t>
  </si>
  <si>
    <t xml:space="preserve"> Francisco Javier </t>
  </si>
  <si>
    <t>Novelo Ordóñez</t>
  </si>
  <si>
    <t xml:space="preserve"> José Domingo</t>
  </si>
  <si>
    <t xml:space="preserve"> Flota Castillo</t>
  </si>
  <si>
    <t xml:space="preserve"> Israel </t>
  </si>
  <si>
    <t>Barbosa Heredia</t>
  </si>
  <si>
    <t>Soriano Muñoz</t>
  </si>
  <si>
    <t xml:space="preserve"> María Esther </t>
  </si>
  <si>
    <t>Montufar Bailón</t>
  </si>
  <si>
    <t xml:space="preserve"> Jorge Mario </t>
  </si>
  <si>
    <t>López Sosa</t>
  </si>
  <si>
    <t xml:space="preserve"> Elina Elfi </t>
  </si>
  <si>
    <t>Coral Castilla</t>
  </si>
  <si>
    <t xml:space="preserve">  López Gutiérrez</t>
  </si>
  <si>
    <t>Fernando</t>
  </si>
  <si>
    <t>Esquivel Lemus</t>
  </si>
  <si>
    <t xml:space="preserve"> Rafael Angel </t>
  </si>
  <si>
    <t xml:space="preserve">  Muza Simón</t>
  </si>
  <si>
    <t>Latifa</t>
  </si>
  <si>
    <t xml:space="preserve"> Pool y Can</t>
  </si>
  <si>
    <t xml:space="preserve"> José Isauro</t>
  </si>
  <si>
    <t xml:space="preserve"> Ángel de J.</t>
  </si>
  <si>
    <t xml:space="preserve">  Alcocer Rodríguez</t>
  </si>
  <si>
    <t>Enrique</t>
  </si>
  <si>
    <t xml:space="preserve">  Silva Martínez</t>
  </si>
  <si>
    <t>Martha del Carmen</t>
  </si>
  <si>
    <t xml:space="preserve">  Espinoza Moreno</t>
  </si>
  <si>
    <t>Joel</t>
  </si>
  <si>
    <t xml:space="preserve">  Becerra Palma</t>
  </si>
  <si>
    <t>Troy</t>
  </si>
  <si>
    <t xml:space="preserve"> Bellos Velázquez</t>
  </si>
  <si>
    <t xml:space="preserve"> Orlando Rafael</t>
  </si>
  <si>
    <t xml:space="preserve">  Adame Torres</t>
  </si>
  <si>
    <t>Paulino</t>
  </si>
  <si>
    <t xml:space="preserve">  García Villanueva</t>
  </si>
  <si>
    <t>Beatriz</t>
  </si>
  <si>
    <t xml:space="preserve"> Lara Martínez</t>
  </si>
  <si>
    <t xml:space="preserve"> Julio César</t>
  </si>
  <si>
    <t xml:space="preserve">  Hernández Zaragoza</t>
  </si>
  <si>
    <t>Jaime</t>
  </si>
  <si>
    <t>Carrillo Ruiz</t>
  </si>
  <si>
    <t xml:space="preserve"> Herbert Efraín </t>
  </si>
  <si>
    <t xml:space="preserve">  Castro Martínez</t>
  </si>
  <si>
    <t>Donato</t>
  </si>
  <si>
    <t xml:space="preserve">  Carreón Mundo</t>
  </si>
  <si>
    <t>Marcelo</t>
  </si>
  <si>
    <t xml:space="preserve"> Parra López</t>
  </si>
  <si>
    <t xml:space="preserve"> Germán Aurelio</t>
  </si>
  <si>
    <t xml:space="preserve"> Lara Duarte</t>
  </si>
  <si>
    <t xml:space="preserve"> Juan Manuel</t>
  </si>
  <si>
    <t xml:space="preserve"> Esquiliano Solis</t>
  </si>
  <si>
    <t xml:space="preserve"> Hector Nemesio</t>
  </si>
  <si>
    <t xml:space="preserve"> Florentino de la C.</t>
  </si>
  <si>
    <t>Cora Amalia</t>
  </si>
  <si>
    <t xml:space="preserve"> Castilla Madrid</t>
  </si>
  <si>
    <t>José del A.</t>
  </si>
  <si>
    <t xml:space="preserve"> Carlos R.</t>
  </si>
  <si>
    <t xml:space="preserve"> Jorge A.</t>
  </si>
  <si>
    <t xml:space="preserve"> Martínez Soto</t>
  </si>
  <si>
    <t>Jorge</t>
  </si>
  <si>
    <t xml:space="preserve"> Martinez García</t>
  </si>
  <si>
    <t>Gerardo</t>
  </si>
  <si>
    <t xml:space="preserve"> Ancona Chi</t>
  </si>
  <si>
    <t>Trinidad</t>
  </si>
  <si>
    <t>Trejo Pacheco</t>
  </si>
  <si>
    <t xml:space="preserve">María Dolores </t>
  </si>
  <si>
    <t>a Uch Mezo</t>
  </si>
  <si>
    <t>Blanca Estel</t>
  </si>
  <si>
    <t xml:space="preserve"> Gaburel Otermín</t>
  </si>
  <si>
    <t>Silvia Guadalupe</t>
  </si>
  <si>
    <t xml:space="preserve"> Dzul Ic</t>
  </si>
  <si>
    <t>Minelia Yolanda</t>
  </si>
  <si>
    <t xml:space="preserve"> Andrade Pérez</t>
  </si>
  <si>
    <t>Jorge Luis</t>
  </si>
  <si>
    <t xml:space="preserve"> Villafaña Herrera</t>
  </si>
  <si>
    <t>Marcelino</t>
  </si>
  <si>
    <t xml:space="preserve">  Erales Jiménez</t>
  </si>
  <si>
    <t>Roberto</t>
  </si>
  <si>
    <t xml:space="preserve"> Polanco Zapata</t>
  </si>
  <si>
    <t xml:space="preserve">Jorge Omar </t>
  </si>
  <si>
    <t>Armand Pimentel</t>
  </si>
  <si>
    <t xml:space="preserve"> Francisco Cesar </t>
  </si>
  <si>
    <t xml:space="preserve">  Ávila Lagos</t>
  </si>
  <si>
    <t>Marisol</t>
  </si>
  <si>
    <t xml:space="preserve"> Córdova Soler</t>
  </si>
  <si>
    <t xml:space="preserve">  Guzmán González</t>
  </si>
  <si>
    <t>Román</t>
  </si>
  <si>
    <t>Ortega Contreras</t>
  </si>
  <si>
    <t xml:space="preserve"> Héctor Gerardo </t>
  </si>
  <si>
    <t xml:space="preserve">  Acosta García</t>
  </si>
  <si>
    <t>Placido</t>
  </si>
  <si>
    <t xml:space="preserve">  Marquez Valdivia</t>
  </si>
  <si>
    <t>Rogelio</t>
  </si>
  <si>
    <t>Espinosa Suárez</t>
  </si>
  <si>
    <t xml:space="preserve"> Landy Noemí </t>
  </si>
  <si>
    <t xml:space="preserve"> Cab Uicab</t>
  </si>
  <si>
    <t xml:space="preserve"> Secundino Eladio</t>
  </si>
  <si>
    <t xml:space="preserve"> Godoy González</t>
  </si>
  <si>
    <t xml:space="preserve"> Manuela del Socorro</t>
  </si>
  <si>
    <t xml:space="preserve"> Mildred C.</t>
  </si>
  <si>
    <t xml:space="preserve">  López Villanueva</t>
  </si>
  <si>
    <t>Sergio</t>
  </si>
  <si>
    <t xml:space="preserve"> Javier F.</t>
  </si>
  <si>
    <t xml:space="preserve"> Gabriela M.</t>
  </si>
  <si>
    <t xml:space="preserve"> Pablo de J.</t>
  </si>
  <si>
    <t xml:space="preserve"> Maria G.</t>
  </si>
  <si>
    <t xml:space="preserve">  Be Cituk</t>
  </si>
  <si>
    <t>Elizama</t>
  </si>
  <si>
    <t xml:space="preserve"> Pérez Díaz</t>
  </si>
  <si>
    <t xml:space="preserve"> Pedro Enrique</t>
  </si>
  <si>
    <t xml:space="preserve"> Herrera</t>
  </si>
  <si>
    <t xml:space="preserve">  Palacios Herrera</t>
  </si>
  <si>
    <t>Gildardo</t>
  </si>
  <si>
    <t xml:space="preserve"> Díaz Carvajal</t>
  </si>
  <si>
    <t xml:space="preserve">Francisco Javier </t>
  </si>
  <si>
    <t xml:space="preserve">  García</t>
  </si>
  <si>
    <t>Carlos Gutíerrez</t>
  </si>
  <si>
    <t xml:space="preserve">  Ortiz Yeladaqui</t>
  </si>
  <si>
    <t>Rosario</t>
  </si>
  <si>
    <t xml:space="preserve">Armando Jesús </t>
  </si>
  <si>
    <t>Martínez Bellos</t>
  </si>
  <si>
    <t xml:space="preserve"> De la Cruz Osorno</t>
  </si>
  <si>
    <t xml:space="preserve"> Morales Chuc</t>
  </si>
  <si>
    <t>Isauro</t>
  </si>
  <si>
    <t xml:space="preserve"> Góngora Martín</t>
  </si>
  <si>
    <t>Juan Francisco</t>
  </si>
  <si>
    <t xml:space="preserve"> Romo Vite</t>
  </si>
  <si>
    <t>Lorena</t>
  </si>
  <si>
    <t xml:space="preserve"> Aké Canto</t>
  </si>
  <si>
    <t>Liane Alina</t>
  </si>
  <si>
    <t xml:space="preserve"> Canché Ruiz</t>
  </si>
  <si>
    <t>Dalia Rosalía</t>
  </si>
  <si>
    <t xml:space="preserve"> King Ortiz</t>
  </si>
  <si>
    <t>Ezequiel</t>
  </si>
  <si>
    <t xml:space="preserve"> Aguirre Cachón</t>
  </si>
  <si>
    <t>Martha Alicia</t>
  </si>
  <si>
    <t xml:space="preserve"> Gamboa Villapol</t>
  </si>
  <si>
    <t>Paula Eugenia</t>
  </si>
  <si>
    <t xml:space="preserve"> Mena Pacab</t>
  </si>
  <si>
    <t>Juan Ariel</t>
  </si>
  <si>
    <t xml:space="preserve"> Trejo Martínez</t>
  </si>
  <si>
    <t>Juany Virginia</t>
  </si>
  <si>
    <t xml:space="preserve"> Baas Tuz</t>
  </si>
  <si>
    <t>Josefa Narcisa</t>
  </si>
  <si>
    <t xml:space="preserve"> Chilón Colorado</t>
  </si>
  <si>
    <t>José Juan</t>
  </si>
  <si>
    <t xml:space="preserve"> Balcazar Guzmán</t>
  </si>
  <si>
    <t>Leobardo</t>
  </si>
  <si>
    <t xml:space="preserve"> Martínez Rocha</t>
  </si>
  <si>
    <t>Luís</t>
  </si>
  <si>
    <t xml:space="preserve"> Flores y Azueta</t>
  </si>
  <si>
    <t>José Francisco</t>
  </si>
  <si>
    <t xml:space="preserve"> López Guzmán</t>
  </si>
  <si>
    <t>Cintia Melissa</t>
  </si>
  <si>
    <t>Canto Canto</t>
  </si>
  <si>
    <t xml:space="preserve">Geny Secundina </t>
  </si>
  <si>
    <t xml:space="preserve"> Cahum Fernández</t>
  </si>
  <si>
    <t>Fany Fabiola</t>
  </si>
  <si>
    <t xml:space="preserve"> Blanco</t>
  </si>
  <si>
    <t>Leydi Noemí</t>
  </si>
  <si>
    <t xml:space="preserve"> Cima Sánchez</t>
  </si>
  <si>
    <t>Teodocia</t>
  </si>
  <si>
    <t xml:space="preserve"> Rangel Arechiga</t>
  </si>
  <si>
    <t>Octavio</t>
  </si>
  <si>
    <t xml:space="preserve"> Alpuche Briceño</t>
  </si>
  <si>
    <t>Sixto Bernardino</t>
  </si>
  <si>
    <t xml:space="preserve"> Días Archi</t>
  </si>
  <si>
    <t>Jorge Luís</t>
  </si>
  <si>
    <t>Campos Maldonado</t>
  </si>
  <si>
    <t xml:space="preserve">Álvaro Candelario </t>
  </si>
  <si>
    <t>González Flores</t>
  </si>
  <si>
    <t xml:space="preserve"> Luis Alberto </t>
  </si>
  <si>
    <t xml:space="preserve">  Villatoro Barrios</t>
  </si>
  <si>
    <t>Hernán</t>
  </si>
  <si>
    <t xml:space="preserve">  Zetina Aguiluz</t>
  </si>
  <si>
    <t>Manuel Alexander</t>
  </si>
  <si>
    <t xml:space="preserve">  Ferrat Mancera</t>
  </si>
  <si>
    <t>Alaín</t>
  </si>
  <si>
    <t xml:space="preserve"> Beristain Navarrete</t>
  </si>
  <si>
    <t xml:space="preserve"> Luz María</t>
  </si>
  <si>
    <t xml:space="preserve"> Souza Calderón</t>
  </si>
  <si>
    <t xml:space="preserve"> William Alfonso</t>
  </si>
  <si>
    <t>Hadad Estefano</t>
  </si>
  <si>
    <t xml:space="preserve"> José Francisco </t>
  </si>
  <si>
    <t xml:space="preserve"> Gutiérrez Rosado</t>
  </si>
  <si>
    <t xml:space="preserve"> Bernardo Noé</t>
  </si>
  <si>
    <t xml:space="preserve"> Serrano Rodríguez</t>
  </si>
  <si>
    <t xml:space="preserve"> Rosa María</t>
  </si>
  <si>
    <t xml:space="preserve">  Osorio Magaña</t>
  </si>
  <si>
    <t>Manuel Enrique</t>
  </si>
  <si>
    <t xml:space="preserve">  Alvarado Dzul</t>
  </si>
  <si>
    <t>Salatiel</t>
  </si>
  <si>
    <t xml:space="preserve"> Castro Basto</t>
  </si>
  <si>
    <t xml:space="preserve"> Mario Alberto</t>
  </si>
  <si>
    <t>Gamboa Vela</t>
  </si>
  <si>
    <t xml:space="preserve"> Javier Geovani </t>
  </si>
  <si>
    <t xml:space="preserve">  Betancourt</t>
  </si>
  <si>
    <t>Francisco Amaro</t>
  </si>
  <si>
    <t xml:space="preserve"> Fernández Piña</t>
  </si>
  <si>
    <t xml:space="preserve"> Laura Lynn</t>
  </si>
  <si>
    <t xml:space="preserve">  Martínez Méndez</t>
  </si>
  <si>
    <t>Filiberto</t>
  </si>
  <si>
    <t>Joaquín González</t>
  </si>
  <si>
    <t xml:space="preserve"> Aurelio Omar </t>
  </si>
  <si>
    <t xml:space="preserve"> Poot Ek</t>
  </si>
  <si>
    <t xml:space="preserve"> Pedro Pablo</t>
  </si>
  <si>
    <t xml:space="preserve"> Sosa Flota</t>
  </si>
  <si>
    <t xml:space="preserve"> Froylán</t>
  </si>
  <si>
    <t xml:space="preserve"> Ic Sandy</t>
  </si>
  <si>
    <t xml:space="preserve"> Eduardo Manuel</t>
  </si>
  <si>
    <t xml:space="preserve"> Sánchez Valenzuela</t>
  </si>
  <si>
    <t xml:space="preserve"> Guadalupe</t>
  </si>
  <si>
    <t xml:space="preserve"> García Bradley</t>
  </si>
  <si>
    <t xml:space="preserve"> Gustavo Alberto</t>
  </si>
  <si>
    <t xml:space="preserve">  Hadad Castillo</t>
  </si>
  <si>
    <t>Maria</t>
  </si>
  <si>
    <t>Listado de Diputados por Partido Político y Principio de Representación, Quintana Roo (2011-2013) XIII Legislatura</t>
  </si>
  <si>
    <t>2011-2013</t>
  </si>
  <si>
    <t>2008-2011</t>
  </si>
  <si>
    <t>Listado de Diputados por Partido Político y Principio de Representación, Quintana Roo (2005-2008) XI Legislatura</t>
  </si>
  <si>
    <t>2005-2008</t>
  </si>
  <si>
    <t>2002-2005</t>
  </si>
  <si>
    <t>1999-2002</t>
  </si>
  <si>
    <t>1996-1999</t>
  </si>
  <si>
    <t>1993-1996</t>
  </si>
  <si>
    <t>1990-1993</t>
  </si>
  <si>
    <t xml:space="preserve"> Hugo R.</t>
  </si>
  <si>
    <t>Sergio M.</t>
  </si>
  <si>
    <t>Conformación Parlamentaria Mujeres: Presencia (número) y Porcentaje por Partido y Tipo de Principio de Representación, Quintana  Roo (1993-1996) VII Legislatura</t>
  </si>
  <si>
    <t>Conformación Parlamentaria Mujeres: Presencia (número) y Porcentaje por Partido y Tipo de Principio de Representación, Quintana  Roo (1996-1999) VIII Legislatura</t>
  </si>
  <si>
    <t>Conformación Parlamentaria Mujeres: Presencia (número) y Porcentaje por Partido y Tipo de Principio de Representación, Quintana  Roo (1999-2002) IX Legislatura</t>
  </si>
  <si>
    <t>Conformación Parlamentaria Mujeres: Presencia (número) y Porcentaje por Partido y Tipo de Principio de Representación, Quintana  Roo (2008-2011) XII Legislatura</t>
  </si>
  <si>
    <t>Conformación Parlamentaria Mujeres: Presencia (número) y Porcentaje por Partido y Tipo de Principio de Representación, Quintana  Roo (2011-2013) XIII Legislatura</t>
  </si>
  <si>
    <t>Conformación Parlamentaria Mujeres: Presencia (número) y Porcentaje por Partido y Tipo de Principio de Representación, Quintana  Roo (2005-2008) XI Legislatura</t>
  </si>
  <si>
    <t>Listado de Diputados por Partido Político y Principio de Representación, Quintana Roo (2008-2011) XII Legislatura</t>
  </si>
  <si>
    <t>Listado de Diputados por Partido Político y Principio de Representación, Quintana Roo (2002-2005) X Legislatura</t>
  </si>
  <si>
    <t>Conformación Parlamentaria Mujeres: Presencia (número) y Porcentaje por Partido y Tipo de Principio de Representación, Quintana  Roo (2002-2005) X Legislatura</t>
  </si>
  <si>
    <t>Listado de Diputados por Partido Político y Principio de Representación, Quintana Roo (1999-2002) IX Legislatura</t>
  </si>
  <si>
    <t>Listado de Diputados por Partido Político y Principio de Representación, Quintana Roo (1996-1999) VIII Legislatura</t>
  </si>
  <si>
    <t>Listado de Diputados por Partido Político y Principio de Representación, Quintana Roo (1993-1996) VII Legislatura</t>
  </si>
  <si>
    <t>Listado de Diputados por Partido Político y Principio de Representación, Quintana Roo (1990-1993) VI Legislatura</t>
  </si>
  <si>
    <t>Conformación Parlamentaria Mujeres: Presencia (número) y Porcentaje por Partido y Tipo de Principio de Representación, Quintana  Roo (1990-1993) VI Legislatura</t>
  </si>
  <si>
    <t>Villanueva Tenorio</t>
  </si>
  <si>
    <t xml:space="preserve"> Carlos Mario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</si>
</sst>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  <cellStyle name="Normal 2" xfId="10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RowHeight="15.75"/>
  <sheetData>
    <row r="1" spans="1:19">
      <c r="A1" s="18" t="s">
        <v>684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14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>SUM(F4*100)/F$8</f>
        <v>0</v>
      </c>
      <c r="H4" s="1">
        <v>0</v>
      </c>
      <c r="I4" s="5">
        <f>SUM(H4*100)/L4</f>
        <v>0</v>
      </c>
      <c r="J4" s="5">
        <f>SUM(L4-H4)</f>
        <v>2</v>
      </c>
      <c r="K4" s="5">
        <f>SUM(J4*100)/L4</f>
        <v>100</v>
      </c>
      <c r="L4" s="1">
        <v>2</v>
      </c>
      <c r="M4" s="5">
        <f>SUM(L4*100)/L$8</f>
        <v>40</v>
      </c>
      <c r="N4" s="5">
        <f t="shared" ref="N4:N8" si="0">SUM(B4+H4)</f>
        <v>0</v>
      </c>
      <c r="O4" s="2">
        <f>SUM(N4*100)/R4</f>
        <v>0</v>
      </c>
      <c r="P4" s="5">
        <f t="shared" ref="P4:P8" si="1">SUM(D4+J4)</f>
        <v>2</v>
      </c>
      <c r="Q4" s="2">
        <f>SUM(P4*100)/R4</f>
        <v>100</v>
      </c>
      <c r="R4" s="5">
        <f>SUM(N4+P4)</f>
        <v>2</v>
      </c>
      <c r="S4" s="5">
        <f>SUM(R4*100)/R$8</f>
        <v>11.111111111111111</v>
      </c>
    </row>
    <row r="5" spans="1:19">
      <c r="A5" s="11" t="s">
        <v>1</v>
      </c>
      <c r="B5" s="1">
        <v>1</v>
      </c>
      <c r="C5" s="2">
        <f>SUM(B5*100)/F5</f>
        <v>7.6923076923076925</v>
      </c>
      <c r="D5" s="5">
        <f t="shared" ref="D5:D8" si="2">SUM(F5-B5)</f>
        <v>12</v>
      </c>
      <c r="E5" s="2">
        <f>SUM(D5*100)/F5</f>
        <v>92.307692307692307</v>
      </c>
      <c r="F5" s="1">
        <v>13</v>
      </c>
      <c r="G5" s="5">
        <f>SUM(F5*100)/F$8</f>
        <v>100</v>
      </c>
      <c r="H5" s="1">
        <v>0</v>
      </c>
      <c r="I5" s="2">
        <v>0</v>
      </c>
      <c r="J5" s="5">
        <f t="shared" ref="J5:J8" si="3">SUM(L5-H5)</f>
        <v>0</v>
      </c>
      <c r="K5" s="2">
        <v>0</v>
      </c>
      <c r="L5" s="1">
        <v>0</v>
      </c>
      <c r="M5" s="5">
        <f>SUM(L5*100)/L$8</f>
        <v>0</v>
      </c>
      <c r="N5" s="5">
        <f t="shared" si="0"/>
        <v>1</v>
      </c>
      <c r="O5" s="5">
        <f t="shared" ref="O5:O8" si="4">SUM(N5*100)/R5</f>
        <v>7.6923076923076925</v>
      </c>
      <c r="P5" s="5">
        <f t="shared" si="1"/>
        <v>12</v>
      </c>
      <c r="Q5" s="5">
        <f t="shared" ref="Q5:Q8" si="5">SUM(P5*100)/R5</f>
        <v>92.307692307692307</v>
      </c>
      <c r="R5" s="5">
        <f t="shared" ref="R5:R8" si="6">SUM(N5+P5)</f>
        <v>13</v>
      </c>
      <c r="S5" s="5">
        <f>SUM(R5*100)/R$8</f>
        <v>72.222222222222229</v>
      </c>
    </row>
    <row r="6" spans="1:19">
      <c r="A6" s="11" t="s">
        <v>7</v>
      </c>
      <c r="B6" s="1">
        <v>0</v>
      </c>
      <c r="C6" s="5">
        <v>0</v>
      </c>
      <c r="D6" s="5">
        <f t="shared" si="2"/>
        <v>0</v>
      </c>
      <c r="E6" s="5">
        <v>0</v>
      </c>
      <c r="F6" s="1">
        <v>0</v>
      </c>
      <c r="G6" s="5">
        <f>SUM(F6*100)/F$8</f>
        <v>0</v>
      </c>
      <c r="H6" s="1">
        <v>0</v>
      </c>
      <c r="I6" s="5">
        <v>0</v>
      </c>
      <c r="J6" s="5">
        <f t="shared" si="3"/>
        <v>2</v>
      </c>
      <c r="K6" s="5">
        <v>0</v>
      </c>
      <c r="L6" s="1">
        <v>2</v>
      </c>
      <c r="M6" s="5">
        <f>SUM(L6*100)/L$8</f>
        <v>40</v>
      </c>
      <c r="N6" s="5">
        <f t="shared" si="0"/>
        <v>0</v>
      </c>
      <c r="O6" s="5">
        <v>0</v>
      </c>
      <c r="P6" s="5">
        <f t="shared" si="1"/>
        <v>2</v>
      </c>
      <c r="Q6" s="5">
        <v>0</v>
      </c>
      <c r="R6" s="5">
        <f t="shared" si="6"/>
        <v>2</v>
      </c>
      <c r="S6" s="5">
        <f>SUM(R6*100)/R$8</f>
        <v>11.111111111111111</v>
      </c>
    </row>
    <row r="7" spans="1:19">
      <c r="A7" s="11" t="s">
        <v>325</v>
      </c>
      <c r="B7" s="1">
        <v>0</v>
      </c>
      <c r="C7" s="5">
        <v>0</v>
      </c>
      <c r="D7" s="5">
        <f t="shared" si="2"/>
        <v>0</v>
      </c>
      <c r="E7" s="5">
        <v>0</v>
      </c>
      <c r="F7" s="1">
        <v>0</v>
      </c>
      <c r="G7" s="5">
        <f>SUM(F7*100)/F$8</f>
        <v>0</v>
      </c>
      <c r="H7" s="1">
        <v>0</v>
      </c>
      <c r="I7" s="5">
        <f t="shared" ref="I7:I8" si="7">SUM(H7*100)/L7</f>
        <v>0</v>
      </c>
      <c r="J7" s="5">
        <f t="shared" si="3"/>
        <v>1</v>
      </c>
      <c r="K7" s="5">
        <f t="shared" ref="K7" si="8">SUM(J7*100)/L7</f>
        <v>100</v>
      </c>
      <c r="L7" s="1">
        <v>1</v>
      </c>
      <c r="M7" s="5">
        <f>SUM(L7*100)/L$8</f>
        <v>20</v>
      </c>
      <c r="N7" s="5">
        <f t="shared" si="0"/>
        <v>0</v>
      </c>
      <c r="O7" s="5">
        <f t="shared" si="4"/>
        <v>0</v>
      </c>
      <c r="P7" s="5">
        <f t="shared" si="1"/>
        <v>1</v>
      </c>
      <c r="Q7" s="5">
        <f t="shared" si="5"/>
        <v>100</v>
      </c>
      <c r="R7" s="5">
        <f t="shared" si="6"/>
        <v>1</v>
      </c>
      <c r="S7" s="5">
        <f>SUM(R7*100)/R$8</f>
        <v>5.5555555555555554</v>
      </c>
    </row>
    <row r="8" spans="1:19">
      <c r="A8" s="11" t="s">
        <v>0</v>
      </c>
      <c r="B8" s="1">
        <f>SUM(B4:B7)</f>
        <v>1</v>
      </c>
      <c r="C8" s="2">
        <f>SUM(B8*100)/F8</f>
        <v>7.6923076923076925</v>
      </c>
      <c r="D8" s="5">
        <f t="shared" si="2"/>
        <v>12</v>
      </c>
      <c r="E8" s="2">
        <f>SUM(D8*100)/F8</f>
        <v>92.307692307692307</v>
      </c>
      <c r="F8" s="1">
        <f>SUM(F4:F7)</f>
        <v>13</v>
      </c>
      <c r="G8" s="5">
        <f>SUM(F8*100)/F$8</f>
        <v>100</v>
      </c>
      <c r="H8" s="1">
        <f>SUM(H4:H7)</f>
        <v>0</v>
      </c>
      <c r="I8" s="5">
        <f t="shared" si="7"/>
        <v>0</v>
      </c>
      <c r="J8" s="5">
        <f t="shared" si="3"/>
        <v>5</v>
      </c>
      <c r="K8" s="5">
        <f>SUM(J8*100)/L8</f>
        <v>100</v>
      </c>
      <c r="L8" s="1">
        <f>SUM(L4:L7)</f>
        <v>5</v>
      </c>
      <c r="M8" s="5">
        <f>SUM(L8*100)/L$8</f>
        <v>100</v>
      </c>
      <c r="N8" s="5">
        <f t="shared" si="0"/>
        <v>1</v>
      </c>
      <c r="O8" s="5">
        <f t="shared" si="4"/>
        <v>5.5555555555555554</v>
      </c>
      <c r="P8" s="5">
        <f t="shared" si="1"/>
        <v>17</v>
      </c>
      <c r="Q8" s="5">
        <f t="shared" si="5"/>
        <v>94.444444444444443</v>
      </c>
      <c r="R8" s="5">
        <f t="shared" si="6"/>
        <v>18</v>
      </c>
      <c r="S8" s="5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I1"/>
    </sheetView>
  </sheetViews>
  <sheetFormatPr baseColWidth="10" defaultRowHeight="15.75"/>
  <cols>
    <col min="1" max="2" width="18.25" customWidth="1"/>
    <col min="3" max="3" width="14.25" customWidth="1"/>
    <col min="4" max="4" width="15.375" customWidth="1"/>
    <col min="5" max="5" width="18.25" customWidth="1"/>
    <col min="6" max="6" width="14.625" customWidth="1"/>
    <col min="7" max="7" width="10.5" customWidth="1"/>
    <col min="8" max="9" width="18.25" customWidth="1"/>
  </cols>
  <sheetData>
    <row r="1" spans="1:9" ht="16.5" thickBot="1">
      <c r="A1" s="20" t="s">
        <v>678</v>
      </c>
      <c r="B1" s="21"/>
      <c r="C1" s="21"/>
      <c r="D1" s="21"/>
      <c r="E1" s="21"/>
      <c r="F1" s="21"/>
      <c r="G1" s="21"/>
      <c r="H1" s="21"/>
      <c r="I1" s="22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560</v>
      </c>
      <c r="B3" s="13" t="s">
        <v>561</v>
      </c>
      <c r="C3" s="12" t="s">
        <v>31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664</v>
      </c>
    </row>
    <row r="4" spans="1:9" ht="16.5" thickBot="1">
      <c r="A4" s="6" t="s">
        <v>558</v>
      </c>
      <c r="B4" s="13" t="s">
        <v>559</v>
      </c>
      <c r="C4" s="12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664</v>
      </c>
    </row>
    <row r="5" spans="1:9" ht="16.5" thickBot="1">
      <c r="A5" s="6" t="s">
        <v>556</v>
      </c>
      <c r="B5" s="13" t="s">
        <v>557</v>
      </c>
      <c r="C5" s="12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664</v>
      </c>
    </row>
    <row r="6" spans="1:9" ht="16.5" thickBot="1">
      <c r="A6" s="6" t="s">
        <v>554</v>
      </c>
      <c r="B6" s="13" t="s">
        <v>555</v>
      </c>
      <c r="C6" s="12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664</v>
      </c>
    </row>
    <row r="7" spans="1:9" ht="16.5" thickBot="1">
      <c r="A7" s="6" t="s">
        <v>553</v>
      </c>
      <c r="B7" s="13" t="s">
        <v>492</v>
      </c>
      <c r="C7" s="12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664</v>
      </c>
    </row>
    <row r="8" spans="1:9" ht="16.5" thickBot="1">
      <c r="A8" s="6" t="s">
        <v>551</v>
      </c>
      <c r="B8" s="13" t="s">
        <v>552</v>
      </c>
      <c r="C8" s="12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664</v>
      </c>
    </row>
    <row r="9" spans="1:9" ht="16.5" thickBot="1">
      <c r="A9" s="6" t="s">
        <v>549</v>
      </c>
      <c r="B9" s="13" t="s">
        <v>550</v>
      </c>
      <c r="C9" s="12" t="s">
        <v>31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664</v>
      </c>
    </row>
    <row r="10" spans="1:9" ht="16.5" thickBot="1">
      <c r="A10" s="13" t="s">
        <v>333</v>
      </c>
      <c r="B10" s="6" t="s">
        <v>545</v>
      </c>
      <c r="C10" s="6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664</v>
      </c>
    </row>
    <row r="11" spans="1:9" ht="16.5" thickBot="1">
      <c r="A11" s="6" t="s">
        <v>543</v>
      </c>
      <c r="B11" s="13" t="s">
        <v>544</v>
      </c>
      <c r="C11" s="12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664</v>
      </c>
    </row>
    <row r="12" spans="1:9" ht="16.5" thickBot="1">
      <c r="A12" s="13" t="s">
        <v>334</v>
      </c>
      <c r="B12" s="6" t="s">
        <v>546</v>
      </c>
      <c r="C12" s="6" t="s">
        <v>31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664</v>
      </c>
    </row>
    <row r="13" spans="1:9" ht="16.5" thickBot="1">
      <c r="A13" s="13" t="s">
        <v>335</v>
      </c>
      <c r="B13" s="6" t="s">
        <v>547</v>
      </c>
      <c r="C13" s="6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664</v>
      </c>
    </row>
    <row r="14" spans="1:9" ht="16.5" thickBot="1">
      <c r="A14" s="13" t="s">
        <v>336</v>
      </c>
      <c r="B14" s="6" t="s">
        <v>548</v>
      </c>
      <c r="C14" s="6" t="s">
        <v>31</v>
      </c>
      <c r="D14" s="7" t="s">
        <v>1</v>
      </c>
      <c r="E14" s="7" t="s">
        <v>10</v>
      </c>
      <c r="F14" s="7" t="s">
        <v>142</v>
      </c>
      <c r="G14" s="7"/>
      <c r="H14" s="7" t="s">
        <v>32</v>
      </c>
      <c r="I14" s="7" t="s">
        <v>664</v>
      </c>
    </row>
    <row r="15" spans="1:9" ht="16.5" thickBot="1">
      <c r="A15" s="13" t="s">
        <v>337</v>
      </c>
      <c r="B15" s="6" t="s">
        <v>542</v>
      </c>
      <c r="C15" s="14" t="s">
        <v>31</v>
      </c>
      <c r="D15" s="7" t="s">
        <v>146</v>
      </c>
      <c r="E15" s="7" t="s">
        <v>10</v>
      </c>
      <c r="F15" s="7" t="s">
        <v>143</v>
      </c>
      <c r="G15" s="7"/>
      <c r="H15" s="7" t="s">
        <v>32</v>
      </c>
      <c r="I15" s="7" t="s">
        <v>664</v>
      </c>
    </row>
    <row r="16" spans="1:9" ht="16.5" thickBot="1">
      <c r="A16" s="6" t="s">
        <v>540</v>
      </c>
      <c r="B16" s="7" t="s">
        <v>541</v>
      </c>
      <c r="C16" s="7" t="s">
        <v>31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664</v>
      </c>
    </row>
    <row r="17" spans="1:9" ht="16.5" thickBot="1">
      <c r="A17" s="6" t="s">
        <v>538</v>
      </c>
      <c r="B17" s="7" t="s">
        <v>539</v>
      </c>
      <c r="C17" s="7" t="s">
        <v>37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664</v>
      </c>
    </row>
    <row r="18" spans="1:9" ht="16.5" thickBot="1">
      <c r="A18" s="6" t="s">
        <v>536</v>
      </c>
      <c r="B18" s="7" t="s">
        <v>537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664</v>
      </c>
    </row>
    <row r="19" spans="1:9" ht="16.5" thickBot="1">
      <c r="A19" s="6" t="s">
        <v>534</v>
      </c>
      <c r="B19" s="7" t="s">
        <v>535</v>
      </c>
      <c r="C19" s="7" t="s">
        <v>37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664</v>
      </c>
    </row>
    <row r="20" spans="1:9" ht="16.5" thickBot="1">
      <c r="A20" s="6" t="s">
        <v>532</v>
      </c>
      <c r="B20" s="7" t="s">
        <v>533</v>
      </c>
      <c r="C20" s="7" t="s">
        <v>37</v>
      </c>
      <c r="D20" s="7" t="s">
        <v>4</v>
      </c>
      <c r="E20" s="7" t="s">
        <v>64</v>
      </c>
      <c r="F20" s="7"/>
      <c r="G20" s="7"/>
      <c r="H20" s="7" t="s">
        <v>32</v>
      </c>
      <c r="I20" s="7" t="s">
        <v>664</v>
      </c>
    </row>
    <row r="21" spans="1:9" ht="16.5" thickBot="1">
      <c r="A21" s="6" t="s">
        <v>530</v>
      </c>
      <c r="B21" s="7" t="s">
        <v>531</v>
      </c>
      <c r="C21" s="7" t="s">
        <v>37</v>
      </c>
      <c r="D21" s="7" t="s">
        <v>7</v>
      </c>
      <c r="E21" s="7" t="s">
        <v>64</v>
      </c>
      <c r="F21" s="7"/>
      <c r="G21" s="7"/>
      <c r="H21" s="7" t="s">
        <v>32</v>
      </c>
      <c r="I21" s="7" t="s">
        <v>664</v>
      </c>
    </row>
    <row r="22" spans="1:9" ht="16.5" thickBot="1">
      <c r="A22" s="6" t="s">
        <v>528</v>
      </c>
      <c r="B22" s="7" t="s">
        <v>529</v>
      </c>
      <c r="C22" s="7" t="s">
        <v>37</v>
      </c>
      <c r="D22" s="7" t="s">
        <v>7</v>
      </c>
      <c r="E22" s="7" t="s">
        <v>64</v>
      </c>
      <c r="F22" s="7"/>
      <c r="G22" s="7"/>
      <c r="H22" s="7" t="s">
        <v>32</v>
      </c>
      <c r="I22" s="7" t="s">
        <v>664</v>
      </c>
    </row>
    <row r="23" spans="1:9" ht="16.5" thickBot="1">
      <c r="A23" s="6" t="s">
        <v>527</v>
      </c>
      <c r="B23" s="7" t="s">
        <v>93</v>
      </c>
      <c r="C23" s="7" t="s">
        <v>31</v>
      </c>
      <c r="D23" s="7" t="s">
        <v>7</v>
      </c>
      <c r="E23" s="7" t="s">
        <v>64</v>
      </c>
      <c r="F23" s="7"/>
      <c r="G23" s="7"/>
      <c r="H23" s="7" t="s">
        <v>32</v>
      </c>
      <c r="I23" s="7" t="s">
        <v>664</v>
      </c>
    </row>
    <row r="24" spans="1:9" ht="16.5" thickBot="1">
      <c r="A24" s="6" t="s">
        <v>525</v>
      </c>
      <c r="B24" s="7" t="s">
        <v>526</v>
      </c>
      <c r="C24" s="7" t="s">
        <v>31</v>
      </c>
      <c r="D24" s="7" t="s">
        <v>6</v>
      </c>
      <c r="E24" s="7" t="s">
        <v>64</v>
      </c>
      <c r="F24" s="7"/>
      <c r="G24" s="7"/>
      <c r="H24" s="7" t="s">
        <v>32</v>
      </c>
      <c r="I24" s="7" t="s">
        <v>664</v>
      </c>
    </row>
    <row r="25" spans="1:9" ht="16.5" thickBot="1">
      <c r="A25" s="6" t="s">
        <v>523</v>
      </c>
      <c r="B25" s="7" t="s">
        <v>524</v>
      </c>
      <c r="C25" s="7" t="s">
        <v>37</v>
      </c>
      <c r="D25" s="7" t="s">
        <v>6</v>
      </c>
      <c r="E25" s="7" t="s">
        <v>64</v>
      </c>
      <c r="F25" s="7"/>
      <c r="G25" s="7"/>
      <c r="H25" s="7" t="s">
        <v>32</v>
      </c>
      <c r="I25" s="7" t="s">
        <v>664</v>
      </c>
    </row>
    <row r="26" spans="1:9" ht="16.5" thickBot="1">
      <c r="A26" s="6" t="s">
        <v>521</v>
      </c>
      <c r="B26" s="7" t="s">
        <v>522</v>
      </c>
      <c r="C26" s="7" t="s">
        <v>37</v>
      </c>
      <c r="D26" s="7" t="s">
        <v>146</v>
      </c>
      <c r="E26" s="7" t="s">
        <v>64</v>
      </c>
      <c r="F26" s="7"/>
      <c r="G26" s="7"/>
      <c r="H26" s="7" t="s">
        <v>32</v>
      </c>
      <c r="I26" s="7" t="s">
        <v>664</v>
      </c>
    </row>
    <row r="27" spans="1:9" ht="16.5" thickBot="1">
      <c r="A27" s="6" t="s">
        <v>519</v>
      </c>
      <c r="B27" s="7" t="s">
        <v>520</v>
      </c>
      <c r="C27" s="7" t="s">
        <v>37</v>
      </c>
      <c r="D27" s="7" t="s">
        <v>146</v>
      </c>
      <c r="E27" s="7" t="s">
        <v>64</v>
      </c>
      <c r="F27" s="7"/>
      <c r="G27" s="7"/>
      <c r="H27" s="7" t="s">
        <v>32</v>
      </c>
      <c r="I27" s="7" t="s">
        <v>664</v>
      </c>
    </row>
    <row r="28" spans="1:9" ht="16.5" thickBot="1">
      <c r="A28" s="6" t="s">
        <v>517</v>
      </c>
      <c r="B28" s="7" t="s">
        <v>518</v>
      </c>
      <c r="C28" s="7" t="s">
        <v>37</v>
      </c>
      <c r="D28" s="7" t="s">
        <v>1</v>
      </c>
      <c r="E28" s="7" t="s">
        <v>10</v>
      </c>
      <c r="F28" s="7" t="s">
        <v>131</v>
      </c>
      <c r="G28" s="7"/>
      <c r="H28" s="7" t="s">
        <v>83</v>
      </c>
      <c r="I28" s="7" t="s">
        <v>664</v>
      </c>
    </row>
    <row r="29" spans="1:9" ht="16.5" thickBot="1">
      <c r="A29" s="6" t="s">
        <v>515</v>
      </c>
      <c r="B29" s="7" t="s">
        <v>516</v>
      </c>
      <c r="C29" s="7" t="s">
        <v>37</v>
      </c>
      <c r="D29" s="7" t="s">
        <v>1</v>
      </c>
      <c r="E29" s="7" t="s">
        <v>10</v>
      </c>
      <c r="F29" s="7" t="s">
        <v>132</v>
      </c>
      <c r="G29" s="7"/>
      <c r="H29" s="7" t="s">
        <v>83</v>
      </c>
      <c r="I29" s="7" t="s">
        <v>664</v>
      </c>
    </row>
    <row r="30" spans="1:9" ht="16.5" thickBot="1">
      <c r="A30" s="6"/>
      <c r="B30" s="7"/>
      <c r="C30" s="7"/>
      <c r="D30" s="7" t="s">
        <v>1</v>
      </c>
      <c r="E30" s="7" t="s">
        <v>10</v>
      </c>
      <c r="F30" s="7" t="s">
        <v>133</v>
      </c>
      <c r="G30" s="7"/>
      <c r="H30" s="7" t="s">
        <v>83</v>
      </c>
      <c r="I30" s="7" t="s">
        <v>664</v>
      </c>
    </row>
    <row r="31" spans="1:9" ht="16.5" thickBot="1">
      <c r="A31" s="6"/>
      <c r="B31" s="7"/>
      <c r="C31" s="7"/>
      <c r="D31" s="7" t="s">
        <v>1</v>
      </c>
      <c r="E31" s="7" t="s">
        <v>10</v>
      </c>
      <c r="F31" s="7" t="s">
        <v>134</v>
      </c>
      <c r="G31" s="7"/>
      <c r="H31" s="7" t="s">
        <v>83</v>
      </c>
      <c r="I31" s="7" t="s">
        <v>664</v>
      </c>
    </row>
    <row r="32" spans="1:9" ht="16.5" thickBot="1">
      <c r="A32" s="6"/>
      <c r="B32" s="7"/>
      <c r="C32" s="7"/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664</v>
      </c>
    </row>
    <row r="33" spans="1:9" ht="16.5" thickBot="1">
      <c r="A33" s="6" t="s">
        <v>513</v>
      </c>
      <c r="B33" s="7" t="s">
        <v>514</v>
      </c>
      <c r="C33" s="7" t="s">
        <v>31</v>
      </c>
      <c r="D33" s="7" t="s">
        <v>1</v>
      </c>
      <c r="E33" s="7" t="s">
        <v>10</v>
      </c>
      <c r="F33" s="7" t="s">
        <v>136</v>
      </c>
      <c r="G33" s="7"/>
      <c r="H33" s="7" t="s">
        <v>83</v>
      </c>
      <c r="I33" s="7" t="s">
        <v>664</v>
      </c>
    </row>
    <row r="34" spans="1:9" ht="16.5" thickBot="1">
      <c r="A34" s="6" t="s">
        <v>511</v>
      </c>
      <c r="B34" s="7" t="s">
        <v>512</v>
      </c>
      <c r="C34" s="7" t="s">
        <v>31</v>
      </c>
      <c r="D34" s="7" t="s">
        <v>1</v>
      </c>
      <c r="E34" s="7" t="s">
        <v>10</v>
      </c>
      <c r="F34" s="7" t="s">
        <v>137</v>
      </c>
      <c r="G34" s="7"/>
      <c r="H34" s="7" t="s">
        <v>83</v>
      </c>
      <c r="I34" s="7" t="s">
        <v>664</v>
      </c>
    </row>
    <row r="35" spans="1:9" ht="16.5" thickBot="1">
      <c r="A35" s="6" t="s">
        <v>509</v>
      </c>
      <c r="B35" s="7" t="s">
        <v>510</v>
      </c>
      <c r="C35" s="7" t="s">
        <v>31</v>
      </c>
      <c r="D35" s="7" t="s">
        <v>1</v>
      </c>
      <c r="E35" s="7" t="s">
        <v>10</v>
      </c>
      <c r="F35" s="7" t="s">
        <v>138</v>
      </c>
      <c r="G35" s="7"/>
      <c r="H35" s="7" t="s">
        <v>83</v>
      </c>
      <c r="I35" s="7" t="s">
        <v>664</v>
      </c>
    </row>
    <row r="36" spans="1:9" ht="16.5" thickBot="1">
      <c r="A36" s="6"/>
      <c r="B36" s="7"/>
      <c r="C36" s="7"/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664</v>
      </c>
    </row>
    <row r="37" spans="1:9" ht="16.5" thickBot="1">
      <c r="A37" s="6"/>
      <c r="B37" s="7"/>
      <c r="C37" s="7"/>
      <c r="D37" s="7" t="s">
        <v>1</v>
      </c>
      <c r="E37" s="7" t="s">
        <v>10</v>
      </c>
      <c r="F37" s="7" t="s">
        <v>140</v>
      </c>
      <c r="G37" s="7"/>
      <c r="H37" s="7" t="s">
        <v>83</v>
      </c>
      <c r="I37" s="7" t="s">
        <v>664</v>
      </c>
    </row>
    <row r="38" spans="1:9" ht="16.5" thickBot="1">
      <c r="A38" s="6"/>
      <c r="B38" s="7"/>
      <c r="C38" s="7"/>
      <c r="D38" s="7" t="s">
        <v>1</v>
      </c>
      <c r="E38" s="7" t="s">
        <v>10</v>
      </c>
      <c r="F38" s="7" t="s">
        <v>141</v>
      </c>
      <c r="G38" s="7"/>
      <c r="H38" s="7" t="s">
        <v>83</v>
      </c>
      <c r="I38" s="7" t="s">
        <v>664</v>
      </c>
    </row>
    <row r="39" spans="1:9" ht="16.5" thickBot="1">
      <c r="A39" s="6"/>
      <c r="B39" s="7"/>
      <c r="C39" s="7"/>
      <c r="D39" s="7" t="s">
        <v>1</v>
      </c>
      <c r="E39" s="7" t="s">
        <v>10</v>
      </c>
      <c r="F39" s="7" t="s">
        <v>142</v>
      </c>
      <c r="G39" s="7"/>
      <c r="H39" s="7" t="s">
        <v>83</v>
      </c>
      <c r="I39" s="7" t="s">
        <v>664</v>
      </c>
    </row>
    <row r="40" spans="1:9" ht="16.5" thickBot="1">
      <c r="A40" s="6"/>
      <c r="B40" s="7"/>
      <c r="C40" s="7"/>
      <c r="D40" s="7" t="s">
        <v>146</v>
      </c>
      <c r="E40" s="7" t="s">
        <v>10</v>
      </c>
      <c r="F40" s="7" t="s">
        <v>143</v>
      </c>
      <c r="G40" s="7"/>
      <c r="H40" s="7" t="s">
        <v>83</v>
      </c>
      <c r="I40" s="7" t="s">
        <v>664</v>
      </c>
    </row>
    <row r="41" spans="1:9" ht="16.5" thickBot="1">
      <c r="A41" s="6" t="s">
        <v>507</v>
      </c>
      <c r="B41" s="7" t="s">
        <v>508</v>
      </c>
      <c r="C41" s="7" t="s">
        <v>31</v>
      </c>
      <c r="D41" s="7" t="s">
        <v>1</v>
      </c>
      <c r="E41" s="7" t="s">
        <v>10</v>
      </c>
      <c r="F41" s="7" t="s">
        <v>144</v>
      </c>
      <c r="G41" s="7"/>
      <c r="H41" s="7" t="s">
        <v>83</v>
      </c>
      <c r="I41" s="7" t="s">
        <v>664</v>
      </c>
    </row>
    <row r="42" spans="1:9" ht="16.5" thickBot="1">
      <c r="A42" s="6" t="s">
        <v>505</v>
      </c>
      <c r="B42" s="7" t="s">
        <v>506</v>
      </c>
      <c r="C42" s="7" t="s">
        <v>37</v>
      </c>
      <c r="D42" s="7" t="s">
        <v>1</v>
      </c>
      <c r="E42" s="7" t="s">
        <v>10</v>
      </c>
      <c r="F42" s="7" t="s">
        <v>145</v>
      </c>
      <c r="G42" s="7"/>
      <c r="H42" s="7" t="s">
        <v>83</v>
      </c>
      <c r="I42" s="7" t="s">
        <v>664</v>
      </c>
    </row>
    <row r="43" spans="1:9" ht="16.5" thickBot="1">
      <c r="A43" s="6"/>
      <c r="B43" s="7"/>
      <c r="C43" s="7"/>
      <c r="D43" s="7" t="s">
        <v>4</v>
      </c>
      <c r="E43" s="7" t="s">
        <v>64</v>
      </c>
      <c r="F43" s="7"/>
      <c r="G43" s="7"/>
      <c r="H43" s="7" t="s">
        <v>83</v>
      </c>
      <c r="I43" s="7" t="s">
        <v>664</v>
      </c>
    </row>
    <row r="44" spans="1:9" ht="16.5" thickBot="1">
      <c r="A44" s="6" t="s">
        <v>503</v>
      </c>
      <c r="B44" s="7" t="s">
        <v>504</v>
      </c>
      <c r="C44" s="7" t="s">
        <v>37</v>
      </c>
      <c r="D44" s="7" t="s">
        <v>4</v>
      </c>
      <c r="E44" s="7" t="s">
        <v>64</v>
      </c>
      <c r="F44" s="7"/>
      <c r="G44" s="7"/>
      <c r="H44" s="7" t="s">
        <v>83</v>
      </c>
      <c r="I44" s="7" t="s">
        <v>664</v>
      </c>
    </row>
    <row r="45" spans="1:9" ht="16.5" thickBot="1">
      <c r="A45" s="6"/>
      <c r="B45" s="7"/>
      <c r="C45" s="7"/>
      <c r="D45" s="7" t="s">
        <v>4</v>
      </c>
      <c r="E45" s="7" t="s">
        <v>64</v>
      </c>
      <c r="F45" s="7"/>
      <c r="G45" s="7"/>
      <c r="H45" s="7" t="s">
        <v>83</v>
      </c>
      <c r="I45" s="7" t="s">
        <v>664</v>
      </c>
    </row>
    <row r="46" spans="1:9" ht="16.5" thickBot="1">
      <c r="A46" s="6"/>
      <c r="B46" s="7"/>
      <c r="C46" s="7"/>
      <c r="D46" s="7" t="s">
        <v>7</v>
      </c>
      <c r="E46" s="7" t="s">
        <v>64</v>
      </c>
      <c r="F46" s="7"/>
      <c r="G46" s="7"/>
      <c r="H46" s="7" t="s">
        <v>83</v>
      </c>
      <c r="I46" s="7" t="s">
        <v>664</v>
      </c>
    </row>
    <row r="47" spans="1:9" ht="16.5" thickBot="1">
      <c r="A47" s="6"/>
      <c r="B47" s="7"/>
      <c r="C47" s="7"/>
      <c r="D47" s="7" t="s">
        <v>7</v>
      </c>
      <c r="E47" s="7" t="s">
        <v>64</v>
      </c>
      <c r="F47" s="7"/>
      <c r="G47" s="7"/>
      <c r="H47" s="7" t="s">
        <v>83</v>
      </c>
      <c r="I47" s="7" t="s">
        <v>664</v>
      </c>
    </row>
    <row r="48" spans="1:9" ht="16.5" thickBot="1">
      <c r="A48" s="6"/>
      <c r="B48" s="7"/>
      <c r="C48" s="7"/>
      <c r="D48" s="7" t="s">
        <v>7</v>
      </c>
      <c r="E48" s="7" t="s">
        <v>64</v>
      </c>
      <c r="F48" s="7"/>
      <c r="G48" s="7"/>
      <c r="H48" s="7" t="s">
        <v>83</v>
      </c>
      <c r="I48" s="7" t="s">
        <v>664</v>
      </c>
    </row>
    <row r="49" spans="1:9" ht="16.5" thickBot="1">
      <c r="A49" s="6"/>
      <c r="B49" s="7"/>
      <c r="C49" s="7"/>
      <c r="D49" s="7" t="s">
        <v>6</v>
      </c>
      <c r="E49" s="7" t="s">
        <v>64</v>
      </c>
      <c r="F49" s="7"/>
      <c r="G49" s="7"/>
      <c r="H49" s="7" t="s">
        <v>83</v>
      </c>
      <c r="I49" s="7" t="s">
        <v>664</v>
      </c>
    </row>
    <row r="50" spans="1:9" ht="16.5" thickBot="1">
      <c r="A50" s="6"/>
      <c r="B50" s="7"/>
      <c r="C50" s="7"/>
      <c r="D50" s="7" t="s">
        <v>6</v>
      </c>
      <c r="E50" s="7" t="s">
        <v>64</v>
      </c>
      <c r="F50" s="7"/>
      <c r="G50" s="7"/>
      <c r="H50" s="7" t="s">
        <v>83</v>
      </c>
      <c r="I50" s="7" t="s">
        <v>664</v>
      </c>
    </row>
    <row r="51" spans="1:9" ht="16.5" thickBot="1">
      <c r="A51" s="6"/>
      <c r="B51" s="7"/>
      <c r="C51" s="7"/>
      <c r="D51" s="7" t="s">
        <v>146</v>
      </c>
      <c r="E51" s="7" t="s">
        <v>64</v>
      </c>
      <c r="F51" s="7"/>
      <c r="G51" s="7"/>
      <c r="H51" s="7" t="s">
        <v>83</v>
      </c>
      <c r="I51" s="7" t="s">
        <v>664</v>
      </c>
    </row>
    <row r="52" spans="1:9" ht="16.5" thickBot="1">
      <c r="A52" s="6" t="s">
        <v>501</v>
      </c>
      <c r="B52" s="7" t="s">
        <v>502</v>
      </c>
      <c r="C52" s="7" t="s">
        <v>37</v>
      </c>
      <c r="D52" s="7" t="s">
        <v>146</v>
      </c>
      <c r="E52" s="7" t="s">
        <v>64</v>
      </c>
      <c r="F52" s="7"/>
      <c r="G52" s="7"/>
      <c r="H52" s="7" t="s">
        <v>83</v>
      </c>
      <c r="I52" s="7" t="s">
        <v>664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18" t="s">
        <v>676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14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9" t="s">
        <v>4</v>
      </c>
      <c r="B4" s="1">
        <v>0</v>
      </c>
      <c r="C4" s="5">
        <f>SUM(B4*100)/F4</f>
        <v>0</v>
      </c>
      <c r="D4" s="5">
        <f>SUM(F4-B4)</f>
        <v>3</v>
      </c>
      <c r="E4" s="5">
        <f>SUM(D4*100)/F4</f>
        <v>100</v>
      </c>
      <c r="F4" s="1">
        <v>3</v>
      </c>
      <c r="G4" s="2">
        <f t="shared" ref="G4:G10" si="0">SUM(F4*100)/F$10</f>
        <v>20</v>
      </c>
      <c r="H4" s="1">
        <v>1</v>
      </c>
      <c r="I4" s="5">
        <f>SUM(H4*100)/L4</f>
        <v>100</v>
      </c>
      <c r="J4" s="5">
        <f>SUM(L4-H4)</f>
        <v>0</v>
      </c>
      <c r="K4" s="5">
        <f>SUM(J4*100)/L4</f>
        <v>0</v>
      </c>
      <c r="L4" s="1">
        <v>1</v>
      </c>
      <c r="M4" s="5">
        <f t="shared" ref="M4:M10" si="1">SUM(L4*100)/L$10</f>
        <v>10</v>
      </c>
      <c r="N4" s="5">
        <f t="shared" ref="N4:N10" si="2">SUM(B4+H4)</f>
        <v>1</v>
      </c>
      <c r="O4" s="2">
        <f>SUM(N4*100)/R4</f>
        <v>25</v>
      </c>
      <c r="P4" s="5">
        <f t="shared" ref="P4:P10" si="3">SUM(D4+J4)</f>
        <v>3</v>
      </c>
      <c r="Q4" s="2">
        <f>SUM(P4*100)/R4</f>
        <v>75</v>
      </c>
      <c r="R4" s="5">
        <f>SUM(N4+P4)</f>
        <v>4</v>
      </c>
      <c r="S4" s="5">
        <f t="shared" ref="S4:S10" si="4">SUM(R4*100)/R$10</f>
        <v>16</v>
      </c>
    </row>
    <row r="5" spans="1:19">
      <c r="A5" s="9" t="s">
        <v>1</v>
      </c>
      <c r="B5" s="1">
        <v>0</v>
      </c>
      <c r="C5" s="2">
        <f>SUM(B5*100)/F5</f>
        <v>0</v>
      </c>
      <c r="D5" s="5">
        <f t="shared" ref="D5:D10" si="5">SUM(F5-B5)</f>
        <v>6</v>
      </c>
      <c r="E5" s="2">
        <f>SUM(D5*100)/F5</f>
        <v>100</v>
      </c>
      <c r="F5" s="1">
        <v>6</v>
      </c>
      <c r="G5" s="5">
        <f t="shared" si="0"/>
        <v>40</v>
      </c>
      <c r="H5" s="1">
        <v>0</v>
      </c>
      <c r="I5" s="2">
        <f t="shared" ref="I5:I10" si="6">SUM(H5*100)/L5</f>
        <v>0</v>
      </c>
      <c r="J5" s="5">
        <f t="shared" ref="J5:J10" si="7">SUM(L5-H5)</f>
        <v>2</v>
      </c>
      <c r="K5" s="2">
        <f t="shared" ref="K5:K9" si="8">SUM(J5*100)/L5</f>
        <v>100</v>
      </c>
      <c r="L5" s="1">
        <v>2</v>
      </c>
      <c r="M5" s="5">
        <f t="shared" si="1"/>
        <v>20</v>
      </c>
      <c r="N5" s="5">
        <f t="shared" si="2"/>
        <v>0</v>
      </c>
      <c r="O5" s="5">
        <f t="shared" ref="O5:O10" si="9">SUM(N5*100)/R5</f>
        <v>0</v>
      </c>
      <c r="P5" s="5">
        <f t="shared" si="3"/>
        <v>8</v>
      </c>
      <c r="Q5" s="5">
        <f t="shared" ref="Q5:Q10" si="10">SUM(P5*100)/R5</f>
        <v>100</v>
      </c>
      <c r="R5" s="5">
        <f t="shared" ref="R5:R10" si="11">SUM(N5+P5)</f>
        <v>8</v>
      </c>
      <c r="S5" s="5">
        <f t="shared" si="4"/>
        <v>32</v>
      </c>
    </row>
    <row r="6" spans="1:19">
      <c r="A6" s="9" t="s">
        <v>7</v>
      </c>
      <c r="B6" s="1">
        <v>3</v>
      </c>
      <c r="C6" s="5">
        <v>0</v>
      </c>
      <c r="D6" s="5">
        <f t="shared" si="5"/>
        <v>2</v>
      </c>
      <c r="E6" s="5">
        <v>0</v>
      </c>
      <c r="F6" s="1">
        <v>5</v>
      </c>
      <c r="G6" s="5">
        <f t="shared" si="0"/>
        <v>33.333333333333336</v>
      </c>
      <c r="H6" s="1">
        <v>1</v>
      </c>
      <c r="I6" s="5">
        <v>0</v>
      </c>
      <c r="J6" s="5">
        <f t="shared" si="7"/>
        <v>1</v>
      </c>
      <c r="K6" s="5">
        <v>0</v>
      </c>
      <c r="L6" s="1">
        <v>2</v>
      </c>
      <c r="M6" s="5">
        <f t="shared" si="1"/>
        <v>20</v>
      </c>
      <c r="N6" s="5">
        <f t="shared" si="2"/>
        <v>4</v>
      </c>
      <c r="O6" s="5">
        <v>0</v>
      </c>
      <c r="P6" s="5">
        <f t="shared" si="3"/>
        <v>3</v>
      </c>
      <c r="Q6" s="5">
        <v>0</v>
      </c>
      <c r="R6" s="5">
        <f t="shared" si="11"/>
        <v>7</v>
      </c>
      <c r="S6" s="5">
        <f t="shared" si="4"/>
        <v>28</v>
      </c>
    </row>
    <row r="7" spans="1:19">
      <c r="A7" s="9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f t="shared" si="6"/>
        <v>0</v>
      </c>
      <c r="J7" s="5">
        <f t="shared" si="7"/>
        <v>2</v>
      </c>
      <c r="K7" s="5">
        <f t="shared" si="8"/>
        <v>100</v>
      </c>
      <c r="L7" s="1">
        <v>2</v>
      </c>
      <c r="M7" s="5">
        <f t="shared" si="1"/>
        <v>20</v>
      </c>
      <c r="N7" s="5">
        <f t="shared" si="2"/>
        <v>0</v>
      </c>
      <c r="O7" s="2">
        <f t="shared" si="9"/>
        <v>0</v>
      </c>
      <c r="P7" s="5">
        <f t="shared" si="3"/>
        <v>2</v>
      </c>
      <c r="Q7" s="2">
        <f t="shared" si="10"/>
        <v>100</v>
      </c>
      <c r="R7" s="5">
        <f t="shared" si="11"/>
        <v>2</v>
      </c>
      <c r="S7" s="5">
        <f t="shared" si="4"/>
        <v>8</v>
      </c>
    </row>
    <row r="8" spans="1:19">
      <c r="A8" s="9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1</v>
      </c>
      <c r="I8" s="5">
        <f t="shared" si="6"/>
        <v>100</v>
      </c>
      <c r="J8" s="5">
        <f t="shared" si="7"/>
        <v>0</v>
      </c>
      <c r="K8" s="5">
        <f t="shared" si="8"/>
        <v>0</v>
      </c>
      <c r="L8" s="1">
        <v>1</v>
      </c>
      <c r="M8" s="5">
        <f t="shared" si="1"/>
        <v>10</v>
      </c>
      <c r="N8" s="5">
        <f t="shared" si="2"/>
        <v>1</v>
      </c>
      <c r="O8" s="5">
        <f t="shared" si="9"/>
        <v>100</v>
      </c>
      <c r="P8" s="5">
        <f t="shared" si="3"/>
        <v>0</v>
      </c>
      <c r="Q8" s="5">
        <f t="shared" si="10"/>
        <v>0</v>
      </c>
      <c r="R8" s="5">
        <f t="shared" si="11"/>
        <v>1</v>
      </c>
      <c r="S8" s="5">
        <f t="shared" si="4"/>
        <v>4</v>
      </c>
    </row>
    <row r="9" spans="1:19">
      <c r="A9" s="9" t="s">
        <v>146</v>
      </c>
      <c r="B9" s="1">
        <v>0</v>
      </c>
      <c r="C9" s="5">
        <v>0</v>
      </c>
      <c r="D9" s="5">
        <f t="shared" si="5"/>
        <v>1</v>
      </c>
      <c r="E9" s="5">
        <v>0</v>
      </c>
      <c r="F9" s="1">
        <v>1</v>
      </c>
      <c r="G9" s="5">
        <f t="shared" si="0"/>
        <v>6.666666666666667</v>
      </c>
      <c r="H9" s="1">
        <v>0</v>
      </c>
      <c r="I9" s="5">
        <f t="shared" si="6"/>
        <v>0</v>
      </c>
      <c r="J9" s="5">
        <f t="shared" si="7"/>
        <v>2</v>
      </c>
      <c r="K9" s="5">
        <f t="shared" si="8"/>
        <v>100</v>
      </c>
      <c r="L9" s="1">
        <v>2</v>
      </c>
      <c r="M9" s="5">
        <f t="shared" si="1"/>
        <v>20</v>
      </c>
      <c r="N9" s="5">
        <f t="shared" si="2"/>
        <v>0</v>
      </c>
      <c r="O9" s="5">
        <f t="shared" si="9"/>
        <v>0</v>
      </c>
      <c r="P9" s="5">
        <f t="shared" si="3"/>
        <v>3</v>
      </c>
      <c r="Q9" s="5">
        <f t="shared" si="10"/>
        <v>100</v>
      </c>
      <c r="R9" s="5">
        <f t="shared" si="11"/>
        <v>3</v>
      </c>
      <c r="S9" s="5">
        <f t="shared" si="4"/>
        <v>12</v>
      </c>
    </row>
    <row r="10" spans="1:19">
      <c r="A10" s="9" t="s">
        <v>0</v>
      </c>
      <c r="B10" s="1">
        <f>SUM(B4:B9)</f>
        <v>3</v>
      </c>
      <c r="C10" s="2">
        <f>SUM(B10*100)/F10</f>
        <v>20</v>
      </c>
      <c r="D10" s="5">
        <f t="shared" si="5"/>
        <v>12</v>
      </c>
      <c r="E10" s="2">
        <f>SUM(D10*100)/F10</f>
        <v>80</v>
      </c>
      <c r="F10" s="1">
        <f>SUM(F4:F9)</f>
        <v>15</v>
      </c>
      <c r="G10" s="5">
        <f t="shared" si="0"/>
        <v>100</v>
      </c>
      <c r="H10" s="1">
        <f>SUM(H4:H9)</f>
        <v>3</v>
      </c>
      <c r="I10" s="5">
        <f t="shared" si="6"/>
        <v>30</v>
      </c>
      <c r="J10" s="5">
        <f t="shared" si="7"/>
        <v>7</v>
      </c>
      <c r="K10" s="5">
        <f>SUM(J10*100)/L10</f>
        <v>70</v>
      </c>
      <c r="L10" s="1">
        <f>SUM(L4:L9)</f>
        <v>10</v>
      </c>
      <c r="M10" s="5">
        <f t="shared" si="1"/>
        <v>100</v>
      </c>
      <c r="N10" s="5">
        <f t="shared" si="2"/>
        <v>6</v>
      </c>
      <c r="O10" s="5">
        <f t="shared" si="9"/>
        <v>24</v>
      </c>
      <c r="P10" s="5">
        <f t="shared" si="3"/>
        <v>19</v>
      </c>
      <c r="Q10" s="5">
        <f t="shared" si="10"/>
        <v>76</v>
      </c>
      <c r="R10" s="5">
        <f t="shared" si="11"/>
        <v>25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56" sqref="A56"/>
    </sheetView>
  </sheetViews>
  <sheetFormatPr baseColWidth="10" defaultRowHeight="15.75"/>
  <cols>
    <col min="1" max="2" width="17.375" customWidth="1"/>
    <col min="3" max="3" width="15.125" customWidth="1"/>
    <col min="4" max="4" width="14.625" customWidth="1"/>
    <col min="5" max="5" width="17.375" customWidth="1"/>
    <col min="6" max="6" width="12.625" customWidth="1"/>
    <col min="7" max="7" width="11.375" customWidth="1"/>
    <col min="8" max="9" width="17.375" customWidth="1"/>
  </cols>
  <sheetData>
    <row r="1" spans="1:9" ht="16.5" thickBot="1">
      <c r="A1" s="20" t="s">
        <v>662</v>
      </c>
      <c r="B1" s="21"/>
      <c r="C1" s="21"/>
      <c r="D1" s="21"/>
      <c r="E1" s="21"/>
      <c r="F1" s="21"/>
      <c r="G1" s="21"/>
      <c r="H1" s="21"/>
      <c r="I1" s="22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147</v>
      </c>
      <c r="B3" s="7" t="s">
        <v>89</v>
      </c>
      <c r="C3" s="7" t="s">
        <v>37</v>
      </c>
      <c r="D3" s="7" t="s">
        <v>4</v>
      </c>
      <c r="E3" s="7" t="s">
        <v>10</v>
      </c>
      <c r="F3" s="7" t="s">
        <v>131</v>
      </c>
      <c r="G3" s="7"/>
      <c r="H3" s="7" t="s">
        <v>32</v>
      </c>
      <c r="I3" s="7" t="s">
        <v>663</v>
      </c>
    </row>
    <row r="4" spans="1:9" ht="16.5" thickBot="1">
      <c r="A4" s="6" t="s">
        <v>148</v>
      </c>
      <c r="B4" s="7" t="s">
        <v>149</v>
      </c>
      <c r="C4" s="7" t="s">
        <v>37</v>
      </c>
      <c r="D4" s="7" t="s">
        <v>4</v>
      </c>
      <c r="E4" s="7" t="s">
        <v>10</v>
      </c>
      <c r="F4" s="7" t="s">
        <v>132</v>
      </c>
      <c r="G4" s="7"/>
      <c r="H4" s="7" t="s">
        <v>32</v>
      </c>
      <c r="I4" s="7" t="s">
        <v>663</v>
      </c>
    </row>
    <row r="5" spans="1:9" ht="16.5" thickBot="1">
      <c r="A5" s="6" t="s">
        <v>150</v>
      </c>
      <c r="B5" s="7" t="s">
        <v>151</v>
      </c>
      <c r="C5" s="7" t="s">
        <v>37</v>
      </c>
      <c r="D5" s="7" t="s">
        <v>146</v>
      </c>
      <c r="E5" s="7" t="s">
        <v>10</v>
      </c>
      <c r="F5" s="7" t="s">
        <v>133</v>
      </c>
      <c r="G5" s="7"/>
      <c r="H5" s="7" t="s">
        <v>32</v>
      </c>
      <c r="I5" s="7" t="s">
        <v>663</v>
      </c>
    </row>
    <row r="6" spans="1:9" ht="16.5" thickBot="1">
      <c r="A6" s="6" t="s">
        <v>152</v>
      </c>
      <c r="B6" s="7" t="s">
        <v>153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663</v>
      </c>
    </row>
    <row r="7" spans="1:9" ht="16.5" thickBot="1">
      <c r="A7" s="6" t="s">
        <v>154</v>
      </c>
      <c r="B7" s="7" t="s">
        <v>155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663</v>
      </c>
    </row>
    <row r="8" spans="1:9" ht="16.5" thickBot="1">
      <c r="A8" s="6" t="s">
        <v>156</v>
      </c>
      <c r="B8" s="7" t="s">
        <v>157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663</v>
      </c>
    </row>
    <row r="9" spans="1:9" ht="16.5" thickBot="1">
      <c r="A9" s="6" t="s">
        <v>158</v>
      </c>
      <c r="B9" s="7" t="s">
        <v>159</v>
      </c>
      <c r="C9" s="7" t="s">
        <v>31</v>
      </c>
      <c r="D9" s="7" t="s">
        <v>7</v>
      </c>
      <c r="E9" s="7" t="s">
        <v>10</v>
      </c>
      <c r="F9" s="7" t="s">
        <v>137</v>
      </c>
      <c r="G9" s="7"/>
      <c r="H9" s="7" t="s">
        <v>32</v>
      </c>
      <c r="I9" s="7" t="s">
        <v>663</v>
      </c>
    </row>
    <row r="10" spans="1:9" ht="16.5" thickBot="1">
      <c r="A10" s="6" t="s">
        <v>160</v>
      </c>
      <c r="B10" s="7" t="s">
        <v>161</v>
      </c>
      <c r="C10" s="7" t="s">
        <v>37</v>
      </c>
      <c r="D10" s="7" t="s">
        <v>4</v>
      </c>
      <c r="E10" s="7" t="s">
        <v>10</v>
      </c>
      <c r="F10" s="7" t="s">
        <v>138</v>
      </c>
      <c r="G10" s="7"/>
      <c r="H10" s="7" t="s">
        <v>32</v>
      </c>
      <c r="I10" s="7" t="s">
        <v>663</v>
      </c>
    </row>
    <row r="11" spans="1:9" ht="16.5" thickBot="1">
      <c r="A11" s="6" t="s">
        <v>162</v>
      </c>
      <c r="B11" s="7" t="s">
        <v>163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663</v>
      </c>
    </row>
    <row r="12" spans="1:9" ht="16.5" thickBot="1">
      <c r="A12" s="6" t="s">
        <v>164</v>
      </c>
      <c r="B12" s="7" t="s">
        <v>165</v>
      </c>
      <c r="C12" s="7" t="s">
        <v>37</v>
      </c>
      <c r="D12" s="7" t="s">
        <v>7</v>
      </c>
      <c r="E12" s="7" t="s">
        <v>10</v>
      </c>
      <c r="F12" s="7" t="s">
        <v>140</v>
      </c>
      <c r="G12" s="7"/>
      <c r="H12" s="7" t="s">
        <v>32</v>
      </c>
      <c r="I12" s="7" t="s">
        <v>663</v>
      </c>
    </row>
    <row r="13" spans="1:9" ht="16.5" thickBot="1">
      <c r="A13" s="6" t="s">
        <v>166</v>
      </c>
      <c r="B13" s="7" t="s">
        <v>167</v>
      </c>
      <c r="C13" s="7" t="s">
        <v>37</v>
      </c>
      <c r="D13" s="7" t="s">
        <v>7</v>
      </c>
      <c r="E13" s="7" t="s">
        <v>10</v>
      </c>
      <c r="F13" s="7" t="s">
        <v>141</v>
      </c>
      <c r="G13" s="7"/>
      <c r="H13" s="7" t="s">
        <v>32</v>
      </c>
      <c r="I13" s="7" t="s">
        <v>663</v>
      </c>
    </row>
    <row r="14" spans="1:9" ht="16.5" thickBot="1">
      <c r="A14" s="6" t="s">
        <v>60</v>
      </c>
      <c r="B14" s="7" t="s">
        <v>61</v>
      </c>
      <c r="C14" s="7" t="s">
        <v>31</v>
      </c>
      <c r="D14" s="7" t="s">
        <v>7</v>
      </c>
      <c r="E14" s="7" t="s">
        <v>10</v>
      </c>
      <c r="F14" s="7" t="s">
        <v>142</v>
      </c>
      <c r="G14" s="7"/>
      <c r="H14" s="7" t="s">
        <v>32</v>
      </c>
      <c r="I14" s="7" t="s">
        <v>663</v>
      </c>
    </row>
    <row r="15" spans="1:9" ht="16.5" thickBot="1">
      <c r="A15" s="6" t="s">
        <v>168</v>
      </c>
      <c r="B15" s="7" t="s">
        <v>169</v>
      </c>
      <c r="C15" s="7" t="s">
        <v>31</v>
      </c>
      <c r="D15" s="7" t="s">
        <v>7</v>
      </c>
      <c r="E15" s="7" t="s">
        <v>10</v>
      </c>
      <c r="F15" s="7" t="s">
        <v>143</v>
      </c>
      <c r="G15" s="7"/>
      <c r="H15" s="7" t="s">
        <v>32</v>
      </c>
      <c r="I15" s="7" t="s">
        <v>663</v>
      </c>
    </row>
    <row r="16" spans="1:9" ht="16.5" thickBot="1">
      <c r="A16" s="6" t="s">
        <v>170</v>
      </c>
      <c r="B16" s="7" t="s">
        <v>171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663</v>
      </c>
    </row>
    <row r="17" spans="1:9" ht="16.5" thickBot="1">
      <c r="A17" s="6" t="s">
        <v>172</v>
      </c>
      <c r="B17" s="7" t="s">
        <v>173</v>
      </c>
      <c r="C17" s="7" t="s">
        <v>37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663</v>
      </c>
    </row>
    <row r="18" spans="1:9" ht="16.5" thickBot="1">
      <c r="A18" s="6" t="s">
        <v>174</v>
      </c>
      <c r="B18" s="7" t="s">
        <v>175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663</v>
      </c>
    </row>
    <row r="19" spans="1:9" ht="16.5" thickBot="1">
      <c r="A19" s="6" t="s">
        <v>176</v>
      </c>
      <c r="B19" s="7" t="s">
        <v>177</v>
      </c>
      <c r="C19" s="7" t="s">
        <v>37</v>
      </c>
      <c r="D19" s="7" t="s">
        <v>146</v>
      </c>
      <c r="E19" s="7" t="s">
        <v>64</v>
      </c>
      <c r="F19" s="7"/>
      <c r="G19" s="7"/>
      <c r="H19" s="7" t="s">
        <v>32</v>
      </c>
      <c r="I19" s="7" t="s">
        <v>663</v>
      </c>
    </row>
    <row r="20" spans="1:9" ht="16.5" thickBot="1">
      <c r="A20" s="6" t="s">
        <v>178</v>
      </c>
      <c r="B20" s="7" t="s">
        <v>179</v>
      </c>
      <c r="C20" s="7" t="s">
        <v>37</v>
      </c>
      <c r="D20" s="7" t="s">
        <v>146</v>
      </c>
      <c r="E20" s="7" t="s">
        <v>64</v>
      </c>
      <c r="F20" s="7"/>
      <c r="G20" s="7"/>
      <c r="H20" s="7" t="s">
        <v>32</v>
      </c>
      <c r="I20" s="7" t="s">
        <v>663</v>
      </c>
    </row>
    <row r="21" spans="1:9" ht="16.5" thickBot="1">
      <c r="A21" s="6" t="s">
        <v>180</v>
      </c>
      <c r="B21" s="7" t="s">
        <v>181</v>
      </c>
      <c r="C21" s="7" t="s">
        <v>37</v>
      </c>
      <c r="D21" s="7" t="s">
        <v>1</v>
      </c>
      <c r="E21" s="7" t="s">
        <v>64</v>
      </c>
      <c r="F21" s="7"/>
      <c r="G21" s="7"/>
      <c r="H21" s="7" t="s">
        <v>32</v>
      </c>
      <c r="I21" s="7" t="s">
        <v>663</v>
      </c>
    </row>
    <row r="22" spans="1:9" ht="16.5" thickBot="1">
      <c r="A22" s="6" t="s">
        <v>182</v>
      </c>
      <c r="B22" s="7" t="s">
        <v>183</v>
      </c>
      <c r="C22" s="7" t="s">
        <v>37</v>
      </c>
      <c r="D22" s="7" t="s">
        <v>6</v>
      </c>
      <c r="E22" s="7" t="s">
        <v>64</v>
      </c>
      <c r="F22" s="7"/>
      <c r="G22" s="7"/>
      <c r="H22" s="7" t="s">
        <v>32</v>
      </c>
      <c r="I22" s="7" t="s">
        <v>663</v>
      </c>
    </row>
    <row r="23" spans="1:9" ht="16.5" thickBot="1">
      <c r="A23" s="6" t="s">
        <v>184</v>
      </c>
      <c r="B23" s="7" t="s">
        <v>185</v>
      </c>
      <c r="C23" s="7" t="s">
        <v>37</v>
      </c>
      <c r="D23" s="7" t="s">
        <v>6</v>
      </c>
      <c r="E23" s="7" t="s">
        <v>64</v>
      </c>
      <c r="F23" s="7"/>
      <c r="G23" s="7"/>
      <c r="H23" s="7" t="s">
        <v>32</v>
      </c>
      <c r="I23" s="7" t="s">
        <v>663</v>
      </c>
    </row>
    <row r="24" spans="1:9" ht="16.5" thickBot="1">
      <c r="A24" s="6" t="s">
        <v>186</v>
      </c>
      <c r="B24" s="7" t="s">
        <v>187</v>
      </c>
      <c r="C24" s="7" t="s">
        <v>37</v>
      </c>
      <c r="D24" s="7" t="s">
        <v>1</v>
      </c>
      <c r="E24" s="7" t="s">
        <v>64</v>
      </c>
      <c r="F24" s="7"/>
      <c r="G24" s="7"/>
      <c r="H24" s="7" t="s">
        <v>32</v>
      </c>
      <c r="I24" s="7" t="s">
        <v>663</v>
      </c>
    </row>
    <row r="25" spans="1:9" ht="16.5" thickBot="1">
      <c r="A25" s="6" t="s">
        <v>188</v>
      </c>
      <c r="B25" s="7" t="s">
        <v>189</v>
      </c>
      <c r="C25" s="7" t="s">
        <v>37</v>
      </c>
      <c r="D25" s="7" t="s">
        <v>7</v>
      </c>
      <c r="E25" s="7" t="s">
        <v>64</v>
      </c>
      <c r="F25" s="7"/>
      <c r="G25" s="7"/>
      <c r="H25" s="7" t="s">
        <v>32</v>
      </c>
      <c r="I25" s="7" t="s">
        <v>663</v>
      </c>
    </row>
    <row r="26" spans="1:9" ht="16.5" thickBot="1">
      <c r="A26" s="6" t="s">
        <v>190</v>
      </c>
      <c r="B26" s="7" t="s">
        <v>191</v>
      </c>
      <c r="C26" s="7" t="s">
        <v>31</v>
      </c>
      <c r="D26" s="7" t="s">
        <v>9</v>
      </c>
      <c r="E26" s="7" t="s">
        <v>64</v>
      </c>
      <c r="F26" s="7"/>
      <c r="G26" s="7"/>
      <c r="H26" s="7" t="s">
        <v>32</v>
      </c>
      <c r="I26" s="7" t="s">
        <v>663</v>
      </c>
    </row>
    <row r="27" spans="1:9" ht="16.5" thickBot="1">
      <c r="A27" s="6" t="s">
        <v>192</v>
      </c>
      <c r="B27" s="7" t="s">
        <v>193</v>
      </c>
      <c r="C27" s="7" t="s">
        <v>31</v>
      </c>
      <c r="D27" s="7" t="s">
        <v>7</v>
      </c>
      <c r="E27" s="7" t="s">
        <v>64</v>
      </c>
      <c r="F27" s="7"/>
      <c r="G27" s="7"/>
      <c r="H27" s="7" t="s">
        <v>32</v>
      </c>
      <c r="I27" s="7" t="s">
        <v>663</v>
      </c>
    </row>
    <row r="28" spans="1:9" ht="16.5" thickBot="1">
      <c r="A28" s="6" t="s">
        <v>194</v>
      </c>
      <c r="B28" s="7" t="s">
        <v>195</v>
      </c>
      <c r="C28" s="7" t="s">
        <v>31</v>
      </c>
      <c r="D28" s="7" t="s">
        <v>4</v>
      </c>
      <c r="E28" s="7" t="s">
        <v>10</v>
      </c>
      <c r="F28" s="7" t="s">
        <v>131</v>
      </c>
      <c r="G28" s="7"/>
      <c r="H28" s="7" t="s">
        <v>83</v>
      </c>
      <c r="I28" s="7" t="s">
        <v>663</v>
      </c>
    </row>
    <row r="29" spans="1:9" ht="16.5" thickBot="1">
      <c r="A29" s="6" t="s">
        <v>196</v>
      </c>
      <c r="B29" s="7" t="s">
        <v>197</v>
      </c>
      <c r="C29" s="7" t="s">
        <v>31</v>
      </c>
      <c r="D29" s="7" t="s">
        <v>4</v>
      </c>
      <c r="E29" s="7" t="s">
        <v>10</v>
      </c>
      <c r="F29" s="7" t="s">
        <v>132</v>
      </c>
      <c r="G29" s="7"/>
      <c r="H29" s="7" t="s">
        <v>83</v>
      </c>
      <c r="I29" s="7" t="s">
        <v>663</v>
      </c>
    </row>
    <row r="30" spans="1:9" ht="16.5" thickBot="1">
      <c r="A30" s="6" t="s">
        <v>198</v>
      </c>
      <c r="B30" s="7" t="s">
        <v>199</v>
      </c>
      <c r="C30" s="7" t="s">
        <v>37</v>
      </c>
      <c r="D30" s="7" t="s">
        <v>146</v>
      </c>
      <c r="E30" s="7" t="s">
        <v>10</v>
      </c>
      <c r="F30" s="7" t="s">
        <v>133</v>
      </c>
      <c r="G30" s="7"/>
      <c r="H30" s="7" t="s">
        <v>83</v>
      </c>
      <c r="I30" s="7" t="s">
        <v>663</v>
      </c>
    </row>
    <row r="31" spans="1:9" ht="16.5" thickBot="1">
      <c r="A31" s="6" t="s">
        <v>200</v>
      </c>
      <c r="B31" s="7" t="s">
        <v>201</v>
      </c>
      <c r="C31" s="7" t="s">
        <v>31</v>
      </c>
      <c r="D31" s="7" t="s">
        <v>1</v>
      </c>
      <c r="E31" s="7" t="s">
        <v>10</v>
      </c>
      <c r="F31" s="7" t="s">
        <v>134</v>
      </c>
      <c r="G31" s="7"/>
      <c r="H31" s="7" t="s">
        <v>83</v>
      </c>
      <c r="I31" s="7" t="s">
        <v>663</v>
      </c>
    </row>
    <row r="32" spans="1:9" ht="16.5" thickBot="1">
      <c r="A32" s="6" t="s">
        <v>202</v>
      </c>
      <c r="B32" s="7" t="s">
        <v>187</v>
      </c>
      <c r="C32" s="7" t="s">
        <v>37</v>
      </c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663</v>
      </c>
    </row>
    <row r="33" spans="1:9" ht="16.5" thickBot="1">
      <c r="A33" s="6" t="s">
        <v>203</v>
      </c>
      <c r="B33" s="7" t="s">
        <v>204</v>
      </c>
      <c r="C33" s="7" t="s">
        <v>37</v>
      </c>
      <c r="D33" s="7" t="s">
        <v>1</v>
      </c>
      <c r="E33" s="7" t="s">
        <v>10</v>
      </c>
      <c r="F33" s="7" t="s">
        <v>136</v>
      </c>
      <c r="G33" s="7"/>
      <c r="H33" s="7" t="s">
        <v>83</v>
      </c>
      <c r="I33" s="7" t="s">
        <v>663</v>
      </c>
    </row>
    <row r="34" spans="1:9" ht="16.5" thickBot="1">
      <c r="A34" s="6" t="s">
        <v>205</v>
      </c>
      <c r="B34" s="7" t="s">
        <v>89</v>
      </c>
      <c r="C34" s="7" t="s">
        <v>37</v>
      </c>
      <c r="D34" s="7" t="s">
        <v>7</v>
      </c>
      <c r="E34" s="7" t="s">
        <v>10</v>
      </c>
      <c r="F34" s="7" t="s">
        <v>137</v>
      </c>
      <c r="G34" s="7"/>
      <c r="H34" s="7" t="s">
        <v>83</v>
      </c>
      <c r="I34" s="7" t="s">
        <v>663</v>
      </c>
    </row>
    <row r="35" spans="1:9" ht="16.5" thickBot="1">
      <c r="A35" s="6" t="s">
        <v>206</v>
      </c>
      <c r="B35" s="7" t="s">
        <v>207</v>
      </c>
      <c r="C35" s="7" t="s">
        <v>37</v>
      </c>
      <c r="D35" s="7" t="s">
        <v>4</v>
      </c>
      <c r="E35" s="7" t="s">
        <v>10</v>
      </c>
      <c r="F35" s="7" t="s">
        <v>138</v>
      </c>
      <c r="G35" s="7"/>
      <c r="H35" s="7" t="s">
        <v>83</v>
      </c>
      <c r="I35" s="7" t="s">
        <v>663</v>
      </c>
    </row>
    <row r="36" spans="1:9" ht="16.5" thickBot="1">
      <c r="A36" s="6" t="s">
        <v>208</v>
      </c>
      <c r="B36" s="7" t="s">
        <v>209</v>
      </c>
      <c r="C36" s="7" t="s">
        <v>37</v>
      </c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663</v>
      </c>
    </row>
    <row r="37" spans="1:9" ht="16.5" thickBot="1">
      <c r="A37" s="6" t="s">
        <v>230</v>
      </c>
      <c r="B37" s="7" t="s">
        <v>231</v>
      </c>
      <c r="C37" s="7" t="s">
        <v>31</v>
      </c>
      <c r="D37" s="7" t="s">
        <v>7</v>
      </c>
      <c r="E37" s="7" t="s">
        <v>10</v>
      </c>
      <c r="F37" s="7" t="s">
        <v>140</v>
      </c>
      <c r="G37" s="7"/>
      <c r="H37" s="7" t="s">
        <v>83</v>
      </c>
      <c r="I37" s="7" t="s">
        <v>663</v>
      </c>
    </row>
    <row r="38" spans="1:9" ht="16.5" thickBot="1">
      <c r="A38" s="6" t="s">
        <v>210</v>
      </c>
      <c r="B38" s="7" t="s">
        <v>211</v>
      </c>
      <c r="C38" s="7" t="s">
        <v>37</v>
      </c>
      <c r="D38" s="7" t="s">
        <v>7</v>
      </c>
      <c r="E38" s="7" t="s">
        <v>10</v>
      </c>
      <c r="F38" s="7" t="s">
        <v>141</v>
      </c>
      <c r="G38" s="7"/>
      <c r="H38" s="7" t="s">
        <v>83</v>
      </c>
      <c r="I38" s="7" t="s">
        <v>663</v>
      </c>
    </row>
    <row r="39" spans="1:9" ht="16.5" thickBot="1">
      <c r="A39" s="6" t="s">
        <v>212</v>
      </c>
      <c r="B39" s="7" t="s">
        <v>213</v>
      </c>
      <c r="C39" s="7" t="s">
        <v>31</v>
      </c>
      <c r="D39" s="7" t="s">
        <v>7</v>
      </c>
      <c r="E39" s="7" t="s">
        <v>10</v>
      </c>
      <c r="F39" s="7" t="s">
        <v>142</v>
      </c>
      <c r="G39" s="7"/>
      <c r="H39" s="7" t="s">
        <v>83</v>
      </c>
      <c r="I39" s="7" t="s">
        <v>663</v>
      </c>
    </row>
    <row r="40" spans="1:9" ht="16.5" thickBot="1">
      <c r="A40" s="6" t="s">
        <v>214</v>
      </c>
      <c r="B40" s="7" t="s">
        <v>63</v>
      </c>
      <c r="C40" s="7" t="s">
        <v>37</v>
      </c>
      <c r="D40" s="7" t="s">
        <v>7</v>
      </c>
      <c r="E40" s="7" t="s">
        <v>10</v>
      </c>
      <c r="F40" s="7" t="s">
        <v>143</v>
      </c>
      <c r="G40" s="7"/>
      <c r="H40" s="7" t="s">
        <v>83</v>
      </c>
      <c r="I40" s="7" t="s">
        <v>663</v>
      </c>
    </row>
    <row r="41" spans="1:9" ht="16.5" thickBot="1">
      <c r="A41" s="6" t="s">
        <v>215</v>
      </c>
      <c r="B41" s="7" t="s">
        <v>153</v>
      </c>
      <c r="C41" s="7" t="s">
        <v>37</v>
      </c>
      <c r="D41" s="7" t="s">
        <v>1</v>
      </c>
      <c r="E41" s="7" t="s">
        <v>10</v>
      </c>
      <c r="F41" s="7" t="s">
        <v>144</v>
      </c>
      <c r="G41" s="7"/>
      <c r="H41" s="7" t="s">
        <v>83</v>
      </c>
      <c r="I41" s="7" t="s">
        <v>663</v>
      </c>
    </row>
    <row r="42" spans="1:9" ht="16.5" thickBot="1">
      <c r="A42" s="6" t="s">
        <v>109</v>
      </c>
      <c r="B42" s="7" t="s">
        <v>216</v>
      </c>
      <c r="C42" s="7" t="s">
        <v>31</v>
      </c>
      <c r="D42" s="7" t="s">
        <v>1</v>
      </c>
      <c r="E42" s="7" t="s">
        <v>10</v>
      </c>
      <c r="F42" s="7" t="s">
        <v>145</v>
      </c>
      <c r="G42" s="7"/>
      <c r="H42" s="7" t="s">
        <v>83</v>
      </c>
      <c r="I42" s="7" t="s">
        <v>663</v>
      </c>
    </row>
    <row r="43" spans="1:9" ht="16.5" thickBot="1">
      <c r="A43" s="6" t="s">
        <v>217</v>
      </c>
      <c r="B43" s="7" t="s">
        <v>218</v>
      </c>
      <c r="C43" s="7" t="s">
        <v>37</v>
      </c>
      <c r="D43" s="7" t="s">
        <v>4</v>
      </c>
      <c r="E43" s="7" t="s">
        <v>64</v>
      </c>
      <c r="F43" s="7"/>
      <c r="G43" s="7"/>
      <c r="H43" s="7" t="s">
        <v>83</v>
      </c>
      <c r="I43" s="7" t="s">
        <v>663</v>
      </c>
    </row>
    <row r="44" spans="1:9" ht="16.5" thickBot="1">
      <c r="A44" s="6" t="s">
        <v>339</v>
      </c>
      <c r="B44" s="7" t="s">
        <v>338</v>
      </c>
      <c r="C44" s="7" t="s">
        <v>37</v>
      </c>
      <c r="D44" s="7" t="s">
        <v>146</v>
      </c>
      <c r="E44" s="7" t="s">
        <v>64</v>
      </c>
      <c r="F44" s="7"/>
      <c r="G44" s="7"/>
      <c r="H44" s="7" t="s">
        <v>83</v>
      </c>
      <c r="I44" s="7" t="s">
        <v>663</v>
      </c>
    </row>
    <row r="45" spans="1:9" ht="16.5" thickBot="1">
      <c r="A45" s="6" t="s">
        <v>341</v>
      </c>
      <c r="B45" s="7" t="s">
        <v>340</v>
      </c>
      <c r="C45" s="7" t="s">
        <v>37</v>
      </c>
      <c r="D45" s="7" t="s">
        <v>146</v>
      </c>
      <c r="E45" s="7" t="s">
        <v>64</v>
      </c>
      <c r="F45" s="7"/>
      <c r="G45" s="7"/>
      <c r="H45" s="7" t="s">
        <v>83</v>
      </c>
      <c r="I45" s="7" t="s">
        <v>663</v>
      </c>
    </row>
    <row r="46" spans="1:9" ht="16.5" thickBot="1">
      <c r="A46" s="6" t="s">
        <v>219</v>
      </c>
      <c r="B46" s="7" t="s">
        <v>220</v>
      </c>
      <c r="C46" s="7" t="s">
        <v>31</v>
      </c>
      <c r="D46" s="7" t="s">
        <v>1</v>
      </c>
      <c r="E46" s="7" t="s">
        <v>64</v>
      </c>
      <c r="F46" s="7"/>
      <c r="G46" s="7"/>
      <c r="H46" s="7" t="s">
        <v>83</v>
      </c>
      <c r="I46" s="7" t="s">
        <v>663</v>
      </c>
    </row>
    <row r="47" spans="1:9" ht="16.5" thickBot="1">
      <c r="A47" s="6" t="s">
        <v>221</v>
      </c>
      <c r="B47" s="7" t="s">
        <v>222</v>
      </c>
      <c r="C47" s="7" t="s">
        <v>31</v>
      </c>
      <c r="D47" s="7" t="s">
        <v>6</v>
      </c>
      <c r="E47" s="7" t="s">
        <v>64</v>
      </c>
      <c r="F47" s="7"/>
      <c r="G47" s="7"/>
      <c r="H47" s="7" t="s">
        <v>83</v>
      </c>
      <c r="I47" s="7" t="s">
        <v>663</v>
      </c>
    </row>
    <row r="48" spans="1:9" ht="16.5" thickBot="1">
      <c r="A48" s="6" t="s">
        <v>223</v>
      </c>
      <c r="B48" s="7" t="s">
        <v>224</v>
      </c>
      <c r="C48" s="7" t="s">
        <v>37</v>
      </c>
      <c r="D48" s="7" t="s">
        <v>6</v>
      </c>
      <c r="E48" s="7" t="s">
        <v>64</v>
      </c>
      <c r="F48" s="7"/>
      <c r="G48" s="7"/>
      <c r="H48" s="7" t="s">
        <v>83</v>
      </c>
      <c r="I48" s="7" t="s">
        <v>663</v>
      </c>
    </row>
    <row r="49" spans="1:9" ht="16.5" thickBot="1">
      <c r="A49" s="6" t="s">
        <v>225</v>
      </c>
      <c r="B49" s="7" t="s">
        <v>226</v>
      </c>
      <c r="C49" s="7" t="s">
        <v>31</v>
      </c>
      <c r="D49" s="7" t="s">
        <v>1</v>
      </c>
      <c r="E49" s="7" t="s">
        <v>64</v>
      </c>
      <c r="F49" s="7"/>
      <c r="G49" s="7"/>
      <c r="H49" s="7" t="s">
        <v>83</v>
      </c>
      <c r="I49" s="7" t="s">
        <v>663</v>
      </c>
    </row>
    <row r="50" spans="1:9" ht="16.5" thickBot="1">
      <c r="A50" s="6" t="s">
        <v>227</v>
      </c>
      <c r="B50" s="7" t="s">
        <v>199</v>
      </c>
      <c r="C50" s="7" t="s">
        <v>37</v>
      </c>
      <c r="D50" s="7" t="s">
        <v>7</v>
      </c>
      <c r="E50" s="7" t="s">
        <v>64</v>
      </c>
      <c r="F50" s="7"/>
      <c r="G50" s="7"/>
      <c r="H50" s="7" t="s">
        <v>83</v>
      </c>
      <c r="I50" s="7" t="s">
        <v>663</v>
      </c>
    </row>
    <row r="51" spans="1:9" ht="16.5" thickBot="1">
      <c r="A51" s="6" t="s">
        <v>563</v>
      </c>
      <c r="B51" s="7" t="s">
        <v>562</v>
      </c>
      <c r="C51" s="7" t="s">
        <v>37</v>
      </c>
      <c r="D51" s="7" t="s">
        <v>9</v>
      </c>
      <c r="E51" s="7" t="s">
        <v>64</v>
      </c>
      <c r="F51" s="7"/>
      <c r="G51" s="7"/>
      <c r="H51" s="7" t="s">
        <v>83</v>
      </c>
      <c r="I51" s="7" t="s">
        <v>663</v>
      </c>
    </row>
    <row r="52" spans="1:9" ht="16.5" thickBot="1">
      <c r="A52" s="6" t="s">
        <v>228</v>
      </c>
      <c r="B52" s="7" t="s">
        <v>229</v>
      </c>
      <c r="C52" s="7" t="s">
        <v>31</v>
      </c>
      <c r="D52" s="7" t="s">
        <v>7</v>
      </c>
      <c r="E52" s="7" t="s">
        <v>64</v>
      </c>
      <c r="F52" s="7"/>
      <c r="G52" s="7"/>
      <c r="H52" s="7" t="s">
        <v>83</v>
      </c>
      <c r="I52" s="7" t="s">
        <v>663</v>
      </c>
    </row>
  </sheetData>
  <mergeCells count="1">
    <mergeCell ref="A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S1"/>
    </sheetView>
  </sheetViews>
  <sheetFormatPr baseColWidth="10" defaultRowHeight="15.75"/>
  <sheetData>
    <row r="1" spans="1:19">
      <c r="A1" s="18" t="s">
        <v>674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14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9" t="s">
        <v>4</v>
      </c>
      <c r="B4" s="1">
        <v>0</v>
      </c>
      <c r="C4" s="5">
        <f>SUM(B4*100)/F4</f>
        <v>0</v>
      </c>
      <c r="D4" s="5">
        <f>SUM(F4-B4)</f>
        <v>1</v>
      </c>
      <c r="E4" s="5">
        <f>SUM(D4*100)/F4</f>
        <v>100</v>
      </c>
      <c r="F4" s="1">
        <v>1</v>
      </c>
      <c r="G4" s="2">
        <f>SUM(F4*100)/F$12</f>
        <v>6.666666666666667</v>
      </c>
      <c r="H4" s="1">
        <v>1</v>
      </c>
      <c r="I4" s="5">
        <f>SUM(H4*100)/L4</f>
        <v>25</v>
      </c>
      <c r="J4" s="5">
        <f>SUM(L4-H4)</f>
        <v>3</v>
      </c>
      <c r="K4" s="5">
        <f>SUM(J4*100)/L4</f>
        <v>75</v>
      </c>
      <c r="L4" s="1">
        <v>4</v>
      </c>
      <c r="M4" s="5">
        <f>SUM(L4*100)/L$12</f>
        <v>40</v>
      </c>
      <c r="N4" s="5">
        <f t="shared" ref="N4:N12" si="0">SUM(B4+H4)</f>
        <v>1</v>
      </c>
      <c r="O4" s="2">
        <f>SUM(N4*100)/R4</f>
        <v>20</v>
      </c>
      <c r="P4" s="5">
        <f t="shared" ref="P4:P12" si="1">SUM(D4+J4)</f>
        <v>4</v>
      </c>
      <c r="Q4" s="2">
        <f>SUM(P4*100)/R4</f>
        <v>80</v>
      </c>
      <c r="R4" s="5">
        <f>SUM(N4+P4)</f>
        <v>5</v>
      </c>
      <c r="S4" s="5">
        <f>SUM(R4*100)/R$12</f>
        <v>20</v>
      </c>
    </row>
    <row r="5" spans="1:19">
      <c r="A5" s="9" t="s">
        <v>1</v>
      </c>
      <c r="B5" s="1">
        <v>3</v>
      </c>
      <c r="C5" s="2">
        <f>SUM(B5*100)/F5</f>
        <v>23.076923076923077</v>
      </c>
      <c r="D5" s="5">
        <f t="shared" ref="D5:D12" si="2">SUM(F5-B5)</f>
        <v>10</v>
      </c>
      <c r="E5" s="2">
        <f>SUM(D5*100)/F5</f>
        <v>76.92307692307692</v>
      </c>
      <c r="F5" s="1">
        <v>13</v>
      </c>
      <c r="G5" s="5">
        <f t="shared" ref="G5:G12" si="3">SUM(F5*100)/F$12</f>
        <v>86.666666666666671</v>
      </c>
      <c r="H5" s="1">
        <v>0</v>
      </c>
      <c r="I5" s="2">
        <f t="shared" ref="I5:I12" si="4">SUM(H5*100)/L5</f>
        <v>0</v>
      </c>
      <c r="J5" s="5">
        <f t="shared" ref="J5:J12" si="5">SUM(L5-H5)</f>
        <v>1</v>
      </c>
      <c r="K5" s="2">
        <f t="shared" ref="K5:K10" si="6">SUM(J5*100)/L5</f>
        <v>100</v>
      </c>
      <c r="L5" s="1">
        <v>1</v>
      </c>
      <c r="M5" s="5">
        <f t="shared" ref="M5:M12" si="7">SUM(L5*100)/L$12</f>
        <v>10</v>
      </c>
      <c r="N5" s="5">
        <f t="shared" si="0"/>
        <v>3</v>
      </c>
      <c r="O5" s="5">
        <f t="shared" ref="O5:O12" si="8">SUM(N5*100)/R5</f>
        <v>21.428571428571427</v>
      </c>
      <c r="P5" s="5">
        <f t="shared" si="1"/>
        <v>11</v>
      </c>
      <c r="Q5" s="5">
        <f t="shared" ref="Q5:Q12" si="9">SUM(P5*100)/R5</f>
        <v>78.571428571428569</v>
      </c>
      <c r="R5" s="5">
        <f t="shared" ref="R5:R12" si="10">SUM(N5+P5)</f>
        <v>14</v>
      </c>
      <c r="S5" s="5">
        <f t="shared" ref="S5:S12" si="11">SUM(R5*100)/R$12</f>
        <v>56</v>
      </c>
    </row>
    <row r="6" spans="1:19">
      <c r="A6" s="9" t="s">
        <v>7</v>
      </c>
      <c r="B6" s="1">
        <v>0</v>
      </c>
      <c r="C6" s="5">
        <v>0</v>
      </c>
      <c r="D6" s="5">
        <f t="shared" si="2"/>
        <v>0</v>
      </c>
      <c r="E6" s="5">
        <v>0</v>
      </c>
      <c r="F6" s="1">
        <v>0</v>
      </c>
      <c r="G6" s="5">
        <f t="shared" si="3"/>
        <v>0</v>
      </c>
      <c r="H6" s="1">
        <v>1</v>
      </c>
      <c r="I6" s="5">
        <v>0</v>
      </c>
      <c r="J6" s="5">
        <f t="shared" si="5"/>
        <v>0</v>
      </c>
      <c r="K6" s="5">
        <v>0</v>
      </c>
      <c r="L6" s="1">
        <v>1</v>
      </c>
      <c r="M6" s="5">
        <f t="shared" si="7"/>
        <v>10</v>
      </c>
      <c r="N6" s="5">
        <f t="shared" si="0"/>
        <v>1</v>
      </c>
      <c r="O6" s="5">
        <v>0</v>
      </c>
      <c r="P6" s="5">
        <f t="shared" si="1"/>
        <v>0</v>
      </c>
      <c r="Q6" s="5">
        <v>0</v>
      </c>
      <c r="R6" s="5">
        <f t="shared" si="10"/>
        <v>1</v>
      </c>
      <c r="S6" s="5">
        <f t="shared" si="11"/>
        <v>4</v>
      </c>
    </row>
    <row r="7" spans="1:19">
      <c r="A7" s="9" t="s">
        <v>6</v>
      </c>
      <c r="B7" s="1">
        <v>0</v>
      </c>
      <c r="C7" s="5">
        <f>SUM(B7*100)/F7</f>
        <v>0</v>
      </c>
      <c r="D7" s="5">
        <f t="shared" si="2"/>
        <v>1</v>
      </c>
      <c r="E7" s="5">
        <f>SUM(D7*100)/F7</f>
        <v>100</v>
      </c>
      <c r="F7" s="1">
        <v>1</v>
      </c>
      <c r="G7" s="2">
        <f t="shared" si="3"/>
        <v>6.666666666666667</v>
      </c>
      <c r="H7" s="1">
        <v>1</v>
      </c>
      <c r="I7" s="5">
        <f t="shared" si="4"/>
        <v>50</v>
      </c>
      <c r="J7" s="5">
        <f t="shared" si="5"/>
        <v>1</v>
      </c>
      <c r="K7" s="5">
        <f t="shared" si="6"/>
        <v>50</v>
      </c>
      <c r="L7" s="1">
        <v>2</v>
      </c>
      <c r="M7" s="5">
        <f t="shared" si="7"/>
        <v>20</v>
      </c>
      <c r="N7" s="5">
        <f t="shared" si="0"/>
        <v>1</v>
      </c>
      <c r="O7" s="2">
        <f t="shared" si="8"/>
        <v>33.333333333333336</v>
      </c>
      <c r="P7" s="5">
        <f t="shared" si="1"/>
        <v>2</v>
      </c>
      <c r="Q7" s="2">
        <f t="shared" si="9"/>
        <v>66.666666666666671</v>
      </c>
      <c r="R7" s="5">
        <f t="shared" si="10"/>
        <v>3</v>
      </c>
      <c r="S7" s="5">
        <f t="shared" si="11"/>
        <v>12</v>
      </c>
    </row>
    <row r="8" spans="1:19">
      <c r="A8" s="9" t="s">
        <v>9</v>
      </c>
      <c r="B8" s="1">
        <v>0</v>
      </c>
      <c r="C8" s="5">
        <v>0</v>
      </c>
      <c r="D8" s="5">
        <f t="shared" si="2"/>
        <v>0</v>
      </c>
      <c r="E8" s="5">
        <v>0</v>
      </c>
      <c r="F8" s="1">
        <v>0</v>
      </c>
      <c r="G8" s="5">
        <f t="shared" si="3"/>
        <v>0</v>
      </c>
      <c r="H8" s="1">
        <v>0</v>
      </c>
      <c r="I8" s="5">
        <f t="shared" si="4"/>
        <v>0</v>
      </c>
      <c r="J8" s="5">
        <f t="shared" si="5"/>
        <v>1</v>
      </c>
      <c r="K8" s="5">
        <f t="shared" si="6"/>
        <v>100</v>
      </c>
      <c r="L8" s="1">
        <v>1</v>
      </c>
      <c r="M8" s="5">
        <f t="shared" si="7"/>
        <v>10</v>
      </c>
      <c r="N8" s="5">
        <f t="shared" si="0"/>
        <v>0</v>
      </c>
      <c r="O8" s="5">
        <f t="shared" si="8"/>
        <v>0</v>
      </c>
      <c r="P8" s="5">
        <f t="shared" si="1"/>
        <v>1</v>
      </c>
      <c r="Q8" s="5">
        <f t="shared" si="9"/>
        <v>100</v>
      </c>
      <c r="R8" s="5">
        <f t="shared" si="10"/>
        <v>1</v>
      </c>
      <c r="S8" s="5">
        <f t="shared" si="11"/>
        <v>4</v>
      </c>
    </row>
    <row r="9" spans="1:19">
      <c r="A9" s="9" t="s">
        <v>8</v>
      </c>
      <c r="B9" s="1">
        <v>0</v>
      </c>
      <c r="C9" s="5">
        <v>0</v>
      </c>
      <c r="D9" s="5">
        <f t="shared" si="2"/>
        <v>0</v>
      </c>
      <c r="E9" s="5">
        <v>0</v>
      </c>
      <c r="F9" s="1">
        <v>0</v>
      </c>
      <c r="G9" s="5">
        <f t="shared" si="3"/>
        <v>0</v>
      </c>
      <c r="H9" s="1">
        <v>0</v>
      </c>
      <c r="I9" s="5">
        <v>0</v>
      </c>
      <c r="J9" s="5">
        <f t="shared" si="5"/>
        <v>0</v>
      </c>
      <c r="K9" s="5">
        <v>0</v>
      </c>
      <c r="L9" s="1">
        <v>0</v>
      </c>
      <c r="M9" s="5">
        <f t="shared" si="7"/>
        <v>0</v>
      </c>
      <c r="N9" s="5">
        <f t="shared" si="0"/>
        <v>0</v>
      </c>
      <c r="O9" s="5">
        <v>0</v>
      </c>
      <c r="P9" s="5">
        <f t="shared" si="1"/>
        <v>0</v>
      </c>
      <c r="Q9" s="5">
        <v>0</v>
      </c>
      <c r="R9" s="5">
        <f t="shared" si="10"/>
        <v>0</v>
      </c>
      <c r="S9" s="5">
        <f t="shared" si="11"/>
        <v>0</v>
      </c>
    </row>
    <row r="10" spans="1:19">
      <c r="A10" s="9" t="s">
        <v>5</v>
      </c>
      <c r="B10" s="1">
        <v>0</v>
      </c>
      <c r="C10" s="5">
        <v>0</v>
      </c>
      <c r="D10" s="5">
        <f t="shared" si="2"/>
        <v>0</v>
      </c>
      <c r="E10" s="5">
        <v>0</v>
      </c>
      <c r="F10" s="1">
        <v>0</v>
      </c>
      <c r="G10" s="5">
        <f t="shared" si="3"/>
        <v>0</v>
      </c>
      <c r="H10" s="1">
        <v>0</v>
      </c>
      <c r="I10" s="5">
        <f t="shared" si="4"/>
        <v>0</v>
      </c>
      <c r="J10" s="5">
        <f t="shared" si="5"/>
        <v>1</v>
      </c>
      <c r="K10" s="5">
        <f t="shared" si="6"/>
        <v>100</v>
      </c>
      <c r="L10" s="1">
        <v>1</v>
      </c>
      <c r="M10" s="5">
        <f t="shared" si="7"/>
        <v>10</v>
      </c>
      <c r="N10" s="5">
        <f t="shared" si="0"/>
        <v>0</v>
      </c>
      <c r="O10" s="5">
        <f t="shared" si="8"/>
        <v>0</v>
      </c>
      <c r="P10" s="5">
        <f t="shared" si="1"/>
        <v>1</v>
      </c>
      <c r="Q10" s="5">
        <f t="shared" si="9"/>
        <v>100</v>
      </c>
      <c r="R10" s="5">
        <f t="shared" si="10"/>
        <v>1</v>
      </c>
      <c r="S10" s="5">
        <f t="shared" si="11"/>
        <v>4</v>
      </c>
    </row>
    <row r="11" spans="1:19">
      <c r="A11" s="9" t="s">
        <v>13</v>
      </c>
      <c r="B11" s="1">
        <v>0</v>
      </c>
      <c r="C11" s="5">
        <v>0</v>
      </c>
      <c r="D11" s="5">
        <f t="shared" si="2"/>
        <v>0</v>
      </c>
      <c r="E11" s="5">
        <v>0</v>
      </c>
      <c r="F11" s="1">
        <v>0</v>
      </c>
      <c r="G11" s="5">
        <f t="shared" si="3"/>
        <v>0</v>
      </c>
      <c r="H11" s="1">
        <v>0</v>
      </c>
      <c r="I11" s="5">
        <v>0</v>
      </c>
      <c r="J11" s="5">
        <f t="shared" si="5"/>
        <v>0</v>
      </c>
      <c r="K11" s="5">
        <v>0</v>
      </c>
      <c r="L11" s="1">
        <v>0</v>
      </c>
      <c r="M11" s="5">
        <f t="shared" si="7"/>
        <v>0</v>
      </c>
      <c r="N11" s="5">
        <f t="shared" si="0"/>
        <v>0</v>
      </c>
      <c r="O11" s="5">
        <v>0</v>
      </c>
      <c r="P11" s="5">
        <f t="shared" si="1"/>
        <v>0</v>
      </c>
      <c r="Q11" s="5">
        <v>0</v>
      </c>
      <c r="R11" s="5">
        <f t="shared" si="10"/>
        <v>0</v>
      </c>
      <c r="S11" s="5">
        <f t="shared" si="11"/>
        <v>0</v>
      </c>
    </row>
    <row r="12" spans="1:19">
      <c r="A12" s="9" t="s">
        <v>0</v>
      </c>
      <c r="B12" s="1">
        <f>SUM(B4:B11)</f>
        <v>3</v>
      </c>
      <c r="C12" s="2">
        <f>SUM(B12*100)/F12</f>
        <v>20</v>
      </c>
      <c r="D12" s="5">
        <f t="shared" si="2"/>
        <v>12</v>
      </c>
      <c r="E12" s="2">
        <f>SUM(D12*100)/F12</f>
        <v>80</v>
      </c>
      <c r="F12" s="1">
        <f>SUM(F4:F11)</f>
        <v>15</v>
      </c>
      <c r="G12" s="5">
        <f t="shared" si="3"/>
        <v>100</v>
      </c>
      <c r="H12" s="1">
        <f>SUM(H4:H11)</f>
        <v>3</v>
      </c>
      <c r="I12" s="5">
        <f t="shared" si="4"/>
        <v>30</v>
      </c>
      <c r="J12" s="5">
        <f t="shared" si="5"/>
        <v>7</v>
      </c>
      <c r="K12" s="5">
        <f>SUM(J12*100)/L12</f>
        <v>70</v>
      </c>
      <c r="L12" s="1">
        <f>SUM(L4:L11)</f>
        <v>10</v>
      </c>
      <c r="M12" s="5">
        <f t="shared" si="7"/>
        <v>100</v>
      </c>
      <c r="N12" s="5">
        <f t="shared" si="0"/>
        <v>6</v>
      </c>
      <c r="O12" s="5">
        <f t="shared" si="8"/>
        <v>24</v>
      </c>
      <c r="P12" s="5">
        <f t="shared" si="1"/>
        <v>19</v>
      </c>
      <c r="Q12" s="5">
        <f t="shared" si="9"/>
        <v>76</v>
      </c>
      <c r="R12" s="5">
        <f t="shared" si="10"/>
        <v>25</v>
      </c>
      <c r="S12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I1"/>
    </sheetView>
  </sheetViews>
  <sheetFormatPr baseColWidth="10" defaultRowHeight="15.75"/>
  <cols>
    <col min="1" max="3" width="16.75" customWidth="1"/>
    <col min="4" max="4" width="13.5" customWidth="1"/>
    <col min="5" max="6" width="16.75" customWidth="1"/>
    <col min="7" max="7" width="7.875" customWidth="1"/>
    <col min="8" max="9" width="16.75" customWidth="1"/>
  </cols>
  <sheetData>
    <row r="1" spans="1:9" ht="16.5" thickBot="1">
      <c r="A1" s="20" t="s">
        <v>677</v>
      </c>
      <c r="B1" s="21"/>
      <c r="C1" s="21"/>
      <c r="D1" s="21"/>
      <c r="E1" s="21"/>
      <c r="F1" s="21"/>
      <c r="G1" s="21"/>
      <c r="H1" s="21"/>
      <c r="I1" s="22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685</v>
      </c>
      <c r="B3" s="7" t="s">
        <v>686</v>
      </c>
      <c r="C3" s="7" t="s">
        <v>37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661</v>
      </c>
    </row>
    <row r="4" spans="1:9" ht="16.5" thickBot="1">
      <c r="A4" s="6" t="s">
        <v>657</v>
      </c>
      <c r="B4" s="7" t="s">
        <v>658</v>
      </c>
      <c r="C4" s="7" t="s">
        <v>31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661</v>
      </c>
    </row>
    <row r="5" spans="1:9" ht="16.5" thickBot="1">
      <c r="A5" s="6" t="s">
        <v>655</v>
      </c>
      <c r="B5" s="7" t="s">
        <v>656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661</v>
      </c>
    </row>
    <row r="6" spans="1:9" ht="16.5" thickBot="1">
      <c r="A6" s="6" t="s">
        <v>653</v>
      </c>
      <c r="B6" s="7" t="s">
        <v>654</v>
      </c>
      <c r="C6" s="7" t="s">
        <v>31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661</v>
      </c>
    </row>
    <row r="7" spans="1:9" ht="16.5" thickBot="1">
      <c r="A7" s="6" t="s">
        <v>651</v>
      </c>
      <c r="B7" s="7" t="s">
        <v>652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661</v>
      </c>
    </row>
    <row r="8" spans="1:9" ht="16.5" thickBot="1">
      <c r="A8" s="6" t="s">
        <v>649</v>
      </c>
      <c r="B8" s="7" t="s">
        <v>650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661</v>
      </c>
    </row>
    <row r="9" spans="1:9" ht="16.5" thickBot="1">
      <c r="A9" s="6" t="s">
        <v>647</v>
      </c>
      <c r="B9" s="7" t="s">
        <v>648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661</v>
      </c>
    </row>
    <row r="10" spans="1:9" ht="16.5" thickBot="1">
      <c r="A10" s="6" t="s">
        <v>645</v>
      </c>
      <c r="B10" s="7" t="s">
        <v>646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661</v>
      </c>
    </row>
    <row r="11" spans="1:9" ht="16.5" thickBot="1">
      <c r="A11" s="6" t="s">
        <v>643</v>
      </c>
      <c r="B11" s="7" t="s">
        <v>644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661</v>
      </c>
    </row>
    <row r="12" spans="1:9" ht="16.5" thickBot="1">
      <c r="A12" s="6" t="s">
        <v>641</v>
      </c>
      <c r="B12" s="7" t="s">
        <v>642</v>
      </c>
      <c r="C12" s="7" t="s">
        <v>31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661</v>
      </c>
    </row>
    <row r="13" spans="1:9" ht="16.5" thickBot="1">
      <c r="A13" s="6" t="s">
        <v>639</v>
      </c>
      <c r="B13" s="7" t="s">
        <v>640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661</v>
      </c>
    </row>
    <row r="14" spans="1:9" ht="16.5" thickBot="1">
      <c r="A14" s="6" t="s">
        <v>637</v>
      </c>
      <c r="B14" s="7" t="s">
        <v>638</v>
      </c>
      <c r="C14" s="7" t="s">
        <v>37</v>
      </c>
      <c r="D14" s="7" t="s">
        <v>6</v>
      </c>
      <c r="E14" s="7" t="s">
        <v>10</v>
      </c>
      <c r="F14" s="7" t="s">
        <v>142</v>
      </c>
      <c r="G14" s="7"/>
      <c r="H14" s="7" t="s">
        <v>32</v>
      </c>
      <c r="I14" s="7" t="s">
        <v>661</v>
      </c>
    </row>
    <row r="15" spans="1:9" ht="16.5" thickBot="1">
      <c r="A15" s="6" t="s">
        <v>635</v>
      </c>
      <c r="B15" s="7" t="s">
        <v>636</v>
      </c>
      <c r="C15" s="7" t="s">
        <v>37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661</v>
      </c>
    </row>
    <row r="16" spans="1:9" ht="16.5" thickBot="1">
      <c r="A16" s="6" t="s">
        <v>633</v>
      </c>
      <c r="B16" s="7" t="s">
        <v>634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661</v>
      </c>
    </row>
    <row r="17" spans="1:9" ht="16.5" thickBot="1">
      <c r="A17" s="6" t="s">
        <v>631</v>
      </c>
      <c r="B17" s="7" t="s">
        <v>632</v>
      </c>
      <c r="C17" s="7" t="s">
        <v>37</v>
      </c>
      <c r="D17" s="7" t="s">
        <v>4</v>
      </c>
      <c r="E17" s="7" t="s">
        <v>10</v>
      </c>
      <c r="F17" s="7" t="s">
        <v>145</v>
      </c>
      <c r="G17" s="7"/>
      <c r="H17" s="7" t="s">
        <v>32</v>
      </c>
      <c r="I17" s="7" t="s">
        <v>661</v>
      </c>
    </row>
    <row r="18" spans="1:9" ht="16.5" thickBot="1">
      <c r="A18" s="6" t="s">
        <v>629</v>
      </c>
      <c r="B18" s="7" t="s">
        <v>630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661</v>
      </c>
    </row>
    <row r="19" spans="1:9" ht="16.5" thickBot="1">
      <c r="A19" s="6" t="s">
        <v>627</v>
      </c>
      <c r="B19" s="7" t="s">
        <v>628</v>
      </c>
      <c r="C19" s="7" t="s">
        <v>37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661</v>
      </c>
    </row>
    <row r="20" spans="1:9" ht="16.5" thickBot="1">
      <c r="A20" s="6" t="s">
        <v>625</v>
      </c>
      <c r="B20" s="7" t="s">
        <v>626</v>
      </c>
      <c r="C20" s="7" t="s">
        <v>37</v>
      </c>
      <c r="D20" s="7" t="s">
        <v>4</v>
      </c>
      <c r="E20" s="7" t="s">
        <v>64</v>
      </c>
      <c r="F20" s="7"/>
      <c r="G20" s="7"/>
      <c r="H20" s="7" t="s">
        <v>32</v>
      </c>
      <c r="I20" s="7" t="s">
        <v>661</v>
      </c>
    </row>
    <row r="21" spans="1:9" ht="16.5" thickBot="1">
      <c r="A21" s="6" t="s">
        <v>623</v>
      </c>
      <c r="B21" s="7" t="s">
        <v>624</v>
      </c>
      <c r="C21" s="7" t="s">
        <v>37</v>
      </c>
      <c r="D21" s="7" t="s">
        <v>4</v>
      </c>
      <c r="E21" s="7" t="s">
        <v>64</v>
      </c>
      <c r="F21" s="7"/>
      <c r="G21" s="7"/>
      <c r="H21" s="7" t="s">
        <v>32</v>
      </c>
      <c r="I21" s="7" t="s">
        <v>661</v>
      </c>
    </row>
    <row r="22" spans="1:9" ht="16.5" thickBot="1">
      <c r="A22" s="6" t="s">
        <v>621</v>
      </c>
      <c r="B22" s="7" t="s">
        <v>622</v>
      </c>
      <c r="C22" s="7" t="s">
        <v>31</v>
      </c>
      <c r="D22" s="7" t="s">
        <v>7</v>
      </c>
      <c r="E22" s="7" t="s">
        <v>64</v>
      </c>
      <c r="F22" s="7"/>
      <c r="G22" s="7"/>
      <c r="H22" s="7" t="s">
        <v>32</v>
      </c>
      <c r="I22" s="7" t="s">
        <v>661</v>
      </c>
    </row>
    <row r="23" spans="1:9" ht="16.5" thickBot="1">
      <c r="A23" s="6" t="s">
        <v>619</v>
      </c>
      <c r="B23" s="7" t="s">
        <v>620</v>
      </c>
      <c r="C23" s="7" t="s">
        <v>37</v>
      </c>
      <c r="D23" s="7" t="s">
        <v>6</v>
      </c>
      <c r="E23" s="7" t="s">
        <v>64</v>
      </c>
      <c r="F23" s="7"/>
      <c r="G23" s="7"/>
      <c r="H23" s="7" t="s">
        <v>32</v>
      </c>
      <c r="I23" s="7" t="s">
        <v>661</v>
      </c>
    </row>
    <row r="24" spans="1:9" ht="16.5" thickBot="1">
      <c r="A24" s="6" t="s">
        <v>525</v>
      </c>
      <c r="B24" s="7" t="s">
        <v>526</v>
      </c>
      <c r="C24" s="7" t="s">
        <v>31</v>
      </c>
      <c r="D24" s="7" t="s">
        <v>6</v>
      </c>
      <c r="E24" s="7" t="s">
        <v>64</v>
      </c>
      <c r="F24" s="7"/>
      <c r="G24" s="7"/>
      <c r="H24" s="7" t="s">
        <v>32</v>
      </c>
      <c r="I24" s="7" t="s">
        <v>661</v>
      </c>
    </row>
    <row r="25" spans="1:9" ht="16.5" thickBot="1">
      <c r="A25" s="6" t="s">
        <v>617</v>
      </c>
      <c r="B25" s="7" t="s">
        <v>618</v>
      </c>
      <c r="C25" s="7" t="s">
        <v>37</v>
      </c>
      <c r="D25" s="7" t="s">
        <v>5</v>
      </c>
      <c r="E25" s="7" t="s">
        <v>64</v>
      </c>
      <c r="F25" s="7"/>
      <c r="G25" s="7"/>
      <c r="H25" s="7" t="s">
        <v>32</v>
      </c>
      <c r="I25" s="7" t="s">
        <v>661</v>
      </c>
    </row>
    <row r="26" spans="1:9" ht="16.5" thickBot="1">
      <c r="A26" s="6" t="s">
        <v>615</v>
      </c>
      <c r="B26" s="7" t="s">
        <v>616</v>
      </c>
      <c r="C26" s="7" t="s">
        <v>37</v>
      </c>
      <c r="D26" s="7" t="s">
        <v>9</v>
      </c>
      <c r="E26" s="7" t="s">
        <v>64</v>
      </c>
      <c r="F26" s="7"/>
      <c r="G26" s="7"/>
      <c r="H26" s="7" t="s">
        <v>32</v>
      </c>
      <c r="I26" s="7" t="s">
        <v>661</v>
      </c>
    </row>
    <row r="27" spans="1:9" ht="16.5" thickBot="1">
      <c r="A27" s="6" t="s">
        <v>613</v>
      </c>
      <c r="B27" s="7" t="s">
        <v>614</v>
      </c>
      <c r="C27" s="7" t="s">
        <v>37</v>
      </c>
      <c r="D27" s="7" t="s">
        <v>1</v>
      </c>
      <c r="E27" s="7" t="s">
        <v>64</v>
      </c>
      <c r="F27" s="7"/>
      <c r="G27" s="7"/>
      <c r="H27" s="7" t="s">
        <v>32</v>
      </c>
      <c r="I27" s="7" t="s">
        <v>661</v>
      </c>
    </row>
    <row r="28" spans="1:9" ht="16.5" thickBot="1">
      <c r="A28" s="6" t="s">
        <v>611</v>
      </c>
      <c r="B28" s="7" t="s">
        <v>612</v>
      </c>
      <c r="C28" s="7" t="s">
        <v>37</v>
      </c>
      <c r="D28" s="7" t="s">
        <v>1</v>
      </c>
      <c r="E28" s="7" t="s">
        <v>10</v>
      </c>
      <c r="F28" s="7" t="s">
        <v>131</v>
      </c>
      <c r="G28" s="7"/>
      <c r="H28" s="7" t="s">
        <v>83</v>
      </c>
      <c r="I28" s="7" t="s">
        <v>661</v>
      </c>
    </row>
    <row r="29" spans="1:9" ht="16.5" thickBot="1">
      <c r="A29" s="6" t="s">
        <v>609</v>
      </c>
      <c r="B29" s="7" t="s">
        <v>610</v>
      </c>
      <c r="C29" s="7" t="s">
        <v>37</v>
      </c>
      <c r="D29" s="7" t="s">
        <v>1</v>
      </c>
      <c r="E29" s="7" t="s">
        <v>10</v>
      </c>
      <c r="F29" s="7" t="s">
        <v>132</v>
      </c>
      <c r="G29" s="7"/>
      <c r="H29" s="7" t="s">
        <v>83</v>
      </c>
      <c r="I29" s="7" t="s">
        <v>661</v>
      </c>
    </row>
    <row r="30" spans="1:9" ht="16.5" thickBot="1">
      <c r="A30" s="6" t="s">
        <v>607</v>
      </c>
      <c r="B30" s="7" t="s">
        <v>608</v>
      </c>
      <c r="C30" s="7" t="s">
        <v>37</v>
      </c>
      <c r="D30" s="7" t="s">
        <v>1</v>
      </c>
      <c r="E30" s="7" t="s">
        <v>10</v>
      </c>
      <c r="F30" s="7" t="s">
        <v>133</v>
      </c>
      <c r="G30" s="7"/>
      <c r="H30" s="7" t="s">
        <v>83</v>
      </c>
      <c r="I30" s="7" t="s">
        <v>661</v>
      </c>
    </row>
    <row r="31" spans="1:9" ht="16.5" thickBot="1">
      <c r="A31" s="6" t="s">
        <v>605</v>
      </c>
      <c r="B31" s="7" t="s">
        <v>606</v>
      </c>
      <c r="C31" s="7" t="s">
        <v>37</v>
      </c>
      <c r="D31" s="7" t="s">
        <v>1</v>
      </c>
      <c r="E31" s="7" t="s">
        <v>10</v>
      </c>
      <c r="F31" s="7" t="s">
        <v>134</v>
      </c>
      <c r="G31" s="7"/>
      <c r="H31" s="7" t="s">
        <v>83</v>
      </c>
      <c r="I31" s="7" t="s">
        <v>661</v>
      </c>
    </row>
    <row r="32" spans="1:9" ht="16.5" thickBot="1">
      <c r="A32" s="6" t="s">
        <v>603</v>
      </c>
      <c r="B32" s="7" t="s">
        <v>604</v>
      </c>
      <c r="C32" s="7" t="s">
        <v>31</v>
      </c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661</v>
      </c>
    </row>
    <row r="33" spans="1:9" ht="16.5" thickBot="1">
      <c r="A33" s="6" t="s">
        <v>601</v>
      </c>
      <c r="B33" s="7" t="s">
        <v>602</v>
      </c>
      <c r="C33" s="7" t="s">
        <v>31</v>
      </c>
      <c r="D33" s="7" t="s">
        <v>1</v>
      </c>
      <c r="E33" s="7" t="s">
        <v>10</v>
      </c>
      <c r="F33" s="7" t="s">
        <v>136</v>
      </c>
      <c r="G33" s="7"/>
      <c r="H33" s="7" t="s">
        <v>83</v>
      </c>
      <c r="I33" s="7" t="s">
        <v>661</v>
      </c>
    </row>
    <row r="34" spans="1:9" ht="16.5" thickBot="1">
      <c r="A34" s="6" t="s">
        <v>599</v>
      </c>
      <c r="B34" s="7" t="s">
        <v>600</v>
      </c>
      <c r="C34" s="7" t="s">
        <v>31</v>
      </c>
      <c r="D34" s="7" t="s">
        <v>1</v>
      </c>
      <c r="E34" s="7" t="s">
        <v>10</v>
      </c>
      <c r="F34" s="7" t="s">
        <v>137</v>
      </c>
      <c r="G34" s="7"/>
      <c r="H34" s="7" t="s">
        <v>83</v>
      </c>
      <c r="I34" s="7" t="s">
        <v>661</v>
      </c>
    </row>
    <row r="35" spans="1:9" ht="16.5" thickBot="1">
      <c r="A35" s="6" t="s">
        <v>597</v>
      </c>
      <c r="B35" s="7" t="s">
        <v>598</v>
      </c>
      <c r="C35" s="7" t="s">
        <v>31</v>
      </c>
      <c r="D35" s="7" t="s">
        <v>1</v>
      </c>
      <c r="E35" s="7" t="s">
        <v>10</v>
      </c>
      <c r="F35" s="7" t="s">
        <v>138</v>
      </c>
      <c r="G35" s="7"/>
      <c r="H35" s="7" t="s">
        <v>83</v>
      </c>
      <c r="I35" s="7" t="s">
        <v>661</v>
      </c>
    </row>
    <row r="36" spans="1:9" ht="16.5" thickBot="1">
      <c r="A36" s="6" t="s">
        <v>595</v>
      </c>
      <c r="B36" s="7" t="s">
        <v>596</v>
      </c>
      <c r="C36" s="7" t="s">
        <v>31</v>
      </c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661</v>
      </c>
    </row>
    <row r="37" spans="1:9" ht="16.5" thickBot="1">
      <c r="A37" s="6" t="s">
        <v>593</v>
      </c>
      <c r="B37" s="7" t="s">
        <v>594</v>
      </c>
      <c r="C37" s="7" t="s">
        <v>37</v>
      </c>
      <c r="D37" s="7" t="s">
        <v>1</v>
      </c>
      <c r="E37" s="7" t="s">
        <v>10</v>
      </c>
      <c r="F37" s="7" t="s">
        <v>140</v>
      </c>
      <c r="G37" s="7"/>
      <c r="H37" s="7" t="s">
        <v>83</v>
      </c>
      <c r="I37" s="7" t="s">
        <v>661</v>
      </c>
    </row>
    <row r="38" spans="1:9" ht="16.5" thickBot="1">
      <c r="A38" s="6" t="s">
        <v>591</v>
      </c>
      <c r="B38" s="7" t="s">
        <v>592</v>
      </c>
      <c r="C38" s="7" t="s">
        <v>37</v>
      </c>
      <c r="D38" s="7" t="s">
        <v>1</v>
      </c>
      <c r="E38" s="7" t="s">
        <v>10</v>
      </c>
      <c r="F38" s="7" t="s">
        <v>141</v>
      </c>
      <c r="G38" s="7"/>
      <c r="H38" s="7" t="s">
        <v>83</v>
      </c>
      <c r="I38" s="7" t="s">
        <v>661</v>
      </c>
    </row>
    <row r="39" spans="1:9" ht="16.5" thickBot="1">
      <c r="A39" s="6" t="s">
        <v>589</v>
      </c>
      <c r="B39" s="7" t="s">
        <v>590</v>
      </c>
      <c r="C39" s="7" t="s">
        <v>37</v>
      </c>
      <c r="D39" s="7" t="s">
        <v>6</v>
      </c>
      <c r="E39" s="7" t="s">
        <v>10</v>
      </c>
      <c r="F39" s="7" t="s">
        <v>142</v>
      </c>
      <c r="G39" s="7"/>
      <c r="H39" s="7" t="s">
        <v>83</v>
      </c>
      <c r="I39" s="7" t="s">
        <v>661</v>
      </c>
    </row>
    <row r="40" spans="1:9" ht="16.5" thickBot="1">
      <c r="A40" s="6" t="s">
        <v>587</v>
      </c>
      <c r="B40" s="7" t="s">
        <v>588</v>
      </c>
      <c r="C40" s="7" t="s">
        <v>37</v>
      </c>
      <c r="D40" s="7" t="s">
        <v>1</v>
      </c>
      <c r="E40" s="7" t="s">
        <v>10</v>
      </c>
      <c r="F40" s="7" t="s">
        <v>143</v>
      </c>
      <c r="G40" s="7"/>
      <c r="H40" s="7" t="s">
        <v>83</v>
      </c>
      <c r="I40" s="7" t="s">
        <v>661</v>
      </c>
    </row>
    <row r="41" spans="1:9" ht="16.5" thickBot="1">
      <c r="A41" s="6" t="s">
        <v>585</v>
      </c>
      <c r="B41" s="7" t="s">
        <v>586</v>
      </c>
      <c r="C41" s="7" t="s">
        <v>31</v>
      </c>
      <c r="D41" s="7" t="s">
        <v>1</v>
      </c>
      <c r="E41" s="7" t="s">
        <v>10</v>
      </c>
      <c r="F41" s="7" t="s">
        <v>144</v>
      </c>
      <c r="G41" s="7"/>
      <c r="H41" s="7" t="s">
        <v>83</v>
      </c>
      <c r="I41" s="7" t="s">
        <v>661</v>
      </c>
    </row>
    <row r="42" spans="1:9" ht="16.5" thickBot="1">
      <c r="A42" s="6" t="s">
        <v>583</v>
      </c>
      <c r="B42" s="7" t="s">
        <v>584</v>
      </c>
      <c r="C42" s="7" t="s">
        <v>31</v>
      </c>
      <c r="D42" s="7" t="s">
        <v>4</v>
      </c>
      <c r="E42" s="7" t="s">
        <v>10</v>
      </c>
      <c r="F42" s="7" t="s">
        <v>145</v>
      </c>
      <c r="G42" s="7"/>
      <c r="H42" s="7" t="s">
        <v>83</v>
      </c>
      <c r="I42" s="7" t="s">
        <v>661</v>
      </c>
    </row>
    <row r="43" spans="1:9" ht="16.5" thickBot="1">
      <c r="A43" s="6" t="s">
        <v>581</v>
      </c>
      <c r="B43" s="7" t="s">
        <v>582</v>
      </c>
      <c r="C43" s="7" t="s">
        <v>37</v>
      </c>
      <c r="D43" s="7" t="s">
        <v>4</v>
      </c>
      <c r="E43" s="7" t="s">
        <v>64</v>
      </c>
      <c r="F43" s="7"/>
      <c r="G43" s="7"/>
      <c r="H43" s="7" t="s">
        <v>83</v>
      </c>
      <c r="I43" s="7" t="s">
        <v>661</v>
      </c>
    </row>
    <row r="44" spans="1:9" ht="16.5" thickBot="1">
      <c r="A44" s="6" t="s">
        <v>579</v>
      </c>
      <c r="B44" s="7" t="s">
        <v>580</v>
      </c>
      <c r="C44" s="7" t="s">
        <v>31</v>
      </c>
      <c r="D44" s="7" t="s">
        <v>4</v>
      </c>
      <c r="E44" s="7" t="s">
        <v>64</v>
      </c>
      <c r="F44" s="7"/>
      <c r="G44" s="7"/>
      <c r="H44" s="7" t="s">
        <v>83</v>
      </c>
      <c r="I44" s="7" t="s">
        <v>661</v>
      </c>
    </row>
    <row r="45" spans="1:9" ht="16.5" thickBot="1">
      <c r="A45" s="6" t="s">
        <v>577</v>
      </c>
      <c r="B45" s="7" t="s">
        <v>578</v>
      </c>
      <c r="C45" s="7" t="s">
        <v>31</v>
      </c>
      <c r="D45" s="7" t="s">
        <v>4</v>
      </c>
      <c r="E45" s="7" t="s">
        <v>64</v>
      </c>
      <c r="F45" s="7"/>
      <c r="G45" s="7"/>
      <c r="H45" s="7" t="s">
        <v>83</v>
      </c>
      <c r="I45" s="7" t="s">
        <v>661</v>
      </c>
    </row>
    <row r="46" spans="1:9" ht="16.5" thickBot="1">
      <c r="A46" s="6" t="s">
        <v>575</v>
      </c>
      <c r="B46" s="7" t="s">
        <v>576</v>
      </c>
      <c r="C46" s="7" t="s">
        <v>37</v>
      </c>
      <c r="D46" s="7" t="s">
        <v>4</v>
      </c>
      <c r="E46" s="7" t="s">
        <v>64</v>
      </c>
      <c r="F46" s="7"/>
      <c r="G46" s="7"/>
      <c r="H46" s="7" t="s">
        <v>83</v>
      </c>
      <c r="I46" s="7" t="s">
        <v>661</v>
      </c>
    </row>
    <row r="47" spans="1:9" ht="16.5" thickBot="1">
      <c r="A47" s="6" t="s">
        <v>573</v>
      </c>
      <c r="B47" s="7" t="s">
        <v>574</v>
      </c>
      <c r="C47" s="7" t="s">
        <v>31</v>
      </c>
      <c r="D47" s="7" t="s">
        <v>7</v>
      </c>
      <c r="E47" s="7" t="s">
        <v>64</v>
      </c>
      <c r="F47" s="7"/>
      <c r="G47" s="7"/>
      <c r="H47" s="7" t="s">
        <v>83</v>
      </c>
      <c r="I47" s="7" t="s">
        <v>661</v>
      </c>
    </row>
    <row r="48" spans="1:9" ht="16.5" thickBot="1">
      <c r="A48" s="6" t="s">
        <v>571</v>
      </c>
      <c r="B48" s="7" t="s">
        <v>572</v>
      </c>
      <c r="C48" s="7" t="s">
        <v>31</v>
      </c>
      <c r="D48" s="7" t="s">
        <v>6</v>
      </c>
      <c r="E48" s="7" t="s">
        <v>64</v>
      </c>
      <c r="F48" s="7"/>
      <c r="G48" s="7"/>
      <c r="H48" s="7" t="s">
        <v>83</v>
      </c>
      <c r="I48" s="7" t="s">
        <v>661</v>
      </c>
    </row>
    <row r="49" spans="1:9" ht="16.5" thickBot="1">
      <c r="A49" s="6" t="s">
        <v>569</v>
      </c>
      <c r="B49" s="7" t="s">
        <v>570</v>
      </c>
      <c r="C49" s="7" t="s">
        <v>31</v>
      </c>
      <c r="D49" s="7" t="s">
        <v>6</v>
      </c>
      <c r="E49" s="7" t="s">
        <v>64</v>
      </c>
      <c r="F49" s="7"/>
      <c r="G49" s="7"/>
      <c r="H49" s="7" t="s">
        <v>83</v>
      </c>
      <c r="I49" s="7" t="s">
        <v>661</v>
      </c>
    </row>
    <row r="50" spans="1:9" ht="16.5" thickBot="1">
      <c r="A50" s="6" t="s">
        <v>567</v>
      </c>
      <c r="B50" s="7" t="s">
        <v>568</v>
      </c>
      <c r="C50" s="7" t="s">
        <v>37</v>
      </c>
      <c r="D50" s="7" t="s">
        <v>5</v>
      </c>
      <c r="E50" s="7" t="s">
        <v>64</v>
      </c>
      <c r="F50" s="7"/>
      <c r="G50" s="7"/>
      <c r="H50" s="7" t="s">
        <v>83</v>
      </c>
      <c r="I50" s="7" t="s">
        <v>661</v>
      </c>
    </row>
    <row r="51" spans="1:9" ht="16.5" thickBot="1">
      <c r="A51" s="6" t="s">
        <v>565</v>
      </c>
      <c r="B51" s="7" t="s">
        <v>566</v>
      </c>
      <c r="C51" s="7" t="s">
        <v>37</v>
      </c>
      <c r="D51" s="7" t="s">
        <v>9</v>
      </c>
      <c r="E51" s="7" t="s">
        <v>64</v>
      </c>
      <c r="F51" s="7"/>
      <c r="G51" s="7"/>
      <c r="H51" s="7" t="s">
        <v>83</v>
      </c>
      <c r="I51" s="7" t="s">
        <v>661</v>
      </c>
    </row>
    <row r="52" spans="1:9" ht="16.5" thickBot="1">
      <c r="A52" s="6" t="s">
        <v>564</v>
      </c>
      <c r="B52" s="7" t="s">
        <v>670</v>
      </c>
      <c r="C52" s="7" t="s">
        <v>37</v>
      </c>
      <c r="D52" s="7" t="s">
        <v>1</v>
      </c>
      <c r="E52" s="7" t="s">
        <v>64</v>
      </c>
      <c r="F52" s="7"/>
      <c r="G52" s="7"/>
      <c r="H52" s="7" t="s">
        <v>83</v>
      </c>
      <c r="I52" s="7" t="s">
        <v>661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S1"/>
    </sheetView>
  </sheetViews>
  <sheetFormatPr baseColWidth="10" defaultRowHeight="15.75"/>
  <sheetData>
    <row r="1" spans="1:19">
      <c r="A1" s="18" t="s">
        <v>675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14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9" t="s">
        <v>4</v>
      </c>
      <c r="B4" s="1">
        <v>0</v>
      </c>
      <c r="C4" s="5">
        <f>SUM(B4*100)/F4</f>
        <v>0</v>
      </c>
      <c r="D4" s="5">
        <f>SUM(F4-B4)</f>
        <v>2</v>
      </c>
      <c r="E4" s="5">
        <f>SUM(D4*100)/F4</f>
        <v>100</v>
      </c>
      <c r="F4" s="1">
        <v>2</v>
      </c>
      <c r="G4" s="2">
        <f t="shared" ref="G4:G11" si="0">SUM(F4*100)/F$11</f>
        <v>13.333333333333334</v>
      </c>
      <c r="H4" s="1">
        <v>2</v>
      </c>
      <c r="I4" s="5">
        <f>SUM(H4*100)/L4</f>
        <v>100</v>
      </c>
      <c r="J4" s="5">
        <f>SUM(L4-H4)</f>
        <v>0</v>
      </c>
      <c r="K4" s="5">
        <f>SUM(J4*100)/L4</f>
        <v>0</v>
      </c>
      <c r="L4" s="1">
        <v>2</v>
      </c>
      <c r="M4" s="5">
        <f t="shared" ref="M4:M11" si="1">SUM(L4*100)/L$11</f>
        <v>20</v>
      </c>
      <c r="N4" s="5">
        <f t="shared" ref="N4:N11" si="2">SUM(B4+H4)</f>
        <v>2</v>
      </c>
      <c r="O4" s="2">
        <f>SUM(N4*100)/R4</f>
        <v>50</v>
      </c>
      <c r="P4" s="5">
        <f t="shared" ref="P4:P11" si="3">SUM(D4+J4)</f>
        <v>2</v>
      </c>
      <c r="Q4" s="2">
        <f>SUM(P4*100)/R4</f>
        <v>50</v>
      </c>
      <c r="R4" s="5">
        <f>SUM(N4+P4)</f>
        <v>4</v>
      </c>
      <c r="S4" s="5">
        <f t="shared" ref="S4:S9" si="4">SUM(R4*100)/R$11</f>
        <v>16</v>
      </c>
    </row>
    <row r="5" spans="1:19">
      <c r="A5" s="9" t="s">
        <v>1</v>
      </c>
      <c r="B5" s="1">
        <v>0</v>
      </c>
      <c r="C5" s="2">
        <f>SUM(B5*100)/F5</f>
        <v>0</v>
      </c>
      <c r="D5" s="5">
        <f t="shared" ref="D5:D11" si="5">SUM(F5-B5)</f>
        <v>9</v>
      </c>
      <c r="E5" s="2">
        <f>SUM(D5*100)/F5</f>
        <v>100</v>
      </c>
      <c r="F5" s="1">
        <v>9</v>
      </c>
      <c r="G5" s="5">
        <f t="shared" si="0"/>
        <v>60</v>
      </c>
      <c r="H5" s="1">
        <v>1</v>
      </c>
      <c r="I5" s="2">
        <f t="shared" ref="I5:I11" si="6">SUM(H5*100)/L5</f>
        <v>50</v>
      </c>
      <c r="J5" s="5">
        <f t="shared" ref="J5:J11" si="7">SUM(L5-H5)</f>
        <v>1</v>
      </c>
      <c r="K5" s="2">
        <f t="shared" ref="K5:K9" si="8">SUM(J5*100)/L5</f>
        <v>50</v>
      </c>
      <c r="L5" s="1">
        <v>2</v>
      </c>
      <c r="M5" s="5">
        <f t="shared" si="1"/>
        <v>20</v>
      </c>
      <c r="N5" s="5">
        <f t="shared" si="2"/>
        <v>1</v>
      </c>
      <c r="O5" s="5">
        <f t="shared" ref="O5:O11" si="9">SUM(N5*100)/R5</f>
        <v>9.0909090909090917</v>
      </c>
      <c r="P5" s="5">
        <f t="shared" si="3"/>
        <v>10</v>
      </c>
      <c r="Q5" s="5">
        <f t="shared" ref="Q5:Q11" si="10">SUM(P5*100)/R5</f>
        <v>90.909090909090907</v>
      </c>
      <c r="R5" s="5">
        <f t="shared" ref="R5:R11" si="11">SUM(N5+P5)</f>
        <v>11</v>
      </c>
      <c r="S5" s="5">
        <f t="shared" si="4"/>
        <v>44</v>
      </c>
    </row>
    <row r="6" spans="1:19">
      <c r="A6" s="9" t="s">
        <v>7</v>
      </c>
      <c r="B6" s="1">
        <v>1</v>
      </c>
      <c r="C6" s="5">
        <v>0</v>
      </c>
      <c r="D6" s="5">
        <f t="shared" si="5"/>
        <v>1</v>
      </c>
      <c r="E6" s="5">
        <v>0</v>
      </c>
      <c r="F6" s="1">
        <v>2</v>
      </c>
      <c r="G6" s="5">
        <f t="shared" si="0"/>
        <v>13.333333333333334</v>
      </c>
      <c r="H6" s="1">
        <v>1</v>
      </c>
      <c r="I6" s="5">
        <v>0</v>
      </c>
      <c r="J6" s="5">
        <f t="shared" si="7"/>
        <v>1</v>
      </c>
      <c r="K6" s="5">
        <v>0</v>
      </c>
      <c r="L6" s="1">
        <v>2</v>
      </c>
      <c r="M6" s="5">
        <f t="shared" si="1"/>
        <v>20</v>
      </c>
      <c r="N6" s="5">
        <f t="shared" si="2"/>
        <v>2</v>
      </c>
      <c r="O6" s="5">
        <v>0</v>
      </c>
      <c r="P6" s="5">
        <f t="shared" si="3"/>
        <v>2</v>
      </c>
      <c r="Q6" s="5">
        <v>0</v>
      </c>
      <c r="R6" s="5">
        <f t="shared" si="11"/>
        <v>4</v>
      </c>
      <c r="S6" s="5">
        <f t="shared" si="4"/>
        <v>16</v>
      </c>
    </row>
    <row r="7" spans="1:19">
      <c r="A7" s="9" t="s">
        <v>6</v>
      </c>
      <c r="B7" s="1">
        <v>0</v>
      </c>
      <c r="C7" s="5">
        <v>0</v>
      </c>
      <c r="D7" s="5">
        <f t="shared" si="5"/>
        <v>1</v>
      </c>
      <c r="E7" s="5">
        <v>0</v>
      </c>
      <c r="F7" s="1">
        <v>1</v>
      </c>
      <c r="G7" s="2">
        <f t="shared" si="0"/>
        <v>6.666666666666667</v>
      </c>
      <c r="H7" s="1">
        <v>1</v>
      </c>
      <c r="I7" s="5">
        <f t="shared" si="6"/>
        <v>100</v>
      </c>
      <c r="J7" s="5">
        <f t="shared" si="7"/>
        <v>0</v>
      </c>
      <c r="K7" s="5">
        <f t="shared" si="8"/>
        <v>0</v>
      </c>
      <c r="L7" s="1">
        <v>1</v>
      </c>
      <c r="M7" s="5">
        <f t="shared" si="1"/>
        <v>10</v>
      </c>
      <c r="N7" s="5">
        <f t="shared" si="2"/>
        <v>1</v>
      </c>
      <c r="O7" s="2">
        <f t="shared" si="9"/>
        <v>50</v>
      </c>
      <c r="P7" s="5">
        <f t="shared" si="3"/>
        <v>1</v>
      </c>
      <c r="Q7" s="2">
        <f t="shared" si="10"/>
        <v>50</v>
      </c>
      <c r="R7" s="5">
        <f t="shared" si="11"/>
        <v>2</v>
      </c>
      <c r="S7" s="5">
        <f t="shared" si="4"/>
        <v>8</v>
      </c>
    </row>
    <row r="8" spans="1:19">
      <c r="A8" s="9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5">
        <f t="shared" si="1"/>
        <v>10</v>
      </c>
      <c r="N8" s="5">
        <f t="shared" si="2"/>
        <v>0</v>
      </c>
      <c r="O8" s="5">
        <f t="shared" si="9"/>
        <v>0</v>
      </c>
      <c r="P8" s="5">
        <f t="shared" si="3"/>
        <v>1</v>
      </c>
      <c r="Q8" s="5">
        <f t="shared" si="10"/>
        <v>100</v>
      </c>
      <c r="R8" s="5">
        <f t="shared" si="11"/>
        <v>1</v>
      </c>
      <c r="S8" s="5">
        <f t="shared" si="4"/>
        <v>4</v>
      </c>
    </row>
    <row r="9" spans="1:19">
      <c r="A9" s="9" t="s">
        <v>8</v>
      </c>
      <c r="B9" s="1">
        <v>0</v>
      </c>
      <c r="C9" s="5">
        <v>0</v>
      </c>
      <c r="D9" s="5">
        <f t="shared" si="5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5">
        <f t="shared" si="1"/>
        <v>10</v>
      </c>
      <c r="N9" s="5">
        <f t="shared" si="2"/>
        <v>0</v>
      </c>
      <c r="O9" s="5">
        <f t="shared" si="9"/>
        <v>0</v>
      </c>
      <c r="P9" s="5">
        <f t="shared" si="3"/>
        <v>1</v>
      </c>
      <c r="Q9" s="5">
        <f t="shared" si="10"/>
        <v>100</v>
      </c>
      <c r="R9" s="5">
        <f t="shared" si="11"/>
        <v>1</v>
      </c>
      <c r="S9" s="5">
        <f t="shared" si="4"/>
        <v>4</v>
      </c>
    </row>
    <row r="10" spans="1:19">
      <c r="A10" s="10" t="s">
        <v>5</v>
      </c>
      <c r="B10" s="1">
        <v>0</v>
      </c>
      <c r="C10" s="5">
        <v>0</v>
      </c>
      <c r="D10" s="5">
        <f t="shared" si="5"/>
        <v>1</v>
      </c>
      <c r="E10" s="2">
        <f>SUM(D10*100)/F10</f>
        <v>100</v>
      </c>
      <c r="F10" s="1">
        <v>1</v>
      </c>
      <c r="G10" s="5">
        <f t="shared" si="0"/>
        <v>6.666666666666667</v>
      </c>
      <c r="H10" s="1">
        <v>0</v>
      </c>
      <c r="I10" s="5">
        <f t="shared" si="6"/>
        <v>0</v>
      </c>
      <c r="J10" s="5">
        <f t="shared" si="7"/>
        <v>1</v>
      </c>
      <c r="K10" s="5">
        <f>SUM(J10*100)/L10</f>
        <v>100</v>
      </c>
      <c r="L10" s="1">
        <v>1</v>
      </c>
      <c r="M10" s="5">
        <f t="shared" si="1"/>
        <v>10</v>
      </c>
      <c r="N10" s="5">
        <v>0</v>
      </c>
      <c r="O10" s="5">
        <f t="shared" ref="O10" si="12">SUM(N10*100)/R10</f>
        <v>0</v>
      </c>
      <c r="P10" s="5">
        <f t="shared" ref="P10" si="13">SUM(D10+J10)</f>
        <v>2</v>
      </c>
      <c r="Q10" s="5">
        <f t="shared" ref="Q10" si="14">SUM(P10*100)/R10</f>
        <v>100</v>
      </c>
      <c r="R10" s="5">
        <f t="shared" ref="R10" si="15">SUM(N10+P10)</f>
        <v>2</v>
      </c>
      <c r="S10" s="5">
        <f t="shared" ref="S10" si="16">SUM(R10*100)/R$11</f>
        <v>8</v>
      </c>
    </row>
    <row r="11" spans="1:19">
      <c r="A11" s="9" t="s">
        <v>0</v>
      </c>
      <c r="B11" s="1">
        <f>SUM(B4:B10)</f>
        <v>1</v>
      </c>
      <c r="C11" s="2">
        <f>SUM(B11*100)/F11</f>
        <v>6.666666666666667</v>
      </c>
      <c r="D11" s="5">
        <f t="shared" si="5"/>
        <v>14</v>
      </c>
      <c r="E11" s="2">
        <f>SUM(D11*100)/F11</f>
        <v>93.333333333333329</v>
      </c>
      <c r="F11" s="1">
        <f>SUM(F4:F10)</f>
        <v>15</v>
      </c>
      <c r="G11" s="5">
        <f t="shared" si="0"/>
        <v>100</v>
      </c>
      <c r="H11" s="1">
        <f>SUM(H4:H10)</f>
        <v>5</v>
      </c>
      <c r="I11" s="5">
        <f t="shared" si="6"/>
        <v>50</v>
      </c>
      <c r="J11" s="5">
        <f t="shared" si="7"/>
        <v>5</v>
      </c>
      <c r="K11" s="5">
        <f>SUM(J11*100)/L11</f>
        <v>50</v>
      </c>
      <c r="L11" s="1">
        <f>SUM(L4:L10)</f>
        <v>10</v>
      </c>
      <c r="M11" s="5">
        <f t="shared" si="1"/>
        <v>100</v>
      </c>
      <c r="N11" s="5">
        <f t="shared" si="2"/>
        <v>6</v>
      </c>
      <c r="O11" s="5">
        <f t="shared" si="9"/>
        <v>24</v>
      </c>
      <c r="P11" s="5">
        <f t="shared" si="3"/>
        <v>19</v>
      </c>
      <c r="Q11" s="5">
        <f t="shared" si="10"/>
        <v>76</v>
      </c>
      <c r="R11" s="5">
        <f t="shared" si="11"/>
        <v>25</v>
      </c>
      <c r="S11" s="5">
        <f>SUM(R11*100)/R$11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I1"/>
    </sheetView>
  </sheetViews>
  <sheetFormatPr baseColWidth="10" defaultRowHeight="15.75"/>
  <cols>
    <col min="1" max="2" width="15.375" customWidth="1"/>
    <col min="3" max="3" width="11.625" customWidth="1"/>
    <col min="4" max="5" width="15.375" customWidth="1"/>
    <col min="6" max="7" width="12.375" customWidth="1"/>
    <col min="8" max="9" width="15.375" customWidth="1"/>
  </cols>
  <sheetData>
    <row r="1" spans="1:9" ht="16.5" thickBot="1">
      <c r="A1" s="20" t="s">
        <v>659</v>
      </c>
      <c r="B1" s="21"/>
      <c r="C1" s="21"/>
      <c r="D1" s="21"/>
      <c r="E1" s="21"/>
      <c r="F1" s="21"/>
      <c r="G1" s="21"/>
      <c r="H1" s="21"/>
      <c r="I1" s="22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324</v>
      </c>
      <c r="B3" s="7" t="s">
        <v>281</v>
      </c>
      <c r="C3" s="7" t="s">
        <v>37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660</v>
      </c>
    </row>
    <row r="4" spans="1:9" ht="16.5" thickBot="1">
      <c r="A4" s="6" t="s">
        <v>323</v>
      </c>
      <c r="B4" s="7" t="s">
        <v>322</v>
      </c>
      <c r="C4" s="7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660</v>
      </c>
    </row>
    <row r="5" spans="1:9" ht="16.5" thickBot="1">
      <c r="A5" s="6" t="s">
        <v>321</v>
      </c>
      <c r="B5" s="7" t="s">
        <v>320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660</v>
      </c>
    </row>
    <row r="6" spans="1:9" ht="16.5" thickBot="1">
      <c r="A6" s="6" t="s">
        <v>319</v>
      </c>
      <c r="B6" s="7" t="s">
        <v>318</v>
      </c>
      <c r="C6" s="7" t="s">
        <v>31</v>
      </c>
      <c r="D6" s="7" t="s">
        <v>7</v>
      </c>
      <c r="E6" s="7" t="s">
        <v>10</v>
      </c>
      <c r="F6" s="7" t="s">
        <v>134</v>
      </c>
      <c r="G6" s="7"/>
      <c r="H6" s="7" t="s">
        <v>32</v>
      </c>
      <c r="I6" s="7" t="s">
        <v>660</v>
      </c>
    </row>
    <row r="7" spans="1:9" ht="16.5" thickBot="1">
      <c r="A7" s="6" t="s">
        <v>317</v>
      </c>
      <c r="B7" s="7" t="s">
        <v>316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660</v>
      </c>
    </row>
    <row r="8" spans="1:9" ht="16.5" thickBot="1">
      <c r="A8" s="6" t="s">
        <v>315</v>
      </c>
      <c r="B8" s="7" t="s">
        <v>161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660</v>
      </c>
    </row>
    <row r="9" spans="1:9" ht="16.5" thickBot="1">
      <c r="A9" s="6" t="s">
        <v>314</v>
      </c>
      <c r="B9" s="7" t="s">
        <v>313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660</v>
      </c>
    </row>
    <row r="10" spans="1:9" ht="16.5" thickBot="1">
      <c r="A10" s="6" t="s">
        <v>312</v>
      </c>
      <c r="B10" s="7" t="s">
        <v>311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660</v>
      </c>
    </row>
    <row r="11" spans="1:9" ht="16.5" thickBot="1">
      <c r="A11" s="6" t="s">
        <v>310</v>
      </c>
      <c r="B11" s="7" t="s">
        <v>89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660</v>
      </c>
    </row>
    <row r="12" spans="1:9" ht="16.5" thickBot="1">
      <c r="A12" s="6" t="s">
        <v>309</v>
      </c>
      <c r="B12" s="7" t="s">
        <v>308</v>
      </c>
      <c r="C12" s="7" t="s">
        <v>37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660</v>
      </c>
    </row>
    <row r="13" spans="1:9" ht="16.5" thickBot="1">
      <c r="A13" s="6" t="s">
        <v>307</v>
      </c>
      <c r="B13" s="7" t="s">
        <v>306</v>
      </c>
      <c r="C13" s="7" t="s">
        <v>37</v>
      </c>
      <c r="D13" s="7" t="s">
        <v>7</v>
      </c>
      <c r="E13" s="7" t="s">
        <v>10</v>
      </c>
      <c r="F13" s="7" t="s">
        <v>141</v>
      </c>
      <c r="G13" s="7"/>
      <c r="H13" s="7" t="s">
        <v>32</v>
      </c>
      <c r="I13" s="7" t="s">
        <v>660</v>
      </c>
    </row>
    <row r="14" spans="1:9" ht="16.5" thickBot="1">
      <c r="A14" s="6" t="s">
        <v>305</v>
      </c>
      <c r="B14" s="7" t="s">
        <v>304</v>
      </c>
      <c r="C14" s="7" t="s">
        <v>37</v>
      </c>
      <c r="D14" s="7" t="s">
        <v>6</v>
      </c>
      <c r="E14" s="7" t="s">
        <v>10</v>
      </c>
      <c r="F14" s="7" t="s">
        <v>142</v>
      </c>
      <c r="G14" s="7"/>
      <c r="H14" s="7" t="s">
        <v>32</v>
      </c>
      <c r="I14" s="7" t="s">
        <v>660</v>
      </c>
    </row>
    <row r="15" spans="1:9" ht="16.5" thickBot="1">
      <c r="A15" s="6" t="s">
        <v>303</v>
      </c>
      <c r="B15" s="7" t="s">
        <v>302</v>
      </c>
      <c r="C15" s="7" t="s">
        <v>37</v>
      </c>
      <c r="D15" s="7" t="s">
        <v>4</v>
      </c>
      <c r="E15" s="7" t="s">
        <v>10</v>
      </c>
      <c r="F15" s="7" t="s">
        <v>143</v>
      </c>
      <c r="G15" s="7"/>
      <c r="H15" s="7" t="s">
        <v>32</v>
      </c>
      <c r="I15" s="7" t="s">
        <v>660</v>
      </c>
    </row>
    <row r="16" spans="1:9" ht="16.5" thickBot="1">
      <c r="A16" s="6" t="s">
        <v>301</v>
      </c>
      <c r="B16" s="7" t="s">
        <v>300</v>
      </c>
      <c r="C16" s="7" t="s">
        <v>37</v>
      </c>
      <c r="D16" s="7" t="s">
        <v>4</v>
      </c>
      <c r="E16" s="7" t="s">
        <v>10</v>
      </c>
      <c r="F16" s="7" t="s">
        <v>144</v>
      </c>
      <c r="G16" s="7"/>
      <c r="H16" s="7" t="s">
        <v>32</v>
      </c>
      <c r="I16" s="7" t="s">
        <v>660</v>
      </c>
    </row>
    <row r="17" spans="1:9" ht="16.5" thickBot="1">
      <c r="A17" s="6" t="s">
        <v>299</v>
      </c>
      <c r="B17" s="7" t="s">
        <v>298</v>
      </c>
      <c r="C17" s="7" t="s">
        <v>37</v>
      </c>
      <c r="D17" s="7" t="s">
        <v>5</v>
      </c>
      <c r="E17" s="7" t="s">
        <v>10</v>
      </c>
      <c r="F17" s="7" t="s">
        <v>145</v>
      </c>
      <c r="G17" s="7"/>
      <c r="H17" s="7" t="s">
        <v>32</v>
      </c>
      <c r="I17" s="7" t="s">
        <v>660</v>
      </c>
    </row>
    <row r="18" spans="1:9" ht="16.5" thickBot="1">
      <c r="A18" s="6" t="s">
        <v>297</v>
      </c>
      <c r="B18" s="7" t="s">
        <v>296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660</v>
      </c>
    </row>
    <row r="19" spans="1:9" ht="16.5" thickBot="1">
      <c r="A19" s="6" t="s">
        <v>174</v>
      </c>
      <c r="B19" s="7" t="s">
        <v>175</v>
      </c>
      <c r="C19" s="7" t="s">
        <v>31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660</v>
      </c>
    </row>
    <row r="20" spans="1:9" ht="16.5" thickBot="1">
      <c r="A20" s="6" t="s">
        <v>295</v>
      </c>
      <c r="B20" s="7" t="s">
        <v>294</v>
      </c>
      <c r="C20" s="7" t="s">
        <v>37</v>
      </c>
      <c r="D20" s="7" t="s">
        <v>1</v>
      </c>
      <c r="E20" s="7" t="s">
        <v>64</v>
      </c>
      <c r="F20" s="7"/>
      <c r="G20" s="7"/>
      <c r="H20" s="7" t="s">
        <v>32</v>
      </c>
      <c r="I20" s="7" t="s">
        <v>660</v>
      </c>
    </row>
    <row r="21" spans="1:9" ht="16.5" thickBot="1">
      <c r="A21" s="6" t="s">
        <v>293</v>
      </c>
      <c r="B21" s="7" t="s">
        <v>292</v>
      </c>
      <c r="C21" s="7" t="s">
        <v>31</v>
      </c>
      <c r="D21" s="7" t="s">
        <v>1</v>
      </c>
      <c r="E21" s="7" t="s">
        <v>64</v>
      </c>
      <c r="F21" s="7"/>
      <c r="G21" s="7"/>
      <c r="H21" s="7" t="s">
        <v>32</v>
      </c>
      <c r="I21" s="7" t="s">
        <v>660</v>
      </c>
    </row>
    <row r="22" spans="1:9" ht="16.5" thickBot="1">
      <c r="A22" s="6" t="s">
        <v>291</v>
      </c>
      <c r="B22" s="7" t="s">
        <v>290</v>
      </c>
      <c r="C22" s="7" t="s">
        <v>37</v>
      </c>
      <c r="D22" s="7" t="s">
        <v>7</v>
      </c>
      <c r="E22" s="7" t="s">
        <v>64</v>
      </c>
      <c r="F22" s="7"/>
      <c r="G22" s="7"/>
      <c r="H22" s="7" t="s">
        <v>32</v>
      </c>
      <c r="I22" s="7" t="s">
        <v>660</v>
      </c>
    </row>
    <row r="23" spans="1:9" ht="16.5" thickBot="1">
      <c r="A23" s="6" t="s">
        <v>289</v>
      </c>
      <c r="B23" s="7" t="s">
        <v>288</v>
      </c>
      <c r="C23" s="7" t="s">
        <v>31</v>
      </c>
      <c r="D23" s="7" t="s">
        <v>7</v>
      </c>
      <c r="E23" s="7" t="s">
        <v>64</v>
      </c>
      <c r="F23" s="7"/>
      <c r="G23" s="7"/>
      <c r="H23" s="7" t="s">
        <v>32</v>
      </c>
      <c r="I23" s="7" t="s">
        <v>660</v>
      </c>
    </row>
    <row r="24" spans="1:9" ht="16.5" thickBot="1">
      <c r="A24" s="6" t="s">
        <v>287</v>
      </c>
      <c r="B24" s="7" t="s">
        <v>239</v>
      </c>
      <c r="C24" s="7" t="s">
        <v>31</v>
      </c>
      <c r="D24" s="7" t="s">
        <v>6</v>
      </c>
      <c r="E24" s="7" t="s">
        <v>64</v>
      </c>
      <c r="F24" s="7"/>
      <c r="G24" s="7"/>
      <c r="H24" s="7" t="s">
        <v>32</v>
      </c>
      <c r="I24" s="7" t="s">
        <v>660</v>
      </c>
    </row>
    <row r="25" spans="1:9" ht="16.5" thickBot="1">
      <c r="A25" s="6" t="s">
        <v>286</v>
      </c>
      <c r="B25" s="7" t="s">
        <v>285</v>
      </c>
      <c r="C25" s="7" t="s">
        <v>37</v>
      </c>
      <c r="D25" s="7" t="s">
        <v>8</v>
      </c>
      <c r="E25" s="7" t="s">
        <v>64</v>
      </c>
      <c r="F25" s="7"/>
      <c r="G25" s="7"/>
      <c r="H25" s="7" t="s">
        <v>32</v>
      </c>
      <c r="I25" s="7" t="s">
        <v>660</v>
      </c>
    </row>
    <row r="26" spans="1:9" ht="16.5" thickBot="1">
      <c r="A26" s="6" t="s">
        <v>284</v>
      </c>
      <c r="B26" s="7" t="s">
        <v>283</v>
      </c>
      <c r="C26" s="7" t="s">
        <v>37</v>
      </c>
      <c r="D26" s="7" t="s">
        <v>9</v>
      </c>
      <c r="E26" s="7" t="s">
        <v>64</v>
      </c>
      <c r="F26" s="7"/>
      <c r="G26" s="7"/>
      <c r="H26" s="7" t="s">
        <v>32</v>
      </c>
      <c r="I26" s="7" t="s">
        <v>660</v>
      </c>
    </row>
    <row r="27" spans="1:9" ht="16.5" thickBot="1">
      <c r="A27" s="6" t="s">
        <v>282</v>
      </c>
      <c r="B27" s="7" t="s">
        <v>281</v>
      </c>
      <c r="C27" s="7" t="s">
        <v>37</v>
      </c>
      <c r="D27" s="7" t="s">
        <v>5</v>
      </c>
      <c r="E27" s="7" t="s">
        <v>64</v>
      </c>
      <c r="F27" s="7"/>
      <c r="G27" s="7"/>
      <c r="H27" s="7" t="s">
        <v>32</v>
      </c>
      <c r="I27" s="7" t="s">
        <v>660</v>
      </c>
    </row>
    <row r="28" spans="1:9" ht="16.5" thickBot="1">
      <c r="A28" s="6" t="s">
        <v>280</v>
      </c>
      <c r="B28" s="7" t="s">
        <v>279</v>
      </c>
      <c r="C28" s="7" t="s">
        <v>31</v>
      </c>
      <c r="D28" s="7" t="s">
        <v>1</v>
      </c>
      <c r="E28" s="7" t="s">
        <v>10</v>
      </c>
      <c r="F28" s="7" t="s">
        <v>131</v>
      </c>
      <c r="G28" s="7"/>
      <c r="H28" s="7" t="s">
        <v>83</v>
      </c>
      <c r="I28" s="7" t="s">
        <v>660</v>
      </c>
    </row>
    <row r="29" spans="1:9" ht="16.5" thickBot="1">
      <c r="A29" s="6" t="s">
        <v>278</v>
      </c>
      <c r="B29" s="7" t="s">
        <v>277</v>
      </c>
      <c r="C29" s="7" t="s">
        <v>31</v>
      </c>
      <c r="D29" s="7" t="s">
        <v>1</v>
      </c>
      <c r="E29" s="7" t="s">
        <v>10</v>
      </c>
      <c r="F29" s="7" t="s">
        <v>132</v>
      </c>
      <c r="G29" s="7"/>
      <c r="H29" s="7" t="s">
        <v>83</v>
      </c>
      <c r="I29" s="7" t="s">
        <v>660</v>
      </c>
    </row>
    <row r="30" spans="1:9" ht="16.5" thickBot="1">
      <c r="A30" s="6" t="s">
        <v>276</v>
      </c>
      <c r="B30" s="7" t="s">
        <v>275</v>
      </c>
      <c r="C30" s="7" t="s">
        <v>37</v>
      </c>
      <c r="D30" s="7" t="s">
        <v>1</v>
      </c>
      <c r="E30" s="7" t="s">
        <v>10</v>
      </c>
      <c r="F30" s="7" t="s">
        <v>133</v>
      </c>
      <c r="G30" s="7"/>
      <c r="H30" s="7" t="s">
        <v>83</v>
      </c>
      <c r="I30" s="7" t="s">
        <v>660</v>
      </c>
    </row>
    <row r="31" spans="1:9" ht="16.5" thickBot="1">
      <c r="A31" s="6" t="s">
        <v>274</v>
      </c>
      <c r="B31" s="7" t="s">
        <v>273</v>
      </c>
      <c r="C31" s="7" t="s">
        <v>31</v>
      </c>
      <c r="D31" s="7" t="s">
        <v>7</v>
      </c>
      <c r="E31" s="7" t="s">
        <v>10</v>
      </c>
      <c r="F31" s="7" t="s">
        <v>134</v>
      </c>
      <c r="G31" s="7"/>
      <c r="H31" s="7" t="s">
        <v>83</v>
      </c>
      <c r="I31" s="7" t="s">
        <v>660</v>
      </c>
    </row>
    <row r="32" spans="1:9" ht="16.5" thickBot="1">
      <c r="A32" s="6" t="s">
        <v>272</v>
      </c>
      <c r="B32" s="7" t="s">
        <v>271</v>
      </c>
      <c r="C32" s="7" t="s">
        <v>31</v>
      </c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660</v>
      </c>
    </row>
    <row r="33" spans="1:9" ht="16.5" thickBot="1">
      <c r="A33" s="6" t="s">
        <v>270</v>
      </c>
      <c r="B33" s="7" t="s">
        <v>269</v>
      </c>
      <c r="C33" s="7" t="s">
        <v>31</v>
      </c>
      <c r="D33" s="7" t="s">
        <v>1</v>
      </c>
      <c r="E33" s="7" t="s">
        <v>10</v>
      </c>
      <c r="F33" s="7" t="s">
        <v>136</v>
      </c>
      <c r="G33" s="7"/>
      <c r="H33" s="7" t="s">
        <v>83</v>
      </c>
      <c r="I33" s="7" t="s">
        <v>660</v>
      </c>
    </row>
    <row r="34" spans="1:9" ht="16.5" thickBot="1">
      <c r="A34" s="6" t="s">
        <v>268</v>
      </c>
      <c r="B34" s="7" t="s">
        <v>267</v>
      </c>
      <c r="C34" s="7" t="s">
        <v>31</v>
      </c>
      <c r="D34" s="7" t="s">
        <v>1</v>
      </c>
      <c r="E34" s="7" t="s">
        <v>10</v>
      </c>
      <c r="F34" s="7" t="s">
        <v>137</v>
      </c>
      <c r="G34" s="7"/>
      <c r="H34" s="7" t="s">
        <v>83</v>
      </c>
      <c r="I34" s="7" t="s">
        <v>660</v>
      </c>
    </row>
    <row r="35" spans="1:9" ht="16.5" thickBot="1">
      <c r="A35" s="6" t="s">
        <v>266</v>
      </c>
      <c r="B35" s="7" t="s">
        <v>265</v>
      </c>
      <c r="C35" s="7" t="s">
        <v>31</v>
      </c>
      <c r="D35" s="7" t="s">
        <v>1</v>
      </c>
      <c r="E35" s="7" t="s">
        <v>10</v>
      </c>
      <c r="F35" s="7" t="s">
        <v>138</v>
      </c>
      <c r="G35" s="7"/>
      <c r="H35" s="7" t="s">
        <v>83</v>
      </c>
      <c r="I35" s="7" t="s">
        <v>660</v>
      </c>
    </row>
    <row r="36" spans="1:9" ht="16.5" thickBot="1">
      <c r="A36" s="6" t="s">
        <v>264</v>
      </c>
      <c r="B36" s="7" t="s">
        <v>263</v>
      </c>
      <c r="C36" s="7" t="s">
        <v>37</v>
      </c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660</v>
      </c>
    </row>
    <row r="37" spans="1:9" ht="16.5" thickBot="1">
      <c r="A37" s="6" t="s">
        <v>262</v>
      </c>
      <c r="B37" s="7" t="s">
        <v>261</v>
      </c>
      <c r="C37" s="7" t="s">
        <v>31</v>
      </c>
      <c r="D37" s="7" t="s">
        <v>1</v>
      </c>
      <c r="E37" s="7" t="s">
        <v>10</v>
      </c>
      <c r="F37" s="7" t="s">
        <v>140</v>
      </c>
      <c r="G37" s="7"/>
      <c r="H37" s="7" t="s">
        <v>83</v>
      </c>
      <c r="I37" s="7" t="s">
        <v>660</v>
      </c>
    </row>
    <row r="38" spans="1:9" ht="16.5" thickBot="1">
      <c r="A38" s="6" t="s">
        <v>260</v>
      </c>
      <c r="B38" s="7" t="s">
        <v>259</v>
      </c>
      <c r="C38" s="7" t="s">
        <v>37</v>
      </c>
      <c r="D38" s="7" t="s">
        <v>7</v>
      </c>
      <c r="E38" s="7" t="s">
        <v>10</v>
      </c>
      <c r="F38" s="7" t="s">
        <v>141</v>
      </c>
      <c r="G38" s="7"/>
      <c r="H38" s="7" t="s">
        <v>83</v>
      </c>
      <c r="I38" s="7" t="s">
        <v>660</v>
      </c>
    </row>
    <row r="39" spans="1:9" ht="16.5" thickBot="1">
      <c r="A39" s="6" t="s">
        <v>258</v>
      </c>
      <c r="B39" s="7" t="s">
        <v>257</v>
      </c>
      <c r="C39" s="7" t="s">
        <v>31</v>
      </c>
      <c r="D39" s="7" t="s">
        <v>6</v>
      </c>
      <c r="E39" s="7" t="s">
        <v>10</v>
      </c>
      <c r="F39" s="7" t="s">
        <v>142</v>
      </c>
      <c r="G39" s="7"/>
      <c r="H39" s="7" t="s">
        <v>83</v>
      </c>
      <c r="I39" s="7" t="s">
        <v>660</v>
      </c>
    </row>
    <row r="40" spans="1:9" ht="16.5" thickBot="1">
      <c r="A40" s="6" t="s">
        <v>256</v>
      </c>
      <c r="B40" s="7" t="s">
        <v>255</v>
      </c>
      <c r="C40" s="7" t="s">
        <v>31</v>
      </c>
      <c r="D40" s="7" t="s">
        <v>4</v>
      </c>
      <c r="E40" s="7" t="s">
        <v>10</v>
      </c>
      <c r="F40" s="7" t="s">
        <v>143</v>
      </c>
      <c r="G40" s="7"/>
      <c r="H40" s="7" t="s">
        <v>83</v>
      </c>
      <c r="I40" s="7" t="s">
        <v>660</v>
      </c>
    </row>
    <row r="41" spans="1:9" ht="16.5" thickBot="1">
      <c r="A41" s="6" t="s">
        <v>254</v>
      </c>
      <c r="B41" s="7" t="s">
        <v>253</v>
      </c>
      <c r="C41" s="7" t="s">
        <v>31</v>
      </c>
      <c r="D41" s="7" t="s">
        <v>4</v>
      </c>
      <c r="E41" s="7" t="s">
        <v>10</v>
      </c>
      <c r="F41" s="7" t="s">
        <v>144</v>
      </c>
      <c r="G41" s="7"/>
      <c r="H41" s="7" t="s">
        <v>83</v>
      </c>
      <c r="I41" s="7" t="s">
        <v>660</v>
      </c>
    </row>
    <row r="42" spans="1:9" ht="16.5" thickBot="1">
      <c r="A42" s="6" t="s">
        <v>252</v>
      </c>
      <c r="B42" s="7" t="s">
        <v>251</v>
      </c>
      <c r="C42" s="7" t="s">
        <v>31</v>
      </c>
      <c r="D42" s="7" t="s">
        <v>5</v>
      </c>
      <c r="E42" s="7" t="s">
        <v>10</v>
      </c>
      <c r="F42" s="7" t="s">
        <v>145</v>
      </c>
      <c r="G42" s="7"/>
      <c r="H42" s="7" t="s">
        <v>83</v>
      </c>
      <c r="I42" s="7" t="s">
        <v>660</v>
      </c>
    </row>
    <row r="43" spans="1:9" ht="16.5" thickBot="1">
      <c r="A43" s="6" t="s">
        <v>250</v>
      </c>
      <c r="B43" s="7" t="s">
        <v>249</v>
      </c>
      <c r="C43" s="7" t="s">
        <v>37</v>
      </c>
      <c r="D43" s="7" t="s">
        <v>4</v>
      </c>
      <c r="E43" s="7" t="s">
        <v>64</v>
      </c>
      <c r="F43" s="7"/>
      <c r="G43" s="7"/>
      <c r="H43" s="7" t="s">
        <v>83</v>
      </c>
      <c r="I43" s="7" t="s">
        <v>660</v>
      </c>
    </row>
    <row r="44" spans="1:9" ht="16.5" thickBot="1">
      <c r="A44" s="6" t="s">
        <v>248</v>
      </c>
      <c r="B44" s="7" t="s">
        <v>247</v>
      </c>
      <c r="C44" s="7" t="s">
        <v>37</v>
      </c>
      <c r="D44" s="7" t="s">
        <v>4</v>
      </c>
      <c r="E44" s="7" t="s">
        <v>64</v>
      </c>
      <c r="F44" s="7"/>
      <c r="G44" s="7"/>
      <c r="H44" s="7" t="s">
        <v>83</v>
      </c>
      <c r="I44" s="7" t="s">
        <v>660</v>
      </c>
    </row>
    <row r="45" spans="1:9" ht="16.5" thickBot="1">
      <c r="A45" s="6" t="s">
        <v>246</v>
      </c>
      <c r="B45" s="7" t="s">
        <v>245</v>
      </c>
      <c r="C45" s="7" t="s">
        <v>37</v>
      </c>
      <c r="D45" s="7" t="s">
        <v>1</v>
      </c>
      <c r="E45" s="7" t="s">
        <v>64</v>
      </c>
      <c r="F45" s="7"/>
      <c r="G45" s="7"/>
      <c r="H45" s="7" t="s">
        <v>83</v>
      </c>
      <c r="I45" s="7" t="s">
        <v>660</v>
      </c>
    </row>
    <row r="46" spans="1:9" ht="16.5" thickBot="1">
      <c r="A46" s="6" t="s">
        <v>244</v>
      </c>
      <c r="B46" s="7" t="s">
        <v>243</v>
      </c>
      <c r="C46" s="7" t="s">
        <v>31</v>
      </c>
      <c r="D46" s="7" t="s">
        <v>1</v>
      </c>
      <c r="E46" s="7" t="s">
        <v>64</v>
      </c>
      <c r="F46" s="7"/>
      <c r="G46" s="7"/>
      <c r="H46" s="7" t="s">
        <v>83</v>
      </c>
      <c r="I46" s="7" t="s">
        <v>660</v>
      </c>
    </row>
    <row r="47" spans="1:9" ht="16.5" thickBot="1">
      <c r="A47" s="6" t="s">
        <v>242</v>
      </c>
      <c r="B47" s="7" t="s">
        <v>241</v>
      </c>
      <c r="C47" s="7" t="s">
        <v>37</v>
      </c>
      <c r="D47" s="7" t="s">
        <v>7</v>
      </c>
      <c r="E47" s="7" t="s">
        <v>64</v>
      </c>
      <c r="F47" s="7"/>
      <c r="G47" s="7"/>
      <c r="H47" s="7" t="s">
        <v>83</v>
      </c>
      <c r="I47" s="7" t="s">
        <v>660</v>
      </c>
    </row>
    <row r="48" spans="1:9" ht="16.5" thickBot="1">
      <c r="A48" s="6" t="s">
        <v>240</v>
      </c>
      <c r="B48" s="7" t="s">
        <v>239</v>
      </c>
      <c r="C48" s="7" t="s">
        <v>31</v>
      </c>
      <c r="D48" s="7" t="s">
        <v>7</v>
      </c>
      <c r="E48" s="7" t="s">
        <v>64</v>
      </c>
      <c r="F48" s="7"/>
      <c r="G48" s="7"/>
      <c r="H48" s="7" t="s">
        <v>83</v>
      </c>
      <c r="I48" s="7" t="s">
        <v>660</v>
      </c>
    </row>
    <row r="49" spans="1:9" ht="16.5" thickBot="1">
      <c r="A49" s="6" t="s">
        <v>238</v>
      </c>
      <c r="B49" s="7" t="s">
        <v>237</v>
      </c>
      <c r="C49" s="7" t="s">
        <v>37</v>
      </c>
      <c r="D49" s="7" t="s">
        <v>6</v>
      </c>
      <c r="E49" s="7" t="s">
        <v>64</v>
      </c>
      <c r="F49" s="7"/>
      <c r="G49" s="7"/>
      <c r="H49" s="7" t="s">
        <v>83</v>
      </c>
      <c r="I49" s="7" t="s">
        <v>660</v>
      </c>
    </row>
    <row r="50" spans="1:9" ht="16.5" thickBot="1">
      <c r="A50" s="6" t="s">
        <v>75</v>
      </c>
      <c r="B50" s="7" t="s">
        <v>236</v>
      </c>
      <c r="C50" s="7" t="s">
        <v>31</v>
      </c>
      <c r="D50" s="7" t="s">
        <v>8</v>
      </c>
      <c r="E50" s="7" t="s">
        <v>64</v>
      </c>
      <c r="F50" s="7"/>
      <c r="G50" s="7"/>
      <c r="H50" s="7" t="s">
        <v>83</v>
      </c>
      <c r="I50" s="7" t="s">
        <v>660</v>
      </c>
    </row>
    <row r="51" spans="1:9" ht="16.5" thickBot="1">
      <c r="A51" s="6" t="s">
        <v>235</v>
      </c>
      <c r="B51" s="7" t="s">
        <v>234</v>
      </c>
      <c r="C51" s="7" t="s">
        <v>37</v>
      </c>
      <c r="D51" s="7" t="s">
        <v>9</v>
      </c>
      <c r="E51" s="7" t="s">
        <v>64</v>
      </c>
      <c r="F51" s="7"/>
      <c r="G51" s="7"/>
      <c r="H51" s="7" t="s">
        <v>83</v>
      </c>
      <c r="I51" s="7" t="s">
        <v>660</v>
      </c>
    </row>
    <row r="52" spans="1:9" ht="16.5" thickBot="1">
      <c r="A52" s="6" t="s">
        <v>233</v>
      </c>
      <c r="B52" s="7" t="s">
        <v>232</v>
      </c>
      <c r="C52" s="7" t="s">
        <v>37</v>
      </c>
      <c r="D52" s="7" t="s">
        <v>5</v>
      </c>
      <c r="E52" s="7" t="s">
        <v>64</v>
      </c>
      <c r="F52" s="7"/>
      <c r="G52" s="7"/>
      <c r="H52" s="7" t="s">
        <v>83</v>
      </c>
      <c r="I52" s="7" t="s">
        <v>660</v>
      </c>
    </row>
  </sheetData>
  <mergeCells count="1">
    <mergeCell ref="A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H13" sqref="H13"/>
    </sheetView>
  </sheetViews>
  <sheetFormatPr baseColWidth="10" defaultColWidth="7.375" defaultRowHeight="15.75"/>
  <sheetData>
    <row r="1" spans="1:19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14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4" t="s">
        <v>4</v>
      </c>
      <c r="B4" s="1">
        <v>1</v>
      </c>
      <c r="C4" s="5">
        <f>SUM(B4*100)/F4</f>
        <v>100</v>
      </c>
      <c r="D4" s="5">
        <f>SUM(F4-B4)</f>
        <v>0</v>
      </c>
      <c r="E4" s="5">
        <f>SUM(D4*100)/F4</f>
        <v>0</v>
      </c>
      <c r="F4" s="1">
        <v>1</v>
      </c>
      <c r="G4" s="2">
        <f>SUM(F4*100)/F$12</f>
        <v>6.666666666666667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5">
        <f>SUM(L4*100)/L$12</f>
        <v>20</v>
      </c>
      <c r="N4" s="5">
        <f t="shared" ref="N4:N12" si="0">SUM(B4+H4)</f>
        <v>2</v>
      </c>
      <c r="O4" s="2">
        <f>SUM(N4*100)/R4</f>
        <v>66.666666666666671</v>
      </c>
      <c r="P4" s="5">
        <f t="shared" ref="P4:P12" si="1">SUM(D4+J4)</f>
        <v>1</v>
      </c>
      <c r="Q4" s="2">
        <f>SUM(P4*100)/R4</f>
        <v>33.333333333333336</v>
      </c>
      <c r="R4" s="5">
        <f>SUM(N4+P4)</f>
        <v>3</v>
      </c>
      <c r="S4" s="5">
        <f>SUM(R4*100)/R$12</f>
        <v>12</v>
      </c>
    </row>
    <row r="5" spans="1:19">
      <c r="A5" s="4" t="s">
        <v>1</v>
      </c>
      <c r="B5" s="1">
        <v>5</v>
      </c>
      <c r="C5" s="2">
        <f>SUM(B5*100)/F5</f>
        <v>41.666666666666664</v>
      </c>
      <c r="D5" s="5">
        <f t="shared" ref="D5:D12" si="2">SUM(F5-B5)</f>
        <v>7</v>
      </c>
      <c r="E5" s="2">
        <f>SUM(D5*100)/F5</f>
        <v>58.333333333333336</v>
      </c>
      <c r="F5" s="1">
        <v>12</v>
      </c>
      <c r="G5" s="5">
        <f t="shared" ref="G5:G12" si="3">SUM(F5*100)/F$12</f>
        <v>80</v>
      </c>
      <c r="H5" s="1">
        <v>1</v>
      </c>
      <c r="I5" s="2">
        <f t="shared" ref="I5:I12" si="4">SUM(H5*100)/L5</f>
        <v>33.333333333333336</v>
      </c>
      <c r="J5" s="5">
        <f t="shared" ref="J5:J12" si="5">SUM(L5-H5)</f>
        <v>2</v>
      </c>
      <c r="K5" s="2">
        <f t="shared" ref="K5:K11" si="6">SUM(J5*100)/L5</f>
        <v>66.666666666666671</v>
      </c>
      <c r="L5" s="1">
        <v>3</v>
      </c>
      <c r="M5" s="5">
        <f t="shared" ref="M5:M12" si="7">SUM(L5*100)/L$12</f>
        <v>30</v>
      </c>
      <c r="N5" s="5">
        <f t="shared" si="0"/>
        <v>6</v>
      </c>
      <c r="O5" s="5">
        <f t="shared" ref="O5:O12" si="8">SUM(N5*100)/R5</f>
        <v>40</v>
      </c>
      <c r="P5" s="5">
        <f t="shared" si="1"/>
        <v>9</v>
      </c>
      <c r="Q5" s="5">
        <f t="shared" ref="Q5:Q12" si="9">SUM(P5*100)/R5</f>
        <v>60</v>
      </c>
      <c r="R5" s="5">
        <f t="shared" ref="R5:R12" si="10">SUM(N5+P5)</f>
        <v>15</v>
      </c>
      <c r="S5" s="5">
        <f t="shared" ref="S5:S12" si="11">SUM(R5*100)/R$12</f>
        <v>60</v>
      </c>
    </row>
    <row r="6" spans="1:19">
      <c r="A6" s="4" t="s">
        <v>7</v>
      </c>
      <c r="B6" s="1">
        <v>0</v>
      </c>
      <c r="C6" s="5">
        <v>0</v>
      </c>
      <c r="D6" s="5">
        <f t="shared" si="2"/>
        <v>0</v>
      </c>
      <c r="E6" s="5">
        <v>0</v>
      </c>
      <c r="F6" s="1">
        <v>0</v>
      </c>
      <c r="G6" s="5">
        <f t="shared" si="3"/>
        <v>0</v>
      </c>
      <c r="H6" s="1">
        <v>0</v>
      </c>
      <c r="I6" s="5">
        <v>0</v>
      </c>
      <c r="J6" s="5">
        <f t="shared" si="5"/>
        <v>0</v>
      </c>
      <c r="K6" s="5">
        <v>0</v>
      </c>
      <c r="L6" s="1">
        <v>0</v>
      </c>
      <c r="M6" s="5">
        <f t="shared" si="7"/>
        <v>0</v>
      </c>
      <c r="N6" s="5">
        <f t="shared" si="0"/>
        <v>0</v>
      </c>
      <c r="O6" s="5">
        <v>0</v>
      </c>
      <c r="P6" s="5">
        <f t="shared" si="1"/>
        <v>0</v>
      </c>
      <c r="Q6" s="5">
        <v>0</v>
      </c>
      <c r="R6" s="5">
        <f t="shared" si="10"/>
        <v>0</v>
      </c>
      <c r="S6" s="5">
        <f t="shared" si="11"/>
        <v>0</v>
      </c>
    </row>
    <row r="7" spans="1:19">
      <c r="A7" s="4" t="s">
        <v>6</v>
      </c>
      <c r="B7" s="1">
        <v>1</v>
      </c>
      <c r="C7" s="5">
        <f>SUM(B7*100)/F7</f>
        <v>50</v>
      </c>
      <c r="D7" s="5">
        <f t="shared" si="2"/>
        <v>1</v>
      </c>
      <c r="E7" s="5">
        <f>SUM(D7*100)/F7</f>
        <v>50</v>
      </c>
      <c r="F7" s="1">
        <v>2</v>
      </c>
      <c r="G7" s="2">
        <f t="shared" si="3"/>
        <v>13.333333333333334</v>
      </c>
      <c r="H7" s="1">
        <v>0</v>
      </c>
      <c r="I7" s="5">
        <f t="shared" si="4"/>
        <v>0</v>
      </c>
      <c r="J7" s="5">
        <f t="shared" si="5"/>
        <v>1</v>
      </c>
      <c r="K7" s="5">
        <f t="shared" si="6"/>
        <v>100</v>
      </c>
      <c r="L7" s="1">
        <v>1</v>
      </c>
      <c r="M7" s="5">
        <f t="shared" si="7"/>
        <v>10</v>
      </c>
      <c r="N7" s="5">
        <f t="shared" si="0"/>
        <v>1</v>
      </c>
      <c r="O7" s="2">
        <f t="shared" si="8"/>
        <v>33.333333333333336</v>
      </c>
      <c r="P7" s="5">
        <f t="shared" si="1"/>
        <v>2</v>
      </c>
      <c r="Q7" s="2">
        <f t="shared" si="9"/>
        <v>66.666666666666671</v>
      </c>
      <c r="R7" s="5">
        <f t="shared" si="10"/>
        <v>3</v>
      </c>
      <c r="S7" s="5">
        <f t="shared" si="11"/>
        <v>12</v>
      </c>
    </row>
    <row r="8" spans="1:19">
      <c r="A8" s="4" t="s">
        <v>9</v>
      </c>
      <c r="B8" s="1">
        <v>0</v>
      </c>
      <c r="C8" s="5">
        <v>0</v>
      </c>
      <c r="D8" s="5">
        <f t="shared" si="2"/>
        <v>0</v>
      </c>
      <c r="E8" s="5">
        <v>0</v>
      </c>
      <c r="F8" s="1">
        <v>0</v>
      </c>
      <c r="G8" s="5">
        <f t="shared" si="3"/>
        <v>0</v>
      </c>
      <c r="H8" s="1">
        <v>0</v>
      </c>
      <c r="I8" s="5">
        <f t="shared" si="4"/>
        <v>0</v>
      </c>
      <c r="J8" s="5">
        <f t="shared" si="5"/>
        <v>1</v>
      </c>
      <c r="K8" s="5">
        <f t="shared" si="6"/>
        <v>100</v>
      </c>
      <c r="L8" s="1">
        <v>1</v>
      </c>
      <c r="M8" s="5">
        <f t="shared" si="7"/>
        <v>10</v>
      </c>
      <c r="N8" s="5">
        <f t="shared" si="0"/>
        <v>0</v>
      </c>
      <c r="O8" s="5">
        <f t="shared" si="8"/>
        <v>0</v>
      </c>
      <c r="P8" s="5">
        <f t="shared" si="1"/>
        <v>1</v>
      </c>
      <c r="Q8" s="5">
        <f t="shared" si="9"/>
        <v>100</v>
      </c>
      <c r="R8" s="5">
        <f t="shared" si="10"/>
        <v>1</v>
      </c>
      <c r="S8" s="5">
        <f t="shared" si="11"/>
        <v>4</v>
      </c>
    </row>
    <row r="9" spans="1:19">
      <c r="A9" s="4" t="s">
        <v>8</v>
      </c>
      <c r="B9" s="1">
        <v>0</v>
      </c>
      <c r="C9" s="5">
        <v>0</v>
      </c>
      <c r="D9" s="5">
        <f t="shared" si="2"/>
        <v>0</v>
      </c>
      <c r="E9" s="5">
        <v>0</v>
      </c>
      <c r="F9" s="1">
        <v>0</v>
      </c>
      <c r="G9" s="5">
        <f t="shared" si="3"/>
        <v>0</v>
      </c>
      <c r="H9" s="1">
        <v>0</v>
      </c>
      <c r="I9" s="5">
        <f t="shared" si="4"/>
        <v>0</v>
      </c>
      <c r="J9" s="5">
        <f t="shared" si="5"/>
        <v>1</v>
      </c>
      <c r="K9" s="5">
        <f t="shared" si="6"/>
        <v>100</v>
      </c>
      <c r="L9" s="1">
        <v>1</v>
      </c>
      <c r="M9" s="5">
        <f t="shared" si="7"/>
        <v>10</v>
      </c>
      <c r="N9" s="5">
        <f t="shared" si="0"/>
        <v>0</v>
      </c>
      <c r="O9" s="5">
        <f t="shared" si="8"/>
        <v>0</v>
      </c>
      <c r="P9" s="5">
        <f t="shared" si="1"/>
        <v>1</v>
      </c>
      <c r="Q9" s="5">
        <f t="shared" si="9"/>
        <v>100</v>
      </c>
      <c r="R9" s="5">
        <f t="shared" si="10"/>
        <v>1</v>
      </c>
      <c r="S9" s="5">
        <f t="shared" si="11"/>
        <v>4</v>
      </c>
    </row>
    <row r="10" spans="1:19">
      <c r="A10" s="4" t="s">
        <v>5</v>
      </c>
      <c r="B10" s="1">
        <v>0</v>
      </c>
      <c r="C10" s="5">
        <v>0</v>
      </c>
      <c r="D10" s="5">
        <f t="shared" si="2"/>
        <v>0</v>
      </c>
      <c r="E10" s="5">
        <v>0</v>
      </c>
      <c r="F10" s="1">
        <v>0</v>
      </c>
      <c r="G10" s="5">
        <f t="shared" si="3"/>
        <v>0</v>
      </c>
      <c r="H10" s="1">
        <v>0</v>
      </c>
      <c r="I10" s="5">
        <f t="shared" si="4"/>
        <v>0</v>
      </c>
      <c r="J10" s="5">
        <f t="shared" si="5"/>
        <v>1</v>
      </c>
      <c r="K10" s="5">
        <f t="shared" si="6"/>
        <v>100</v>
      </c>
      <c r="L10" s="1">
        <v>1</v>
      </c>
      <c r="M10" s="5">
        <f t="shared" si="7"/>
        <v>10</v>
      </c>
      <c r="N10" s="5">
        <f t="shared" si="0"/>
        <v>0</v>
      </c>
      <c r="O10" s="5">
        <f t="shared" si="8"/>
        <v>0</v>
      </c>
      <c r="P10" s="5">
        <f t="shared" si="1"/>
        <v>1</v>
      </c>
      <c r="Q10" s="5">
        <f t="shared" si="9"/>
        <v>100</v>
      </c>
      <c r="R10" s="5">
        <f t="shared" si="10"/>
        <v>1</v>
      </c>
      <c r="S10" s="5">
        <f t="shared" si="11"/>
        <v>4</v>
      </c>
    </row>
    <row r="11" spans="1:19">
      <c r="A11" s="4" t="s">
        <v>13</v>
      </c>
      <c r="B11" s="1">
        <v>0</v>
      </c>
      <c r="C11" s="5">
        <v>0</v>
      </c>
      <c r="D11" s="5">
        <f t="shared" si="2"/>
        <v>0</v>
      </c>
      <c r="E11" s="5">
        <v>0</v>
      </c>
      <c r="F11" s="1">
        <v>0</v>
      </c>
      <c r="G11" s="5">
        <f t="shared" si="3"/>
        <v>0</v>
      </c>
      <c r="H11" s="1">
        <v>0</v>
      </c>
      <c r="I11" s="5">
        <f t="shared" si="4"/>
        <v>0</v>
      </c>
      <c r="J11" s="5">
        <f t="shared" si="5"/>
        <v>1</v>
      </c>
      <c r="K11" s="5">
        <f t="shared" si="6"/>
        <v>100</v>
      </c>
      <c r="L11" s="1">
        <v>1</v>
      </c>
      <c r="M11" s="5">
        <f t="shared" si="7"/>
        <v>10</v>
      </c>
      <c r="N11" s="5">
        <f t="shared" si="0"/>
        <v>0</v>
      </c>
      <c r="O11" s="5">
        <f t="shared" si="8"/>
        <v>0</v>
      </c>
      <c r="P11" s="5">
        <f t="shared" si="1"/>
        <v>1</v>
      </c>
      <c r="Q11" s="5">
        <f t="shared" si="9"/>
        <v>100</v>
      </c>
      <c r="R11" s="5">
        <f t="shared" si="10"/>
        <v>1</v>
      </c>
      <c r="S11" s="5">
        <f t="shared" si="11"/>
        <v>4</v>
      </c>
    </row>
    <row r="12" spans="1:19">
      <c r="A12" s="4" t="s">
        <v>0</v>
      </c>
      <c r="B12" s="1">
        <f>SUM(B4:B11)</f>
        <v>7</v>
      </c>
      <c r="C12" s="2">
        <f>SUM(B12*100)/F12</f>
        <v>46.666666666666664</v>
      </c>
      <c r="D12" s="5">
        <f t="shared" si="2"/>
        <v>8</v>
      </c>
      <c r="E12" s="2">
        <f>SUM(D12*100)/F12</f>
        <v>53.333333333333336</v>
      </c>
      <c r="F12" s="1">
        <f>SUM(F4:F11)</f>
        <v>15</v>
      </c>
      <c r="G12" s="5">
        <f t="shared" si="3"/>
        <v>100</v>
      </c>
      <c r="H12" s="1">
        <f>SUM(H4:H11)</f>
        <v>2</v>
      </c>
      <c r="I12" s="5">
        <f t="shared" si="4"/>
        <v>20</v>
      </c>
      <c r="J12" s="5">
        <f t="shared" si="5"/>
        <v>8</v>
      </c>
      <c r="K12" s="5">
        <f>SUM(J12*100)/L12</f>
        <v>80</v>
      </c>
      <c r="L12" s="1">
        <f>SUM(L4:L11)</f>
        <v>10</v>
      </c>
      <c r="M12" s="5">
        <f t="shared" si="7"/>
        <v>100</v>
      </c>
      <c r="N12" s="5">
        <f t="shared" si="0"/>
        <v>9</v>
      </c>
      <c r="O12" s="5">
        <f t="shared" si="8"/>
        <v>36</v>
      </c>
      <c r="P12" s="5">
        <f t="shared" si="1"/>
        <v>16</v>
      </c>
      <c r="Q12" s="5">
        <f t="shared" si="9"/>
        <v>64</v>
      </c>
      <c r="R12" s="5">
        <f t="shared" si="10"/>
        <v>25</v>
      </c>
      <c r="S12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Normal="100" workbookViewId="0">
      <selection activeCell="A2" sqref="A2"/>
    </sheetView>
  </sheetViews>
  <sheetFormatPr baseColWidth="10" defaultRowHeight="15.75"/>
  <cols>
    <col min="1" max="2" width="15.875" style="8" customWidth="1"/>
    <col min="3" max="3" width="11.125" style="8" customWidth="1"/>
    <col min="4" max="4" width="11.375" style="8" customWidth="1"/>
    <col min="5" max="6" width="15.875" style="8" customWidth="1"/>
    <col min="7" max="7" width="10.375" style="8" customWidth="1"/>
    <col min="8" max="9" width="15.875" style="8" customWidth="1"/>
  </cols>
  <sheetData>
    <row r="1" spans="1:9" ht="16.5" thickBot="1">
      <c r="A1" s="20" t="s">
        <v>19</v>
      </c>
      <c r="B1" s="21"/>
      <c r="C1" s="21"/>
      <c r="D1" s="21"/>
      <c r="E1" s="21"/>
      <c r="F1" s="21"/>
      <c r="G1" s="21"/>
      <c r="H1" s="21"/>
      <c r="I1" s="22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29</v>
      </c>
      <c r="B3" s="7" t="s">
        <v>30</v>
      </c>
      <c r="C3" s="7" t="s">
        <v>31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27</v>
      </c>
    </row>
    <row r="4" spans="1:9" ht="16.5" thickBot="1">
      <c r="A4" s="6" t="s">
        <v>33</v>
      </c>
      <c r="B4" s="7" t="s">
        <v>34</v>
      </c>
      <c r="C4" s="7" t="s">
        <v>31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27</v>
      </c>
    </row>
    <row r="5" spans="1:9" ht="16.5" thickBot="1">
      <c r="A5" s="6" t="s">
        <v>35</v>
      </c>
      <c r="B5" s="7" t="s">
        <v>36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27</v>
      </c>
    </row>
    <row r="6" spans="1:9" ht="16.5" thickBot="1">
      <c r="A6" s="6" t="s">
        <v>38</v>
      </c>
      <c r="B6" s="7" t="s">
        <v>39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27</v>
      </c>
    </row>
    <row r="7" spans="1:9" ht="16.5" thickBot="1">
      <c r="A7" s="6" t="s">
        <v>40</v>
      </c>
      <c r="B7" s="7" t="s">
        <v>41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27</v>
      </c>
    </row>
    <row r="8" spans="1:9" ht="16.5" thickBot="1">
      <c r="A8" s="6" t="s">
        <v>42</v>
      </c>
      <c r="B8" s="7" t="s">
        <v>43</v>
      </c>
      <c r="C8" s="7" t="s">
        <v>31</v>
      </c>
      <c r="D8" s="7" t="s">
        <v>4</v>
      </c>
      <c r="E8" s="7" t="s">
        <v>10</v>
      </c>
      <c r="F8" s="7" t="s">
        <v>136</v>
      </c>
      <c r="G8" s="7"/>
      <c r="H8" s="7" t="s">
        <v>32</v>
      </c>
      <c r="I8" s="7" t="s">
        <v>27</v>
      </c>
    </row>
    <row r="9" spans="1:9" ht="16.5" thickBot="1">
      <c r="A9" s="6" t="s">
        <v>44</v>
      </c>
      <c r="B9" s="7" t="s">
        <v>45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27</v>
      </c>
    </row>
    <row r="10" spans="1:9" ht="16.5" thickBot="1">
      <c r="A10" s="6" t="s">
        <v>46</v>
      </c>
      <c r="B10" s="7" t="s">
        <v>47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27</v>
      </c>
    </row>
    <row r="11" spans="1:9" ht="16.5" thickBot="1">
      <c r="A11" s="6" t="s">
        <v>48</v>
      </c>
      <c r="B11" s="7" t="s">
        <v>49</v>
      </c>
      <c r="C11" s="7" t="s">
        <v>37</v>
      </c>
      <c r="D11" s="7" t="s">
        <v>6</v>
      </c>
      <c r="E11" s="7" t="s">
        <v>10</v>
      </c>
      <c r="F11" s="7" t="s">
        <v>139</v>
      </c>
      <c r="G11" s="7"/>
      <c r="H11" s="7" t="s">
        <v>32</v>
      </c>
      <c r="I11" s="7" t="s">
        <v>27</v>
      </c>
    </row>
    <row r="12" spans="1:9" ht="16.5" thickBot="1">
      <c r="A12" s="6" t="s">
        <v>50</v>
      </c>
      <c r="B12" s="7" t="s">
        <v>51</v>
      </c>
      <c r="C12" s="7" t="s">
        <v>31</v>
      </c>
      <c r="D12" s="7" t="s">
        <v>6</v>
      </c>
      <c r="E12" s="7" t="s">
        <v>10</v>
      </c>
      <c r="F12" s="7" t="s">
        <v>140</v>
      </c>
      <c r="G12" s="7"/>
      <c r="H12" s="7" t="s">
        <v>32</v>
      </c>
      <c r="I12" s="7" t="s">
        <v>27</v>
      </c>
    </row>
    <row r="13" spans="1:9" ht="16.5" thickBot="1">
      <c r="A13" s="6" t="s">
        <v>52</v>
      </c>
      <c r="B13" s="7" t="s">
        <v>53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27</v>
      </c>
    </row>
    <row r="14" spans="1:9" ht="16.5" thickBot="1">
      <c r="A14" s="6" t="s">
        <v>54</v>
      </c>
      <c r="B14" s="7" t="s">
        <v>55</v>
      </c>
      <c r="C14" s="7" t="s">
        <v>31</v>
      </c>
      <c r="D14" s="7" t="s">
        <v>1</v>
      </c>
      <c r="E14" s="7" t="s">
        <v>10</v>
      </c>
      <c r="F14" s="7" t="s">
        <v>142</v>
      </c>
      <c r="G14" s="7"/>
      <c r="H14" s="7" t="s">
        <v>32</v>
      </c>
      <c r="I14" s="7" t="s">
        <v>27</v>
      </c>
    </row>
    <row r="15" spans="1:9" ht="16.5" thickBot="1">
      <c r="A15" s="6" t="s">
        <v>56</v>
      </c>
      <c r="B15" s="7" t="s">
        <v>57</v>
      </c>
      <c r="C15" s="7" t="s">
        <v>31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27</v>
      </c>
    </row>
    <row r="16" spans="1:9" ht="16.5" thickBot="1">
      <c r="A16" s="6" t="s">
        <v>58</v>
      </c>
      <c r="B16" s="7" t="s">
        <v>59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27</v>
      </c>
    </row>
    <row r="17" spans="1:9" ht="16.5" thickBot="1">
      <c r="A17" s="6" t="s">
        <v>60</v>
      </c>
      <c r="B17" s="7" t="s">
        <v>61</v>
      </c>
      <c r="C17" s="7" t="s">
        <v>31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27</v>
      </c>
    </row>
    <row r="18" spans="1:9" ht="16.5" thickBot="1">
      <c r="A18" s="6" t="s">
        <v>62</v>
      </c>
      <c r="B18" s="7" t="s">
        <v>63</v>
      </c>
      <c r="C18" s="7" t="s">
        <v>37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27</v>
      </c>
    </row>
    <row r="19" spans="1:9" ht="16.5" thickBot="1">
      <c r="A19" s="6" t="s">
        <v>65</v>
      </c>
      <c r="B19" s="7" t="s">
        <v>66</v>
      </c>
      <c r="C19" s="7" t="s">
        <v>31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27</v>
      </c>
    </row>
    <row r="20" spans="1:9" ht="16.5" thickBot="1">
      <c r="A20" s="6" t="s">
        <v>67</v>
      </c>
      <c r="B20" s="7" t="s">
        <v>68</v>
      </c>
      <c r="C20" s="7" t="s">
        <v>37</v>
      </c>
      <c r="D20" s="7" t="s">
        <v>1</v>
      </c>
      <c r="E20" s="7" t="s">
        <v>64</v>
      </c>
      <c r="F20" s="7"/>
      <c r="G20" s="7"/>
      <c r="H20" s="7" t="s">
        <v>32</v>
      </c>
      <c r="I20" s="7" t="s">
        <v>27</v>
      </c>
    </row>
    <row r="21" spans="1:9" ht="16.5" thickBot="1">
      <c r="A21" s="6" t="s">
        <v>69</v>
      </c>
      <c r="B21" s="7" t="s">
        <v>70</v>
      </c>
      <c r="C21" s="7" t="s">
        <v>31</v>
      </c>
      <c r="D21" s="7" t="s">
        <v>1</v>
      </c>
      <c r="E21" s="7" t="s">
        <v>64</v>
      </c>
      <c r="F21" s="7"/>
      <c r="G21" s="7"/>
      <c r="H21" s="7" t="s">
        <v>32</v>
      </c>
      <c r="I21" s="7" t="s">
        <v>27</v>
      </c>
    </row>
    <row r="22" spans="1:9" ht="16.5" thickBot="1">
      <c r="A22" s="6" t="s">
        <v>71</v>
      </c>
      <c r="B22" s="7" t="s">
        <v>72</v>
      </c>
      <c r="C22" s="7" t="s">
        <v>37</v>
      </c>
      <c r="D22" s="7" t="s">
        <v>1</v>
      </c>
      <c r="E22" s="7" t="s">
        <v>64</v>
      </c>
      <c r="F22" s="7"/>
      <c r="G22" s="7"/>
      <c r="H22" s="7" t="s">
        <v>32</v>
      </c>
      <c r="I22" s="7" t="s">
        <v>27</v>
      </c>
    </row>
    <row r="23" spans="1:9" ht="16.5" thickBot="1">
      <c r="A23" s="6" t="s">
        <v>73</v>
      </c>
      <c r="B23" s="7" t="s">
        <v>74</v>
      </c>
      <c r="C23" s="7" t="s">
        <v>37</v>
      </c>
      <c r="D23" s="7" t="s">
        <v>7</v>
      </c>
      <c r="E23" s="7" t="s">
        <v>64</v>
      </c>
      <c r="F23" s="7"/>
      <c r="G23" s="7"/>
      <c r="H23" s="7" t="s">
        <v>32</v>
      </c>
      <c r="I23" s="7" t="s">
        <v>27</v>
      </c>
    </row>
    <row r="24" spans="1:9" ht="16.5" thickBot="1">
      <c r="A24" s="6" t="s">
        <v>48</v>
      </c>
      <c r="B24" s="7" t="s">
        <v>49</v>
      </c>
      <c r="C24" s="7" t="s">
        <v>37</v>
      </c>
      <c r="D24" s="7" t="s">
        <v>6</v>
      </c>
      <c r="E24" s="7" t="s">
        <v>64</v>
      </c>
      <c r="F24" s="7"/>
      <c r="G24" s="7"/>
      <c r="H24" s="7" t="s">
        <v>32</v>
      </c>
      <c r="I24" s="7" t="s">
        <v>27</v>
      </c>
    </row>
    <row r="25" spans="1:9" ht="16.5" thickBot="1">
      <c r="A25" s="6" t="s">
        <v>75</v>
      </c>
      <c r="B25" s="7" t="s">
        <v>76</v>
      </c>
      <c r="C25" s="7" t="s">
        <v>37</v>
      </c>
      <c r="D25" s="7" t="s">
        <v>8</v>
      </c>
      <c r="E25" s="7" t="s">
        <v>64</v>
      </c>
      <c r="F25" s="7"/>
      <c r="G25" s="7"/>
      <c r="H25" s="7" t="s">
        <v>32</v>
      </c>
      <c r="I25" s="7" t="s">
        <v>27</v>
      </c>
    </row>
    <row r="26" spans="1:9" ht="16.5" thickBot="1">
      <c r="A26" s="6" t="s">
        <v>77</v>
      </c>
      <c r="B26" s="7" t="s">
        <v>78</v>
      </c>
      <c r="C26" s="7" t="s">
        <v>37</v>
      </c>
      <c r="D26" s="7" t="s">
        <v>9</v>
      </c>
      <c r="E26" s="7" t="s">
        <v>64</v>
      </c>
      <c r="F26" s="7"/>
      <c r="G26" s="7"/>
      <c r="H26" s="7" t="s">
        <v>32</v>
      </c>
      <c r="I26" s="7" t="s">
        <v>27</v>
      </c>
    </row>
    <row r="27" spans="1:9" ht="16.5" thickBot="1">
      <c r="A27" s="6" t="s">
        <v>79</v>
      </c>
      <c r="B27" s="7" t="s">
        <v>80</v>
      </c>
      <c r="C27" s="7" t="s">
        <v>37</v>
      </c>
      <c r="D27" s="7" t="s">
        <v>5</v>
      </c>
      <c r="E27" s="7" t="s">
        <v>64</v>
      </c>
      <c r="F27" s="7"/>
      <c r="G27" s="7"/>
      <c r="H27" s="7" t="s">
        <v>32</v>
      </c>
      <c r="I27" s="7" t="s">
        <v>27</v>
      </c>
    </row>
    <row r="28" spans="1:9" ht="16.5" thickBot="1">
      <c r="A28" s="6" t="s">
        <v>81</v>
      </c>
      <c r="B28" s="7" t="s">
        <v>82</v>
      </c>
      <c r="C28" s="7" t="s">
        <v>31</v>
      </c>
      <c r="D28" s="7" t="s">
        <v>1</v>
      </c>
      <c r="E28" s="7" t="s">
        <v>10</v>
      </c>
      <c r="F28" s="7" t="s">
        <v>131</v>
      </c>
      <c r="G28" s="7"/>
      <c r="H28" s="7" t="s">
        <v>83</v>
      </c>
      <c r="I28" s="7" t="s">
        <v>27</v>
      </c>
    </row>
    <row r="29" spans="1:9" ht="16.5" thickBot="1">
      <c r="A29" s="6" t="s">
        <v>84</v>
      </c>
      <c r="B29" s="7" t="s">
        <v>85</v>
      </c>
      <c r="C29" s="7" t="s">
        <v>31</v>
      </c>
      <c r="D29" s="7" t="s">
        <v>1</v>
      </c>
      <c r="E29" s="7" t="s">
        <v>10</v>
      </c>
      <c r="F29" s="7" t="s">
        <v>132</v>
      </c>
      <c r="G29" s="7"/>
      <c r="H29" s="7" t="s">
        <v>83</v>
      </c>
      <c r="I29" s="7" t="s">
        <v>27</v>
      </c>
    </row>
    <row r="30" spans="1:9" ht="16.5" thickBot="1">
      <c r="A30" s="6" t="s">
        <v>86</v>
      </c>
      <c r="B30" s="7" t="s">
        <v>87</v>
      </c>
      <c r="C30" s="7" t="s">
        <v>37</v>
      </c>
      <c r="D30" s="7" t="s">
        <v>1</v>
      </c>
      <c r="E30" s="7" t="s">
        <v>10</v>
      </c>
      <c r="F30" s="7" t="s">
        <v>133</v>
      </c>
      <c r="G30" s="7"/>
      <c r="H30" s="7" t="s">
        <v>83</v>
      </c>
      <c r="I30" s="7" t="s">
        <v>27</v>
      </c>
    </row>
    <row r="31" spans="1:9" ht="16.5" thickBot="1">
      <c r="A31" s="6" t="s">
        <v>88</v>
      </c>
      <c r="B31" s="7" t="s">
        <v>89</v>
      </c>
      <c r="C31" s="7" t="s">
        <v>37</v>
      </c>
      <c r="D31" s="7" t="s">
        <v>1</v>
      </c>
      <c r="E31" s="7" t="s">
        <v>10</v>
      </c>
      <c r="F31" s="7" t="s">
        <v>134</v>
      </c>
      <c r="G31" s="7"/>
      <c r="H31" s="7" t="s">
        <v>83</v>
      </c>
      <c r="I31" s="7" t="s">
        <v>27</v>
      </c>
    </row>
    <row r="32" spans="1:9" ht="16.5" thickBot="1">
      <c r="A32" s="6" t="s">
        <v>90</v>
      </c>
      <c r="B32" s="7" t="s">
        <v>91</v>
      </c>
      <c r="C32" s="7" t="s">
        <v>37</v>
      </c>
      <c r="D32" s="7" t="s">
        <v>1</v>
      </c>
      <c r="E32" s="7" t="s">
        <v>10</v>
      </c>
      <c r="F32" s="7" t="s">
        <v>135</v>
      </c>
      <c r="G32" s="7"/>
      <c r="H32" s="7" t="s">
        <v>83</v>
      </c>
      <c r="I32" s="7" t="s">
        <v>27</v>
      </c>
    </row>
    <row r="33" spans="1:9" ht="16.5" thickBot="1">
      <c r="A33" s="6" t="s">
        <v>92</v>
      </c>
      <c r="B33" s="7" t="s">
        <v>93</v>
      </c>
      <c r="C33" s="7" t="s">
        <v>31</v>
      </c>
      <c r="D33" s="7" t="s">
        <v>4</v>
      </c>
      <c r="E33" s="7" t="s">
        <v>10</v>
      </c>
      <c r="F33" s="7" t="s">
        <v>136</v>
      </c>
      <c r="G33" s="7"/>
      <c r="H33" s="7" t="s">
        <v>83</v>
      </c>
      <c r="I33" s="7" t="s">
        <v>27</v>
      </c>
    </row>
    <row r="34" spans="1:9" ht="16.5" thickBot="1">
      <c r="A34" s="6" t="s">
        <v>94</v>
      </c>
      <c r="B34" s="7" t="s">
        <v>95</v>
      </c>
      <c r="C34" s="7" t="s">
        <v>31</v>
      </c>
      <c r="D34" s="7" t="s">
        <v>1</v>
      </c>
      <c r="E34" s="7" t="s">
        <v>10</v>
      </c>
      <c r="F34" s="7" t="s">
        <v>137</v>
      </c>
      <c r="G34" s="7"/>
      <c r="H34" s="7" t="s">
        <v>83</v>
      </c>
      <c r="I34" s="7" t="s">
        <v>27</v>
      </c>
    </row>
    <row r="35" spans="1:9" ht="16.5" thickBot="1">
      <c r="A35" s="6" t="s">
        <v>96</v>
      </c>
      <c r="B35" s="7" t="s">
        <v>97</v>
      </c>
      <c r="C35" s="7" t="s">
        <v>37</v>
      </c>
      <c r="D35" s="7" t="s">
        <v>1</v>
      </c>
      <c r="E35" s="7" t="s">
        <v>10</v>
      </c>
      <c r="F35" s="7" t="s">
        <v>138</v>
      </c>
      <c r="G35" s="7"/>
      <c r="H35" s="7" t="s">
        <v>83</v>
      </c>
      <c r="I35" s="7" t="s">
        <v>27</v>
      </c>
    </row>
    <row r="36" spans="1:9" ht="16.5" thickBot="1">
      <c r="A36" s="6" t="s">
        <v>98</v>
      </c>
      <c r="B36" s="7" t="s">
        <v>45</v>
      </c>
      <c r="C36" s="7" t="s">
        <v>37</v>
      </c>
      <c r="D36" s="7" t="s">
        <v>1</v>
      </c>
      <c r="E36" s="7" t="s">
        <v>10</v>
      </c>
      <c r="F36" s="7" t="s">
        <v>139</v>
      </c>
      <c r="G36" s="7"/>
      <c r="H36" s="7" t="s">
        <v>83</v>
      </c>
      <c r="I36" s="7" t="s">
        <v>27</v>
      </c>
    </row>
    <row r="37" spans="1:9" ht="16.5" thickBot="1">
      <c r="A37" s="6" t="s">
        <v>99</v>
      </c>
      <c r="B37" s="7" t="s">
        <v>100</v>
      </c>
      <c r="C37" s="7" t="s">
        <v>31</v>
      </c>
      <c r="D37" s="7" t="s">
        <v>1</v>
      </c>
      <c r="E37" s="7" t="s">
        <v>10</v>
      </c>
      <c r="F37" s="7" t="s">
        <v>140</v>
      </c>
      <c r="G37" s="7"/>
      <c r="H37" s="7" t="s">
        <v>83</v>
      </c>
      <c r="I37" s="7" t="s">
        <v>27</v>
      </c>
    </row>
    <row r="38" spans="1:9" ht="16.5" thickBot="1">
      <c r="A38" s="6" t="s">
        <v>101</v>
      </c>
      <c r="B38" s="7" t="s">
        <v>102</v>
      </c>
      <c r="C38" s="7" t="s">
        <v>37</v>
      </c>
      <c r="D38" s="7" t="s">
        <v>1</v>
      </c>
      <c r="E38" s="7" t="s">
        <v>10</v>
      </c>
      <c r="F38" s="7" t="s">
        <v>141</v>
      </c>
      <c r="G38" s="7"/>
      <c r="H38" s="7" t="s">
        <v>83</v>
      </c>
      <c r="I38" s="7" t="s">
        <v>27</v>
      </c>
    </row>
    <row r="39" spans="1:9" ht="16.5" thickBot="1">
      <c r="A39" s="6" t="s">
        <v>103</v>
      </c>
      <c r="B39" s="7" t="s">
        <v>104</v>
      </c>
      <c r="C39" s="7" t="s">
        <v>31</v>
      </c>
      <c r="D39" s="7" t="s">
        <v>1</v>
      </c>
      <c r="E39" s="7" t="s">
        <v>10</v>
      </c>
      <c r="F39" s="7" t="s">
        <v>142</v>
      </c>
      <c r="G39" s="7"/>
      <c r="H39" s="7" t="s">
        <v>83</v>
      </c>
      <c r="I39" s="7" t="s">
        <v>27</v>
      </c>
    </row>
    <row r="40" spans="1:9" ht="16.5" thickBot="1">
      <c r="A40" s="6" t="s">
        <v>105</v>
      </c>
      <c r="B40" s="7" t="s">
        <v>106</v>
      </c>
      <c r="C40" s="7" t="s">
        <v>31</v>
      </c>
      <c r="D40" s="7" t="s">
        <v>1</v>
      </c>
      <c r="E40" s="7" t="s">
        <v>10</v>
      </c>
      <c r="F40" s="7" t="s">
        <v>143</v>
      </c>
      <c r="G40" s="7"/>
      <c r="H40" s="7" t="s">
        <v>83</v>
      </c>
      <c r="I40" s="7" t="s">
        <v>27</v>
      </c>
    </row>
    <row r="41" spans="1:9" ht="16.5" thickBot="1">
      <c r="A41" s="6" t="s">
        <v>107</v>
      </c>
      <c r="B41" s="7" t="s">
        <v>108</v>
      </c>
      <c r="C41" s="7" t="s">
        <v>37</v>
      </c>
      <c r="D41" s="7" t="s">
        <v>1</v>
      </c>
      <c r="E41" s="7" t="s">
        <v>10</v>
      </c>
      <c r="F41" s="7" t="s">
        <v>144</v>
      </c>
      <c r="G41" s="7"/>
      <c r="H41" s="7" t="s">
        <v>83</v>
      </c>
      <c r="I41" s="7" t="s">
        <v>27</v>
      </c>
    </row>
    <row r="42" spans="1:9" ht="16.5" thickBot="1">
      <c r="A42" s="6" t="s">
        <v>109</v>
      </c>
      <c r="B42" s="7" t="s">
        <v>110</v>
      </c>
      <c r="C42" s="7" t="s">
        <v>31</v>
      </c>
      <c r="D42" s="7" t="s">
        <v>1</v>
      </c>
      <c r="E42" s="7" t="s">
        <v>10</v>
      </c>
      <c r="F42" s="7" t="s">
        <v>145</v>
      </c>
      <c r="G42" s="7"/>
      <c r="H42" s="7" t="s">
        <v>83</v>
      </c>
      <c r="I42" s="7" t="s">
        <v>27</v>
      </c>
    </row>
    <row r="43" spans="1:9" ht="16.5" thickBot="1">
      <c r="A43" s="6" t="s">
        <v>111</v>
      </c>
      <c r="B43" s="7" t="s">
        <v>112</v>
      </c>
      <c r="C43" s="7" t="s">
        <v>31</v>
      </c>
      <c r="D43" s="7" t="s">
        <v>4</v>
      </c>
      <c r="E43" s="7" t="s">
        <v>64</v>
      </c>
      <c r="F43" s="7"/>
      <c r="G43" s="7"/>
      <c r="H43" s="7" t="s">
        <v>83</v>
      </c>
      <c r="I43" s="7" t="s">
        <v>27</v>
      </c>
    </row>
    <row r="44" spans="1:9" ht="16.5" thickBot="1">
      <c r="A44" s="6" t="s">
        <v>113</v>
      </c>
      <c r="B44" s="7" t="s">
        <v>114</v>
      </c>
      <c r="C44" s="7" t="s">
        <v>31</v>
      </c>
      <c r="D44" s="7" t="s">
        <v>4</v>
      </c>
      <c r="E44" s="7" t="s">
        <v>64</v>
      </c>
      <c r="F44" s="7"/>
      <c r="G44" s="7"/>
      <c r="H44" s="7" t="s">
        <v>83</v>
      </c>
      <c r="I44" s="7" t="s">
        <v>27</v>
      </c>
    </row>
    <row r="45" spans="1:9" ht="16.5" thickBot="1">
      <c r="A45" s="6" t="s">
        <v>115</v>
      </c>
      <c r="B45" s="7" t="s">
        <v>116</v>
      </c>
      <c r="C45" s="7" t="s">
        <v>37</v>
      </c>
      <c r="D45" s="7" t="s">
        <v>1</v>
      </c>
      <c r="E45" s="7" t="s">
        <v>64</v>
      </c>
      <c r="F45" s="7"/>
      <c r="G45" s="7"/>
      <c r="H45" s="7" t="s">
        <v>83</v>
      </c>
      <c r="I45" s="7" t="s">
        <v>27</v>
      </c>
    </row>
    <row r="46" spans="1:9" ht="16.5" thickBot="1">
      <c r="A46" s="6" t="s">
        <v>117</v>
      </c>
      <c r="B46" s="7" t="s">
        <v>118</v>
      </c>
      <c r="C46" s="7" t="s">
        <v>31</v>
      </c>
      <c r="D46" s="7" t="s">
        <v>1</v>
      </c>
      <c r="E46" s="7" t="s">
        <v>64</v>
      </c>
      <c r="F46" s="7"/>
      <c r="G46" s="7"/>
      <c r="H46" s="7" t="s">
        <v>83</v>
      </c>
      <c r="I46" s="7" t="s">
        <v>27</v>
      </c>
    </row>
    <row r="47" spans="1:9" ht="16.5" thickBot="1">
      <c r="A47" s="6" t="s">
        <v>119</v>
      </c>
      <c r="B47" s="7" t="s">
        <v>120</v>
      </c>
      <c r="C47" s="7" t="s">
        <v>37</v>
      </c>
      <c r="D47" s="7" t="s">
        <v>1</v>
      </c>
      <c r="E47" s="7" t="s">
        <v>64</v>
      </c>
      <c r="F47" s="7"/>
      <c r="G47" s="7"/>
      <c r="H47" s="7" t="s">
        <v>83</v>
      </c>
      <c r="I47" s="7" t="s">
        <v>27</v>
      </c>
    </row>
    <row r="48" spans="1:9" ht="16.5" thickBot="1">
      <c r="A48" s="6" t="s">
        <v>121</v>
      </c>
      <c r="B48" s="7" t="s">
        <v>122</v>
      </c>
      <c r="C48" s="7" t="s">
        <v>37</v>
      </c>
      <c r="D48" s="7" t="s">
        <v>7</v>
      </c>
      <c r="E48" s="7" t="s">
        <v>64</v>
      </c>
      <c r="F48" s="7"/>
      <c r="G48" s="7"/>
      <c r="H48" s="7" t="s">
        <v>83</v>
      </c>
      <c r="I48" s="7" t="s">
        <v>27</v>
      </c>
    </row>
    <row r="49" spans="1:9" ht="16.5" thickBot="1">
      <c r="A49" s="6" t="s">
        <v>123</v>
      </c>
      <c r="B49" s="7" t="s">
        <v>124</v>
      </c>
      <c r="C49" s="7" t="s">
        <v>37</v>
      </c>
      <c r="D49" s="7" t="s">
        <v>6</v>
      </c>
      <c r="E49" s="7" t="s">
        <v>64</v>
      </c>
      <c r="F49" s="7"/>
      <c r="G49" s="7"/>
      <c r="H49" s="7" t="s">
        <v>83</v>
      </c>
      <c r="I49" s="7" t="s">
        <v>27</v>
      </c>
    </row>
    <row r="50" spans="1:9" ht="16.5" thickBot="1">
      <c r="A50" s="6" t="s">
        <v>125</v>
      </c>
      <c r="B50" s="7" t="s">
        <v>126</v>
      </c>
      <c r="C50" s="7" t="s">
        <v>37</v>
      </c>
      <c r="D50" s="7" t="s">
        <v>8</v>
      </c>
      <c r="E50" s="7" t="s">
        <v>64</v>
      </c>
      <c r="F50" s="7"/>
      <c r="G50" s="7"/>
      <c r="H50" s="7" t="s">
        <v>83</v>
      </c>
      <c r="I50" s="7" t="s">
        <v>27</v>
      </c>
    </row>
    <row r="51" spans="1:9" ht="16.5" thickBot="1">
      <c r="A51" s="6" t="s">
        <v>127</v>
      </c>
      <c r="B51" s="7" t="s">
        <v>128</v>
      </c>
      <c r="C51" s="7" t="s">
        <v>37</v>
      </c>
      <c r="D51" s="7" t="s">
        <v>9</v>
      </c>
      <c r="E51" s="7" t="s">
        <v>64</v>
      </c>
      <c r="F51" s="7"/>
      <c r="G51" s="7"/>
      <c r="H51" s="7" t="s">
        <v>83</v>
      </c>
      <c r="I51" s="7" t="s">
        <v>27</v>
      </c>
    </row>
    <row r="52" spans="1:9" ht="16.5" thickBot="1">
      <c r="A52" s="6" t="s">
        <v>129</v>
      </c>
      <c r="B52" s="7" t="s">
        <v>130</v>
      </c>
      <c r="C52" s="7" t="s">
        <v>37</v>
      </c>
      <c r="D52" s="7" t="s">
        <v>5</v>
      </c>
      <c r="E52" s="7" t="s">
        <v>64</v>
      </c>
      <c r="F52" s="7"/>
      <c r="G52" s="7"/>
      <c r="H52" s="7" t="s">
        <v>83</v>
      </c>
      <c r="I52" s="7" t="s">
        <v>27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1"/>
    </sheetView>
  </sheetViews>
  <sheetFormatPr baseColWidth="10" defaultRowHeight="15.75"/>
  <cols>
    <col min="1" max="2" width="18.375" customWidth="1"/>
    <col min="3" max="3" width="14.5" customWidth="1"/>
    <col min="4" max="4" width="16" customWidth="1"/>
    <col min="5" max="6" width="18.375" customWidth="1"/>
    <col min="7" max="7" width="8.875" customWidth="1"/>
    <col min="8" max="9" width="18.375" customWidth="1"/>
  </cols>
  <sheetData>
    <row r="1" spans="1:9" ht="16.5" thickBot="1">
      <c r="A1" s="20" t="s">
        <v>683</v>
      </c>
      <c r="B1" s="21"/>
      <c r="C1" s="21"/>
      <c r="D1" s="21"/>
      <c r="E1" s="21"/>
      <c r="F1" s="21"/>
      <c r="G1" s="21"/>
      <c r="H1" s="21"/>
      <c r="I1" s="22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373</v>
      </c>
      <c r="B3" s="7" t="s">
        <v>372</v>
      </c>
      <c r="C3" s="7" t="s">
        <v>37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668</v>
      </c>
    </row>
    <row r="4" spans="1:9" ht="16.5" thickBot="1">
      <c r="A4" s="6" t="s">
        <v>371</v>
      </c>
      <c r="B4" s="7" t="s">
        <v>370</v>
      </c>
      <c r="C4" s="7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668</v>
      </c>
    </row>
    <row r="5" spans="1:9" ht="16.5" thickBot="1">
      <c r="A5" s="6" t="s">
        <v>369</v>
      </c>
      <c r="B5" s="7" t="s">
        <v>368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668</v>
      </c>
    </row>
    <row r="6" spans="1:9" ht="16.5" thickBot="1">
      <c r="A6" s="6" t="s">
        <v>367</v>
      </c>
      <c r="B6" s="7" t="s">
        <v>366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668</v>
      </c>
    </row>
    <row r="7" spans="1:9" ht="16.5" thickBot="1">
      <c r="A7" s="6" t="s">
        <v>365</v>
      </c>
      <c r="B7" s="7" t="s">
        <v>364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668</v>
      </c>
    </row>
    <row r="8" spans="1:9" ht="16.5" thickBot="1">
      <c r="A8" s="6" t="s">
        <v>363</v>
      </c>
      <c r="B8" s="7" t="s">
        <v>362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668</v>
      </c>
    </row>
    <row r="9" spans="1:9" ht="16.5" thickBot="1">
      <c r="A9" s="6" t="s">
        <v>361</v>
      </c>
      <c r="B9" s="7" t="s">
        <v>360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668</v>
      </c>
    </row>
    <row r="10" spans="1:9" ht="16.5" thickBot="1">
      <c r="A10" s="6" t="s">
        <v>359</v>
      </c>
      <c r="B10" s="7" t="s">
        <v>358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668</v>
      </c>
    </row>
    <row r="11" spans="1:9" ht="16.5" thickBot="1">
      <c r="A11" s="6" t="s">
        <v>374</v>
      </c>
      <c r="B11" s="7" t="s">
        <v>357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668</v>
      </c>
    </row>
    <row r="12" spans="1:9" ht="16.5" thickBot="1">
      <c r="A12" s="6" t="s">
        <v>356</v>
      </c>
      <c r="B12" s="7" t="s">
        <v>355</v>
      </c>
      <c r="C12" s="7" t="s">
        <v>37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668</v>
      </c>
    </row>
    <row r="13" spans="1:9" ht="16.5" thickBot="1">
      <c r="A13" s="6" t="s">
        <v>354</v>
      </c>
      <c r="B13" s="7" t="s">
        <v>353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668</v>
      </c>
    </row>
    <row r="14" spans="1:9" ht="16.5" thickBot="1">
      <c r="A14" s="6" t="s">
        <v>352</v>
      </c>
      <c r="B14" s="7" t="s">
        <v>351</v>
      </c>
      <c r="C14" s="7" t="s">
        <v>37</v>
      </c>
      <c r="D14" s="7" t="s">
        <v>1</v>
      </c>
      <c r="E14" s="7" t="s">
        <v>10</v>
      </c>
      <c r="F14" s="7" t="s">
        <v>142</v>
      </c>
      <c r="G14" s="7"/>
      <c r="H14" s="7" t="s">
        <v>32</v>
      </c>
      <c r="I14" s="7" t="s">
        <v>668</v>
      </c>
    </row>
    <row r="15" spans="1:9" ht="16.5" thickBot="1">
      <c r="A15" s="6" t="s">
        <v>350</v>
      </c>
      <c r="B15" s="7" t="s">
        <v>349</v>
      </c>
      <c r="C15" s="7" t="s">
        <v>31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668</v>
      </c>
    </row>
    <row r="16" spans="1:9" ht="16.5" thickBot="1">
      <c r="A16" s="6" t="s">
        <v>348</v>
      </c>
      <c r="B16" s="7" t="s">
        <v>347</v>
      </c>
      <c r="C16" s="7" t="s">
        <v>37</v>
      </c>
      <c r="D16" s="7" t="s">
        <v>7</v>
      </c>
      <c r="E16" s="7" t="s">
        <v>64</v>
      </c>
      <c r="F16" s="7"/>
      <c r="G16" s="7"/>
      <c r="H16" s="7" t="s">
        <v>32</v>
      </c>
      <c r="I16" s="7" t="s">
        <v>668</v>
      </c>
    </row>
    <row r="17" spans="1:9" ht="16.5" thickBot="1">
      <c r="A17" s="6" t="s">
        <v>346</v>
      </c>
      <c r="B17" s="7" t="s">
        <v>345</v>
      </c>
      <c r="C17" s="7" t="s">
        <v>37</v>
      </c>
      <c r="D17" s="7" t="s">
        <v>325</v>
      </c>
      <c r="E17" s="7" t="s">
        <v>64</v>
      </c>
      <c r="F17" s="7"/>
      <c r="G17" s="7"/>
      <c r="H17" s="7" t="s">
        <v>32</v>
      </c>
      <c r="I17" s="7" t="s">
        <v>668</v>
      </c>
    </row>
    <row r="18" spans="1:9" ht="16.5" thickBot="1">
      <c r="A18" s="6" t="s">
        <v>375</v>
      </c>
      <c r="B18" s="7" t="s">
        <v>345</v>
      </c>
      <c r="C18" s="7" t="s">
        <v>37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668</v>
      </c>
    </row>
    <row r="19" spans="1:9" ht="16.5" thickBot="1">
      <c r="A19" s="6" t="s">
        <v>376</v>
      </c>
      <c r="B19" s="7" t="s">
        <v>344</v>
      </c>
      <c r="C19" s="7" t="s">
        <v>37</v>
      </c>
      <c r="D19" s="7" t="s">
        <v>7</v>
      </c>
      <c r="E19" s="7" t="s">
        <v>64</v>
      </c>
      <c r="F19" s="7"/>
      <c r="G19" s="7"/>
      <c r="H19" s="7" t="s">
        <v>32</v>
      </c>
      <c r="I19" s="7" t="s">
        <v>668</v>
      </c>
    </row>
    <row r="20" spans="1:9" ht="16.5" thickBot="1">
      <c r="A20" s="6" t="s">
        <v>343</v>
      </c>
      <c r="B20" s="7" t="s">
        <v>342</v>
      </c>
      <c r="C20" s="7" t="s">
        <v>37</v>
      </c>
      <c r="D20" s="7" t="s">
        <v>4</v>
      </c>
      <c r="E20" s="7" t="s">
        <v>64</v>
      </c>
      <c r="F20" s="7"/>
      <c r="G20" s="7"/>
      <c r="H20" s="7" t="s">
        <v>32</v>
      </c>
      <c r="I20" s="7" t="s">
        <v>668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18" t="s">
        <v>671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14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 t="shared" ref="G4:G10" si="0">SUM(F4*100)/F$10</f>
        <v>0</v>
      </c>
      <c r="H4" s="1">
        <v>0</v>
      </c>
      <c r="I4" s="5">
        <f>SUM(H4*100)/L4</f>
        <v>0</v>
      </c>
      <c r="J4" s="5">
        <f>SUM(L4-H4)</f>
        <v>2</v>
      </c>
      <c r="K4" s="5">
        <f>SUM(J4*100)/L4</f>
        <v>100</v>
      </c>
      <c r="L4" s="1">
        <v>2</v>
      </c>
      <c r="M4" s="5">
        <f t="shared" ref="M4:M10" si="1">SUM(L4*100)/L$10</f>
        <v>40</v>
      </c>
      <c r="N4" s="5">
        <f t="shared" ref="N4:N10" si="2">SUM(B4+H4)</f>
        <v>0</v>
      </c>
      <c r="O4" s="2">
        <f>SUM(N4*100)/R4</f>
        <v>0</v>
      </c>
      <c r="P4" s="5">
        <f t="shared" ref="P4:P10" si="3">SUM(D4+J4)</f>
        <v>2</v>
      </c>
      <c r="Q4" s="2">
        <f>SUM(P4*100)/R4</f>
        <v>100</v>
      </c>
      <c r="R4" s="5">
        <f>SUM(N4+P4)</f>
        <v>2</v>
      </c>
      <c r="S4" s="5">
        <f t="shared" ref="S4:S10" si="4">SUM(R4*100)/R$10</f>
        <v>11.111111111111111</v>
      </c>
    </row>
    <row r="5" spans="1:19">
      <c r="A5" s="11" t="s">
        <v>1</v>
      </c>
      <c r="B5" s="1">
        <v>1</v>
      </c>
      <c r="C5" s="2">
        <f>SUM(B5*100)/F5</f>
        <v>7.6923076923076925</v>
      </c>
      <c r="D5" s="5">
        <f t="shared" ref="D5:D10" si="5">SUM(F5-B5)</f>
        <v>12</v>
      </c>
      <c r="E5" s="2">
        <f>SUM(D5*100)/F5</f>
        <v>92.307692307692307</v>
      </c>
      <c r="F5" s="1">
        <v>13</v>
      </c>
      <c r="G5" s="5">
        <f t="shared" si="0"/>
        <v>100</v>
      </c>
      <c r="H5" s="1">
        <v>0</v>
      </c>
      <c r="I5" s="2">
        <v>0</v>
      </c>
      <c r="J5" s="5">
        <f t="shared" ref="J5:J10" si="6">SUM(L5-H5)</f>
        <v>0</v>
      </c>
      <c r="K5" s="2">
        <v>0</v>
      </c>
      <c r="L5" s="1">
        <v>0</v>
      </c>
      <c r="M5" s="5">
        <f t="shared" si="1"/>
        <v>0</v>
      </c>
      <c r="N5" s="5">
        <f t="shared" si="2"/>
        <v>1</v>
      </c>
      <c r="O5" s="5">
        <f t="shared" ref="O5:O10" si="7">SUM(N5*100)/R5</f>
        <v>7.6923076923076925</v>
      </c>
      <c r="P5" s="5">
        <f t="shared" si="3"/>
        <v>12</v>
      </c>
      <c r="Q5" s="5">
        <f t="shared" ref="Q5:Q10" si="8">SUM(P5*100)/R5</f>
        <v>92.307692307692307</v>
      </c>
      <c r="R5" s="5">
        <f t="shared" ref="R5:R10" si="9">SUM(N5+P5)</f>
        <v>13</v>
      </c>
      <c r="S5" s="5">
        <f t="shared" si="4"/>
        <v>72.222222222222229</v>
      </c>
    </row>
    <row r="6" spans="1:19">
      <c r="A6" s="11" t="s">
        <v>7</v>
      </c>
      <c r="B6" s="1">
        <v>0</v>
      </c>
      <c r="C6" s="5">
        <v>0</v>
      </c>
      <c r="D6" s="5">
        <f t="shared" si="5"/>
        <v>0</v>
      </c>
      <c r="E6" s="5">
        <v>0</v>
      </c>
      <c r="F6" s="1">
        <v>0</v>
      </c>
      <c r="G6" s="5">
        <f t="shared" si="0"/>
        <v>0</v>
      </c>
      <c r="H6" s="1">
        <v>0</v>
      </c>
      <c r="I6" s="5">
        <v>0</v>
      </c>
      <c r="J6" s="5">
        <f t="shared" si="6"/>
        <v>1</v>
      </c>
      <c r="K6" s="5">
        <v>0</v>
      </c>
      <c r="L6" s="1">
        <v>1</v>
      </c>
      <c r="M6" s="5">
        <f t="shared" si="1"/>
        <v>20</v>
      </c>
      <c r="N6" s="5">
        <f t="shared" si="2"/>
        <v>0</v>
      </c>
      <c r="O6" s="5">
        <v>0</v>
      </c>
      <c r="P6" s="5">
        <f t="shared" si="3"/>
        <v>1</v>
      </c>
      <c r="Q6" s="5">
        <v>0</v>
      </c>
      <c r="R6" s="5">
        <f t="shared" si="9"/>
        <v>1</v>
      </c>
      <c r="S6" s="5">
        <f t="shared" si="4"/>
        <v>5.5555555555555554</v>
      </c>
    </row>
    <row r="7" spans="1:19">
      <c r="A7" s="11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v>0</v>
      </c>
      <c r="J7" s="5">
        <f t="shared" si="6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2">
        <v>0</v>
      </c>
      <c r="P7" s="5">
        <f t="shared" si="3"/>
        <v>0</v>
      </c>
      <c r="Q7" s="2">
        <v>0</v>
      </c>
      <c r="R7" s="5">
        <f t="shared" si="9"/>
        <v>0</v>
      </c>
      <c r="S7" s="5">
        <f t="shared" si="4"/>
        <v>0</v>
      </c>
    </row>
    <row r="8" spans="1:19">
      <c r="A8" s="11" t="s">
        <v>327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ref="I8:I10" si="10">SUM(H8*100)/L8</f>
        <v>0</v>
      </c>
      <c r="J8" s="5">
        <f t="shared" si="6"/>
        <v>1</v>
      </c>
      <c r="K8" s="5">
        <f t="shared" ref="K8:K9" si="11">SUM(J8*100)/L8</f>
        <v>100</v>
      </c>
      <c r="L8" s="1">
        <v>1</v>
      </c>
      <c r="M8" s="5">
        <f t="shared" si="1"/>
        <v>20</v>
      </c>
      <c r="N8" s="5">
        <f t="shared" si="2"/>
        <v>0</v>
      </c>
      <c r="O8" s="5">
        <f t="shared" si="7"/>
        <v>0</v>
      </c>
      <c r="P8" s="5">
        <f t="shared" si="3"/>
        <v>1</v>
      </c>
      <c r="Q8" s="5">
        <f t="shared" si="8"/>
        <v>100</v>
      </c>
      <c r="R8" s="5">
        <f t="shared" si="9"/>
        <v>1</v>
      </c>
      <c r="S8" s="5">
        <f t="shared" si="4"/>
        <v>5.5555555555555554</v>
      </c>
    </row>
    <row r="9" spans="1:19">
      <c r="A9" s="11" t="s">
        <v>326</v>
      </c>
      <c r="B9" s="1">
        <v>0</v>
      </c>
      <c r="C9" s="5">
        <v>0</v>
      </c>
      <c r="D9" s="5">
        <f t="shared" si="5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5">
        <f t="shared" si="10"/>
        <v>0</v>
      </c>
      <c r="J9" s="5">
        <f t="shared" si="6"/>
        <v>1</v>
      </c>
      <c r="K9" s="5">
        <f t="shared" si="11"/>
        <v>100</v>
      </c>
      <c r="L9" s="1">
        <v>1</v>
      </c>
      <c r="M9" s="5">
        <f t="shared" si="1"/>
        <v>20</v>
      </c>
      <c r="N9" s="5">
        <f t="shared" si="2"/>
        <v>0</v>
      </c>
      <c r="O9" s="5">
        <f t="shared" si="7"/>
        <v>0</v>
      </c>
      <c r="P9" s="5">
        <f t="shared" si="3"/>
        <v>1</v>
      </c>
      <c r="Q9" s="5">
        <f t="shared" si="8"/>
        <v>100</v>
      </c>
      <c r="R9" s="5">
        <f t="shared" si="9"/>
        <v>1</v>
      </c>
      <c r="S9" s="5">
        <f t="shared" si="4"/>
        <v>5.5555555555555554</v>
      </c>
    </row>
    <row r="10" spans="1:19">
      <c r="A10" s="11" t="s">
        <v>0</v>
      </c>
      <c r="B10" s="1">
        <f>SUM(B4:B9)</f>
        <v>1</v>
      </c>
      <c r="C10" s="2">
        <f>SUM(B10*100)/F10</f>
        <v>7.6923076923076925</v>
      </c>
      <c r="D10" s="5">
        <f t="shared" si="5"/>
        <v>12</v>
      </c>
      <c r="E10" s="2">
        <f>SUM(D10*100)/F10</f>
        <v>92.307692307692307</v>
      </c>
      <c r="F10" s="1">
        <f>SUM(F4:F9)</f>
        <v>13</v>
      </c>
      <c r="G10" s="5">
        <f t="shared" si="0"/>
        <v>100</v>
      </c>
      <c r="H10" s="1">
        <f>SUM(H4:H9)</f>
        <v>0</v>
      </c>
      <c r="I10" s="5">
        <f t="shared" si="10"/>
        <v>0</v>
      </c>
      <c r="J10" s="5">
        <f t="shared" si="6"/>
        <v>5</v>
      </c>
      <c r="K10" s="5">
        <f>SUM(J10*100)/L10</f>
        <v>100</v>
      </c>
      <c r="L10" s="1">
        <f>SUM(L4:L9)</f>
        <v>5</v>
      </c>
      <c r="M10" s="5">
        <f t="shared" si="1"/>
        <v>100</v>
      </c>
      <c r="N10" s="5">
        <f t="shared" si="2"/>
        <v>1</v>
      </c>
      <c r="O10" s="5">
        <f t="shared" si="7"/>
        <v>5.5555555555555554</v>
      </c>
      <c r="P10" s="5">
        <f t="shared" si="3"/>
        <v>17</v>
      </c>
      <c r="Q10" s="5">
        <f t="shared" si="8"/>
        <v>94.444444444444443</v>
      </c>
      <c r="R10" s="5">
        <f t="shared" si="9"/>
        <v>18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1"/>
    </sheetView>
  </sheetViews>
  <sheetFormatPr baseColWidth="10" defaultRowHeight="15.75"/>
  <cols>
    <col min="1" max="2" width="17.75" customWidth="1"/>
    <col min="3" max="3" width="12.375" customWidth="1"/>
    <col min="4" max="4" width="14.375" customWidth="1"/>
    <col min="5" max="5" width="17.75" customWidth="1"/>
    <col min="6" max="6" width="11.25" customWidth="1"/>
    <col min="7" max="7" width="9.5" customWidth="1"/>
    <col min="8" max="9" width="17.75" customWidth="1"/>
  </cols>
  <sheetData>
    <row r="1" spans="1:9" ht="16.5" thickBot="1">
      <c r="A1" s="20" t="s">
        <v>682</v>
      </c>
      <c r="B1" s="21"/>
      <c r="C1" s="21"/>
      <c r="D1" s="21"/>
      <c r="E1" s="21"/>
      <c r="F1" s="21"/>
      <c r="G1" s="21"/>
      <c r="H1" s="21"/>
      <c r="I1" s="22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407</v>
      </c>
      <c r="B3" s="7" t="s">
        <v>406</v>
      </c>
      <c r="C3" s="7" t="s">
        <v>37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667</v>
      </c>
    </row>
    <row r="4" spans="1:9" ht="16.5" thickBot="1">
      <c r="A4" s="6" t="s">
        <v>405</v>
      </c>
      <c r="B4" s="7" t="s">
        <v>404</v>
      </c>
      <c r="C4" s="7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667</v>
      </c>
    </row>
    <row r="5" spans="1:9" ht="16.5" thickBot="1">
      <c r="A5" s="6" t="s">
        <v>403</v>
      </c>
      <c r="B5" s="7" t="s">
        <v>386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667</v>
      </c>
    </row>
    <row r="6" spans="1:9" ht="16.5" thickBot="1">
      <c r="A6" s="6" t="s">
        <v>402</v>
      </c>
      <c r="B6" s="7" t="s">
        <v>372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667</v>
      </c>
    </row>
    <row r="7" spans="1:9" ht="16.5" thickBot="1">
      <c r="A7" s="6" t="s">
        <v>401</v>
      </c>
      <c r="B7" s="7" t="s">
        <v>399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667</v>
      </c>
    </row>
    <row r="8" spans="1:9" ht="16.5" thickBot="1">
      <c r="A8" s="6" t="s">
        <v>400</v>
      </c>
      <c r="B8" s="7" t="s">
        <v>399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667</v>
      </c>
    </row>
    <row r="9" spans="1:9" ht="16.5" thickBot="1">
      <c r="A9" s="6" t="s">
        <v>398</v>
      </c>
      <c r="B9" s="7" t="s">
        <v>397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667</v>
      </c>
    </row>
    <row r="10" spans="1:9" ht="16.5" thickBot="1">
      <c r="A10" s="6" t="s">
        <v>396</v>
      </c>
      <c r="B10" s="7" t="s">
        <v>395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667</v>
      </c>
    </row>
    <row r="11" spans="1:9" ht="16.5" thickBot="1">
      <c r="A11" s="6" t="s">
        <v>394</v>
      </c>
      <c r="B11" s="7" t="s">
        <v>393</v>
      </c>
      <c r="C11" s="7" t="s">
        <v>31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667</v>
      </c>
    </row>
    <row r="12" spans="1:9" ht="16.5" thickBot="1">
      <c r="A12" s="6" t="s">
        <v>392</v>
      </c>
      <c r="B12" s="7" t="s">
        <v>377</v>
      </c>
      <c r="C12" s="7" t="s">
        <v>37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667</v>
      </c>
    </row>
    <row r="13" spans="1:9" ht="16.5" thickBot="1">
      <c r="A13" s="6" t="s">
        <v>391</v>
      </c>
      <c r="B13" s="7" t="s">
        <v>390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667</v>
      </c>
    </row>
    <row r="14" spans="1:9" ht="16.5" thickBot="1">
      <c r="A14" s="6" t="s">
        <v>389</v>
      </c>
      <c r="B14" s="7" t="s">
        <v>388</v>
      </c>
      <c r="C14" s="7" t="s">
        <v>37</v>
      </c>
      <c r="D14" s="7" t="s">
        <v>1</v>
      </c>
      <c r="E14" s="7" t="s">
        <v>10</v>
      </c>
      <c r="F14" s="7" t="s">
        <v>142</v>
      </c>
      <c r="G14" s="7"/>
      <c r="H14" s="7" t="s">
        <v>32</v>
      </c>
      <c r="I14" s="7" t="s">
        <v>667</v>
      </c>
    </row>
    <row r="15" spans="1:9" ht="16.5" thickBot="1">
      <c r="A15" s="6" t="s">
        <v>387</v>
      </c>
      <c r="B15" s="7" t="s">
        <v>386</v>
      </c>
      <c r="C15" s="7" t="s">
        <v>37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667</v>
      </c>
    </row>
    <row r="16" spans="1:9" ht="16.5" thickBot="1">
      <c r="A16" s="6" t="s">
        <v>385</v>
      </c>
      <c r="B16" s="7" t="s">
        <v>384</v>
      </c>
      <c r="C16" s="7" t="s">
        <v>37</v>
      </c>
      <c r="D16" s="7" t="s">
        <v>4</v>
      </c>
      <c r="E16" s="7" t="s">
        <v>64</v>
      </c>
      <c r="F16" s="7"/>
      <c r="G16" s="7"/>
      <c r="H16" s="7" t="s">
        <v>32</v>
      </c>
      <c r="I16" s="7" t="s">
        <v>667</v>
      </c>
    </row>
    <row r="17" spans="1:9" ht="16.5" thickBot="1">
      <c r="A17" s="6" t="s">
        <v>383</v>
      </c>
      <c r="B17" s="7" t="s">
        <v>669</v>
      </c>
      <c r="C17" s="7" t="s">
        <v>37</v>
      </c>
      <c r="D17" s="7" t="s">
        <v>4</v>
      </c>
      <c r="E17" s="7" t="s">
        <v>64</v>
      </c>
      <c r="F17" s="7"/>
      <c r="G17" s="7"/>
      <c r="H17" s="7" t="s">
        <v>32</v>
      </c>
      <c r="I17" s="7" t="s">
        <v>667</v>
      </c>
    </row>
    <row r="18" spans="1:9" ht="16.5" thickBot="1">
      <c r="A18" s="6" t="s">
        <v>382</v>
      </c>
      <c r="B18" s="7" t="s">
        <v>381</v>
      </c>
      <c r="C18" s="7" t="s">
        <v>37</v>
      </c>
      <c r="D18" s="7" t="s">
        <v>7</v>
      </c>
      <c r="E18" s="7" t="s">
        <v>64</v>
      </c>
      <c r="F18" s="7"/>
      <c r="G18" s="7"/>
      <c r="H18" s="7" t="s">
        <v>32</v>
      </c>
      <c r="I18" s="7" t="s">
        <v>667</v>
      </c>
    </row>
    <row r="19" spans="1:9" ht="16.5" thickBot="1">
      <c r="A19" s="6" t="s">
        <v>380</v>
      </c>
      <c r="B19" s="7" t="s">
        <v>379</v>
      </c>
      <c r="C19" s="7" t="s">
        <v>37</v>
      </c>
      <c r="D19" s="7" t="s">
        <v>326</v>
      </c>
      <c r="E19" s="7" t="s">
        <v>64</v>
      </c>
      <c r="F19" s="7"/>
      <c r="G19" s="7"/>
      <c r="H19" s="7" t="s">
        <v>32</v>
      </c>
      <c r="I19" s="7" t="s">
        <v>667</v>
      </c>
    </row>
    <row r="20" spans="1:9" ht="15.75" customHeight="1" thickBot="1">
      <c r="A20" s="6" t="s">
        <v>378</v>
      </c>
      <c r="B20" s="7" t="s">
        <v>377</v>
      </c>
      <c r="C20" s="7" t="s">
        <v>37</v>
      </c>
      <c r="D20" s="7" t="s">
        <v>327</v>
      </c>
      <c r="E20" s="7" t="s">
        <v>64</v>
      </c>
      <c r="F20" s="7"/>
      <c r="G20" s="7"/>
      <c r="H20" s="7" t="s">
        <v>32</v>
      </c>
      <c r="I20" s="7" t="s">
        <v>667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18" t="s">
        <v>672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14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f>SUM(B4*100)/F4</f>
        <v>0</v>
      </c>
      <c r="D4" s="5">
        <f>SUM(F4-B4)</f>
        <v>1</v>
      </c>
      <c r="E4" s="5">
        <f>SUM(D4*100)/F4</f>
        <v>100</v>
      </c>
      <c r="F4" s="1">
        <v>1</v>
      </c>
      <c r="G4" s="2">
        <f t="shared" ref="G4:G10" si="0">SUM(F4*100)/F$10</f>
        <v>6.666666666666667</v>
      </c>
      <c r="H4" s="1">
        <v>2</v>
      </c>
      <c r="I4" s="5">
        <f>SUM(H4*100)/L4</f>
        <v>28.571428571428573</v>
      </c>
      <c r="J4" s="5">
        <f>SUM(L4-H4)</f>
        <v>5</v>
      </c>
      <c r="K4" s="5">
        <f>SUM(J4*100)/L4</f>
        <v>71.428571428571431</v>
      </c>
      <c r="L4" s="1">
        <v>7</v>
      </c>
      <c r="M4" s="5">
        <f t="shared" ref="M4:M10" si="1">SUM(L4*100)/L$10</f>
        <v>70</v>
      </c>
      <c r="N4" s="5">
        <f t="shared" ref="N4:N10" si="2">SUM(B4+H4)</f>
        <v>2</v>
      </c>
      <c r="O4" s="2">
        <f>SUM(N4*100)/R4</f>
        <v>25</v>
      </c>
      <c r="P4" s="5">
        <f t="shared" ref="P4:P10" si="3">SUM(D4+J4)</f>
        <v>6</v>
      </c>
      <c r="Q4" s="2">
        <f>SUM(P4*100)/R4</f>
        <v>75</v>
      </c>
      <c r="R4" s="5">
        <f>SUM(N4+P4)</f>
        <v>8</v>
      </c>
      <c r="S4" s="5">
        <f t="shared" ref="S4:S10" si="4">SUM(R4*100)/R$10</f>
        <v>32</v>
      </c>
    </row>
    <row r="5" spans="1:19">
      <c r="A5" s="11" t="s">
        <v>1</v>
      </c>
      <c r="B5" s="1">
        <v>3</v>
      </c>
      <c r="C5" s="2">
        <f>SUM(B5*100)/F5</f>
        <v>21.428571428571427</v>
      </c>
      <c r="D5" s="5">
        <f t="shared" ref="D5:D10" si="5">SUM(F5-B5)</f>
        <v>11</v>
      </c>
      <c r="E5" s="2">
        <f>SUM(D5*100)/F5</f>
        <v>78.571428571428569</v>
      </c>
      <c r="F5" s="1">
        <v>14</v>
      </c>
      <c r="G5" s="5">
        <f t="shared" si="0"/>
        <v>93.333333333333329</v>
      </c>
      <c r="H5" s="1">
        <v>0</v>
      </c>
      <c r="I5" s="2">
        <v>0</v>
      </c>
      <c r="J5" s="5">
        <f t="shared" ref="J5:J10" si="6">SUM(L5-H5)</f>
        <v>0</v>
      </c>
      <c r="K5" s="2">
        <v>0</v>
      </c>
      <c r="L5" s="1">
        <v>0</v>
      </c>
      <c r="M5" s="5">
        <f t="shared" si="1"/>
        <v>0</v>
      </c>
      <c r="N5" s="5">
        <f t="shared" si="2"/>
        <v>3</v>
      </c>
      <c r="O5" s="5">
        <f t="shared" ref="O5:O10" si="7">SUM(N5*100)/R5</f>
        <v>21.428571428571427</v>
      </c>
      <c r="P5" s="5">
        <f t="shared" si="3"/>
        <v>11</v>
      </c>
      <c r="Q5" s="5">
        <f t="shared" ref="Q5:Q10" si="8">SUM(P5*100)/R5</f>
        <v>78.571428571428569</v>
      </c>
      <c r="R5" s="5">
        <f t="shared" ref="R5:R10" si="9">SUM(N5+P5)</f>
        <v>14</v>
      </c>
      <c r="S5" s="5">
        <f t="shared" si="4"/>
        <v>56</v>
      </c>
    </row>
    <row r="6" spans="1:19">
      <c r="A6" s="11" t="s">
        <v>7</v>
      </c>
      <c r="B6" s="1">
        <v>0</v>
      </c>
      <c r="C6" s="5">
        <v>0</v>
      </c>
      <c r="D6" s="5">
        <f t="shared" si="5"/>
        <v>0</v>
      </c>
      <c r="E6" s="5">
        <v>0</v>
      </c>
      <c r="F6" s="1">
        <v>0</v>
      </c>
      <c r="G6" s="5">
        <f t="shared" si="0"/>
        <v>0</v>
      </c>
      <c r="H6" s="1">
        <v>0</v>
      </c>
      <c r="I6" s="5">
        <v>0</v>
      </c>
      <c r="J6" s="5">
        <f t="shared" si="6"/>
        <v>3</v>
      </c>
      <c r="K6" s="5">
        <v>0</v>
      </c>
      <c r="L6" s="1">
        <v>3</v>
      </c>
      <c r="M6" s="5">
        <f t="shared" si="1"/>
        <v>30</v>
      </c>
      <c r="N6" s="5">
        <f t="shared" si="2"/>
        <v>0</v>
      </c>
      <c r="O6" s="5">
        <v>0</v>
      </c>
      <c r="P6" s="5">
        <f t="shared" si="3"/>
        <v>3</v>
      </c>
      <c r="Q6" s="5">
        <v>0</v>
      </c>
      <c r="R6" s="5">
        <f t="shared" si="9"/>
        <v>3</v>
      </c>
      <c r="S6" s="5">
        <f t="shared" si="4"/>
        <v>12</v>
      </c>
    </row>
    <row r="7" spans="1:19">
      <c r="A7" s="11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v>0</v>
      </c>
      <c r="J7" s="5">
        <f t="shared" si="6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2">
        <v>0</v>
      </c>
      <c r="P7" s="5">
        <f t="shared" si="3"/>
        <v>0</v>
      </c>
      <c r="Q7" s="2">
        <v>0</v>
      </c>
      <c r="R7" s="5">
        <f t="shared" si="9"/>
        <v>0</v>
      </c>
      <c r="S7" s="5">
        <f t="shared" si="4"/>
        <v>0</v>
      </c>
    </row>
    <row r="8" spans="1:19">
      <c r="A8" s="11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v>0</v>
      </c>
      <c r="J8" s="5">
        <f t="shared" si="6"/>
        <v>0</v>
      </c>
      <c r="K8" s="5">
        <v>0</v>
      </c>
      <c r="L8" s="1">
        <v>0</v>
      </c>
      <c r="M8" s="5">
        <f t="shared" si="1"/>
        <v>0</v>
      </c>
      <c r="N8" s="5">
        <f t="shared" si="2"/>
        <v>0</v>
      </c>
      <c r="O8" s="5">
        <v>0</v>
      </c>
      <c r="P8" s="5">
        <f t="shared" si="3"/>
        <v>0</v>
      </c>
      <c r="Q8" s="5">
        <v>0</v>
      </c>
      <c r="R8" s="5">
        <f t="shared" si="9"/>
        <v>0</v>
      </c>
      <c r="S8" s="5">
        <f t="shared" si="4"/>
        <v>0</v>
      </c>
    </row>
    <row r="9" spans="1:19">
      <c r="A9" s="11"/>
      <c r="B9" s="1">
        <v>0</v>
      </c>
      <c r="C9" s="5">
        <v>0</v>
      </c>
      <c r="D9" s="5">
        <f t="shared" si="5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5">
        <v>0</v>
      </c>
      <c r="J9" s="5">
        <f t="shared" si="6"/>
        <v>0</v>
      </c>
      <c r="K9" s="5">
        <v>0</v>
      </c>
      <c r="L9" s="1">
        <v>0</v>
      </c>
      <c r="M9" s="5">
        <f t="shared" si="1"/>
        <v>0</v>
      </c>
      <c r="N9" s="5">
        <f t="shared" si="2"/>
        <v>0</v>
      </c>
      <c r="O9" s="5">
        <v>0</v>
      </c>
      <c r="P9" s="5">
        <f t="shared" si="3"/>
        <v>0</v>
      </c>
      <c r="Q9" s="5">
        <v>0</v>
      </c>
      <c r="R9" s="5">
        <f t="shared" si="9"/>
        <v>0</v>
      </c>
      <c r="S9" s="5">
        <f t="shared" si="4"/>
        <v>0</v>
      </c>
    </row>
    <row r="10" spans="1:19">
      <c r="A10" s="11" t="s">
        <v>0</v>
      </c>
      <c r="B10" s="1">
        <f>SUM(B4:B9)</f>
        <v>3</v>
      </c>
      <c r="C10" s="2">
        <f>SUM(B10*100)/F10</f>
        <v>20</v>
      </c>
      <c r="D10" s="5">
        <f t="shared" si="5"/>
        <v>12</v>
      </c>
      <c r="E10" s="2">
        <f>SUM(D10*100)/F10</f>
        <v>80</v>
      </c>
      <c r="F10" s="1">
        <f>SUM(F4:F9)</f>
        <v>15</v>
      </c>
      <c r="G10" s="5">
        <f t="shared" si="0"/>
        <v>100</v>
      </c>
      <c r="H10" s="1">
        <f>SUM(H4:H9)</f>
        <v>2</v>
      </c>
      <c r="I10" s="5">
        <f t="shared" ref="I10" si="10">SUM(H10*100)/L10</f>
        <v>20</v>
      </c>
      <c r="J10" s="5">
        <f t="shared" si="6"/>
        <v>8</v>
      </c>
      <c r="K10" s="5">
        <f>SUM(J10*100)/L10</f>
        <v>80</v>
      </c>
      <c r="L10" s="1">
        <f>SUM(L4:L9)</f>
        <v>10</v>
      </c>
      <c r="M10" s="5">
        <f t="shared" si="1"/>
        <v>100</v>
      </c>
      <c r="N10" s="5">
        <f t="shared" si="2"/>
        <v>5</v>
      </c>
      <c r="O10" s="5">
        <f t="shared" si="7"/>
        <v>20</v>
      </c>
      <c r="P10" s="5">
        <f t="shared" si="3"/>
        <v>20</v>
      </c>
      <c r="Q10" s="5">
        <f t="shared" si="8"/>
        <v>80</v>
      </c>
      <c r="R10" s="5">
        <f t="shared" si="9"/>
        <v>25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I1"/>
    </sheetView>
  </sheetViews>
  <sheetFormatPr baseColWidth="10" defaultRowHeight="15.75"/>
  <cols>
    <col min="1" max="5" width="18.75" customWidth="1"/>
    <col min="6" max="6" width="13.75" customWidth="1"/>
    <col min="7" max="7" width="9.75" customWidth="1"/>
    <col min="8" max="8" width="18.75" customWidth="1"/>
    <col min="9" max="9" width="16" customWidth="1"/>
  </cols>
  <sheetData>
    <row r="1" spans="1:9" ht="16.5" thickBot="1">
      <c r="A1" s="20" t="s">
        <v>681</v>
      </c>
      <c r="B1" s="21"/>
      <c r="C1" s="21"/>
      <c r="D1" s="21"/>
      <c r="E1" s="21"/>
      <c r="F1" s="21"/>
      <c r="G1" s="21"/>
      <c r="H1" s="21"/>
      <c r="I1" s="22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455</v>
      </c>
      <c r="B3" s="7" t="s">
        <v>454</v>
      </c>
      <c r="C3" s="7" t="s">
        <v>31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666</v>
      </c>
    </row>
    <row r="4" spans="1:9" ht="16.5" thickBot="1">
      <c r="A4" s="6" t="s">
        <v>453</v>
      </c>
      <c r="B4" s="7" t="s">
        <v>452</v>
      </c>
      <c r="C4" s="7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666</v>
      </c>
    </row>
    <row r="5" spans="1:9" ht="16.5" thickBot="1">
      <c r="A5" s="6" t="s">
        <v>451</v>
      </c>
      <c r="B5" s="7" t="s">
        <v>450</v>
      </c>
      <c r="C5" s="7" t="s">
        <v>31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666</v>
      </c>
    </row>
    <row r="6" spans="1:9" ht="16.5" thickBot="1">
      <c r="A6" s="6" t="s">
        <v>449</v>
      </c>
      <c r="B6" s="7" t="s">
        <v>345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666</v>
      </c>
    </row>
    <row r="7" spans="1:9" ht="16.5" thickBot="1">
      <c r="A7" s="6" t="s">
        <v>448</v>
      </c>
      <c r="B7" s="7" t="s">
        <v>447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666</v>
      </c>
    </row>
    <row r="8" spans="1:9" ht="16.5" thickBot="1">
      <c r="A8" s="6" t="s">
        <v>446</v>
      </c>
      <c r="B8" s="7" t="s">
        <v>445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666</v>
      </c>
    </row>
    <row r="9" spans="1:9" ht="16.5" thickBot="1">
      <c r="A9" s="6" t="s">
        <v>444</v>
      </c>
      <c r="B9" s="7" t="s">
        <v>443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666</v>
      </c>
    </row>
    <row r="10" spans="1:9" ht="16.5" thickBot="1">
      <c r="A10" s="6" t="s">
        <v>442</v>
      </c>
      <c r="B10" s="7" t="s">
        <v>441</v>
      </c>
      <c r="C10" s="7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666</v>
      </c>
    </row>
    <row r="11" spans="1:9" ht="16.5" thickBot="1">
      <c r="A11" s="6" t="s">
        <v>440</v>
      </c>
      <c r="B11" s="7" t="s">
        <v>439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666</v>
      </c>
    </row>
    <row r="12" spans="1:9" ht="16.5" thickBot="1">
      <c r="A12" s="6" t="s">
        <v>438</v>
      </c>
      <c r="B12" s="7" t="s">
        <v>437</v>
      </c>
      <c r="C12" s="7" t="s">
        <v>37</v>
      </c>
      <c r="D12" s="7" t="s">
        <v>1</v>
      </c>
      <c r="E12" s="7" t="s">
        <v>10</v>
      </c>
      <c r="F12" s="7" t="s">
        <v>140</v>
      </c>
      <c r="G12" s="7"/>
      <c r="H12" s="7" t="s">
        <v>32</v>
      </c>
      <c r="I12" s="7" t="s">
        <v>666</v>
      </c>
    </row>
    <row r="13" spans="1:9" ht="16.5" thickBot="1">
      <c r="A13" s="6" t="s">
        <v>436</v>
      </c>
      <c r="B13" s="7" t="s">
        <v>435</v>
      </c>
      <c r="C13" s="7" t="s">
        <v>37</v>
      </c>
      <c r="D13" s="7" t="s">
        <v>1</v>
      </c>
      <c r="E13" s="7" t="s">
        <v>10</v>
      </c>
      <c r="F13" s="7" t="s">
        <v>141</v>
      </c>
      <c r="G13" s="7"/>
      <c r="H13" s="7" t="s">
        <v>32</v>
      </c>
      <c r="I13" s="7" t="s">
        <v>666</v>
      </c>
    </row>
    <row r="14" spans="1:9" ht="16.5" thickBot="1">
      <c r="A14" s="6" t="s">
        <v>434</v>
      </c>
      <c r="B14" s="7" t="s">
        <v>433</v>
      </c>
      <c r="C14" s="7" t="s">
        <v>37</v>
      </c>
      <c r="D14" s="7" t="s">
        <v>4</v>
      </c>
      <c r="E14" s="7" t="s">
        <v>10</v>
      </c>
      <c r="F14" s="7" t="s">
        <v>142</v>
      </c>
      <c r="G14" s="7"/>
      <c r="H14" s="7" t="s">
        <v>32</v>
      </c>
      <c r="I14" s="7" t="s">
        <v>666</v>
      </c>
    </row>
    <row r="15" spans="1:9" ht="16.5" thickBot="1">
      <c r="A15" s="6" t="s">
        <v>337</v>
      </c>
      <c r="B15" s="7" t="s">
        <v>432</v>
      </c>
      <c r="C15" s="7" t="s">
        <v>31</v>
      </c>
      <c r="D15" s="7" t="s">
        <v>1</v>
      </c>
      <c r="E15" s="7" t="s">
        <v>10</v>
      </c>
      <c r="F15" s="7" t="s">
        <v>143</v>
      </c>
      <c r="G15" s="7"/>
      <c r="H15" s="7" t="s">
        <v>32</v>
      </c>
      <c r="I15" s="7" t="s">
        <v>666</v>
      </c>
    </row>
    <row r="16" spans="1:9" ht="16.5" thickBot="1">
      <c r="A16" s="6" t="s">
        <v>431</v>
      </c>
      <c r="B16" s="7" t="s">
        <v>430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666</v>
      </c>
    </row>
    <row r="17" spans="1:9" ht="16.5" thickBot="1">
      <c r="A17" s="6" t="s">
        <v>429</v>
      </c>
      <c r="B17" s="7" t="s">
        <v>428</v>
      </c>
      <c r="C17" s="7" t="s">
        <v>37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666</v>
      </c>
    </row>
    <row r="18" spans="1:9" ht="16.5" thickBot="1">
      <c r="A18" s="6" t="s">
        <v>427</v>
      </c>
      <c r="B18" s="7" t="s">
        <v>426</v>
      </c>
      <c r="C18" s="7" t="s">
        <v>31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666</v>
      </c>
    </row>
    <row r="19" spans="1:9" ht="16.5" thickBot="1">
      <c r="A19" s="6" t="s">
        <v>425</v>
      </c>
      <c r="B19" s="7" t="s">
        <v>424</v>
      </c>
      <c r="C19" s="7" t="s">
        <v>37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666</v>
      </c>
    </row>
    <row r="20" spans="1:9" ht="16.5" thickBot="1">
      <c r="A20" s="6" t="s">
        <v>423</v>
      </c>
      <c r="B20" s="7" t="s">
        <v>422</v>
      </c>
      <c r="C20" s="7" t="s">
        <v>37</v>
      </c>
      <c r="D20" s="7" t="s">
        <v>4</v>
      </c>
      <c r="E20" s="7" t="s">
        <v>64</v>
      </c>
      <c r="F20" s="7"/>
      <c r="G20" s="7"/>
      <c r="H20" s="7" t="s">
        <v>32</v>
      </c>
      <c r="I20" s="7" t="s">
        <v>666</v>
      </c>
    </row>
    <row r="21" spans="1:9" ht="16.5" thickBot="1">
      <c r="A21" s="6" t="s">
        <v>421</v>
      </c>
      <c r="B21" s="7" t="s">
        <v>420</v>
      </c>
      <c r="C21" s="7" t="s">
        <v>37</v>
      </c>
      <c r="D21" s="7" t="s">
        <v>4</v>
      </c>
      <c r="E21" s="7" t="s">
        <v>64</v>
      </c>
      <c r="F21" s="7"/>
      <c r="G21" s="7"/>
      <c r="H21" s="7" t="s">
        <v>32</v>
      </c>
      <c r="I21" s="7" t="s">
        <v>666</v>
      </c>
    </row>
    <row r="22" spans="1:9" ht="16.5" thickBot="1">
      <c r="A22" s="6" t="s">
        <v>419</v>
      </c>
      <c r="B22" s="7" t="s">
        <v>418</v>
      </c>
      <c r="C22" s="7" t="s">
        <v>31</v>
      </c>
      <c r="D22" s="7" t="s">
        <v>4</v>
      </c>
      <c r="E22" s="7" t="s">
        <v>64</v>
      </c>
      <c r="F22" s="7"/>
      <c r="G22" s="7"/>
      <c r="H22" s="7" t="s">
        <v>32</v>
      </c>
      <c r="I22" s="7" t="s">
        <v>666</v>
      </c>
    </row>
    <row r="23" spans="1:9" ht="16.5" thickBot="1">
      <c r="A23" s="6" t="s">
        <v>417</v>
      </c>
      <c r="B23" s="7" t="s">
        <v>416</v>
      </c>
      <c r="C23" s="7" t="s">
        <v>37</v>
      </c>
      <c r="D23" s="7" t="s">
        <v>4</v>
      </c>
      <c r="E23" s="7" t="s">
        <v>64</v>
      </c>
      <c r="F23" s="7"/>
      <c r="G23" s="7"/>
      <c r="H23" s="7" t="s">
        <v>32</v>
      </c>
      <c r="I23" s="7" t="s">
        <v>666</v>
      </c>
    </row>
    <row r="24" spans="1:9" ht="16.5" thickBot="1">
      <c r="A24" s="6" t="s">
        <v>415</v>
      </c>
      <c r="B24" s="7" t="s">
        <v>414</v>
      </c>
      <c r="C24" s="7" t="s">
        <v>37</v>
      </c>
      <c r="D24" s="7" t="s">
        <v>4</v>
      </c>
      <c r="E24" s="7" t="s">
        <v>64</v>
      </c>
      <c r="F24" s="7"/>
      <c r="G24" s="7"/>
      <c r="H24" s="7" t="s">
        <v>32</v>
      </c>
      <c r="I24" s="7" t="s">
        <v>666</v>
      </c>
    </row>
    <row r="25" spans="1:9" ht="16.5" thickBot="1">
      <c r="A25" s="6" t="s">
        <v>413</v>
      </c>
      <c r="B25" s="7" t="s">
        <v>412</v>
      </c>
      <c r="C25" s="7" t="s">
        <v>37</v>
      </c>
      <c r="D25" s="7" t="s">
        <v>7</v>
      </c>
      <c r="E25" s="7" t="s">
        <v>64</v>
      </c>
      <c r="F25" s="7"/>
      <c r="G25" s="7"/>
      <c r="H25" s="7" t="s">
        <v>32</v>
      </c>
      <c r="I25" s="7" t="s">
        <v>666</v>
      </c>
    </row>
    <row r="26" spans="1:9" ht="16.5" thickBot="1">
      <c r="A26" s="6" t="s">
        <v>411</v>
      </c>
      <c r="B26" s="7" t="s">
        <v>410</v>
      </c>
      <c r="C26" s="7" t="s">
        <v>37</v>
      </c>
      <c r="D26" s="7" t="s">
        <v>7</v>
      </c>
      <c r="E26" s="7" t="s">
        <v>64</v>
      </c>
      <c r="F26" s="7"/>
      <c r="G26" s="7"/>
      <c r="H26" s="7" t="s">
        <v>32</v>
      </c>
      <c r="I26" s="7" t="s">
        <v>666</v>
      </c>
    </row>
    <row r="27" spans="1:9" ht="16.5" thickBot="1">
      <c r="A27" s="6" t="s">
        <v>409</v>
      </c>
      <c r="B27" s="7" t="s">
        <v>408</v>
      </c>
      <c r="C27" s="7" t="s">
        <v>37</v>
      </c>
      <c r="D27" s="7" t="s">
        <v>7</v>
      </c>
      <c r="E27" s="7" t="s">
        <v>64</v>
      </c>
      <c r="F27" s="7"/>
      <c r="G27" s="7"/>
      <c r="H27" s="7" t="s">
        <v>32</v>
      </c>
      <c r="I27" s="7" t="s">
        <v>666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D1" workbookViewId="0">
      <selection activeCell="S5" sqref="S5"/>
    </sheetView>
  </sheetViews>
  <sheetFormatPr baseColWidth="10" defaultRowHeight="15.75"/>
  <sheetData>
    <row r="1" spans="1:19">
      <c r="A1" s="18" t="s">
        <v>673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14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 t="shared" ref="G4:G9" si="0">SUM(F4*100)/F$9</f>
        <v>0</v>
      </c>
      <c r="H4" s="1">
        <v>0</v>
      </c>
      <c r="I4" s="5">
        <f>SUM(H4*100)/L4</f>
        <v>0</v>
      </c>
      <c r="J4" s="5">
        <f>SUM(L4-H4)</f>
        <v>2</v>
      </c>
      <c r="K4" s="5">
        <f>SUM(J4*100)/L4</f>
        <v>100</v>
      </c>
      <c r="L4" s="1">
        <v>2</v>
      </c>
      <c r="M4" s="5">
        <f t="shared" ref="M4:M9" si="1">SUM(L4*100)/L$9</f>
        <v>20</v>
      </c>
      <c r="N4" s="5">
        <f t="shared" ref="N4:N9" si="2">SUM(B4+H4)</f>
        <v>0</v>
      </c>
      <c r="O4" s="2">
        <f>SUM(N4*100)/R4</f>
        <v>0</v>
      </c>
      <c r="P4" s="5">
        <f t="shared" ref="P4:P9" si="3">SUM(D4+J4)</f>
        <v>2</v>
      </c>
      <c r="Q4" s="2">
        <f>SUM(P4*100)/R4</f>
        <v>100</v>
      </c>
      <c r="R4" s="5">
        <f>SUM(N4+P4)</f>
        <v>2</v>
      </c>
      <c r="S4" s="5">
        <f t="shared" ref="S4:S9" si="4">SUM(R4*100)/R$9</f>
        <v>8</v>
      </c>
    </row>
    <row r="5" spans="1:19">
      <c r="A5" s="11" t="s">
        <v>1</v>
      </c>
      <c r="B5" s="1">
        <v>0</v>
      </c>
      <c r="C5" s="2">
        <f>SUM(B5*100)/F5</f>
        <v>0</v>
      </c>
      <c r="D5" s="5">
        <f t="shared" ref="D5:D9" si="5">SUM(F5-B5)</f>
        <v>11</v>
      </c>
      <c r="E5" s="2">
        <f>SUM(D5*100)/F5</f>
        <v>100</v>
      </c>
      <c r="F5" s="1">
        <v>11</v>
      </c>
      <c r="G5" s="5">
        <f t="shared" si="0"/>
        <v>73.333333333333329</v>
      </c>
      <c r="H5" s="1">
        <v>1</v>
      </c>
      <c r="I5" s="2">
        <f t="shared" ref="I5:I9" si="6">SUM(H5*100)/L5</f>
        <v>25</v>
      </c>
      <c r="J5" s="5">
        <f t="shared" ref="J5:J9" si="7">SUM(L5-H5)</f>
        <v>3</v>
      </c>
      <c r="K5" s="2">
        <f t="shared" ref="K5:K8" si="8">SUM(J5*100)/L5</f>
        <v>75</v>
      </c>
      <c r="L5" s="1">
        <v>4</v>
      </c>
      <c r="M5" s="5">
        <f t="shared" si="1"/>
        <v>40</v>
      </c>
      <c r="N5" s="5">
        <f t="shared" si="2"/>
        <v>1</v>
      </c>
      <c r="O5" s="5">
        <f t="shared" ref="O5:O9" si="9">SUM(N5*100)/R5</f>
        <v>6.666666666666667</v>
      </c>
      <c r="P5" s="5">
        <f t="shared" si="3"/>
        <v>14</v>
      </c>
      <c r="Q5" s="5">
        <f t="shared" ref="Q5:Q9" si="10">SUM(P5*100)/R5</f>
        <v>93.333333333333329</v>
      </c>
      <c r="R5" s="5">
        <f t="shared" ref="R5:R9" si="11">SUM(N5+P5)</f>
        <v>15</v>
      </c>
      <c r="S5" s="5">
        <f t="shared" si="4"/>
        <v>60</v>
      </c>
    </row>
    <row r="6" spans="1:19">
      <c r="A6" s="11" t="s">
        <v>7</v>
      </c>
      <c r="B6" s="1">
        <v>0</v>
      </c>
      <c r="C6" s="5">
        <v>0</v>
      </c>
      <c r="D6" s="5">
        <f t="shared" si="5"/>
        <v>4</v>
      </c>
      <c r="E6" s="5">
        <v>0</v>
      </c>
      <c r="F6" s="1">
        <v>4</v>
      </c>
      <c r="G6" s="5">
        <f t="shared" si="0"/>
        <v>26.666666666666668</v>
      </c>
      <c r="H6" s="1">
        <v>1</v>
      </c>
      <c r="I6" s="5">
        <v>0</v>
      </c>
      <c r="J6" s="5">
        <f t="shared" si="7"/>
        <v>2</v>
      </c>
      <c r="K6" s="5">
        <v>0</v>
      </c>
      <c r="L6" s="1">
        <v>3</v>
      </c>
      <c r="M6" s="5">
        <f t="shared" si="1"/>
        <v>30</v>
      </c>
      <c r="N6" s="5">
        <f t="shared" si="2"/>
        <v>1</v>
      </c>
      <c r="O6" s="5">
        <v>0</v>
      </c>
      <c r="P6" s="5">
        <f t="shared" si="3"/>
        <v>6</v>
      </c>
      <c r="Q6" s="5">
        <v>0</v>
      </c>
      <c r="R6" s="5">
        <f t="shared" si="11"/>
        <v>7</v>
      </c>
      <c r="S6" s="5">
        <f t="shared" si="4"/>
        <v>28</v>
      </c>
    </row>
    <row r="7" spans="1:19">
      <c r="A7" s="11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v>0</v>
      </c>
      <c r="J7" s="5">
        <f t="shared" si="7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2">
        <v>0</v>
      </c>
      <c r="P7" s="5">
        <f t="shared" si="3"/>
        <v>0</v>
      </c>
      <c r="Q7" s="2">
        <v>0</v>
      </c>
      <c r="R7" s="5">
        <f t="shared" si="11"/>
        <v>0</v>
      </c>
      <c r="S7" s="5">
        <f t="shared" si="4"/>
        <v>0</v>
      </c>
    </row>
    <row r="8" spans="1:19">
      <c r="A8" s="11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5">
        <f t="shared" si="1"/>
        <v>10</v>
      </c>
      <c r="N8" s="5">
        <f t="shared" si="2"/>
        <v>0</v>
      </c>
      <c r="O8" s="5">
        <f t="shared" si="9"/>
        <v>0</v>
      </c>
      <c r="P8" s="5">
        <f t="shared" si="3"/>
        <v>1</v>
      </c>
      <c r="Q8" s="5">
        <f t="shared" si="10"/>
        <v>100</v>
      </c>
      <c r="R8" s="5">
        <f t="shared" si="11"/>
        <v>1</v>
      </c>
      <c r="S8" s="5">
        <f t="shared" si="4"/>
        <v>4</v>
      </c>
    </row>
    <row r="9" spans="1:19">
      <c r="A9" s="11" t="s">
        <v>0</v>
      </c>
      <c r="B9" s="1">
        <f>SUM(B4:B8)</f>
        <v>0</v>
      </c>
      <c r="C9" s="2">
        <f>SUM(B9*100)/F9</f>
        <v>0</v>
      </c>
      <c r="D9" s="5">
        <f t="shared" si="5"/>
        <v>15</v>
      </c>
      <c r="E9" s="2">
        <f>SUM(D9*100)/F9</f>
        <v>100</v>
      </c>
      <c r="F9" s="1">
        <f>SUM(F4:F8)</f>
        <v>15</v>
      </c>
      <c r="G9" s="5">
        <f t="shared" si="0"/>
        <v>100</v>
      </c>
      <c r="H9" s="1">
        <f>SUM(H4:H8)</f>
        <v>2</v>
      </c>
      <c r="I9" s="5">
        <f t="shared" si="6"/>
        <v>20</v>
      </c>
      <c r="J9" s="5">
        <f t="shared" si="7"/>
        <v>8</v>
      </c>
      <c r="K9" s="5">
        <f>SUM(J9*100)/L9</f>
        <v>80</v>
      </c>
      <c r="L9" s="1">
        <f>SUM(L4:L8)</f>
        <v>10</v>
      </c>
      <c r="M9" s="5">
        <f t="shared" si="1"/>
        <v>100</v>
      </c>
      <c r="N9" s="5">
        <f t="shared" si="2"/>
        <v>2</v>
      </c>
      <c r="O9" s="5">
        <f t="shared" si="9"/>
        <v>8</v>
      </c>
      <c r="P9" s="5">
        <f t="shared" si="3"/>
        <v>23</v>
      </c>
      <c r="Q9" s="5">
        <f t="shared" si="10"/>
        <v>92</v>
      </c>
      <c r="R9" s="5">
        <f t="shared" si="11"/>
        <v>25</v>
      </c>
      <c r="S9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I1"/>
    </sheetView>
  </sheetViews>
  <sheetFormatPr baseColWidth="10" defaultRowHeight="15.75"/>
  <cols>
    <col min="1" max="2" width="17.625" customWidth="1"/>
    <col min="3" max="3" width="10.75" customWidth="1"/>
    <col min="4" max="4" width="14.875" customWidth="1"/>
    <col min="5" max="5" width="17.625" customWidth="1"/>
    <col min="6" max="6" width="12.125" customWidth="1"/>
    <col min="7" max="7" width="8" customWidth="1"/>
    <col min="8" max="9" width="17.625" customWidth="1"/>
  </cols>
  <sheetData>
    <row r="1" spans="1:9" ht="16.5" thickBot="1">
      <c r="A1" s="20" t="s">
        <v>680</v>
      </c>
      <c r="B1" s="21"/>
      <c r="C1" s="21"/>
      <c r="D1" s="21"/>
      <c r="E1" s="21"/>
      <c r="F1" s="21"/>
      <c r="G1" s="21"/>
      <c r="H1" s="21"/>
      <c r="I1" s="22"/>
    </row>
    <row r="2" spans="1:9" s="17" customFormat="1" ht="16.5" thickBot="1">
      <c r="A2" s="15" t="s">
        <v>20</v>
      </c>
      <c r="B2" s="16" t="s">
        <v>21</v>
      </c>
      <c r="C2" s="16" t="s">
        <v>22</v>
      </c>
      <c r="D2" s="16" t="s">
        <v>2</v>
      </c>
      <c r="E2" s="16" t="s">
        <v>28</v>
      </c>
      <c r="F2" s="16" t="s">
        <v>23</v>
      </c>
      <c r="G2" s="16" t="s">
        <v>24</v>
      </c>
      <c r="H2" s="16" t="s">
        <v>25</v>
      </c>
      <c r="I2" s="16" t="s">
        <v>26</v>
      </c>
    </row>
    <row r="3" spans="1:9" ht="16.5" thickBot="1">
      <c r="A3" s="6" t="s">
        <v>497</v>
      </c>
      <c r="B3" s="7" t="s">
        <v>496</v>
      </c>
      <c r="C3" s="7" t="s">
        <v>31</v>
      </c>
      <c r="D3" s="7" t="s">
        <v>1</v>
      </c>
      <c r="E3" s="7" t="s">
        <v>10</v>
      </c>
      <c r="F3" s="7" t="s">
        <v>131</v>
      </c>
      <c r="G3" s="7"/>
      <c r="H3" s="7" t="s">
        <v>32</v>
      </c>
      <c r="I3" s="7" t="s">
        <v>665</v>
      </c>
    </row>
    <row r="4" spans="1:9" ht="16.5" thickBot="1">
      <c r="A4" s="7" t="s">
        <v>328</v>
      </c>
      <c r="B4" s="6" t="s">
        <v>495</v>
      </c>
      <c r="C4" s="6" t="s">
        <v>37</v>
      </c>
      <c r="D4" s="7" t="s">
        <v>1</v>
      </c>
      <c r="E4" s="7" t="s">
        <v>10</v>
      </c>
      <c r="F4" s="7" t="s">
        <v>132</v>
      </c>
      <c r="G4" s="7"/>
      <c r="H4" s="7" t="s">
        <v>32</v>
      </c>
      <c r="I4" s="7" t="s">
        <v>665</v>
      </c>
    </row>
    <row r="5" spans="1:9" ht="16.5" thickBot="1">
      <c r="A5" s="6" t="s">
        <v>493</v>
      </c>
      <c r="B5" s="7" t="s">
        <v>494</v>
      </c>
      <c r="C5" s="7" t="s">
        <v>37</v>
      </c>
      <c r="D5" s="7" t="s">
        <v>1</v>
      </c>
      <c r="E5" s="7" t="s">
        <v>10</v>
      </c>
      <c r="F5" s="7" t="s">
        <v>133</v>
      </c>
      <c r="G5" s="7"/>
      <c r="H5" s="7" t="s">
        <v>32</v>
      </c>
      <c r="I5" s="7" t="s">
        <v>665</v>
      </c>
    </row>
    <row r="6" spans="1:9" ht="16.5" thickBot="1">
      <c r="A6" s="6" t="s">
        <v>491</v>
      </c>
      <c r="B6" s="7" t="s">
        <v>492</v>
      </c>
      <c r="C6" s="7" t="s">
        <v>37</v>
      </c>
      <c r="D6" s="7" t="s">
        <v>1</v>
      </c>
      <c r="E6" s="7" t="s">
        <v>10</v>
      </c>
      <c r="F6" s="7" t="s">
        <v>134</v>
      </c>
      <c r="G6" s="7"/>
      <c r="H6" s="7" t="s">
        <v>32</v>
      </c>
      <c r="I6" s="7" t="s">
        <v>665</v>
      </c>
    </row>
    <row r="7" spans="1:9" ht="16.5" thickBot="1">
      <c r="A7" s="7" t="s">
        <v>329</v>
      </c>
      <c r="B7" s="7" t="s">
        <v>500</v>
      </c>
      <c r="C7" s="7" t="s">
        <v>37</v>
      </c>
      <c r="D7" s="7" t="s">
        <v>1</v>
      </c>
      <c r="E7" s="7" t="s">
        <v>10</v>
      </c>
      <c r="F7" s="7" t="s">
        <v>135</v>
      </c>
      <c r="G7" s="7"/>
      <c r="H7" s="7" t="s">
        <v>32</v>
      </c>
      <c r="I7" s="7" t="s">
        <v>665</v>
      </c>
    </row>
    <row r="8" spans="1:9" ht="16.5" thickBot="1">
      <c r="A8" s="6" t="s">
        <v>489</v>
      </c>
      <c r="B8" s="7" t="s">
        <v>490</v>
      </c>
      <c r="C8" s="7" t="s">
        <v>37</v>
      </c>
      <c r="D8" s="7" t="s">
        <v>1</v>
      </c>
      <c r="E8" s="7" t="s">
        <v>10</v>
      </c>
      <c r="F8" s="7" t="s">
        <v>136</v>
      </c>
      <c r="G8" s="7"/>
      <c r="H8" s="7" t="s">
        <v>32</v>
      </c>
      <c r="I8" s="7" t="s">
        <v>665</v>
      </c>
    </row>
    <row r="9" spans="1:9" ht="16.5" thickBot="1">
      <c r="A9" s="6" t="s">
        <v>487</v>
      </c>
      <c r="B9" s="7" t="s">
        <v>488</v>
      </c>
      <c r="C9" s="7" t="s">
        <v>37</v>
      </c>
      <c r="D9" s="7" t="s">
        <v>1</v>
      </c>
      <c r="E9" s="7" t="s">
        <v>10</v>
      </c>
      <c r="F9" s="7" t="s">
        <v>137</v>
      </c>
      <c r="G9" s="7"/>
      <c r="H9" s="7" t="s">
        <v>32</v>
      </c>
      <c r="I9" s="7" t="s">
        <v>665</v>
      </c>
    </row>
    <row r="10" spans="1:9" ht="16.5" thickBot="1">
      <c r="A10" s="7" t="s">
        <v>330</v>
      </c>
      <c r="B10" s="6" t="s">
        <v>499</v>
      </c>
      <c r="C10" s="6" t="s">
        <v>37</v>
      </c>
      <c r="D10" s="7" t="s">
        <v>1</v>
      </c>
      <c r="E10" s="7" t="s">
        <v>10</v>
      </c>
      <c r="F10" s="7" t="s">
        <v>138</v>
      </c>
      <c r="G10" s="7"/>
      <c r="H10" s="7" t="s">
        <v>32</v>
      </c>
      <c r="I10" s="7" t="s">
        <v>665</v>
      </c>
    </row>
    <row r="11" spans="1:9" ht="16.5" thickBot="1">
      <c r="A11" s="6" t="s">
        <v>485</v>
      </c>
      <c r="B11" s="7" t="s">
        <v>486</v>
      </c>
      <c r="C11" s="7" t="s">
        <v>37</v>
      </c>
      <c r="D11" s="7" t="s">
        <v>1</v>
      </c>
      <c r="E11" s="7" t="s">
        <v>10</v>
      </c>
      <c r="F11" s="7" t="s">
        <v>139</v>
      </c>
      <c r="G11" s="7"/>
      <c r="H11" s="7" t="s">
        <v>32</v>
      </c>
      <c r="I11" s="7" t="s">
        <v>665</v>
      </c>
    </row>
    <row r="12" spans="1:9" ht="16.5" thickBot="1">
      <c r="A12" s="6" t="s">
        <v>483</v>
      </c>
      <c r="B12" s="7" t="s">
        <v>484</v>
      </c>
      <c r="C12" s="7" t="s">
        <v>37</v>
      </c>
      <c r="D12" s="7" t="s">
        <v>7</v>
      </c>
      <c r="E12" s="7" t="s">
        <v>10</v>
      </c>
      <c r="F12" s="7" t="s">
        <v>140</v>
      </c>
      <c r="G12" s="7"/>
      <c r="H12" s="7" t="s">
        <v>32</v>
      </c>
      <c r="I12" s="7" t="s">
        <v>665</v>
      </c>
    </row>
    <row r="13" spans="1:9" ht="16.5" thickBot="1">
      <c r="A13" s="6" t="s">
        <v>481</v>
      </c>
      <c r="B13" s="7" t="s">
        <v>482</v>
      </c>
      <c r="C13" s="7" t="s">
        <v>37</v>
      </c>
      <c r="D13" s="7" t="s">
        <v>7</v>
      </c>
      <c r="E13" s="7" t="s">
        <v>10</v>
      </c>
      <c r="F13" s="7" t="s">
        <v>141</v>
      </c>
      <c r="G13" s="7"/>
      <c r="H13" s="7" t="s">
        <v>32</v>
      </c>
      <c r="I13" s="7" t="s">
        <v>665</v>
      </c>
    </row>
    <row r="14" spans="1:9" ht="16.5" thickBot="1">
      <c r="A14" s="6" t="s">
        <v>479</v>
      </c>
      <c r="B14" s="7" t="s">
        <v>480</v>
      </c>
      <c r="C14" s="7" t="s">
        <v>37</v>
      </c>
      <c r="D14" s="7" t="s">
        <v>7</v>
      </c>
      <c r="E14" s="7" t="s">
        <v>10</v>
      </c>
      <c r="F14" s="7" t="s">
        <v>142</v>
      </c>
      <c r="G14" s="7"/>
      <c r="H14" s="7" t="s">
        <v>32</v>
      </c>
      <c r="I14" s="7" t="s">
        <v>665</v>
      </c>
    </row>
    <row r="15" spans="1:9" ht="16.5" thickBot="1">
      <c r="A15" s="6" t="s">
        <v>477</v>
      </c>
      <c r="B15" s="7" t="s">
        <v>478</v>
      </c>
      <c r="C15" s="7" t="s">
        <v>31</v>
      </c>
      <c r="D15" s="7" t="s">
        <v>7</v>
      </c>
      <c r="E15" s="7" t="s">
        <v>10</v>
      </c>
      <c r="F15" s="7" t="s">
        <v>143</v>
      </c>
      <c r="G15" s="7"/>
      <c r="H15" s="7" t="s">
        <v>32</v>
      </c>
      <c r="I15" s="7" t="s">
        <v>665</v>
      </c>
    </row>
    <row r="16" spans="1:9" ht="16.5" thickBot="1">
      <c r="A16" s="6" t="s">
        <v>475</v>
      </c>
      <c r="B16" s="7" t="s">
        <v>476</v>
      </c>
      <c r="C16" s="7" t="s">
        <v>37</v>
      </c>
      <c r="D16" s="7" t="s">
        <v>1</v>
      </c>
      <c r="E16" s="7" t="s">
        <v>10</v>
      </c>
      <c r="F16" s="7" t="s">
        <v>144</v>
      </c>
      <c r="G16" s="7"/>
      <c r="H16" s="7" t="s">
        <v>32</v>
      </c>
      <c r="I16" s="7" t="s">
        <v>665</v>
      </c>
    </row>
    <row r="17" spans="1:9" ht="16.5" thickBot="1">
      <c r="A17" s="6" t="s">
        <v>473</v>
      </c>
      <c r="B17" s="7" t="s">
        <v>474</v>
      </c>
      <c r="C17" s="7" t="s">
        <v>37</v>
      </c>
      <c r="D17" s="7" t="s">
        <v>1</v>
      </c>
      <c r="E17" s="7" t="s">
        <v>10</v>
      </c>
      <c r="F17" s="7" t="s">
        <v>145</v>
      </c>
      <c r="G17" s="7"/>
      <c r="H17" s="7" t="s">
        <v>32</v>
      </c>
      <c r="I17" s="7" t="s">
        <v>665</v>
      </c>
    </row>
    <row r="18" spans="1:9" ht="16.5" thickBot="1">
      <c r="A18" s="6" t="s">
        <v>471</v>
      </c>
      <c r="B18" s="7" t="s">
        <v>472</v>
      </c>
      <c r="C18" s="7" t="s">
        <v>37</v>
      </c>
      <c r="D18" s="7" t="s">
        <v>4</v>
      </c>
      <c r="E18" s="7" t="s">
        <v>64</v>
      </c>
      <c r="F18" s="7"/>
      <c r="G18" s="7"/>
      <c r="H18" s="7" t="s">
        <v>32</v>
      </c>
      <c r="I18" s="7" t="s">
        <v>665</v>
      </c>
    </row>
    <row r="19" spans="1:9" ht="16.5" thickBot="1">
      <c r="A19" s="6" t="s">
        <v>469</v>
      </c>
      <c r="B19" s="7" t="s">
        <v>470</v>
      </c>
      <c r="C19" s="7" t="s">
        <v>37</v>
      </c>
      <c r="D19" s="7" t="s">
        <v>4</v>
      </c>
      <c r="E19" s="7" t="s">
        <v>64</v>
      </c>
      <c r="F19" s="7"/>
      <c r="G19" s="7"/>
      <c r="H19" s="7" t="s">
        <v>32</v>
      </c>
      <c r="I19" s="7" t="s">
        <v>665</v>
      </c>
    </row>
    <row r="20" spans="1:9" ht="16.5" thickBot="1">
      <c r="A20" s="6" t="s">
        <v>467</v>
      </c>
      <c r="B20" s="7" t="s">
        <v>468</v>
      </c>
      <c r="C20" s="7" t="s">
        <v>31</v>
      </c>
      <c r="D20" s="7" t="s">
        <v>1</v>
      </c>
      <c r="E20" s="7" t="s">
        <v>64</v>
      </c>
      <c r="F20" s="7"/>
      <c r="G20" s="7"/>
      <c r="H20" s="7" t="s">
        <v>32</v>
      </c>
      <c r="I20" s="7" t="s">
        <v>665</v>
      </c>
    </row>
    <row r="21" spans="1:9" ht="16.5" thickBot="1">
      <c r="A21" s="7" t="s">
        <v>331</v>
      </c>
      <c r="B21" s="7" t="s">
        <v>498</v>
      </c>
      <c r="C21" s="7" t="s">
        <v>37</v>
      </c>
      <c r="D21" s="7" t="s">
        <v>1</v>
      </c>
      <c r="E21" s="7" t="s">
        <v>64</v>
      </c>
      <c r="F21" s="7"/>
      <c r="G21" s="7"/>
      <c r="H21" s="7" t="s">
        <v>32</v>
      </c>
      <c r="I21" s="7" t="s">
        <v>665</v>
      </c>
    </row>
    <row r="22" spans="1:9" ht="16.5" thickBot="1">
      <c r="A22" s="6" t="s">
        <v>465</v>
      </c>
      <c r="B22" s="7" t="s">
        <v>466</v>
      </c>
      <c r="C22" s="7" t="s">
        <v>37</v>
      </c>
      <c r="D22" s="7" t="s">
        <v>1</v>
      </c>
      <c r="E22" s="7" t="s">
        <v>64</v>
      </c>
      <c r="F22" s="7"/>
      <c r="G22" s="7"/>
      <c r="H22" s="7" t="s">
        <v>32</v>
      </c>
      <c r="I22" s="7" t="s">
        <v>665</v>
      </c>
    </row>
    <row r="23" spans="1:9" ht="16.5" thickBot="1">
      <c r="A23" s="7" t="s">
        <v>332</v>
      </c>
      <c r="B23" s="7" t="s">
        <v>464</v>
      </c>
      <c r="C23" s="7" t="s">
        <v>37</v>
      </c>
      <c r="D23" s="7" t="s">
        <v>1</v>
      </c>
      <c r="E23" s="7" t="s">
        <v>64</v>
      </c>
      <c r="F23" s="7"/>
      <c r="G23" s="7"/>
      <c r="H23" s="7" t="s">
        <v>32</v>
      </c>
      <c r="I23" s="7" t="s">
        <v>665</v>
      </c>
    </row>
    <row r="24" spans="1:9" ht="16.5" thickBot="1">
      <c r="A24" s="6" t="s">
        <v>462</v>
      </c>
      <c r="B24" s="7" t="s">
        <v>463</v>
      </c>
      <c r="C24" s="7" t="s">
        <v>37</v>
      </c>
      <c r="D24" s="7" t="s">
        <v>7</v>
      </c>
      <c r="E24" s="7" t="s">
        <v>64</v>
      </c>
      <c r="F24" s="7"/>
      <c r="G24" s="7"/>
      <c r="H24" s="7" t="s">
        <v>32</v>
      </c>
      <c r="I24" s="7" t="s">
        <v>665</v>
      </c>
    </row>
    <row r="25" spans="1:9" ht="16.5" thickBot="1">
      <c r="A25" s="6" t="s">
        <v>460</v>
      </c>
      <c r="B25" s="7" t="s">
        <v>461</v>
      </c>
      <c r="C25" s="7" t="s">
        <v>31</v>
      </c>
      <c r="D25" s="7" t="s">
        <v>7</v>
      </c>
      <c r="E25" s="7" t="s">
        <v>64</v>
      </c>
      <c r="F25" s="7"/>
      <c r="G25" s="7"/>
      <c r="H25" s="7" t="s">
        <v>32</v>
      </c>
      <c r="I25" s="7" t="s">
        <v>665</v>
      </c>
    </row>
    <row r="26" spans="1:9" ht="16.5" thickBot="1">
      <c r="A26" s="6" t="s">
        <v>458</v>
      </c>
      <c r="B26" s="7" t="s">
        <v>459</v>
      </c>
      <c r="C26" s="7" t="s">
        <v>37</v>
      </c>
      <c r="D26" s="7" t="s">
        <v>7</v>
      </c>
      <c r="E26" s="7" t="s">
        <v>64</v>
      </c>
      <c r="F26" s="7"/>
      <c r="G26" s="7"/>
      <c r="H26" s="7" t="s">
        <v>32</v>
      </c>
      <c r="I26" s="7" t="s">
        <v>665</v>
      </c>
    </row>
    <row r="27" spans="1:9" ht="16.5" thickBot="1">
      <c r="A27" s="6" t="s">
        <v>456</v>
      </c>
      <c r="B27" s="7" t="s">
        <v>457</v>
      </c>
      <c r="C27" s="7" t="s">
        <v>37</v>
      </c>
      <c r="D27" s="7" t="s">
        <v>9</v>
      </c>
      <c r="E27" s="7" t="s">
        <v>64</v>
      </c>
      <c r="F27" s="7"/>
      <c r="G27" s="7"/>
      <c r="H27" s="7" t="s">
        <v>32</v>
      </c>
      <c r="I27" s="7" t="s">
        <v>665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18" t="s">
        <v>679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14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15</v>
      </c>
      <c r="E3" s="3" t="s">
        <v>16</v>
      </c>
      <c r="F3" s="3" t="s">
        <v>0</v>
      </c>
      <c r="G3" s="3" t="s">
        <v>17</v>
      </c>
      <c r="H3" s="3" t="s">
        <v>3</v>
      </c>
      <c r="I3" s="3" t="s">
        <v>12</v>
      </c>
      <c r="J3" s="3" t="s">
        <v>15</v>
      </c>
      <c r="K3" s="3" t="s">
        <v>16</v>
      </c>
      <c r="L3" s="3" t="s">
        <v>0</v>
      </c>
      <c r="M3" s="3" t="s">
        <v>17</v>
      </c>
      <c r="N3" s="3" t="s">
        <v>3</v>
      </c>
      <c r="O3" s="3" t="s">
        <v>12</v>
      </c>
      <c r="P3" s="3" t="s">
        <v>15</v>
      </c>
      <c r="Q3" s="3" t="s">
        <v>16</v>
      </c>
      <c r="R3" s="3" t="s">
        <v>0</v>
      </c>
      <c r="S3" s="3" t="s">
        <v>17</v>
      </c>
    </row>
    <row r="4" spans="1:19">
      <c r="A4" s="11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 t="shared" ref="G4:G10" si="0">SUM(F4*100)/F$10</f>
        <v>0</v>
      </c>
      <c r="H4" s="1">
        <v>0</v>
      </c>
      <c r="I4" s="5">
        <f>SUM(H4*100)/L4</f>
        <v>0</v>
      </c>
      <c r="J4" s="5">
        <f>SUM(L4-H4)</f>
        <v>3</v>
      </c>
      <c r="K4" s="5">
        <f>SUM(J4*100)/L4</f>
        <v>100</v>
      </c>
      <c r="L4" s="1">
        <v>3</v>
      </c>
      <c r="M4" s="5">
        <f t="shared" ref="M4:M10" si="1">SUM(L4*100)/L$10</f>
        <v>30</v>
      </c>
      <c r="N4" s="5">
        <f t="shared" ref="N4:N10" si="2">SUM(B4+H4)</f>
        <v>0</v>
      </c>
      <c r="O4" s="2">
        <f>SUM(N4*100)/R4</f>
        <v>0</v>
      </c>
      <c r="P4" s="5">
        <f t="shared" ref="P4:P10" si="3">SUM(D4+J4)</f>
        <v>3</v>
      </c>
      <c r="Q4" s="2">
        <f>SUM(P4*100)/R4</f>
        <v>100</v>
      </c>
      <c r="R4" s="5">
        <f>SUM(N4+P4)</f>
        <v>3</v>
      </c>
      <c r="S4" s="5">
        <f t="shared" ref="S4:S10" si="4">SUM(R4*100)/R$10</f>
        <v>12</v>
      </c>
    </row>
    <row r="5" spans="1:19">
      <c r="A5" s="11" t="s">
        <v>1</v>
      </c>
      <c r="B5" s="1">
        <v>5</v>
      </c>
      <c r="C5" s="2">
        <f>SUM(B5*100)/F5</f>
        <v>35.714285714285715</v>
      </c>
      <c r="D5" s="5">
        <f t="shared" ref="D5:D10" si="5">SUM(F5-B5)</f>
        <v>9</v>
      </c>
      <c r="E5" s="2">
        <f>SUM(D5*100)/F5</f>
        <v>64.285714285714292</v>
      </c>
      <c r="F5" s="1">
        <v>14</v>
      </c>
      <c r="G5" s="5">
        <f t="shared" si="0"/>
        <v>93.333333333333329</v>
      </c>
      <c r="H5" s="1">
        <v>0</v>
      </c>
      <c r="I5" s="2">
        <v>0</v>
      </c>
      <c r="J5" s="5">
        <f t="shared" ref="J5:J10" si="6">SUM(L5-H5)</f>
        <v>0</v>
      </c>
      <c r="K5" s="2">
        <v>0</v>
      </c>
      <c r="L5" s="1">
        <v>0</v>
      </c>
      <c r="M5" s="5">
        <f t="shared" si="1"/>
        <v>0</v>
      </c>
      <c r="N5" s="5">
        <f t="shared" si="2"/>
        <v>5</v>
      </c>
      <c r="O5" s="5">
        <f t="shared" ref="O5:O10" si="7">SUM(N5*100)/R5</f>
        <v>35.714285714285715</v>
      </c>
      <c r="P5" s="5">
        <f t="shared" si="3"/>
        <v>9</v>
      </c>
      <c r="Q5" s="5">
        <f t="shared" ref="Q5:Q10" si="8">SUM(P5*100)/R5</f>
        <v>64.285714285714292</v>
      </c>
      <c r="R5" s="5">
        <f t="shared" ref="R5:R10" si="9">SUM(N5+P5)</f>
        <v>14</v>
      </c>
      <c r="S5" s="5">
        <f t="shared" si="4"/>
        <v>56</v>
      </c>
    </row>
    <row r="6" spans="1:19">
      <c r="A6" s="11" t="s">
        <v>7</v>
      </c>
      <c r="B6" s="1">
        <v>0</v>
      </c>
      <c r="C6" s="5">
        <v>0</v>
      </c>
      <c r="D6" s="5">
        <f t="shared" si="5"/>
        <v>0</v>
      </c>
      <c r="E6" s="5">
        <v>0</v>
      </c>
      <c r="F6" s="1">
        <v>0</v>
      </c>
      <c r="G6" s="5">
        <f t="shared" si="0"/>
        <v>0</v>
      </c>
      <c r="H6" s="1">
        <v>1</v>
      </c>
      <c r="I6" s="5">
        <v>0</v>
      </c>
      <c r="J6" s="5">
        <f t="shared" si="6"/>
        <v>2</v>
      </c>
      <c r="K6" s="5">
        <v>0</v>
      </c>
      <c r="L6" s="1">
        <v>3</v>
      </c>
      <c r="M6" s="5">
        <f t="shared" si="1"/>
        <v>30</v>
      </c>
      <c r="N6" s="5">
        <f t="shared" si="2"/>
        <v>1</v>
      </c>
      <c r="O6" s="5">
        <v>0</v>
      </c>
      <c r="P6" s="5">
        <f t="shared" si="3"/>
        <v>2</v>
      </c>
      <c r="Q6" s="5">
        <v>0</v>
      </c>
      <c r="R6" s="5">
        <f t="shared" si="9"/>
        <v>3</v>
      </c>
      <c r="S6" s="5">
        <f t="shared" si="4"/>
        <v>12</v>
      </c>
    </row>
    <row r="7" spans="1:19">
      <c r="A7" s="11" t="s">
        <v>6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0"/>
        <v>0</v>
      </c>
      <c r="H7" s="1">
        <v>1</v>
      </c>
      <c r="I7" s="5">
        <f t="shared" ref="I7:I10" si="10">SUM(H7*100)/L7</f>
        <v>50</v>
      </c>
      <c r="J7" s="5">
        <f t="shared" si="6"/>
        <v>1</v>
      </c>
      <c r="K7" s="5">
        <f t="shared" ref="K7:K9" si="11">SUM(J7*100)/L7</f>
        <v>50</v>
      </c>
      <c r="L7" s="1">
        <v>2</v>
      </c>
      <c r="M7" s="5">
        <f t="shared" si="1"/>
        <v>20</v>
      </c>
      <c r="N7" s="5">
        <f t="shared" si="2"/>
        <v>1</v>
      </c>
      <c r="O7" s="2">
        <f t="shared" si="7"/>
        <v>50</v>
      </c>
      <c r="P7" s="5">
        <f t="shared" si="3"/>
        <v>1</v>
      </c>
      <c r="Q7" s="2">
        <f t="shared" si="8"/>
        <v>50</v>
      </c>
      <c r="R7" s="5">
        <f t="shared" si="9"/>
        <v>2</v>
      </c>
      <c r="S7" s="5">
        <f t="shared" si="4"/>
        <v>8</v>
      </c>
    </row>
    <row r="8" spans="1:19">
      <c r="A8" s="11" t="s">
        <v>9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v>0</v>
      </c>
      <c r="J8" s="5">
        <f t="shared" si="6"/>
        <v>0</v>
      </c>
      <c r="K8" s="5">
        <v>0</v>
      </c>
      <c r="L8" s="1">
        <v>0</v>
      </c>
      <c r="M8" s="5">
        <f t="shared" si="1"/>
        <v>0</v>
      </c>
      <c r="N8" s="5">
        <f t="shared" si="2"/>
        <v>0</v>
      </c>
      <c r="O8" s="5">
        <v>0</v>
      </c>
      <c r="P8" s="5">
        <f t="shared" si="3"/>
        <v>0</v>
      </c>
      <c r="Q8" s="5">
        <v>0</v>
      </c>
      <c r="R8" s="5">
        <f t="shared" si="9"/>
        <v>0</v>
      </c>
      <c r="S8" s="5">
        <f t="shared" si="4"/>
        <v>0</v>
      </c>
    </row>
    <row r="9" spans="1:19">
      <c r="A9" s="11" t="s">
        <v>146</v>
      </c>
      <c r="B9" s="1">
        <v>1</v>
      </c>
      <c r="C9" s="5">
        <v>0</v>
      </c>
      <c r="D9" s="5">
        <f t="shared" si="5"/>
        <v>0</v>
      </c>
      <c r="E9" s="5">
        <v>0</v>
      </c>
      <c r="F9" s="1">
        <v>1</v>
      </c>
      <c r="G9" s="5">
        <f t="shared" si="0"/>
        <v>6.666666666666667</v>
      </c>
      <c r="H9" s="1">
        <v>0</v>
      </c>
      <c r="I9" s="5">
        <f t="shared" si="10"/>
        <v>0</v>
      </c>
      <c r="J9" s="5">
        <f t="shared" si="6"/>
        <v>2</v>
      </c>
      <c r="K9" s="5">
        <f t="shared" si="11"/>
        <v>100</v>
      </c>
      <c r="L9" s="1">
        <v>2</v>
      </c>
      <c r="M9" s="5">
        <f t="shared" si="1"/>
        <v>20</v>
      </c>
      <c r="N9" s="5">
        <f t="shared" si="2"/>
        <v>1</v>
      </c>
      <c r="O9" s="5">
        <f t="shared" si="7"/>
        <v>33.333333333333336</v>
      </c>
      <c r="P9" s="5">
        <f t="shared" si="3"/>
        <v>2</v>
      </c>
      <c r="Q9" s="5">
        <f t="shared" si="8"/>
        <v>66.666666666666671</v>
      </c>
      <c r="R9" s="5">
        <f t="shared" si="9"/>
        <v>3</v>
      </c>
      <c r="S9" s="5">
        <f t="shared" si="4"/>
        <v>12</v>
      </c>
    </row>
    <row r="10" spans="1:19">
      <c r="A10" s="11" t="s">
        <v>0</v>
      </c>
      <c r="B10" s="1">
        <f>SUM(B4:B9)</f>
        <v>6</v>
      </c>
      <c r="C10" s="2">
        <f>SUM(B10*100)/F10</f>
        <v>40</v>
      </c>
      <c r="D10" s="5">
        <f t="shared" si="5"/>
        <v>9</v>
      </c>
      <c r="E10" s="2">
        <f>SUM(D10*100)/F10</f>
        <v>60</v>
      </c>
      <c r="F10" s="1">
        <f>SUM(F4:F9)</f>
        <v>15</v>
      </c>
      <c r="G10" s="5">
        <f t="shared" si="0"/>
        <v>100</v>
      </c>
      <c r="H10" s="1">
        <f>SUM(H4:H9)</f>
        <v>2</v>
      </c>
      <c r="I10" s="5">
        <f t="shared" si="10"/>
        <v>20</v>
      </c>
      <c r="J10" s="5">
        <f t="shared" si="6"/>
        <v>8</v>
      </c>
      <c r="K10" s="5">
        <f>SUM(J10*100)/L10</f>
        <v>80</v>
      </c>
      <c r="L10" s="1">
        <f>SUM(L4:L9)</f>
        <v>10</v>
      </c>
      <c r="M10" s="5">
        <f t="shared" si="1"/>
        <v>100</v>
      </c>
      <c r="N10" s="5">
        <f t="shared" si="2"/>
        <v>8</v>
      </c>
      <c r="O10" s="5">
        <f t="shared" si="7"/>
        <v>32</v>
      </c>
      <c r="P10" s="5">
        <f t="shared" si="3"/>
        <v>17</v>
      </c>
      <c r="Q10" s="5">
        <f t="shared" si="8"/>
        <v>68</v>
      </c>
      <c r="R10" s="5">
        <f t="shared" si="9"/>
        <v>25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VI Legislatura 1990-1993</vt:lpstr>
      <vt:lpstr>Lista Diputados 1990-1993</vt:lpstr>
      <vt:lpstr>VII Legislatura 1993-1996</vt:lpstr>
      <vt:lpstr>Lista Diputados VII 1993-1996</vt:lpstr>
      <vt:lpstr>VIII Legislatura 1996-1999</vt:lpstr>
      <vt:lpstr>Lista Diputados VIII 1996-1999</vt:lpstr>
      <vt:lpstr>IX Legislatura 1999-2002</vt:lpstr>
      <vt:lpstr>Lista DiputadosIX 1999-2002</vt:lpstr>
      <vt:lpstr>X Legislatura 2002-2005</vt:lpstr>
      <vt:lpstr>Lista Diputados X 2002-2005</vt:lpstr>
      <vt:lpstr>XI Legislatura 2005-2008</vt:lpstr>
      <vt:lpstr>Lista Diputados XI 2005-2008</vt:lpstr>
      <vt:lpstr>XII Legislatura 2008-2011</vt:lpstr>
      <vt:lpstr>Lista Diputados XII 2008-2011</vt:lpstr>
      <vt:lpstr>XIII Legislatura 2011-2013</vt:lpstr>
      <vt:lpstr>Lista Diputados XIII 2011-2013</vt:lpstr>
      <vt:lpstr>XIV Legislatura 2013-2016</vt:lpstr>
      <vt:lpstr>Lista Diputados XIV 2013-2016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2016-03-18T19:20:45Z</dcterms:created>
  <dcterms:modified xsi:type="dcterms:W3CDTF">2016-08-01T03:17:19Z</dcterms:modified>
</cp:coreProperties>
</file>