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LIZABETH\Desktop\ESTATAL\Poder Legislativo Estatal, por Estado\San Luis Potosí\"/>
    </mc:Choice>
  </mc:AlternateContent>
  <bookViews>
    <workbookView xWindow="-165" yWindow="0" windowWidth="25605" windowHeight="15540" tabRatio="500" firstSheet="14" activeTab="15"/>
  </bookViews>
  <sheets>
    <sheet name="LIV Legislatura 1993-1997" sheetId="23" r:id="rId1"/>
    <sheet name="Lista Diputados LIV 1993-1997" sheetId="24" r:id="rId2"/>
    <sheet name="LV Legislatura 1997-2000" sheetId="21" r:id="rId3"/>
    <sheet name="Lista Diputados LV 1997-2000" sheetId="7" r:id="rId4"/>
    <sheet name="LVI Legislatura 2000-2003" sheetId="19" r:id="rId5"/>
    <sheet name="Lista Diputados LVI 2000-2003" sheetId="6" r:id="rId6"/>
    <sheet name="LVII Legislatura 2003-2006" sheetId="15" r:id="rId7"/>
    <sheet name="Lista Diputados LVII 2003-2006" sheetId="5" r:id="rId8"/>
    <sheet name="LVIII Legislatura 2006-2009" sheetId="16" r:id="rId9"/>
    <sheet name="Lista Diputados LVIII 2006-2009" sheetId="9" r:id="rId10"/>
    <sheet name="LIX Legislatura 2009-2012" sheetId="14" r:id="rId11"/>
    <sheet name="Lista Diputados LIX 2009-2012" sheetId="8" r:id="rId12"/>
    <sheet name="LX Legislatura 2012-2015" sheetId="11" r:id="rId13"/>
    <sheet name="Lista Diputados LX 2012-2015" sheetId="10" r:id="rId14"/>
    <sheet name="LXI Legislatura 2015-2018" sheetId="2" r:id="rId15"/>
    <sheet name="Lista Diputados LXI 2015-2018" sheetId="4" r:id="rId1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23" l="1"/>
  <c r="L8" i="23"/>
  <c r="K8" i="23"/>
  <c r="K5" i="23"/>
  <c r="K6" i="23"/>
  <c r="K7" i="23"/>
  <c r="K4" i="23"/>
  <c r="D4" i="23"/>
  <c r="B8" i="23"/>
  <c r="H8" i="23"/>
  <c r="N8" i="23"/>
  <c r="F8" i="23"/>
  <c r="D8" i="23"/>
  <c r="P8" i="23"/>
  <c r="R8" i="23"/>
  <c r="S8" i="23"/>
  <c r="Q8" i="23"/>
  <c r="O8" i="23"/>
  <c r="M8" i="23"/>
  <c r="I8" i="23"/>
  <c r="G8" i="23"/>
  <c r="E8" i="23"/>
  <c r="C8" i="23"/>
  <c r="N7" i="23"/>
  <c r="D7" i="23"/>
  <c r="P7" i="23"/>
  <c r="R7" i="23"/>
  <c r="S7" i="23"/>
  <c r="Q7" i="23"/>
  <c r="O7" i="23"/>
  <c r="M7" i="23"/>
  <c r="I7" i="23"/>
  <c r="G7" i="23"/>
  <c r="N6" i="23"/>
  <c r="D6" i="23"/>
  <c r="P6" i="23"/>
  <c r="R6" i="23"/>
  <c r="S6" i="23"/>
  <c r="Q6" i="23"/>
  <c r="O6" i="23"/>
  <c r="M6" i="23"/>
  <c r="I6" i="23"/>
  <c r="G6" i="23"/>
  <c r="N5" i="23"/>
  <c r="D5" i="23"/>
  <c r="P5" i="23"/>
  <c r="R5" i="23"/>
  <c r="S5" i="23"/>
  <c r="Q5" i="23"/>
  <c r="O5" i="23"/>
  <c r="M5" i="23"/>
  <c r="I5" i="23"/>
  <c r="G5" i="23"/>
  <c r="E5" i="23"/>
  <c r="N4" i="23"/>
  <c r="P4" i="23"/>
  <c r="R4" i="23"/>
  <c r="S4" i="23"/>
  <c r="Q4" i="23"/>
  <c r="O4" i="23"/>
  <c r="M4" i="23"/>
  <c r="I4" i="23"/>
  <c r="G4" i="23"/>
  <c r="B12" i="11"/>
  <c r="H12" i="11"/>
  <c r="N12" i="11"/>
  <c r="F12" i="11"/>
  <c r="D12" i="11"/>
  <c r="L12" i="11"/>
  <c r="J12" i="11"/>
  <c r="P12" i="11"/>
  <c r="R12" i="11"/>
  <c r="S12" i="11"/>
  <c r="Q12" i="11"/>
  <c r="O12" i="11"/>
  <c r="M12" i="11"/>
  <c r="K12" i="11"/>
  <c r="I12" i="11"/>
  <c r="G12" i="11"/>
  <c r="E12" i="11"/>
  <c r="C12" i="11"/>
  <c r="N11" i="11"/>
  <c r="D11" i="11"/>
  <c r="J11" i="11"/>
  <c r="P11" i="11"/>
  <c r="R11" i="11"/>
  <c r="S11" i="11"/>
  <c r="Q11" i="11"/>
  <c r="O11" i="11"/>
  <c r="M11" i="11"/>
  <c r="K11" i="11"/>
  <c r="I11" i="11"/>
  <c r="G11" i="11"/>
  <c r="N10" i="11"/>
  <c r="D10" i="11"/>
  <c r="J10" i="11"/>
  <c r="P10" i="11"/>
  <c r="R10" i="11"/>
  <c r="S10" i="11"/>
  <c r="Q10" i="11"/>
  <c r="O10" i="11"/>
  <c r="M10" i="11"/>
  <c r="K10" i="11"/>
  <c r="I10" i="11"/>
  <c r="G10" i="11"/>
  <c r="N9" i="11"/>
  <c r="D9" i="11"/>
  <c r="J9" i="11"/>
  <c r="P9" i="11"/>
  <c r="R9" i="11"/>
  <c r="S9" i="11"/>
  <c r="Q9" i="11"/>
  <c r="O9" i="11"/>
  <c r="M9" i="11"/>
  <c r="K9" i="11"/>
  <c r="I9" i="11"/>
  <c r="G9" i="11"/>
  <c r="N8" i="11"/>
  <c r="D8" i="11"/>
  <c r="J8" i="11"/>
  <c r="P8" i="11"/>
  <c r="R8" i="11"/>
  <c r="S8" i="11"/>
  <c r="Q8" i="11"/>
  <c r="O8" i="11"/>
  <c r="M8" i="11"/>
  <c r="K8" i="11"/>
  <c r="I8" i="11"/>
  <c r="G8" i="11"/>
  <c r="N7" i="11"/>
  <c r="D7" i="11"/>
  <c r="J7" i="11"/>
  <c r="P7" i="11"/>
  <c r="R7" i="11"/>
  <c r="S7" i="11"/>
  <c r="Q7" i="11"/>
  <c r="O7" i="11"/>
  <c r="M7" i="11"/>
  <c r="K7" i="11"/>
  <c r="I7" i="11"/>
  <c r="G7" i="11"/>
  <c r="E7" i="11"/>
  <c r="C7" i="11"/>
  <c r="N6" i="11"/>
  <c r="D6" i="11"/>
  <c r="J6" i="11"/>
  <c r="P6" i="11"/>
  <c r="R6" i="11"/>
  <c r="S6" i="11"/>
  <c r="Q6" i="11"/>
  <c r="O6" i="11"/>
  <c r="M6" i="11"/>
  <c r="K6" i="11"/>
  <c r="I6" i="11"/>
  <c r="G6" i="11"/>
  <c r="E6" i="11"/>
  <c r="C6" i="11"/>
  <c r="N5" i="11"/>
  <c r="D5" i="11"/>
  <c r="J5" i="11"/>
  <c r="P5" i="11"/>
  <c r="R5" i="11"/>
  <c r="S5" i="11"/>
  <c r="Q5" i="11"/>
  <c r="O5" i="11"/>
  <c r="M5" i="11"/>
  <c r="K5" i="11"/>
  <c r="I5" i="11"/>
  <c r="G5" i="11"/>
  <c r="E5" i="11"/>
  <c r="C5" i="11"/>
  <c r="N4" i="11"/>
  <c r="D4" i="11"/>
  <c r="J4" i="11"/>
  <c r="P4" i="11"/>
  <c r="R4" i="11"/>
  <c r="S4" i="11"/>
  <c r="Q4" i="11"/>
  <c r="O4" i="11"/>
  <c r="M4" i="11"/>
  <c r="K4" i="11"/>
  <c r="I4" i="11"/>
  <c r="G4" i="11"/>
  <c r="E4" i="11"/>
  <c r="C4" i="11"/>
  <c r="N8" i="14"/>
  <c r="D8" i="14"/>
  <c r="P8" i="14"/>
  <c r="R8" i="14"/>
  <c r="B14" i="14"/>
  <c r="H14" i="14"/>
  <c r="N14" i="14"/>
  <c r="F14" i="14"/>
  <c r="D14" i="14"/>
  <c r="L14" i="14"/>
  <c r="J14" i="14"/>
  <c r="P14" i="14"/>
  <c r="R14" i="14"/>
  <c r="S8" i="14"/>
  <c r="Q8" i="14"/>
  <c r="D9" i="14"/>
  <c r="J9" i="14"/>
  <c r="P9" i="14"/>
  <c r="N9" i="14"/>
  <c r="R9" i="14"/>
  <c r="Q9" i="14"/>
  <c r="O8" i="14"/>
  <c r="E8" i="14"/>
  <c r="G8" i="14"/>
  <c r="S14" i="14"/>
  <c r="Q14" i="14"/>
  <c r="O14" i="14"/>
  <c r="M14" i="14"/>
  <c r="K14" i="14"/>
  <c r="I14" i="14"/>
  <c r="G14" i="14"/>
  <c r="E14" i="14"/>
  <c r="C14" i="14"/>
  <c r="N13" i="14"/>
  <c r="D13" i="14"/>
  <c r="J13" i="14"/>
  <c r="P13" i="14"/>
  <c r="R13" i="14"/>
  <c r="S13" i="14"/>
  <c r="Q13" i="14"/>
  <c r="O13" i="14"/>
  <c r="M13" i="14"/>
  <c r="K13" i="14"/>
  <c r="I13" i="14"/>
  <c r="G13" i="14"/>
  <c r="N12" i="14"/>
  <c r="D12" i="14"/>
  <c r="J12" i="14"/>
  <c r="P12" i="14"/>
  <c r="R12" i="14"/>
  <c r="S12" i="14"/>
  <c r="Q12" i="14"/>
  <c r="O12" i="14"/>
  <c r="M12" i="14"/>
  <c r="G12" i="14"/>
  <c r="N11" i="14"/>
  <c r="D11" i="14"/>
  <c r="J11" i="14"/>
  <c r="P11" i="14"/>
  <c r="R11" i="14"/>
  <c r="S11" i="14"/>
  <c r="Q11" i="14"/>
  <c r="O11" i="14"/>
  <c r="M11" i="14"/>
  <c r="K11" i="14"/>
  <c r="I11" i="14"/>
  <c r="G11" i="14"/>
  <c r="N10" i="14"/>
  <c r="D10" i="14"/>
  <c r="J10" i="14"/>
  <c r="P10" i="14"/>
  <c r="R10" i="14"/>
  <c r="S10" i="14"/>
  <c r="Q10" i="14"/>
  <c r="O10" i="14"/>
  <c r="M10" i="14"/>
  <c r="G10" i="14"/>
  <c r="S9" i="14"/>
  <c r="O9" i="14"/>
  <c r="M9" i="14"/>
  <c r="G9" i="14"/>
  <c r="N7" i="14"/>
  <c r="D7" i="14"/>
  <c r="J7" i="14"/>
  <c r="P7" i="14"/>
  <c r="R7" i="14"/>
  <c r="S7" i="14"/>
  <c r="Q7" i="14"/>
  <c r="O7" i="14"/>
  <c r="M7" i="14"/>
  <c r="G7" i="14"/>
  <c r="N6" i="14"/>
  <c r="D6" i="14"/>
  <c r="J6" i="14"/>
  <c r="P6" i="14"/>
  <c r="R6" i="14"/>
  <c r="S6" i="14"/>
  <c r="Q6" i="14"/>
  <c r="O6" i="14"/>
  <c r="M6" i="14"/>
  <c r="G6" i="14"/>
  <c r="E6" i="14"/>
  <c r="C6" i="14"/>
  <c r="N5" i="14"/>
  <c r="D5" i="14"/>
  <c r="J5" i="14"/>
  <c r="P5" i="14"/>
  <c r="R5" i="14"/>
  <c r="S5" i="14"/>
  <c r="Q5" i="14"/>
  <c r="O5" i="14"/>
  <c r="M5" i="14"/>
  <c r="G5" i="14"/>
  <c r="E5" i="14"/>
  <c r="C5" i="14"/>
  <c r="N4" i="14"/>
  <c r="D4" i="14"/>
  <c r="J4" i="14"/>
  <c r="P4" i="14"/>
  <c r="R4" i="14"/>
  <c r="S4" i="14"/>
  <c r="Q4" i="14"/>
  <c r="O4" i="14"/>
  <c r="M4" i="14"/>
  <c r="K4" i="14"/>
  <c r="I4" i="14"/>
  <c r="G4" i="14"/>
  <c r="C4" i="16"/>
  <c r="D4" i="16"/>
  <c r="E4" i="16"/>
  <c r="F15" i="16"/>
  <c r="G4" i="16"/>
  <c r="I4" i="16"/>
  <c r="J4" i="16"/>
  <c r="K4" i="16"/>
  <c r="L15" i="16"/>
  <c r="M4" i="16"/>
  <c r="N4" i="16"/>
  <c r="P4" i="16"/>
  <c r="R4" i="16"/>
  <c r="O4" i="16"/>
  <c r="Q4" i="16"/>
  <c r="B15" i="16"/>
  <c r="H15" i="16"/>
  <c r="N15" i="16"/>
  <c r="D15" i="16"/>
  <c r="J15" i="16"/>
  <c r="P15" i="16"/>
  <c r="R15" i="16"/>
  <c r="S4" i="16"/>
  <c r="C5" i="16"/>
  <c r="D5" i="16"/>
  <c r="E5" i="16"/>
  <c r="G5" i="16"/>
  <c r="J5" i="16"/>
  <c r="M5" i="16"/>
  <c r="N5" i="16"/>
  <c r="P5" i="16"/>
  <c r="R5" i="16"/>
  <c r="O5" i="16"/>
  <c r="Q5" i="16"/>
  <c r="S5" i="16"/>
  <c r="C6" i="16"/>
  <c r="D6" i="16"/>
  <c r="E6" i="16"/>
  <c r="G6" i="16"/>
  <c r="J6" i="16"/>
  <c r="M6" i="16"/>
  <c r="N6" i="16"/>
  <c r="P6" i="16"/>
  <c r="R6" i="16"/>
  <c r="O6" i="16"/>
  <c r="Q6" i="16"/>
  <c r="S6" i="16"/>
  <c r="C7" i="16"/>
  <c r="D7" i="16"/>
  <c r="E7" i="16"/>
  <c r="G7" i="16"/>
  <c r="J7" i="16"/>
  <c r="M7" i="16"/>
  <c r="N7" i="16"/>
  <c r="P7" i="16"/>
  <c r="R7" i="16"/>
  <c r="O7" i="16"/>
  <c r="Q7" i="16"/>
  <c r="S7" i="16"/>
  <c r="D8" i="16"/>
  <c r="G8" i="16"/>
  <c r="I8" i="16"/>
  <c r="J8" i="16"/>
  <c r="K8" i="16"/>
  <c r="M8" i="16"/>
  <c r="N8" i="16"/>
  <c r="P8" i="16"/>
  <c r="R8" i="16"/>
  <c r="O8" i="16"/>
  <c r="Q8" i="16"/>
  <c r="S8" i="16"/>
  <c r="C9" i="16"/>
  <c r="D9" i="16"/>
  <c r="E9" i="16"/>
  <c r="G9" i="16"/>
  <c r="J9" i="16"/>
  <c r="M9" i="16"/>
  <c r="N9" i="16"/>
  <c r="P9" i="16"/>
  <c r="R9" i="16"/>
  <c r="O9" i="16"/>
  <c r="Q9" i="16"/>
  <c r="S9" i="16"/>
  <c r="D10" i="16"/>
  <c r="G10" i="16"/>
  <c r="I10" i="16"/>
  <c r="J10" i="16"/>
  <c r="K10" i="16"/>
  <c r="M10" i="16"/>
  <c r="N10" i="16"/>
  <c r="P10" i="16"/>
  <c r="R10" i="16"/>
  <c r="O10" i="16"/>
  <c r="Q10" i="16"/>
  <c r="S10" i="16"/>
  <c r="C11" i="16"/>
  <c r="D11" i="16"/>
  <c r="E11" i="16"/>
  <c r="G11" i="16"/>
  <c r="J11" i="16"/>
  <c r="M11" i="16"/>
  <c r="N11" i="16"/>
  <c r="P11" i="16"/>
  <c r="R11" i="16"/>
  <c r="O11" i="16"/>
  <c r="Q11" i="16"/>
  <c r="S11" i="16"/>
  <c r="D12" i="16"/>
  <c r="G12" i="16"/>
  <c r="I12" i="16"/>
  <c r="J12" i="16"/>
  <c r="K12" i="16"/>
  <c r="M12" i="16"/>
  <c r="N12" i="16"/>
  <c r="P12" i="16"/>
  <c r="R12" i="16"/>
  <c r="O12" i="16"/>
  <c r="Q12" i="16"/>
  <c r="S12" i="16"/>
  <c r="D13" i="16"/>
  <c r="G13" i="16"/>
  <c r="I13" i="16"/>
  <c r="J13" i="16"/>
  <c r="K13" i="16"/>
  <c r="M13" i="16"/>
  <c r="N13" i="16"/>
  <c r="P13" i="16"/>
  <c r="R13" i="16"/>
  <c r="O13" i="16"/>
  <c r="Q13" i="16"/>
  <c r="S13" i="16"/>
  <c r="D14" i="16"/>
  <c r="G14" i="16"/>
  <c r="I14" i="16"/>
  <c r="J14" i="16"/>
  <c r="K14" i="16"/>
  <c r="M14" i="16"/>
  <c r="N14" i="16"/>
  <c r="P14" i="16"/>
  <c r="R14" i="16"/>
  <c r="O14" i="16"/>
  <c r="Q14" i="16"/>
  <c r="S14" i="16"/>
  <c r="C15" i="16"/>
  <c r="E15" i="16"/>
  <c r="G15" i="16"/>
  <c r="I15" i="16"/>
  <c r="K15" i="16"/>
  <c r="M15" i="16"/>
  <c r="O15" i="16"/>
  <c r="Q15" i="16"/>
  <c r="S15" i="16"/>
  <c r="N5" i="15"/>
  <c r="D5" i="15"/>
  <c r="J5" i="15"/>
  <c r="P5" i="15"/>
  <c r="R5" i="15"/>
  <c r="B8" i="15"/>
  <c r="H8" i="15"/>
  <c r="N8" i="15"/>
  <c r="F8" i="15"/>
  <c r="D8" i="15"/>
  <c r="L8" i="15"/>
  <c r="J8" i="15"/>
  <c r="P8" i="15"/>
  <c r="R8" i="15"/>
  <c r="S5" i="15"/>
  <c r="N6" i="15"/>
  <c r="D6" i="15"/>
  <c r="J6" i="15"/>
  <c r="P6" i="15"/>
  <c r="R6" i="15"/>
  <c r="S6" i="15"/>
  <c r="N7" i="15"/>
  <c r="J7" i="15"/>
  <c r="P7" i="15"/>
  <c r="R7" i="15"/>
  <c r="S7" i="15"/>
  <c r="Q7" i="15"/>
  <c r="O7" i="15"/>
  <c r="M7" i="15"/>
  <c r="K7" i="15"/>
  <c r="I7" i="15"/>
  <c r="G7" i="15"/>
  <c r="C5" i="15"/>
  <c r="S8" i="15"/>
  <c r="Q8" i="15"/>
  <c r="O8" i="15"/>
  <c r="M8" i="15"/>
  <c r="K8" i="15"/>
  <c r="I8" i="15"/>
  <c r="G8" i="15"/>
  <c r="E8" i="15"/>
  <c r="C8" i="15"/>
  <c r="Q6" i="15"/>
  <c r="O6" i="15"/>
  <c r="M6" i="15"/>
  <c r="K6" i="15"/>
  <c r="I6" i="15"/>
  <c r="G6" i="15"/>
  <c r="Q5" i="15"/>
  <c r="O5" i="15"/>
  <c r="M5" i="15"/>
  <c r="K5" i="15"/>
  <c r="I5" i="15"/>
  <c r="G5" i="15"/>
  <c r="E5" i="15"/>
  <c r="N4" i="15"/>
  <c r="D4" i="15"/>
  <c r="J4" i="15"/>
  <c r="P4" i="15"/>
  <c r="R4" i="15"/>
  <c r="S4" i="15"/>
  <c r="Q4" i="15"/>
  <c r="O4" i="15"/>
  <c r="M4" i="15"/>
  <c r="K4" i="15"/>
  <c r="I4" i="15"/>
  <c r="G4" i="15"/>
  <c r="E4" i="15"/>
  <c r="C4" i="15"/>
  <c r="B7" i="19"/>
  <c r="H7" i="19"/>
  <c r="N7" i="19"/>
  <c r="F7" i="19"/>
  <c r="D7" i="19"/>
  <c r="L7" i="19"/>
  <c r="J7" i="19"/>
  <c r="P7" i="19"/>
  <c r="R7" i="19"/>
  <c r="S7" i="19"/>
  <c r="Q7" i="19"/>
  <c r="O7" i="19"/>
  <c r="M7" i="19"/>
  <c r="K7" i="19"/>
  <c r="I7" i="19"/>
  <c r="G7" i="19"/>
  <c r="E7" i="19"/>
  <c r="C7" i="19"/>
  <c r="N6" i="19"/>
  <c r="D6" i="19"/>
  <c r="J6" i="19"/>
  <c r="P6" i="19"/>
  <c r="R6" i="19"/>
  <c r="S6" i="19"/>
  <c r="Q6" i="19"/>
  <c r="O6" i="19"/>
  <c r="M6" i="19"/>
  <c r="K6" i="19"/>
  <c r="I6" i="19"/>
  <c r="G6" i="19"/>
  <c r="N5" i="19"/>
  <c r="D5" i="19"/>
  <c r="J5" i="19"/>
  <c r="P5" i="19"/>
  <c r="R5" i="19"/>
  <c r="S5" i="19"/>
  <c r="Q5" i="19"/>
  <c r="O5" i="19"/>
  <c r="M5" i="19"/>
  <c r="K5" i="19"/>
  <c r="I5" i="19"/>
  <c r="G5" i="19"/>
  <c r="E5" i="19"/>
  <c r="C5" i="19"/>
  <c r="N4" i="19"/>
  <c r="D4" i="19"/>
  <c r="J4" i="19"/>
  <c r="P4" i="19"/>
  <c r="R4" i="19"/>
  <c r="S4" i="19"/>
  <c r="Q4" i="19"/>
  <c r="O4" i="19"/>
  <c r="M4" i="19"/>
  <c r="K4" i="19"/>
  <c r="I4" i="19"/>
  <c r="G4" i="19"/>
  <c r="E4" i="19"/>
  <c r="C4" i="19"/>
  <c r="B8" i="21"/>
  <c r="H8" i="21"/>
  <c r="N8" i="21"/>
  <c r="F8" i="21"/>
  <c r="D8" i="21"/>
  <c r="L8" i="21"/>
  <c r="J8" i="21"/>
  <c r="P8" i="21"/>
  <c r="R8" i="21"/>
  <c r="S8" i="21"/>
  <c r="Q8" i="21"/>
  <c r="O8" i="21"/>
  <c r="M8" i="21"/>
  <c r="K8" i="21"/>
  <c r="I8" i="21"/>
  <c r="G8" i="21"/>
  <c r="E8" i="21"/>
  <c r="C8" i="21"/>
  <c r="N7" i="21"/>
  <c r="D7" i="21"/>
  <c r="J7" i="21"/>
  <c r="P7" i="21"/>
  <c r="R7" i="21"/>
  <c r="S7" i="21"/>
  <c r="Q7" i="21"/>
  <c r="O7" i="21"/>
  <c r="M7" i="21"/>
  <c r="K7" i="21"/>
  <c r="I7" i="21"/>
  <c r="G7" i="21"/>
  <c r="N6" i="21"/>
  <c r="D6" i="21"/>
  <c r="J6" i="21"/>
  <c r="P6" i="21"/>
  <c r="R6" i="21"/>
  <c r="S6" i="21"/>
  <c r="Q6" i="21"/>
  <c r="O6" i="21"/>
  <c r="M6" i="21"/>
  <c r="K6" i="21"/>
  <c r="I6" i="21"/>
  <c r="G6" i="21"/>
  <c r="N5" i="21"/>
  <c r="D5" i="21"/>
  <c r="J5" i="21"/>
  <c r="P5" i="21"/>
  <c r="R5" i="21"/>
  <c r="S5" i="21"/>
  <c r="Q5" i="21"/>
  <c r="O5" i="21"/>
  <c r="M5" i="21"/>
  <c r="K5" i="21"/>
  <c r="I5" i="21"/>
  <c r="G5" i="21"/>
  <c r="E5" i="21"/>
  <c r="C5" i="21"/>
  <c r="N4" i="21"/>
  <c r="D4" i="21"/>
  <c r="J4" i="21"/>
  <c r="P4" i="21"/>
  <c r="R4" i="21"/>
  <c r="S4" i="21"/>
  <c r="Q4" i="21"/>
  <c r="O4" i="21"/>
  <c r="M4" i="21"/>
  <c r="K4" i="21"/>
  <c r="I4" i="21"/>
  <c r="G4" i="21"/>
  <c r="E4" i="21"/>
  <c r="C4" i="21"/>
  <c r="D5" i="2"/>
  <c r="J5" i="2"/>
  <c r="P5" i="2"/>
  <c r="N5" i="2"/>
  <c r="R5" i="2"/>
  <c r="Q5" i="2"/>
  <c r="D6" i="2"/>
  <c r="J6" i="2"/>
  <c r="P6" i="2"/>
  <c r="N6" i="2"/>
  <c r="R6" i="2"/>
  <c r="Q6" i="2"/>
  <c r="D7" i="2"/>
  <c r="J7" i="2"/>
  <c r="P7" i="2"/>
  <c r="N7" i="2"/>
  <c r="R7" i="2"/>
  <c r="Q7" i="2"/>
  <c r="D8" i="2"/>
  <c r="J8" i="2"/>
  <c r="P8" i="2"/>
  <c r="N8" i="2"/>
  <c r="R8" i="2"/>
  <c r="Q8" i="2"/>
  <c r="J9" i="2"/>
  <c r="D9" i="2"/>
  <c r="P9" i="2"/>
  <c r="N9" i="2"/>
  <c r="R9" i="2"/>
  <c r="Q9" i="2"/>
  <c r="D10" i="2"/>
  <c r="J10" i="2"/>
  <c r="P10" i="2"/>
  <c r="N10" i="2"/>
  <c r="R10" i="2"/>
  <c r="Q10" i="2"/>
  <c r="J11" i="2"/>
  <c r="D11" i="2"/>
  <c r="P11" i="2"/>
  <c r="N11" i="2"/>
  <c r="R11" i="2"/>
  <c r="Q11" i="2"/>
  <c r="D12" i="2"/>
  <c r="J12" i="2"/>
  <c r="P12" i="2"/>
  <c r="N12" i="2"/>
  <c r="R12" i="2"/>
  <c r="Q12" i="2"/>
  <c r="H13" i="2"/>
  <c r="L13" i="2"/>
  <c r="J13" i="2"/>
  <c r="F13" i="2"/>
  <c r="B13" i="2"/>
  <c r="D13" i="2"/>
  <c r="P13" i="2"/>
  <c r="N13" i="2"/>
  <c r="R13" i="2"/>
  <c r="Q13" i="2"/>
  <c r="O5" i="2"/>
  <c r="O6" i="2"/>
  <c r="O7" i="2"/>
  <c r="O8" i="2"/>
  <c r="O9" i="2"/>
  <c r="O10" i="2"/>
  <c r="O11" i="2"/>
  <c r="O12" i="2"/>
  <c r="O13" i="2"/>
  <c r="K5" i="2"/>
  <c r="K6" i="2"/>
  <c r="K7" i="2"/>
  <c r="K8" i="2"/>
  <c r="K9" i="2"/>
  <c r="K10" i="2"/>
  <c r="K11" i="2"/>
  <c r="K12" i="2"/>
  <c r="K13" i="2"/>
  <c r="I5" i="2"/>
  <c r="I6" i="2"/>
  <c r="I7" i="2"/>
  <c r="I8" i="2"/>
  <c r="I9" i="2"/>
  <c r="I10" i="2"/>
  <c r="I11" i="2"/>
  <c r="I12" i="2"/>
  <c r="I13" i="2"/>
  <c r="S13" i="2"/>
  <c r="S12" i="2"/>
  <c r="S11" i="2"/>
  <c r="S10" i="2"/>
  <c r="S9" i="2"/>
  <c r="S8" i="2"/>
  <c r="S7" i="2"/>
  <c r="S6" i="2"/>
  <c r="S5" i="2"/>
  <c r="N4" i="2"/>
  <c r="D4" i="2"/>
  <c r="J4" i="2"/>
  <c r="P4" i="2"/>
  <c r="R4" i="2"/>
  <c r="S4" i="2"/>
  <c r="M13" i="2"/>
  <c r="M12" i="2"/>
  <c r="M11" i="2"/>
  <c r="M10" i="2"/>
  <c r="M9" i="2"/>
  <c r="M8" i="2"/>
  <c r="M7" i="2"/>
  <c r="M6" i="2"/>
  <c r="M5" i="2"/>
  <c r="M4" i="2"/>
  <c r="G5" i="2"/>
  <c r="G6" i="2"/>
  <c r="G7" i="2"/>
  <c r="G8" i="2"/>
  <c r="G9" i="2"/>
  <c r="G10" i="2"/>
  <c r="G11" i="2"/>
  <c r="G12" i="2"/>
  <c r="G13" i="2"/>
  <c r="G4" i="2"/>
  <c r="E5" i="2"/>
  <c r="E6" i="2"/>
  <c r="E7" i="2"/>
  <c r="E10" i="2"/>
  <c r="E13" i="2"/>
  <c r="C5" i="2"/>
  <c r="C6" i="2"/>
  <c r="C7" i="2"/>
  <c r="C10" i="2"/>
  <c r="C13" i="2"/>
  <c r="Q4" i="2"/>
  <c r="O4" i="2"/>
  <c r="K4" i="2"/>
  <c r="I4" i="2"/>
  <c r="E4" i="2"/>
  <c r="C4" i="2"/>
</calcChain>
</file>

<file path=xl/sharedStrings.xml><?xml version="1.0" encoding="utf-8"?>
<sst xmlns="http://schemas.openxmlformats.org/spreadsheetml/2006/main" count="3552" uniqueCount="847">
  <si>
    <t>Total</t>
  </si>
  <si>
    <t>PRI</t>
  </si>
  <si>
    <t>Partido Político</t>
  </si>
  <si>
    <t>Mujeres</t>
  </si>
  <si>
    <t>PAN</t>
  </si>
  <si>
    <t>PNA</t>
  </si>
  <si>
    <t>PVEM</t>
  </si>
  <si>
    <t>PRD</t>
  </si>
  <si>
    <t>MC</t>
  </si>
  <si>
    <t>PT</t>
  </si>
  <si>
    <t>Mayoría Relativa</t>
  </si>
  <si>
    <t>Totales</t>
  </si>
  <si>
    <t xml:space="preserve">% Mujeres </t>
  </si>
  <si>
    <t>PCP</t>
  </si>
  <si>
    <t>Morena</t>
  </si>
  <si>
    <t xml:space="preserve">Representación Proporcional </t>
  </si>
  <si>
    <t>Hombres</t>
  </si>
  <si>
    <t>% Hombres</t>
  </si>
  <si>
    <t>% total</t>
  </si>
  <si>
    <t>Conformación Parlamentaria Mujeres: Presencia (número) y Porcentaje por Partido y Tipo de Principio de Representación, San Luis Potosí (2015-2018) LXI Legislatura</t>
  </si>
  <si>
    <t>PCP: Partido Conciencia Popular</t>
  </si>
  <si>
    <t>Listado de Diputados por Partido Político y Principio de Representación, San Luis Potosí (2015-2018) LXI Legislatura</t>
  </si>
  <si>
    <t>Apellido</t>
  </si>
  <si>
    <t>Nombre</t>
  </si>
  <si>
    <t>Sexo</t>
  </si>
  <si>
    <t>Distrito Electoral Local</t>
  </si>
  <si>
    <t>Circunscripción</t>
  </si>
  <si>
    <t>Propietario o Suplente</t>
  </si>
  <si>
    <t>Periodo</t>
  </si>
  <si>
    <t>2015-2018</t>
  </si>
  <si>
    <t>MORENA</t>
  </si>
  <si>
    <t>Principio de Representación</t>
  </si>
  <si>
    <t>Segovia Hernandez</t>
  </si>
  <si>
    <t xml:space="preserve">Roberto Alejandro </t>
  </si>
  <si>
    <t>Hombre</t>
  </si>
  <si>
    <t>Propietario</t>
  </si>
  <si>
    <t>Limon Montelongo</t>
  </si>
  <si>
    <t xml:space="preserve">Gerardo </t>
  </si>
  <si>
    <t>Martinez Cardena</t>
  </si>
  <si>
    <t>Esther Angelica S</t>
  </si>
  <si>
    <t>Mujer</t>
  </si>
  <si>
    <t>Romero Calzada</t>
  </si>
  <si>
    <t xml:space="preserve">Jose Luis </t>
  </si>
  <si>
    <t>Serrano Gaviño</t>
  </si>
  <si>
    <t>Sanchez De Lira</t>
  </si>
  <si>
    <t xml:space="preserve">Dulcelina </t>
  </si>
  <si>
    <t>Niño Martinez</t>
  </si>
  <si>
    <t xml:space="preserve">Mariano </t>
  </si>
  <si>
    <t>Dessfasiux Cabello</t>
  </si>
  <si>
    <t xml:space="preserve">Sergio Enrique </t>
  </si>
  <si>
    <t>Gaitan Diaz</t>
  </si>
  <si>
    <t>Maria Graciela</t>
  </si>
  <si>
    <t>Bautista Villegas</t>
  </si>
  <si>
    <t xml:space="preserve">Oscar </t>
  </si>
  <si>
    <t>Diaz Salinas</t>
  </si>
  <si>
    <t xml:space="preserve">Jorge Luis </t>
  </si>
  <si>
    <t>Sanchez Servin</t>
  </si>
  <si>
    <t xml:space="preserve">Xitlalic </t>
  </si>
  <si>
    <t>Meraz Rivera</t>
  </si>
  <si>
    <t xml:space="preserve">Hector </t>
  </si>
  <si>
    <t>Teran Guevara</t>
  </si>
  <si>
    <t xml:space="preserve">Maria Rebeca </t>
  </si>
  <si>
    <t>Morquecho Pazzi</t>
  </si>
  <si>
    <t xml:space="preserve">Guillermina </t>
  </si>
  <si>
    <t>Mendizábal Pérez</t>
  </si>
  <si>
    <t xml:space="preserve">Héctor </t>
  </si>
  <si>
    <t>Representación Proporcional</t>
  </si>
  <si>
    <t xml:space="preserve"> Salazar Báez</t>
  </si>
  <si>
    <t>Josefina</t>
  </si>
  <si>
    <t>Flores Flores</t>
  </si>
  <si>
    <t xml:space="preserve">Enrique Alejandro </t>
  </si>
  <si>
    <t>Chávez Méndez</t>
  </si>
  <si>
    <t xml:space="preserve">Fernando </t>
  </si>
  <si>
    <t>Orta Rodríguez</t>
  </si>
  <si>
    <t xml:space="preserve">Martha </t>
  </si>
  <si>
    <t>Torres Sánchez</t>
  </si>
  <si>
    <t xml:space="preserve">J. Guadalupe </t>
  </si>
  <si>
    <t>Belmarez Herrera</t>
  </si>
  <si>
    <t xml:space="preserve">José </t>
  </si>
  <si>
    <t>Barrera Guillén</t>
  </si>
  <si>
    <t xml:space="preserve">Manuel </t>
  </si>
  <si>
    <t>Vera Fabregat</t>
  </si>
  <si>
    <t xml:space="preserve">Oscar Carlos </t>
  </si>
  <si>
    <t>Nava Piña</t>
  </si>
  <si>
    <t xml:space="preserve">Lucila </t>
  </si>
  <si>
    <t>García Melo</t>
  </si>
  <si>
    <t xml:space="preserve">José Ricardo </t>
  </si>
  <si>
    <t>Cardona Mireles</t>
  </si>
  <si>
    <t xml:space="preserve">Jesús </t>
  </si>
  <si>
    <t>Villanueva Contreras</t>
  </si>
  <si>
    <t xml:space="preserve">Jose Paz </t>
  </si>
  <si>
    <t>Suplente</t>
  </si>
  <si>
    <t>Jimenez Reyes</t>
  </si>
  <si>
    <t xml:space="preserve">Alvaro Gustavo </t>
  </si>
  <si>
    <t>Rangel Martinez</t>
  </si>
  <si>
    <t xml:space="preserve">Brenda Isela </t>
  </si>
  <si>
    <t>Rangel Tovias</t>
  </si>
  <si>
    <t xml:space="preserve">Raymundo </t>
  </si>
  <si>
    <t>Garcia De Leon</t>
  </si>
  <si>
    <t xml:space="preserve">Juan Alejandro </t>
  </si>
  <si>
    <t>Noyola Cervantes</t>
  </si>
  <si>
    <t xml:space="preserve">Ma. Leonor </t>
  </si>
  <si>
    <t>Montoya Malacara</t>
  </si>
  <si>
    <t xml:space="preserve">Enrique Jose Juan </t>
  </si>
  <si>
    <t>Salas Herrera</t>
  </si>
  <si>
    <t xml:space="preserve">Juan Antonio </t>
  </si>
  <si>
    <t>Gonzalez Silva</t>
  </si>
  <si>
    <t xml:space="preserve">Ruth Miriam </t>
  </si>
  <si>
    <t>Quintero Diaz</t>
  </si>
  <si>
    <t xml:space="preserve">Jesus </t>
  </si>
  <si>
    <t xml:space="preserve"> Zuñiga Padilla</t>
  </si>
  <si>
    <t>Raul</t>
  </si>
  <si>
    <t xml:space="preserve"> Zumaya Rivera</t>
  </si>
  <si>
    <t>Griselda</t>
  </si>
  <si>
    <t>Cordero Aguilar</t>
  </si>
  <si>
    <t>Martel Espinosa</t>
  </si>
  <si>
    <t xml:space="preserve">Limbania </t>
  </si>
  <si>
    <t>Galan Reyes</t>
  </si>
  <si>
    <t xml:space="preserve">Maria Guadalupe </t>
  </si>
  <si>
    <t>Martínez Guerrero</t>
  </si>
  <si>
    <t xml:space="preserve">Armando </t>
  </si>
  <si>
    <t>Jasso Rocha</t>
  </si>
  <si>
    <t xml:space="preserve">María Lucero </t>
  </si>
  <si>
    <t>Miranda Torres</t>
  </si>
  <si>
    <t>Pérez Ávila</t>
  </si>
  <si>
    <t>González Gordoa</t>
  </si>
  <si>
    <t xml:space="preserve">Cecilia De Los Ángeles </t>
  </si>
  <si>
    <t xml:space="preserve"> Méndez Zavala</t>
  </si>
  <si>
    <t>Juan Alejandro</t>
  </si>
  <si>
    <t>Reyes Monreal</t>
  </si>
  <si>
    <t xml:space="preserve">Juan Manuel </t>
  </si>
  <si>
    <t>Guillén Martell</t>
  </si>
  <si>
    <t xml:space="preserve">Eduardo </t>
  </si>
  <si>
    <t xml:space="preserve"> Izar Robles</t>
  </si>
  <si>
    <t>Eduardo</t>
  </si>
  <si>
    <t>Pantoja García</t>
  </si>
  <si>
    <t xml:space="preserve">Irma Guadalupe </t>
  </si>
  <si>
    <t>Magdaleno Contreras</t>
  </si>
  <si>
    <t xml:space="preserve">Rubén </t>
  </si>
  <si>
    <t>Baltazar Sierra</t>
  </si>
  <si>
    <t xml:space="preserve">Ernesto </t>
  </si>
  <si>
    <t>Listado de Diputados por Partido Político y Principio de Representación, San Luis Potosí (1997-2000) LV Legislatura</t>
  </si>
  <si>
    <t>Gerardo</t>
  </si>
  <si>
    <t>Linares Mahbud</t>
  </si>
  <si>
    <t>1997-2000</t>
  </si>
  <si>
    <t>Listado de Diputados por Partido Político y Principio de Representación, San Luis Potosí (2000-2003) LVI Legislatura</t>
  </si>
  <si>
    <t>2000-2003</t>
  </si>
  <si>
    <t>Listado de Diputados por Partido Político y Principio de Representación, San Luis Potosí (2003-2006) LVII Legislatura</t>
  </si>
  <si>
    <t>Nota: Coalición Alianza para todos: PRI-PVEM-PSN</t>
  </si>
  <si>
    <t>PRI-PVEM-PSN</t>
  </si>
  <si>
    <t>2003-2006</t>
  </si>
  <si>
    <t>Listado de Diputados por Partido Político y Principio de Representación, San Luis Potosí (2006-2009) LVIII Legislatura</t>
  </si>
  <si>
    <t>Listado de Diputados por Partido Político y Principio de Representación, San Luis Potosí (2009-2012) LIX Legislatura</t>
  </si>
  <si>
    <t>Listado de Diputados por Partido Político y Principio de Representación, San Luis Potosí (2012-2015) LX Legislatura</t>
  </si>
  <si>
    <t>PAN-PVEM-PNA</t>
  </si>
  <si>
    <t>PAN-PVEM</t>
  </si>
  <si>
    <t>PAN-PNA</t>
  </si>
  <si>
    <t>PRI-PSD</t>
  </si>
  <si>
    <t>PRD-PT</t>
  </si>
  <si>
    <t>2006-2009</t>
  </si>
  <si>
    <t xml:space="preserve">Martha Lilia </t>
  </si>
  <si>
    <t xml:space="preserve">Juan </t>
  </si>
  <si>
    <t xml:space="preserve">Luis Manuel </t>
  </si>
  <si>
    <t xml:space="preserve">Marcos </t>
  </si>
  <si>
    <t>Adrián</t>
  </si>
  <si>
    <t xml:space="preserve">César </t>
  </si>
  <si>
    <t xml:space="preserve">Alfonso </t>
  </si>
  <si>
    <t xml:space="preserve">Tito </t>
  </si>
  <si>
    <t xml:space="preserve">Rogelio </t>
  </si>
  <si>
    <t xml:space="preserve">Leticia </t>
  </si>
  <si>
    <t xml:space="preserve">Isabel Cristina </t>
  </si>
  <si>
    <t xml:space="preserve">Emilio de Jesús </t>
  </si>
  <si>
    <t xml:space="preserve">Tarsila E. </t>
  </si>
  <si>
    <t xml:space="preserve">Marco Antonio </t>
  </si>
  <si>
    <t xml:space="preserve">Luz Elena </t>
  </si>
  <si>
    <t xml:space="preserve">Silvia Roxana </t>
  </si>
  <si>
    <t xml:space="preserve">Esteban </t>
  </si>
  <si>
    <t xml:space="preserve">Margarita </t>
  </si>
  <si>
    <t xml:space="preserve">Rocío del Jazmín </t>
  </si>
  <si>
    <t xml:space="preserve">Felipe de Jesús </t>
  </si>
  <si>
    <t>Enrique Octavio</t>
  </si>
  <si>
    <t xml:space="preserve">Vicente </t>
  </si>
  <si>
    <t xml:space="preserve">Raúl </t>
  </si>
  <si>
    <t xml:space="preserve">Hilario </t>
  </si>
  <si>
    <t xml:space="preserve">Patricio </t>
  </si>
  <si>
    <t xml:space="preserve">Ma. Del Socorro </t>
  </si>
  <si>
    <t xml:space="preserve">Modesto </t>
  </si>
  <si>
    <t xml:space="preserve">Eugenio </t>
  </si>
  <si>
    <t xml:space="preserve">Sabino </t>
  </si>
  <si>
    <t xml:space="preserve">Sonia </t>
  </si>
  <si>
    <t xml:space="preserve">Juan Pablo </t>
  </si>
  <si>
    <t>Adolfo Octavio</t>
  </si>
  <si>
    <t xml:space="preserve">Victoria Amparo Guadalupe </t>
  </si>
  <si>
    <t xml:space="preserve">José Luis </t>
  </si>
  <si>
    <t xml:space="preserve">Esther Angélica </t>
  </si>
  <si>
    <t xml:space="preserve">Ma. Guadalupe </t>
  </si>
  <si>
    <t>Ma. Guadalupe</t>
  </si>
  <si>
    <t xml:space="preserve">Roberto </t>
  </si>
  <si>
    <t xml:space="preserve">Jorge Aurelio </t>
  </si>
  <si>
    <t xml:space="preserve">Jorge Alejandro </t>
  </si>
  <si>
    <t xml:space="preserve">Reynaldo </t>
  </si>
  <si>
    <t xml:space="preserve">Alma Migdalia </t>
  </si>
  <si>
    <t xml:space="preserve">Edith </t>
  </si>
  <si>
    <t xml:space="preserve">Carlos Javier </t>
  </si>
  <si>
    <t xml:space="preserve">Giselle </t>
  </si>
  <si>
    <t>Martha Adriana</t>
  </si>
  <si>
    <t xml:space="preserve">Lucina </t>
  </si>
  <si>
    <t xml:space="preserve">Alexandra Daniela </t>
  </si>
  <si>
    <t xml:space="preserve">Juana Laura </t>
  </si>
  <si>
    <t xml:space="preserve">Ma. Edith </t>
  </si>
  <si>
    <t xml:space="preserve">Dominga </t>
  </si>
  <si>
    <t>Coalición Alianza en Acción</t>
  </si>
  <si>
    <t>2009-2012</t>
  </si>
  <si>
    <t>2012-2015</t>
  </si>
  <si>
    <t>PRI-PVEM</t>
  </si>
  <si>
    <t>Nava Gomez</t>
  </si>
  <si>
    <t>Jose Everardo</t>
  </si>
  <si>
    <t>Martinez Melendez</t>
  </si>
  <si>
    <t>Calzada Herrera</t>
  </si>
  <si>
    <t>Juarez Mendoza</t>
  </si>
  <si>
    <t>Claudio</t>
  </si>
  <si>
    <t>Lozano Nieto</t>
  </si>
  <si>
    <t>Alvarez Oliveros</t>
  </si>
  <si>
    <t xml:space="preserve">Griselda </t>
  </si>
  <si>
    <t>Azuara Zuñiga</t>
  </si>
  <si>
    <t xml:space="preserve">Xavier </t>
  </si>
  <si>
    <t xml:space="preserve">Benavente Rodriguez </t>
  </si>
  <si>
    <t xml:space="preserve">Beatriz Eugenia </t>
  </si>
  <si>
    <t>Gomez Hernandez.</t>
  </si>
  <si>
    <t xml:space="preserve">Vito Lucas </t>
  </si>
  <si>
    <t xml:space="preserve"> Morales Juarez</t>
  </si>
  <si>
    <t>Juan Daniel</t>
  </si>
  <si>
    <t>Montaño Chavez</t>
  </si>
  <si>
    <t>Yañez Peredo</t>
  </si>
  <si>
    <t xml:space="preserve">Jaime </t>
  </si>
  <si>
    <t>Soni Bulos</t>
  </si>
  <si>
    <t xml:space="preserve">J. Jesus </t>
  </si>
  <si>
    <t>Salinas Teran</t>
  </si>
  <si>
    <t xml:space="preserve">Julio Cesar </t>
  </si>
  <si>
    <t>Rivera Rivera</t>
  </si>
  <si>
    <t xml:space="preserve">Jose Guadalupe </t>
  </si>
  <si>
    <t>Castillo Machuca</t>
  </si>
  <si>
    <t xml:space="preserve">Alfonso Jose </t>
  </si>
  <si>
    <t>Cepeda Sierra</t>
  </si>
  <si>
    <t xml:space="preserve">Pedro Pablo </t>
  </si>
  <si>
    <t>Lara Arguelles</t>
  </si>
  <si>
    <t xml:space="preserve">Bernardina </t>
  </si>
  <si>
    <t>Ramirez Stabros</t>
  </si>
  <si>
    <t>Jesus</t>
  </si>
  <si>
    <t>Rodriguez Leal</t>
  </si>
  <si>
    <t xml:space="preserve">Felipe Abel </t>
  </si>
  <si>
    <t>Torres Martinez</t>
  </si>
  <si>
    <t>Maria Del Carmen</t>
  </si>
  <si>
    <t>Rodriguez Ramirez</t>
  </si>
  <si>
    <t>Salazar Torres</t>
  </si>
  <si>
    <t>Yvett</t>
  </si>
  <si>
    <t>Martinez Acosta</t>
  </si>
  <si>
    <t xml:space="preserve">Araceli </t>
  </si>
  <si>
    <t>Hernandez Rodriguez</t>
  </si>
  <si>
    <t>Arnulfo</t>
  </si>
  <si>
    <t>Silva Blanco</t>
  </si>
  <si>
    <t xml:space="preserve">Alejandro </t>
  </si>
  <si>
    <t>Garcia Pineda</t>
  </si>
  <si>
    <t xml:space="preserve">David </t>
  </si>
  <si>
    <t>Morales Salazar</t>
  </si>
  <si>
    <t xml:space="preserve">Raul </t>
  </si>
  <si>
    <t>Camacho Acevedo</t>
  </si>
  <si>
    <t>Martinez Vega</t>
  </si>
  <si>
    <t xml:space="preserve">Miguel </t>
  </si>
  <si>
    <t>Gomez Rosas</t>
  </si>
  <si>
    <t xml:space="preserve">Deyanira </t>
  </si>
  <si>
    <t>Foyo Rodriguez</t>
  </si>
  <si>
    <t>Castillo Zuñiga</t>
  </si>
  <si>
    <t xml:space="preserve">Frida Angelica </t>
  </si>
  <si>
    <t>Rocha Muñiz</t>
  </si>
  <si>
    <t xml:space="preserve">Arturo </t>
  </si>
  <si>
    <t>Pecina Quintero</t>
  </si>
  <si>
    <t xml:space="preserve">Adolfo </t>
  </si>
  <si>
    <t>Gobellan Landaverde</t>
  </si>
  <si>
    <t>Robledo Rodriguez</t>
  </si>
  <si>
    <t xml:space="preserve">Joel </t>
  </si>
  <si>
    <t>Maury Piñeiro</t>
  </si>
  <si>
    <t>Cruz Ponce</t>
  </si>
  <si>
    <t xml:space="preserve">Manuel Alejandro </t>
  </si>
  <si>
    <t>Hernandez Herandez</t>
  </si>
  <si>
    <t xml:space="preserve">Sergio </t>
  </si>
  <si>
    <t>Saldaña Ramirez</t>
  </si>
  <si>
    <t xml:space="preserve">Jose Felix </t>
  </si>
  <si>
    <t>Zavala Galeana</t>
  </si>
  <si>
    <t>Marco Antonio</t>
  </si>
  <si>
    <t>Salgado Delgadillo</t>
  </si>
  <si>
    <t xml:space="preserve">Luis Victor Hugo </t>
  </si>
  <si>
    <t>Zamarripa Alvarado</t>
  </si>
  <si>
    <t xml:space="preserve">Maria Laura </t>
  </si>
  <si>
    <t>Torres Campos</t>
  </si>
  <si>
    <t xml:space="preserve">Ezequiel Gerardo </t>
  </si>
  <si>
    <t>Oyarvide Escalante</t>
  </si>
  <si>
    <t xml:space="preserve">Ines </t>
  </si>
  <si>
    <t>Alvarez Torres</t>
  </si>
  <si>
    <t xml:space="preserve">Nancy Adriana </t>
  </si>
  <si>
    <t>Lopez Lozolla</t>
  </si>
  <si>
    <t>Palacios Perez</t>
  </si>
  <si>
    <t xml:space="preserve">Olga Liliana </t>
  </si>
  <si>
    <t>Salazar Alonso</t>
  </si>
  <si>
    <t>Rodriguez Sandoval</t>
  </si>
  <si>
    <t xml:space="preserve">Mauricio </t>
  </si>
  <si>
    <t>Flores Silva</t>
  </si>
  <si>
    <t>Ledezma Martinez</t>
  </si>
  <si>
    <t>J. Santos</t>
  </si>
  <si>
    <t>Martinez Venegas</t>
  </si>
  <si>
    <t>Zaida</t>
  </si>
  <si>
    <t>David</t>
  </si>
  <si>
    <t>Perez Gonzalez</t>
  </si>
  <si>
    <t>Victor Manuel</t>
  </si>
  <si>
    <t>Flores Perez</t>
  </si>
  <si>
    <t>Pedro</t>
  </si>
  <si>
    <t>Torres Torres</t>
  </si>
  <si>
    <t>Felipe Aurelio</t>
  </si>
  <si>
    <t>Candia Gomez</t>
  </si>
  <si>
    <t>Jose Alvaro</t>
  </si>
  <si>
    <t>Gama Bustamante</t>
  </si>
  <si>
    <t>Garcia Enriquez</t>
  </si>
  <si>
    <t>Luis Manuel</t>
  </si>
  <si>
    <t>Hernandez Silva</t>
  </si>
  <si>
    <t>Andres Banjamin</t>
  </si>
  <si>
    <t>Rivera Barroso</t>
  </si>
  <si>
    <t>Juan Jose</t>
  </si>
  <si>
    <t>Dominguez Casanova</t>
  </si>
  <si>
    <t>Jorge Ricardo</t>
  </si>
  <si>
    <t>Rosilio Martinez</t>
  </si>
  <si>
    <t>Fernando</t>
  </si>
  <si>
    <t>Pedro Pablo</t>
  </si>
  <si>
    <t>Cruz Miranda</t>
  </si>
  <si>
    <t>Jose Luis</t>
  </si>
  <si>
    <t>Lopez Vargas</t>
  </si>
  <si>
    <t>Pablo</t>
  </si>
  <si>
    <t>Cruz Rodriguez Campos</t>
  </si>
  <si>
    <t>Alejandro</t>
  </si>
  <si>
    <t>Govea Arcos</t>
  </si>
  <si>
    <t>Eugenio Guadalupe</t>
  </si>
  <si>
    <t>Juarez Pacheco</t>
  </si>
  <si>
    <t>Filadelfo</t>
  </si>
  <si>
    <t>Rivera Barron</t>
  </si>
  <si>
    <t>Antonio</t>
  </si>
  <si>
    <t>Siena Camacho</t>
  </si>
  <si>
    <t>Hector</t>
  </si>
  <si>
    <t>Pineda Vargas</t>
  </si>
  <si>
    <t>Nazario</t>
  </si>
  <si>
    <t xml:space="preserve">Rodriguez Lucero </t>
  </si>
  <si>
    <t>Maria Elena</t>
  </si>
  <si>
    <t>Lopez Novoa</t>
  </si>
  <si>
    <t>Emilio</t>
  </si>
  <si>
    <t>Garcia Torres</t>
  </si>
  <si>
    <t>Inocente</t>
  </si>
  <si>
    <t>Guzman Salinas</t>
  </si>
  <si>
    <t>Santos Gonzalo</t>
  </si>
  <si>
    <t>Lasso Carvajal</t>
  </si>
  <si>
    <t>Luis Antonio</t>
  </si>
  <si>
    <t>Hernandez Hilaria</t>
  </si>
  <si>
    <t>Justino</t>
  </si>
  <si>
    <t>Ortega Besanilla</t>
  </si>
  <si>
    <t>Deyanira</t>
  </si>
  <si>
    <t>Garcia Vazquez</t>
  </si>
  <si>
    <t>Jose Carmen</t>
  </si>
  <si>
    <t>Rodriguez Carrera</t>
  </si>
  <si>
    <t>Leal Campos</t>
  </si>
  <si>
    <t>Mario</t>
  </si>
  <si>
    <t>Gonzalez Reyes</t>
  </si>
  <si>
    <t>Jose Homero</t>
  </si>
  <si>
    <t>Rivera Del Campo</t>
  </si>
  <si>
    <t>Manuel</t>
  </si>
  <si>
    <t>Hernandez Sanchez</t>
  </si>
  <si>
    <t>Leoncio</t>
  </si>
  <si>
    <t>Diaz De Leon Torres</t>
  </si>
  <si>
    <t>Leticia</t>
  </si>
  <si>
    <t>Portabales Vazquez</t>
  </si>
  <si>
    <t>Sonia Isabel</t>
  </si>
  <si>
    <t>Jose Rodriguez</t>
  </si>
  <si>
    <t>Juan</t>
  </si>
  <si>
    <t>Narvaez Piña</t>
  </si>
  <si>
    <t>Jaime</t>
  </si>
  <si>
    <t>Valladares Garcia</t>
  </si>
  <si>
    <t>Juarez Cordova</t>
  </si>
  <si>
    <t>Martin</t>
  </si>
  <si>
    <t>Martinez Godinez</t>
  </si>
  <si>
    <t>Celina</t>
  </si>
  <si>
    <t>Ahumada Azuara</t>
  </si>
  <si>
    <t>Luis Eduardo</t>
  </si>
  <si>
    <t>Vega Escobedo</t>
  </si>
  <si>
    <t>Ma. Magdalena</t>
  </si>
  <si>
    <t>Calderon Otero</t>
  </si>
  <si>
    <t>Enrique</t>
  </si>
  <si>
    <t>Espinoza Diaz De Leon</t>
  </si>
  <si>
    <t>Fabian</t>
  </si>
  <si>
    <t>Ortiz Martinez</t>
  </si>
  <si>
    <t>Julian Cesar</t>
  </si>
  <si>
    <t>Hernandez Rayon</t>
  </si>
  <si>
    <t>Oscar</t>
  </si>
  <si>
    <t>Aquino Nepamuceno</t>
  </si>
  <si>
    <t>Diego Miguel</t>
  </si>
  <si>
    <t>Ramirez Martinez</t>
  </si>
  <si>
    <t>Jorge Luis</t>
  </si>
  <si>
    <t>Marco Martinez</t>
  </si>
  <si>
    <t>Jose Godofredo</t>
  </si>
  <si>
    <t>Palacios Espinoza</t>
  </si>
  <si>
    <t>Tito</t>
  </si>
  <si>
    <t>Vazquez Rodriguez</t>
  </si>
  <si>
    <t>Marco Lucano</t>
  </si>
  <si>
    <t>Lejia Torres</t>
  </si>
  <si>
    <t>Maria Del Rocio</t>
  </si>
  <si>
    <t>Balderas Martinez</t>
  </si>
  <si>
    <t>Juan Evaristo</t>
  </si>
  <si>
    <t>Ceballos Zavala</t>
  </si>
  <si>
    <t>Francisco Javier</t>
  </si>
  <si>
    <t>Palacios Robledo</t>
  </si>
  <si>
    <t>Ignacio</t>
  </si>
  <si>
    <t>Hernandez Hernandez</t>
  </si>
  <si>
    <t>Catarino</t>
  </si>
  <si>
    <t>Paez Galvan</t>
  </si>
  <si>
    <t>Humberto</t>
  </si>
  <si>
    <t>Castro Palomo</t>
  </si>
  <si>
    <t>Fidel</t>
  </si>
  <si>
    <t>Salazar Saenz</t>
  </si>
  <si>
    <t>Gonzalez Jimenez</t>
  </si>
  <si>
    <t>Jose Raymundo</t>
  </si>
  <si>
    <t xml:space="preserve">Ramos Medellin </t>
  </si>
  <si>
    <t>Arturo</t>
  </si>
  <si>
    <t>Juarez Alejo</t>
  </si>
  <si>
    <t>Dora Patricia</t>
  </si>
  <si>
    <t>Algara Cossio</t>
  </si>
  <si>
    <t>Javier</t>
  </si>
  <si>
    <t>Garcia Siller</t>
  </si>
  <si>
    <t>Gerardo Emmanuel</t>
  </si>
  <si>
    <t>Salas Alfaro</t>
  </si>
  <si>
    <t>Angel</t>
  </si>
  <si>
    <t>Pajaro Zapata</t>
  </si>
  <si>
    <t>Francisco De Jesus</t>
  </si>
  <si>
    <t>Alonso Loredo</t>
  </si>
  <si>
    <t>Victor</t>
  </si>
  <si>
    <t>Mendoza Ponce</t>
  </si>
  <si>
    <t>J. José</t>
  </si>
  <si>
    <t>Hernandez Robles</t>
  </si>
  <si>
    <t>Santiago</t>
  </si>
  <si>
    <t>Mateo</t>
  </si>
  <si>
    <t>Anaya Martinez</t>
  </si>
  <si>
    <t>Aureliano</t>
  </si>
  <si>
    <t>Rodriguez Cortez</t>
  </si>
  <si>
    <t>Nohemi Aide</t>
  </si>
  <si>
    <t>Toranzo Fernandez</t>
  </si>
  <si>
    <t>Alberto Rosa</t>
  </si>
  <si>
    <t>Felipe</t>
  </si>
  <si>
    <t>Yudiche Lara</t>
  </si>
  <si>
    <t>Oziel</t>
  </si>
  <si>
    <t>Ponce Rubio</t>
  </si>
  <si>
    <t>Gilberto</t>
  </si>
  <si>
    <t>Rodriguez Gallegos</t>
  </si>
  <si>
    <t>Efrain</t>
  </si>
  <si>
    <t>Viñas Orta</t>
  </si>
  <si>
    <t>Juana Margarita</t>
  </si>
  <si>
    <t>Orta Lara</t>
  </si>
  <si>
    <t>Jose Antonio</t>
  </si>
  <si>
    <t>Morales Santos</t>
  </si>
  <si>
    <t>Candida</t>
  </si>
  <si>
    <t>Fernandez Moreno</t>
  </si>
  <si>
    <t>Alfredo</t>
  </si>
  <si>
    <t>Carbajal Sanchez</t>
  </si>
  <si>
    <t>Gregorio</t>
  </si>
  <si>
    <t>Martinez Navarro</t>
  </si>
  <si>
    <t>Miguel Angel</t>
  </si>
  <si>
    <t>Garcia Rocha</t>
  </si>
  <si>
    <t>Juan Pablo</t>
  </si>
  <si>
    <t>Garcia Bassauri</t>
  </si>
  <si>
    <t>Sergio Ernesto</t>
  </si>
  <si>
    <t>Cruz Gomez</t>
  </si>
  <si>
    <t>Pedro Cuauhtemoc</t>
  </si>
  <si>
    <t>Andres</t>
  </si>
  <si>
    <t>Teran Ulloa</t>
  </si>
  <si>
    <t>Ruben Arturo</t>
  </si>
  <si>
    <t>Martinez Borja</t>
  </si>
  <si>
    <t>Olivo</t>
  </si>
  <si>
    <t>Guerra Martiez</t>
  </si>
  <si>
    <t>Malaquias</t>
  </si>
  <si>
    <t>Martinez Flores</t>
  </si>
  <si>
    <t>Armando</t>
  </si>
  <si>
    <t>Turrubiartes Flores</t>
  </si>
  <si>
    <t>Xicotencatl</t>
  </si>
  <si>
    <t xml:space="preserve">Fuentes Infante </t>
  </si>
  <si>
    <t>Ramirez Guerrero</t>
  </si>
  <si>
    <t>Emilio De Jesus</t>
  </si>
  <si>
    <t>Molina Hampshire</t>
  </si>
  <si>
    <t>Maria Del Carmen Marcela</t>
  </si>
  <si>
    <t>Castillo Torres</t>
  </si>
  <si>
    <t>Jose Angel</t>
  </si>
  <si>
    <t>De La Vega Larraga</t>
  </si>
  <si>
    <t>Lopez Maya</t>
  </si>
  <si>
    <t>Gabriel</t>
  </si>
  <si>
    <t>Castro Limon</t>
  </si>
  <si>
    <t>Serafin</t>
  </si>
  <si>
    <t>Montañez Rivera</t>
  </si>
  <si>
    <t>Felisa</t>
  </si>
  <si>
    <t>Casillas Ramirez</t>
  </si>
  <si>
    <t>Jose Abelardo</t>
  </si>
  <si>
    <t>Chavez Mendez</t>
  </si>
  <si>
    <t>Guel Mendez</t>
  </si>
  <si>
    <t>Sergio</t>
  </si>
  <si>
    <t>Rojas Palacios</t>
  </si>
  <si>
    <t>Graciela</t>
  </si>
  <si>
    <t>Segredo Calderon</t>
  </si>
  <si>
    <t>Juan Miguel</t>
  </si>
  <si>
    <t>Mendez Aguilar</t>
  </si>
  <si>
    <t>Cirilo Gerardo</t>
  </si>
  <si>
    <t>Juarez Rodriguez</t>
  </si>
  <si>
    <t>Francisco</t>
  </si>
  <si>
    <t>Martinez Martinez</t>
  </si>
  <si>
    <t>Pascual</t>
  </si>
  <si>
    <t>Cruz Oedilo</t>
  </si>
  <si>
    <t>Rodrigo</t>
  </si>
  <si>
    <t>Colunga Gonzalez</t>
  </si>
  <si>
    <t>Pedro Carlos</t>
  </si>
  <si>
    <t>Guradado Saldaña</t>
  </si>
  <si>
    <t>Arnoldo</t>
  </si>
  <si>
    <t>Rebolledo Sanchez</t>
  </si>
  <si>
    <t>Carlos Mauricio</t>
  </si>
  <si>
    <t>Selguero Gomez</t>
  </si>
  <si>
    <t>Garcia Reyes</t>
  </si>
  <si>
    <t>Beatriz Eugenia</t>
  </si>
  <si>
    <t>Carrasco Levet</t>
  </si>
  <si>
    <t>Gonzalo Mario</t>
  </si>
  <si>
    <t>Mer Padron</t>
  </si>
  <si>
    <t>Carlos Felipe</t>
  </si>
  <si>
    <t>Garate Naudin</t>
  </si>
  <si>
    <t>Victor Leandro</t>
  </si>
  <si>
    <t>Garcia Vezquez</t>
  </si>
  <si>
    <t>Juan Manuel</t>
  </si>
  <si>
    <t>Arreola Sanchez</t>
  </si>
  <si>
    <t>Jorge</t>
  </si>
  <si>
    <t>Salazar Castillo</t>
  </si>
  <si>
    <t>Maria Guadalupe</t>
  </si>
  <si>
    <t>Martinez Mendez</t>
  </si>
  <si>
    <t>Galdino</t>
  </si>
  <si>
    <t>Torres Delgado</t>
  </si>
  <si>
    <t>Juventino Oswaldo</t>
  </si>
  <si>
    <t>Rodriguez Diaz</t>
  </si>
  <si>
    <t>Navarro Balleza</t>
  </si>
  <si>
    <t>J. Natividad</t>
  </si>
  <si>
    <t>Garza Martinez</t>
  </si>
  <si>
    <t>Romulo</t>
  </si>
  <si>
    <t>Hurtado Barrera</t>
  </si>
  <si>
    <t>Raquel</t>
  </si>
  <si>
    <t>Caballero Lucero</t>
  </si>
  <si>
    <t>Luis Orlando</t>
  </si>
  <si>
    <t>Ortiz Rios</t>
  </si>
  <si>
    <t>Ernestina</t>
  </si>
  <si>
    <t>Pozos Aguilar</t>
  </si>
  <si>
    <t>Paulino</t>
  </si>
  <si>
    <t>Magdaleno</t>
  </si>
  <si>
    <t>Pazzi Pacheco</t>
  </si>
  <si>
    <t>Rosendo</t>
  </si>
  <si>
    <t>Arguelles Sanchez</t>
  </si>
  <si>
    <t>Juana Engracia</t>
  </si>
  <si>
    <t>Jose Guadalupe</t>
  </si>
  <si>
    <t>Arellano Torres</t>
  </si>
  <si>
    <t>Maria Luisa</t>
  </si>
  <si>
    <t>Olvera Montes</t>
  </si>
  <si>
    <t>Gloria Guadalupe</t>
  </si>
  <si>
    <t>Carvajal Mendez</t>
  </si>
  <si>
    <t>Liliana</t>
  </si>
  <si>
    <t>Ortega Hernandez</t>
  </si>
  <si>
    <t>J. Armando</t>
  </si>
  <si>
    <t>Rosillo Izquierdo</t>
  </si>
  <si>
    <t>Gloria Maria</t>
  </si>
  <si>
    <t>Rios Betancourt</t>
  </si>
  <si>
    <t>Rene Alejandro</t>
  </si>
  <si>
    <t>Martinez Garcia</t>
  </si>
  <si>
    <t>Jesus Enedino</t>
  </si>
  <si>
    <t>Viña Nieto</t>
  </si>
  <si>
    <t>Rosa Maria</t>
  </si>
  <si>
    <t>Medellin Milan</t>
  </si>
  <si>
    <t>Jose Manuel</t>
  </si>
  <si>
    <t>Padilla Lopez</t>
  </si>
  <si>
    <t>Jose</t>
  </si>
  <si>
    <t>Fernandez Aguilar</t>
  </si>
  <si>
    <t>Silvia</t>
  </si>
  <si>
    <t>Leyva Ortiz</t>
  </si>
  <si>
    <t>Mauricio</t>
  </si>
  <si>
    <t>Ugalde Montes</t>
  </si>
  <si>
    <t>Rodriguez Regil</t>
  </si>
  <si>
    <t>Barrera Guillen</t>
  </si>
  <si>
    <t>Medina Trejo</t>
  </si>
  <si>
    <t>Gloria Karina</t>
  </si>
  <si>
    <t>Robledo Ruiz</t>
  </si>
  <si>
    <t>Juan Ramiro</t>
  </si>
  <si>
    <t>Lara Barcenas</t>
  </si>
  <si>
    <t>Martinez Benavente</t>
  </si>
  <si>
    <t>Martinez Aristegui</t>
  </si>
  <si>
    <t>Josue</t>
  </si>
  <si>
    <t>Oscar Carlos</t>
  </si>
  <si>
    <t>Perez Lopez</t>
  </si>
  <si>
    <t>Crisogono</t>
  </si>
  <si>
    <t>Guardiola Martinez</t>
  </si>
  <si>
    <t>J. Ramon</t>
  </si>
  <si>
    <t>Chavez Aguilar</t>
  </si>
  <si>
    <t>Jose Eduardo</t>
  </si>
  <si>
    <t>Tiscareño Agoitia</t>
  </si>
  <si>
    <t>Ruth Noemi</t>
  </si>
  <si>
    <t>Villanueva Ponce</t>
  </si>
  <si>
    <t>Marianela</t>
  </si>
  <si>
    <t>Maza Hernandez</t>
  </si>
  <si>
    <t>Miguel De Jesus</t>
  </si>
  <si>
    <t xml:space="preserve">Lozano Gonzalez </t>
  </si>
  <si>
    <t xml:space="preserve">Guajardo Barrera </t>
  </si>
  <si>
    <t>Ruben</t>
  </si>
  <si>
    <t>Martinez Ibarra</t>
  </si>
  <si>
    <t>Jose Francisco</t>
  </si>
  <si>
    <t>Badillo Anguiano</t>
  </si>
  <si>
    <t xml:space="preserve"> Federico Angel</t>
  </si>
  <si>
    <t xml:space="preserve">Acosta Paramo </t>
  </si>
  <si>
    <t xml:space="preserve">Luis Enrique </t>
  </si>
  <si>
    <t>Diaz De Leon Guillen</t>
  </si>
  <si>
    <t xml:space="preserve"> Alfonso</t>
  </si>
  <si>
    <t>Huerta Valdez</t>
  </si>
  <si>
    <t xml:space="preserve">Aguilar Acuña </t>
  </si>
  <si>
    <t xml:space="preserve">Sanchez Sanchez </t>
  </si>
  <si>
    <t>Christian Joaquin</t>
  </si>
  <si>
    <t>Escobar Martinez</t>
  </si>
  <si>
    <t>Herrera Orta</t>
  </si>
  <si>
    <t>Guerrero Coronado</t>
  </si>
  <si>
    <t xml:space="preserve">Delia </t>
  </si>
  <si>
    <t>Perez Espinosa</t>
  </si>
  <si>
    <t>Hilario Flores</t>
  </si>
  <si>
    <t xml:space="preserve">Filemon </t>
  </si>
  <si>
    <t xml:space="preserve">Jose </t>
  </si>
  <si>
    <t>Alvarez Cruz</t>
  </si>
  <si>
    <t>Alvarez Martinez</t>
  </si>
  <si>
    <t xml:space="preserve">Martin </t>
  </si>
  <si>
    <t>Vera Noyola</t>
  </si>
  <si>
    <t xml:space="preserve">Eugenio Guadalupe </t>
  </si>
  <si>
    <t>Castilla Jonguitud</t>
  </si>
  <si>
    <t>Jaen</t>
  </si>
  <si>
    <t>Sanchez Lara</t>
  </si>
  <si>
    <t xml:space="preserve">Crisogono </t>
  </si>
  <si>
    <t>Medina Gonzalez</t>
  </si>
  <si>
    <t>Lindoro</t>
  </si>
  <si>
    <t>Zavala Alvarez</t>
  </si>
  <si>
    <t>Alvaro</t>
  </si>
  <si>
    <t>Acosta Y Fosado</t>
  </si>
  <si>
    <t>Romero Vazquez</t>
  </si>
  <si>
    <t>Maria Barnabe</t>
  </si>
  <si>
    <t>Zavala Gamez</t>
  </si>
  <si>
    <t>Sonia Veronica</t>
  </si>
  <si>
    <t>Reyes Sias</t>
  </si>
  <si>
    <t>Colunga Luna</t>
  </si>
  <si>
    <t>Govea Zavala</t>
  </si>
  <si>
    <t>Sergio Eduardo</t>
  </si>
  <si>
    <t>Rivera Martinez</t>
  </si>
  <si>
    <t>Patiño Arellano</t>
  </si>
  <si>
    <t>Izaguirre Torres</t>
  </si>
  <si>
    <t>Pedro Rene</t>
  </si>
  <si>
    <t>Rodriguez Guerrero</t>
  </si>
  <si>
    <t>Tito Enrique</t>
  </si>
  <si>
    <t>Piña Larraga</t>
  </si>
  <si>
    <t>Linda Elizabeth</t>
  </si>
  <si>
    <t>Reyes Mancilla</t>
  </si>
  <si>
    <t>Betancourt Salazar</t>
  </si>
  <si>
    <t>Moises</t>
  </si>
  <si>
    <t>Esparza Aguilar</t>
  </si>
  <si>
    <t xml:space="preserve">Jose Andres </t>
  </si>
  <si>
    <t>Garcia Villasana</t>
  </si>
  <si>
    <t>Cecilia</t>
  </si>
  <si>
    <t>Pillado Siade</t>
  </si>
  <si>
    <t xml:space="preserve">Marisol </t>
  </si>
  <si>
    <t>Polanco Acosta</t>
  </si>
  <si>
    <t>Escudero Villa</t>
  </si>
  <si>
    <t xml:space="preserve">Jorge Adalberto </t>
  </si>
  <si>
    <t>Hernandez Perez</t>
  </si>
  <si>
    <t xml:space="preserve">Ignacio </t>
  </si>
  <si>
    <t>Gonzalez Ayala</t>
  </si>
  <si>
    <t xml:space="preserve">Juan Daniel </t>
  </si>
  <si>
    <t>Martinez Morales</t>
  </si>
  <si>
    <t xml:space="preserve">Jesus Agustin </t>
  </si>
  <si>
    <t>Tobias Azua</t>
  </si>
  <si>
    <t xml:space="preserve">Francisco Javier </t>
  </si>
  <si>
    <t>Morales Grande</t>
  </si>
  <si>
    <t xml:space="preserve">Miguel Angel </t>
  </si>
  <si>
    <t>Guerrero Castillo</t>
  </si>
  <si>
    <t xml:space="preserve">Carlos Andres </t>
  </si>
  <si>
    <t>Rivera Davila</t>
  </si>
  <si>
    <t xml:space="preserve">Luis </t>
  </si>
  <si>
    <t>Conformación Parlamentaria Mujeres: Presencia (número) y Porcentaje por Partido y Tipo de Principio de Representación, San Luis Potosí (1997-2000) LV Legislatura</t>
  </si>
  <si>
    <t>Conformación Parlamentaria Mujeres: Presencia (número) y Porcentaje por Partido y Tipo de Principio de Representación, San Luis Potosí (2000-2003) LVI Legislatura</t>
  </si>
  <si>
    <t>Conformación Parlamentaria Mujeres: Presencia (número) y Porcentaje por Partido y Tipo de Principio de Representación, San Luis Potosí (2003-2006) LVII Legislatura</t>
  </si>
  <si>
    <t>Conformación Parlamentaria Mujeres: Presencia (número) y Porcentaje por Partido y Tipo de Principio de Representación, San Luis Potosí (2009-2012) LIX Legislatura</t>
  </si>
  <si>
    <t>Conformación Parlamentaria Mujeres: Presencia (número) y Porcentaje por Partido y Tipo de Principio de Representación, San Luis Potosí (2006-2009) LVIII Legislatura</t>
  </si>
  <si>
    <t>Conformación Parlamentaria Mujeres: Presencia (número) y Porcentaje por Partido y Tipo de Principio de Representación, San Luis Potosí (2012-2015) LX Legislatura</t>
  </si>
  <si>
    <r>
      <t>García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Galarza</t>
    </r>
  </si>
  <si>
    <r>
      <t>Izaguirre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Ostiguín</t>
    </r>
  </si>
  <si>
    <r>
      <t>Calzada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Macías</t>
    </r>
  </si>
  <si>
    <r>
      <t>Esparza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Martínez</t>
    </r>
  </si>
  <si>
    <r>
      <t>Ibañez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Esquivel</t>
    </r>
  </si>
  <si>
    <r>
      <t>Almaguer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Torres</t>
    </r>
  </si>
  <si>
    <r>
      <t>Trejo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Azuara</t>
    </r>
  </si>
  <si>
    <r>
      <t>Toledo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Álvarez</t>
    </r>
  </si>
  <si>
    <r>
      <t>Paulín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Rojas</t>
    </r>
  </si>
  <si>
    <r>
      <t>Vázquez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Solano</t>
    </r>
  </si>
  <si>
    <r>
      <t>Bravo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Rivera</t>
    </r>
  </si>
  <si>
    <r>
      <t>Herrera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Orta</t>
    </r>
  </si>
  <si>
    <r>
      <t>Zumaya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Salazar</t>
    </r>
  </si>
  <si>
    <r>
      <t>Márquez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Fernández</t>
    </r>
  </si>
  <si>
    <r>
      <t>Bautista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Concepción</t>
    </r>
  </si>
  <si>
    <r>
      <t>Mendoza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Díaz</t>
    </r>
  </si>
  <si>
    <r>
      <t>Escobar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Martínez</t>
    </r>
  </si>
  <si>
    <r>
      <t>Micalco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Méndez</t>
    </r>
  </si>
  <si>
    <r>
      <t>Labastida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Aguirre</t>
    </r>
  </si>
  <si>
    <r>
      <t>Ramiro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Galero</t>
    </r>
  </si>
  <si>
    <r>
      <t>Martínez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Cárdenas</t>
    </r>
  </si>
  <si>
    <r>
      <t>Castro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Almanza</t>
    </r>
  </si>
  <si>
    <r>
      <t>Almaguer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Pardo</t>
    </r>
  </si>
  <si>
    <r>
      <t>Cervantes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Barajas</t>
    </r>
  </si>
  <si>
    <r>
      <t>Belmarez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Herrera</t>
    </r>
  </si>
  <si>
    <r>
      <t>Álvarez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Cruz</t>
    </r>
  </si>
  <si>
    <r>
      <t>Vera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Noyola</t>
    </r>
  </si>
  <si>
    <r>
      <t>Cruz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Llanas</t>
    </r>
  </si>
  <si>
    <r>
      <t>Martínez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Gallegos</t>
    </r>
  </si>
  <si>
    <r>
      <t>Camacho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Padrón</t>
    </r>
  </si>
  <si>
    <r>
      <t>Becerra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Pérez</t>
    </r>
  </si>
  <si>
    <r>
      <t>Meza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Martell</t>
    </r>
  </si>
  <si>
    <r>
      <t>Gómez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Morán</t>
    </r>
  </si>
  <si>
    <r>
      <t>de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los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Santos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Viramontes</t>
    </r>
  </si>
  <si>
    <r>
      <t>Cid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González</t>
    </r>
  </si>
  <si>
    <r>
      <t>de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la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Rosa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Torres</t>
    </r>
  </si>
  <si>
    <r>
      <t>Reséndiz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Souza</t>
    </r>
  </si>
  <si>
    <r>
      <t>Rodríguez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Hernández</t>
    </r>
  </si>
  <si>
    <r>
      <t>López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Acosta</t>
    </r>
  </si>
  <si>
    <r>
      <t>Arellano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Martínez</t>
    </r>
  </si>
  <si>
    <r>
      <t>Márquez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Andablo</t>
    </r>
  </si>
  <si>
    <r>
      <t>Rodríguez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Nicasio</t>
    </r>
  </si>
  <si>
    <r>
      <t>Coronado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Sifuentes</t>
    </r>
  </si>
  <si>
    <r>
      <t>Quistián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Rangel</t>
    </r>
  </si>
  <si>
    <r>
      <t>Arellano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Aguilar</t>
    </r>
  </si>
  <si>
    <r>
      <t>Rodríguez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Moctezuma</t>
    </r>
  </si>
  <si>
    <r>
      <t>Carranza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Alonso</t>
    </r>
  </si>
  <si>
    <r>
      <t>Ramírez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Guerrero</t>
    </r>
  </si>
  <si>
    <r>
      <t>Medina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Ibarra</t>
    </r>
  </si>
  <si>
    <r>
      <t>Martínez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Gómez</t>
    </r>
  </si>
  <si>
    <r>
      <t>Camarillo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Martínez</t>
    </r>
  </si>
  <si>
    <r>
      <t>Rodríguez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Ramírez</t>
    </r>
  </si>
  <si>
    <r>
      <t>Díaz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de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León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Guillén</t>
    </r>
  </si>
  <si>
    <r>
      <t>Cervantes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Días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de</t>
    </r>
    <r>
      <rPr>
        <sz val="12"/>
        <color theme="1"/>
        <rFont val="Calibri"/>
        <family val="2"/>
        <charset val="128"/>
        <scheme val="minor"/>
      </rPr>
      <t xml:space="preserve"> </t>
    </r>
    <r>
      <rPr>
        <sz val="12"/>
        <color rgb="FF000000"/>
        <rFont val="Calibri"/>
        <family val="2"/>
        <scheme val="minor"/>
      </rPr>
      <t>Sandi</t>
    </r>
  </si>
  <si>
    <t xml:space="preserve">Mayoría Relativa </t>
  </si>
  <si>
    <t>Nava Partido Político</t>
  </si>
  <si>
    <t>Martínez Navarro</t>
  </si>
  <si>
    <t xml:space="preserve">Miguel Ángel </t>
  </si>
  <si>
    <t>Muñiz Werge</t>
  </si>
  <si>
    <t>Eduardo José</t>
  </si>
  <si>
    <t>Díaz Infante</t>
  </si>
  <si>
    <t>Nieto Navarro</t>
  </si>
  <si>
    <t xml:space="preserve">Juan Ramón </t>
  </si>
  <si>
    <t>Ramírez Díaz</t>
  </si>
  <si>
    <t>Saucedo Sias</t>
  </si>
  <si>
    <t>García Olivares</t>
  </si>
  <si>
    <t>Limón Montelongo</t>
  </si>
  <si>
    <t>De Jesús Ramírez Guerrero</t>
  </si>
  <si>
    <t xml:space="preserve">Emilio </t>
  </si>
  <si>
    <t>Vázquez López</t>
  </si>
  <si>
    <t>Daniel</t>
  </si>
  <si>
    <t>Enriquez Guerrero</t>
  </si>
  <si>
    <t xml:space="preserve">Gustavo </t>
  </si>
  <si>
    <t>Contreras Guerrero</t>
  </si>
  <si>
    <t xml:space="preserve">Francisco A. </t>
  </si>
  <si>
    <t>Rivera Fernández</t>
  </si>
  <si>
    <t xml:space="preserve">Octavio </t>
  </si>
  <si>
    <t>Vega Robledo</t>
  </si>
  <si>
    <t xml:space="preserve">Amado Felipe </t>
  </si>
  <si>
    <t>Lorea Isais</t>
  </si>
  <si>
    <t xml:space="preserve">Rodolfo </t>
  </si>
  <si>
    <t>Turrubiartes Macias</t>
  </si>
  <si>
    <t xml:space="preserve">Rafael </t>
  </si>
  <si>
    <t>Elías Loredo</t>
  </si>
  <si>
    <t xml:space="preserve">Alvaro </t>
  </si>
  <si>
    <t>Herrán Cabrera</t>
  </si>
  <si>
    <t xml:space="preserve">Antonio R. </t>
  </si>
  <si>
    <t>Pozos Pozos</t>
  </si>
  <si>
    <t>Juárez Pérez</t>
  </si>
  <si>
    <t xml:space="preserve">Enrique </t>
  </si>
  <si>
    <t>Martínez Gaytán</t>
  </si>
  <si>
    <t>Pizzuto Zamanillo</t>
  </si>
  <si>
    <t xml:space="preserve">Guillermo </t>
  </si>
  <si>
    <t>Aldrete Cossío</t>
  </si>
  <si>
    <t xml:space="preserve">Pablo Manuel </t>
  </si>
  <si>
    <t xml:space="preserve">Gregorio </t>
  </si>
  <si>
    <t>Rosales López</t>
  </si>
  <si>
    <t xml:space="preserve">José Enrique </t>
  </si>
  <si>
    <t>Machinena Morales</t>
  </si>
  <si>
    <t xml:space="preserve">Juan Carlos </t>
  </si>
  <si>
    <t>Olvera Vázquez</t>
  </si>
  <si>
    <t>Galarza Regalado</t>
  </si>
  <si>
    <t xml:space="preserve">Bertha </t>
  </si>
  <si>
    <t xml:space="preserve">Magdalena </t>
  </si>
  <si>
    <t>Aguilar Uresti</t>
  </si>
  <si>
    <t xml:space="preserve">Aurelio </t>
  </si>
  <si>
    <t>Cossío Castillo</t>
  </si>
  <si>
    <t>Padilla López</t>
  </si>
  <si>
    <t>Hernández Martínez</t>
  </si>
  <si>
    <t>Ranulfo</t>
  </si>
  <si>
    <t>Portillo Martínez</t>
  </si>
  <si>
    <t>Vázquez Olguín</t>
  </si>
  <si>
    <t xml:space="preserve">Antonio </t>
  </si>
  <si>
    <t>González Flores</t>
  </si>
  <si>
    <t xml:space="preserve">Araín </t>
  </si>
  <si>
    <t>Martínez Sánchez</t>
  </si>
  <si>
    <t xml:space="preserve">José María </t>
  </si>
  <si>
    <t xml:space="preserve">José Ángel </t>
  </si>
  <si>
    <t>Rodríguez Hishijara</t>
  </si>
  <si>
    <t xml:space="preserve">Josué </t>
  </si>
  <si>
    <t>Izar Robles</t>
  </si>
  <si>
    <t>García Barbosa</t>
  </si>
  <si>
    <t xml:space="preserve">J. Luis </t>
  </si>
  <si>
    <t xml:space="preserve">Monjarás Sierra </t>
  </si>
  <si>
    <t>Delgado Cabrera</t>
  </si>
  <si>
    <t xml:space="preserve">Jorge Fernando </t>
  </si>
  <si>
    <t>Rodríguez Rodríguez</t>
  </si>
  <si>
    <t xml:space="preserve">Salvador </t>
  </si>
  <si>
    <t>Cortés González</t>
  </si>
  <si>
    <t xml:space="preserve">Ángel </t>
  </si>
  <si>
    <t>Puente Estrada</t>
  </si>
  <si>
    <t xml:space="preserve">Rafael Carlos </t>
  </si>
  <si>
    <t>Acosta Rodríguez</t>
  </si>
  <si>
    <t xml:space="preserve">Juan Raúl </t>
  </si>
  <si>
    <t>Díaz Vázquez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</si>
  <si>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</si>
  <si>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</si>
  <si>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</si>
  <si>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</si>
  <si>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</si>
  <si>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</si>
  <si>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</si>
  <si>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</si>
  <si>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</si>
  <si>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</si>
  <si>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</si>
  <si>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</si>
  <si>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</si>
  <si>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Conformación Parlamentaria Mujeres: Presencia (número) y Porcentaje por Partido y Tipo de Principio de Representación, San Luis Potosí (1993-1997) LIV Legislatura</t>
  </si>
  <si>
    <t>1993-1997</t>
  </si>
  <si>
    <t>Listado de Diputados por Partido Político y Principio de Representación, San Luis Potosí (1993-1997) LIV Legislatura</t>
  </si>
  <si>
    <t>XIV</t>
  </si>
  <si>
    <t>XV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</si>
</sst>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Font="1"/>
    <xf numFmtId="0" fontId="6" fillId="0" borderId="0" xfId="0" applyFont="1" applyFill="1" applyBorder="1" applyAlignment="1">
      <alignment horizontal="left" vertical="top"/>
    </xf>
    <xf numFmtId="0" fontId="5" fillId="0" borderId="14" xfId="0" applyFont="1" applyFill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7" fillId="0" borderId="0" xfId="0" applyFont="1" applyFill="1" applyBorder="1" applyAlignment="1">
      <alignment horizontal="left" vertical="top"/>
    </xf>
    <xf numFmtId="0" fontId="3" fillId="0" borderId="13" xfId="0" applyFont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0" xfId="0" applyFont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38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sqref="A1:S1"/>
    </sheetView>
  </sheetViews>
  <sheetFormatPr baseColWidth="10" defaultRowHeight="15.75"/>
  <sheetData>
    <row r="1" spans="1:19">
      <c r="A1" s="23" t="s">
        <v>842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5"/>
    </row>
    <row r="2" spans="1:19">
      <c r="A2" s="26" t="s">
        <v>2</v>
      </c>
      <c r="B2" s="23" t="s">
        <v>10</v>
      </c>
      <c r="C2" s="24"/>
      <c r="D2" s="24"/>
      <c r="E2" s="24"/>
      <c r="F2" s="24"/>
      <c r="G2" s="25"/>
      <c r="H2" s="23" t="s">
        <v>15</v>
      </c>
      <c r="I2" s="24"/>
      <c r="J2" s="24"/>
      <c r="K2" s="24"/>
      <c r="L2" s="24"/>
      <c r="M2" s="25"/>
      <c r="N2" s="23" t="s">
        <v>11</v>
      </c>
      <c r="O2" s="24"/>
      <c r="P2" s="24"/>
      <c r="Q2" s="24"/>
      <c r="R2" s="24"/>
      <c r="S2" s="25"/>
    </row>
    <row r="3" spans="1:19">
      <c r="A3" s="27"/>
      <c r="B3" s="5" t="s">
        <v>3</v>
      </c>
      <c r="C3" s="5" t="s">
        <v>12</v>
      </c>
      <c r="D3" s="5" t="s">
        <v>16</v>
      </c>
      <c r="E3" s="5" t="s">
        <v>17</v>
      </c>
      <c r="F3" s="5" t="s">
        <v>0</v>
      </c>
      <c r="G3" s="5" t="s">
        <v>18</v>
      </c>
      <c r="H3" s="5" t="s">
        <v>3</v>
      </c>
      <c r="I3" s="5" t="s">
        <v>12</v>
      </c>
      <c r="J3" s="5" t="s">
        <v>16</v>
      </c>
      <c r="K3" s="5" t="s">
        <v>17</v>
      </c>
      <c r="L3" s="5" t="s">
        <v>0</v>
      </c>
      <c r="M3" s="5" t="s">
        <v>18</v>
      </c>
      <c r="N3" s="5" t="s">
        <v>3</v>
      </c>
      <c r="O3" s="5" t="s">
        <v>12</v>
      </c>
      <c r="P3" s="5" t="s">
        <v>16</v>
      </c>
      <c r="Q3" s="5" t="s">
        <v>17</v>
      </c>
      <c r="R3" s="5" t="s">
        <v>0</v>
      </c>
      <c r="S3" s="5" t="s">
        <v>18</v>
      </c>
    </row>
    <row r="4" spans="1:19">
      <c r="A4" s="3" t="s">
        <v>4</v>
      </c>
      <c r="B4" s="1">
        <v>0</v>
      </c>
      <c r="C4" s="4">
        <v>0</v>
      </c>
      <c r="D4" s="4">
        <f>SUM(F4-B4)</f>
        <v>0</v>
      </c>
      <c r="E4" s="4">
        <v>0</v>
      </c>
      <c r="F4" s="1">
        <v>0</v>
      </c>
      <c r="G4" s="4">
        <f>SUM(F4*100)/F$8</f>
        <v>0</v>
      </c>
      <c r="H4" s="1">
        <v>0</v>
      </c>
      <c r="I4" s="4">
        <f>SUM(H4*100)/L4</f>
        <v>0</v>
      </c>
      <c r="J4" s="4">
        <v>5</v>
      </c>
      <c r="K4" s="4">
        <f>SUM(J4*100)/L4</f>
        <v>100</v>
      </c>
      <c r="L4" s="1">
        <v>5</v>
      </c>
      <c r="M4" s="4">
        <f>SUM(L4*100)/L$8</f>
        <v>45.454545454545453</v>
      </c>
      <c r="N4" s="4">
        <f t="shared" ref="N4:N8" si="0">SUM(B4+H4)</f>
        <v>0</v>
      </c>
      <c r="O4" s="4">
        <f>SUM(N4*100)/R4</f>
        <v>0</v>
      </c>
      <c r="P4" s="4">
        <f t="shared" ref="P4:P8" si="1">SUM(D4+J4)</f>
        <v>5</v>
      </c>
      <c r="Q4" s="4">
        <f>SUM(P4*100)/R4</f>
        <v>100</v>
      </c>
      <c r="R4" s="4">
        <f>SUM(N4+P4)</f>
        <v>5</v>
      </c>
      <c r="S4" s="4">
        <f>SUM(R4*100)/R$8</f>
        <v>20.833333333333332</v>
      </c>
    </row>
    <row r="5" spans="1:19">
      <c r="A5" s="3" t="s">
        <v>1</v>
      </c>
      <c r="B5" s="1">
        <v>0</v>
      </c>
      <c r="C5" s="4">
        <v>0</v>
      </c>
      <c r="D5" s="4">
        <f t="shared" ref="D5:D8" si="2">SUM(F5-B5)</f>
        <v>13</v>
      </c>
      <c r="E5" s="4">
        <f t="shared" ref="E5:E8" si="3">SUM(D5*100)/F5</f>
        <v>100</v>
      </c>
      <c r="F5" s="1">
        <v>13</v>
      </c>
      <c r="G5" s="4">
        <f>SUM(F5*100)/F$8</f>
        <v>100</v>
      </c>
      <c r="H5" s="1">
        <v>0</v>
      </c>
      <c r="I5" s="4">
        <f t="shared" ref="I5:I8" si="4">SUM(H5*100)/L5</f>
        <v>0</v>
      </c>
      <c r="J5" s="4">
        <v>3</v>
      </c>
      <c r="K5" s="4">
        <f t="shared" ref="K5:K7" si="5">SUM(J5*100)/L5</f>
        <v>100</v>
      </c>
      <c r="L5" s="1">
        <v>3</v>
      </c>
      <c r="M5" s="2">
        <f>SUM(L5*100)/L$8</f>
        <v>27.272727272727273</v>
      </c>
      <c r="N5" s="4">
        <f t="shared" si="0"/>
        <v>0</v>
      </c>
      <c r="O5" s="4">
        <f t="shared" ref="O5:O8" si="6">SUM(N5*100)/R5</f>
        <v>0</v>
      </c>
      <c r="P5" s="4">
        <f t="shared" si="1"/>
        <v>16</v>
      </c>
      <c r="Q5" s="4">
        <f t="shared" ref="Q5:Q8" si="7">SUM(P5*100)/R5</f>
        <v>100</v>
      </c>
      <c r="R5" s="4">
        <f t="shared" ref="R5:R8" si="8">SUM(N5+P5)</f>
        <v>16</v>
      </c>
      <c r="S5" s="2">
        <f>SUM(R5*100)/R$8</f>
        <v>66.666666666666671</v>
      </c>
    </row>
    <row r="6" spans="1:19">
      <c r="A6" s="3" t="s">
        <v>7</v>
      </c>
      <c r="B6" s="1">
        <v>0</v>
      </c>
      <c r="C6" s="4">
        <v>0</v>
      </c>
      <c r="D6" s="4">
        <f t="shared" si="2"/>
        <v>0</v>
      </c>
      <c r="E6" s="4">
        <v>0</v>
      </c>
      <c r="F6" s="1">
        <v>0</v>
      </c>
      <c r="G6" s="4">
        <f>SUM(F6*100)/F$8</f>
        <v>0</v>
      </c>
      <c r="H6" s="1">
        <v>0</v>
      </c>
      <c r="I6" s="4">
        <f t="shared" si="4"/>
        <v>0</v>
      </c>
      <c r="J6" s="4">
        <v>1</v>
      </c>
      <c r="K6" s="4">
        <f t="shared" si="5"/>
        <v>100</v>
      </c>
      <c r="L6" s="1">
        <v>1</v>
      </c>
      <c r="M6" s="2">
        <f>SUM(L6*100)/L$8</f>
        <v>9.0909090909090917</v>
      </c>
      <c r="N6" s="4">
        <f t="shared" si="0"/>
        <v>0</v>
      </c>
      <c r="O6" s="4">
        <f t="shared" si="6"/>
        <v>0</v>
      </c>
      <c r="P6" s="4">
        <f t="shared" si="1"/>
        <v>1</v>
      </c>
      <c r="Q6" s="4">
        <f t="shared" si="7"/>
        <v>100</v>
      </c>
      <c r="R6" s="4">
        <f t="shared" si="8"/>
        <v>1</v>
      </c>
      <c r="S6" s="2">
        <f>SUM(R6*100)/R$8</f>
        <v>4.166666666666667</v>
      </c>
    </row>
    <row r="7" spans="1:19">
      <c r="A7" s="3" t="s">
        <v>749</v>
      </c>
      <c r="B7" s="1">
        <v>0</v>
      </c>
      <c r="C7" s="4">
        <v>0</v>
      </c>
      <c r="D7" s="4">
        <f t="shared" si="2"/>
        <v>0</v>
      </c>
      <c r="E7" s="4">
        <v>0</v>
      </c>
      <c r="F7" s="1">
        <v>0</v>
      </c>
      <c r="G7" s="4">
        <f>SUM(F7*100)/F$8</f>
        <v>0</v>
      </c>
      <c r="H7" s="1">
        <v>0</v>
      </c>
      <c r="I7" s="4">
        <f t="shared" si="4"/>
        <v>0</v>
      </c>
      <c r="J7" s="4">
        <v>2</v>
      </c>
      <c r="K7" s="4">
        <f t="shared" si="5"/>
        <v>100</v>
      </c>
      <c r="L7" s="1">
        <v>2</v>
      </c>
      <c r="M7" s="2">
        <f>SUM(L7*100)/L$8</f>
        <v>18.181818181818183</v>
      </c>
      <c r="N7" s="4">
        <f t="shared" si="0"/>
        <v>0</v>
      </c>
      <c r="O7" s="4">
        <f t="shared" si="6"/>
        <v>0</v>
      </c>
      <c r="P7" s="4">
        <f t="shared" si="1"/>
        <v>2</v>
      </c>
      <c r="Q7" s="4">
        <f t="shared" si="7"/>
        <v>100</v>
      </c>
      <c r="R7" s="4">
        <f t="shared" si="8"/>
        <v>2</v>
      </c>
      <c r="S7" s="2">
        <f>SUM(R7*100)/R$8</f>
        <v>8.3333333333333339</v>
      </c>
    </row>
    <row r="8" spans="1:19">
      <c r="A8" s="3" t="s">
        <v>0</v>
      </c>
      <c r="B8" s="1">
        <f>SUM(B4:B7)</f>
        <v>0</v>
      </c>
      <c r="C8" s="4">
        <f t="shared" ref="C8" si="9">SUM(B8*100)/F8</f>
        <v>0</v>
      </c>
      <c r="D8" s="4">
        <f t="shared" si="2"/>
        <v>13</v>
      </c>
      <c r="E8" s="4">
        <f t="shared" si="3"/>
        <v>100</v>
      </c>
      <c r="F8" s="1">
        <f>SUM(F4:F7)</f>
        <v>13</v>
      </c>
      <c r="G8" s="4">
        <f>SUM(F8*100)/F$8</f>
        <v>100</v>
      </c>
      <c r="H8" s="1">
        <f>SUM(H4:H7)</f>
        <v>0</v>
      </c>
      <c r="I8" s="4">
        <f t="shared" si="4"/>
        <v>0</v>
      </c>
      <c r="J8" s="4">
        <f>SUM(J4:J7)</f>
        <v>11</v>
      </c>
      <c r="K8" s="4">
        <f t="shared" ref="K8" si="10">SUM(J8*100)/L8</f>
        <v>100</v>
      </c>
      <c r="L8" s="1">
        <f>SUM(L4:L7)</f>
        <v>11</v>
      </c>
      <c r="M8" s="4">
        <f>SUM(L8*100)/L$8</f>
        <v>100</v>
      </c>
      <c r="N8" s="4">
        <f t="shared" si="0"/>
        <v>0</v>
      </c>
      <c r="O8" s="4">
        <f t="shared" si="6"/>
        <v>0</v>
      </c>
      <c r="P8" s="4">
        <f t="shared" si="1"/>
        <v>24</v>
      </c>
      <c r="Q8" s="4">
        <f t="shared" si="7"/>
        <v>100</v>
      </c>
      <c r="R8" s="4">
        <f t="shared" si="8"/>
        <v>24</v>
      </c>
      <c r="S8" s="4">
        <f>SUM(R8*100)/R$8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sqref="A1:I1"/>
    </sheetView>
  </sheetViews>
  <sheetFormatPr baseColWidth="10" defaultRowHeight="15.75"/>
  <cols>
    <col min="1" max="9" width="23.875" style="11" customWidth="1"/>
  </cols>
  <sheetData>
    <row r="1" spans="1:9" ht="16.5" thickBot="1">
      <c r="A1" s="28" t="s">
        <v>151</v>
      </c>
      <c r="B1" s="28"/>
      <c r="C1" s="28"/>
      <c r="D1" s="28"/>
      <c r="E1" s="28"/>
      <c r="F1" s="28"/>
      <c r="G1" s="28"/>
      <c r="H1" s="28"/>
      <c r="I1" s="28"/>
    </row>
    <row r="2" spans="1:9" s="12" customFormat="1" ht="16.5" thickBot="1">
      <c r="A2" s="14" t="s">
        <v>22</v>
      </c>
      <c r="B2" s="14" t="s">
        <v>23</v>
      </c>
      <c r="C2" s="14" t="s">
        <v>24</v>
      </c>
      <c r="D2" s="14" t="s">
        <v>2</v>
      </c>
      <c r="E2" s="14" t="s">
        <v>31</v>
      </c>
      <c r="F2" s="14" t="s">
        <v>25</v>
      </c>
      <c r="G2" s="14" t="s">
        <v>26</v>
      </c>
      <c r="H2" s="14" t="s">
        <v>27</v>
      </c>
      <c r="I2" s="14" t="s">
        <v>28</v>
      </c>
    </row>
    <row r="3" spans="1:9" ht="16.5" thickBot="1">
      <c r="A3" s="15" t="s">
        <v>694</v>
      </c>
      <c r="B3" s="16" t="s">
        <v>160</v>
      </c>
      <c r="C3" s="16" t="s">
        <v>40</v>
      </c>
      <c r="D3" s="15" t="s">
        <v>4</v>
      </c>
      <c r="E3" s="16" t="s">
        <v>10</v>
      </c>
      <c r="F3" s="16" t="s">
        <v>829</v>
      </c>
      <c r="G3" s="16"/>
      <c r="H3" s="16" t="s">
        <v>35</v>
      </c>
      <c r="I3" s="16" t="s">
        <v>159</v>
      </c>
    </row>
    <row r="4" spans="1:9" ht="16.5" thickBot="1">
      <c r="A4" s="15" t="s">
        <v>695</v>
      </c>
      <c r="B4" s="16" t="s">
        <v>161</v>
      </c>
      <c r="C4" s="16" t="s">
        <v>34</v>
      </c>
      <c r="D4" s="15" t="s">
        <v>154</v>
      </c>
      <c r="E4" s="16" t="s">
        <v>10</v>
      </c>
      <c r="F4" s="16" t="s">
        <v>830</v>
      </c>
      <c r="G4" s="16"/>
      <c r="H4" s="16" t="s">
        <v>35</v>
      </c>
      <c r="I4" s="16" t="s">
        <v>159</v>
      </c>
    </row>
    <row r="5" spans="1:9" ht="16.5" thickBot="1">
      <c r="A5" s="15" t="s">
        <v>696</v>
      </c>
      <c r="B5" s="16" t="s">
        <v>162</v>
      </c>
      <c r="C5" s="16" t="s">
        <v>34</v>
      </c>
      <c r="D5" s="15" t="s">
        <v>156</v>
      </c>
      <c r="E5" s="16" t="s">
        <v>10</v>
      </c>
      <c r="F5" s="16" t="s">
        <v>831</v>
      </c>
      <c r="G5" s="16"/>
      <c r="H5" s="16" t="s">
        <v>35</v>
      </c>
      <c r="I5" s="16" t="s">
        <v>159</v>
      </c>
    </row>
    <row r="6" spans="1:9" ht="16.5" thickBot="1">
      <c r="A6" s="15" t="s">
        <v>697</v>
      </c>
      <c r="B6" s="16" t="s">
        <v>163</v>
      </c>
      <c r="C6" s="16" t="s">
        <v>34</v>
      </c>
      <c r="D6" s="15" t="s">
        <v>158</v>
      </c>
      <c r="E6" s="16" t="s">
        <v>10</v>
      </c>
      <c r="F6" s="16" t="s">
        <v>832</v>
      </c>
      <c r="G6" s="16"/>
      <c r="H6" s="16" t="s">
        <v>35</v>
      </c>
      <c r="I6" s="16" t="s">
        <v>159</v>
      </c>
    </row>
    <row r="7" spans="1:9" ht="16.5" thickBot="1">
      <c r="A7" s="15" t="s">
        <v>698</v>
      </c>
      <c r="B7" s="16" t="s">
        <v>164</v>
      </c>
      <c r="C7" s="16" t="s">
        <v>34</v>
      </c>
      <c r="D7" s="15" t="s">
        <v>4</v>
      </c>
      <c r="E7" s="16" t="s">
        <v>10</v>
      </c>
      <c r="F7" s="16" t="s">
        <v>833</v>
      </c>
      <c r="G7" s="16"/>
      <c r="H7" s="16" t="s">
        <v>35</v>
      </c>
      <c r="I7" s="16" t="s">
        <v>159</v>
      </c>
    </row>
    <row r="8" spans="1:9" ht="16.5" thickBot="1">
      <c r="A8" s="15" t="s">
        <v>699</v>
      </c>
      <c r="B8" s="16" t="s">
        <v>179</v>
      </c>
      <c r="C8" s="16" t="s">
        <v>34</v>
      </c>
      <c r="D8" s="15" t="s">
        <v>4</v>
      </c>
      <c r="E8" s="16" t="s">
        <v>10</v>
      </c>
      <c r="F8" s="16" t="s">
        <v>834</v>
      </c>
      <c r="G8" s="16"/>
      <c r="H8" s="16" t="s">
        <v>35</v>
      </c>
      <c r="I8" s="16" t="s">
        <v>159</v>
      </c>
    </row>
    <row r="9" spans="1:9" ht="16.5" thickBot="1">
      <c r="A9" s="15" t="s">
        <v>700</v>
      </c>
      <c r="B9" s="16" t="s">
        <v>180</v>
      </c>
      <c r="C9" s="16" t="s">
        <v>34</v>
      </c>
      <c r="D9" s="15" t="s">
        <v>4</v>
      </c>
      <c r="E9" s="16" t="s">
        <v>10</v>
      </c>
      <c r="F9" s="16" t="s">
        <v>835</v>
      </c>
      <c r="G9" s="16"/>
      <c r="H9" s="16" t="s">
        <v>35</v>
      </c>
      <c r="I9" s="16" t="s">
        <v>159</v>
      </c>
    </row>
    <row r="10" spans="1:9" ht="16.5" thickBot="1">
      <c r="A10" s="15" t="s">
        <v>701</v>
      </c>
      <c r="B10" s="16" t="s">
        <v>181</v>
      </c>
      <c r="C10" s="16" t="s">
        <v>34</v>
      </c>
      <c r="D10" s="15" t="s">
        <v>4</v>
      </c>
      <c r="E10" s="16" t="s">
        <v>10</v>
      </c>
      <c r="F10" s="16" t="s">
        <v>836</v>
      </c>
      <c r="G10" s="16"/>
      <c r="H10" s="16" t="s">
        <v>35</v>
      </c>
      <c r="I10" s="16" t="s">
        <v>159</v>
      </c>
    </row>
    <row r="11" spans="1:9" ht="16.5" thickBot="1">
      <c r="A11" s="15" t="s">
        <v>702</v>
      </c>
      <c r="B11" s="16" t="s">
        <v>182</v>
      </c>
      <c r="C11" s="16" t="s">
        <v>34</v>
      </c>
      <c r="D11" s="15" t="s">
        <v>4</v>
      </c>
      <c r="E11" s="16" t="s">
        <v>10</v>
      </c>
      <c r="F11" s="16" t="s">
        <v>837</v>
      </c>
      <c r="G11" s="16"/>
      <c r="H11" s="16" t="s">
        <v>35</v>
      </c>
      <c r="I11" s="16" t="s">
        <v>159</v>
      </c>
    </row>
    <row r="12" spans="1:9" ht="16.5" thickBot="1">
      <c r="A12" s="15" t="s">
        <v>703</v>
      </c>
      <c r="B12" s="16" t="s">
        <v>183</v>
      </c>
      <c r="C12" s="16" t="s">
        <v>34</v>
      </c>
      <c r="D12" s="15" t="s">
        <v>156</v>
      </c>
      <c r="E12" s="16" t="s">
        <v>10</v>
      </c>
      <c r="F12" s="16" t="s">
        <v>838</v>
      </c>
      <c r="G12" s="16"/>
      <c r="H12" s="16" t="s">
        <v>35</v>
      </c>
      <c r="I12" s="16" t="s">
        <v>159</v>
      </c>
    </row>
    <row r="13" spans="1:9" ht="16.5" thickBot="1">
      <c r="A13" s="15" t="s">
        <v>704</v>
      </c>
      <c r="B13" s="16" t="s">
        <v>184</v>
      </c>
      <c r="C13" s="16" t="s">
        <v>34</v>
      </c>
      <c r="D13" s="15" t="s">
        <v>154</v>
      </c>
      <c r="E13" s="16" t="s">
        <v>10</v>
      </c>
      <c r="F13" s="16" t="s">
        <v>839</v>
      </c>
      <c r="G13" s="16"/>
      <c r="H13" s="16" t="s">
        <v>35</v>
      </c>
      <c r="I13" s="16" t="s">
        <v>159</v>
      </c>
    </row>
    <row r="14" spans="1:9" ht="16.5" thickBot="1">
      <c r="A14" s="15" t="s">
        <v>705</v>
      </c>
      <c r="B14" s="16" t="s">
        <v>185</v>
      </c>
      <c r="C14" s="16" t="s">
        <v>40</v>
      </c>
      <c r="D14" s="15" t="s">
        <v>4</v>
      </c>
      <c r="E14" s="16" t="s">
        <v>10</v>
      </c>
      <c r="F14" s="16" t="s">
        <v>840</v>
      </c>
      <c r="G14" s="16"/>
      <c r="H14" s="16" t="s">
        <v>35</v>
      </c>
      <c r="I14" s="16" t="s">
        <v>159</v>
      </c>
    </row>
    <row r="15" spans="1:9" ht="16.5" thickBot="1">
      <c r="A15" s="15" t="s">
        <v>706</v>
      </c>
      <c r="B15" s="16" t="s">
        <v>186</v>
      </c>
      <c r="C15" s="16" t="s">
        <v>34</v>
      </c>
      <c r="D15" s="15" t="s">
        <v>155</v>
      </c>
      <c r="E15" s="16" t="s">
        <v>10</v>
      </c>
      <c r="F15" s="16" t="s">
        <v>841</v>
      </c>
      <c r="G15" s="16"/>
      <c r="H15" s="16" t="s">
        <v>35</v>
      </c>
      <c r="I15" s="16" t="s">
        <v>159</v>
      </c>
    </row>
    <row r="16" spans="1:9" ht="16.5" thickBot="1">
      <c r="A16" s="15" t="s">
        <v>707</v>
      </c>
      <c r="B16" s="16" t="s">
        <v>187</v>
      </c>
      <c r="C16" s="16" t="s">
        <v>34</v>
      </c>
      <c r="D16" s="15" t="s">
        <v>155</v>
      </c>
      <c r="E16" s="16" t="s">
        <v>10</v>
      </c>
      <c r="F16" s="10" t="s">
        <v>845</v>
      </c>
      <c r="G16" s="16"/>
      <c r="H16" s="16" t="s">
        <v>35</v>
      </c>
      <c r="I16" s="16" t="s">
        <v>159</v>
      </c>
    </row>
    <row r="17" spans="1:9" ht="16.5" thickBot="1">
      <c r="A17" s="15" t="s">
        <v>708</v>
      </c>
      <c r="B17" s="16" t="s">
        <v>188</v>
      </c>
      <c r="C17" s="16" t="s">
        <v>34</v>
      </c>
      <c r="D17" s="15" t="s">
        <v>157</v>
      </c>
      <c r="E17" s="16" t="s">
        <v>10</v>
      </c>
      <c r="F17" s="10" t="s">
        <v>846</v>
      </c>
      <c r="G17" s="16"/>
      <c r="H17" s="16" t="s">
        <v>35</v>
      </c>
      <c r="I17" s="16" t="s">
        <v>159</v>
      </c>
    </row>
    <row r="18" spans="1:9" ht="16.5" thickBot="1">
      <c r="A18" s="15" t="s">
        <v>709</v>
      </c>
      <c r="B18" s="16" t="s">
        <v>189</v>
      </c>
      <c r="C18" s="16" t="s">
        <v>40</v>
      </c>
      <c r="D18" s="15" t="s">
        <v>4</v>
      </c>
      <c r="E18" s="16" t="s">
        <v>66</v>
      </c>
      <c r="F18" s="16"/>
      <c r="G18" s="16"/>
      <c r="H18" s="16" t="s">
        <v>35</v>
      </c>
      <c r="I18" s="16" t="s">
        <v>159</v>
      </c>
    </row>
    <row r="19" spans="1:9" ht="16.5" thickBot="1">
      <c r="A19" s="15" t="s">
        <v>710</v>
      </c>
      <c r="B19" s="16" t="s">
        <v>190</v>
      </c>
      <c r="C19" s="16" t="s">
        <v>34</v>
      </c>
      <c r="D19" s="15" t="s">
        <v>4</v>
      </c>
      <c r="E19" s="16" t="s">
        <v>66</v>
      </c>
      <c r="F19" s="16"/>
      <c r="G19" s="16"/>
      <c r="H19" s="16" t="s">
        <v>35</v>
      </c>
      <c r="I19" s="16" t="s">
        <v>159</v>
      </c>
    </row>
    <row r="20" spans="1:9" ht="16.5" thickBot="1">
      <c r="A20" s="15" t="s">
        <v>711</v>
      </c>
      <c r="B20" s="16" t="s">
        <v>191</v>
      </c>
      <c r="C20" s="16" t="s">
        <v>34</v>
      </c>
      <c r="D20" s="15" t="s">
        <v>1</v>
      </c>
      <c r="E20" s="16" t="s">
        <v>66</v>
      </c>
      <c r="F20" s="16"/>
      <c r="G20" s="16"/>
      <c r="H20" s="16" t="s">
        <v>35</v>
      </c>
      <c r="I20" s="16" t="s">
        <v>159</v>
      </c>
    </row>
    <row r="21" spans="1:9" ht="16.5" thickBot="1">
      <c r="A21" s="15" t="s">
        <v>712</v>
      </c>
      <c r="B21" s="16" t="s">
        <v>192</v>
      </c>
      <c r="C21" s="16" t="s">
        <v>40</v>
      </c>
      <c r="D21" s="15" t="s">
        <v>1</v>
      </c>
      <c r="E21" s="16" t="s">
        <v>66</v>
      </c>
      <c r="F21" s="16"/>
      <c r="G21" s="16"/>
      <c r="H21" s="16" t="s">
        <v>35</v>
      </c>
      <c r="I21" s="16" t="s">
        <v>159</v>
      </c>
    </row>
    <row r="22" spans="1:9" ht="16.5" thickBot="1">
      <c r="A22" s="15" t="s">
        <v>713</v>
      </c>
      <c r="B22" s="16" t="s">
        <v>193</v>
      </c>
      <c r="C22" s="16" t="s">
        <v>34</v>
      </c>
      <c r="D22" s="15" t="s">
        <v>1</v>
      </c>
      <c r="E22" s="16" t="s">
        <v>66</v>
      </c>
      <c r="F22" s="16"/>
      <c r="G22" s="16"/>
      <c r="H22" s="16" t="s">
        <v>35</v>
      </c>
      <c r="I22" s="16" t="s">
        <v>159</v>
      </c>
    </row>
    <row r="23" spans="1:9" ht="16.5" thickBot="1">
      <c r="A23" s="15" t="s">
        <v>714</v>
      </c>
      <c r="B23" s="16" t="s">
        <v>194</v>
      </c>
      <c r="C23" s="16" t="s">
        <v>40</v>
      </c>
      <c r="D23" s="15" t="s">
        <v>1</v>
      </c>
      <c r="E23" s="16" t="s">
        <v>66</v>
      </c>
      <c r="F23" s="16"/>
      <c r="G23" s="16"/>
      <c r="H23" s="16" t="s">
        <v>35</v>
      </c>
      <c r="I23" s="16" t="s">
        <v>159</v>
      </c>
    </row>
    <row r="24" spans="1:9" ht="16.5" thickBot="1">
      <c r="A24" s="15" t="s">
        <v>715</v>
      </c>
      <c r="B24" s="16" t="s">
        <v>195</v>
      </c>
      <c r="C24" s="16" t="s">
        <v>40</v>
      </c>
      <c r="D24" s="15" t="s">
        <v>7</v>
      </c>
      <c r="E24" s="16" t="s">
        <v>66</v>
      </c>
      <c r="F24" s="16"/>
      <c r="G24" s="16"/>
      <c r="H24" s="16" t="s">
        <v>35</v>
      </c>
      <c r="I24" s="16" t="s">
        <v>159</v>
      </c>
    </row>
    <row r="25" spans="1:9" ht="16.5" thickBot="1">
      <c r="A25" s="15" t="s">
        <v>716</v>
      </c>
      <c r="B25" s="16" t="s">
        <v>196</v>
      </c>
      <c r="C25" s="16" t="s">
        <v>40</v>
      </c>
      <c r="D25" s="15" t="s">
        <v>7</v>
      </c>
      <c r="E25" s="16" t="s">
        <v>66</v>
      </c>
      <c r="F25" s="16"/>
      <c r="G25" s="16"/>
      <c r="H25" s="16" t="s">
        <v>35</v>
      </c>
      <c r="I25" s="16" t="s">
        <v>159</v>
      </c>
    </row>
    <row r="26" spans="1:9" ht="16.5" thickBot="1">
      <c r="A26" s="15" t="s">
        <v>717</v>
      </c>
      <c r="B26" s="16" t="s">
        <v>197</v>
      </c>
      <c r="C26" s="16" t="s">
        <v>34</v>
      </c>
      <c r="D26" s="15" t="s">
        <v>7</v>
      </c>
      <c r="E26" s="16" t="s">
        <v>66</v>
      </c>
      <c r="F26" s="16"/>
      <c r="G26" s="16"/>
      <c r="H26" s="16" t="s">
        <v>35</v>
      </c>
      <c r="I26" s="16" t="s">
        <v>159</v>
      </c>
    </row>
    <row r="27" spans="1:9" ht="16.5" thickBot="1">
      <c r="A27" s="15" t="s">
        <v>718</v>
      </c>
      <c r="B27" s="16" t="s">
        <v>78</v>
      </c>
      <c r="C27" s="16" t="s">
        <v>34</v>
      </c>
      <c r="D27" s="15" t="s">
        <v>9</v>
      </c>
      <c r="E27" s="16" t="s">
        <v>66</v>
      </c>
      <c r="F27" s="16"/>
      <c r="G27" s="16"/>
      <c r="H27" s="16" t="s">
        <v>35</v>
      </c>
      <c r="I27" s="16" t="s">
        <v>159</v>
      </c>
    </row>
    <row r="28" spans="1:9" ht="16.5" thickBot="1">
      <c r="A28" s="15" t="s">
        <v>719</v>
      </c>
      <c r="B28" s="16" t="s">
        <v>198</v>
      </c>
      <c r="C28" s="16" t="s">
        <v>34</v>
      </c>
      <c r="D28" s="15" t="s">
        <v>6</v>
      </c>
      <c r="E28" s="16" t="s">
        <v>66</v>
      </c>
      <c r="F28" s="16"/>
      <c r="G28" s="16"/>
      <c r="H28" s="16" t="s">
        <v>35</v>
      </c>
      <c r="I28" s="16" t="s">
        <v>159</v>
      </c>
    </row>
    <row r="29" spans="1:9" ht="16.5" thickBot="1">
      <c r="A29" s="15" t="s">
        <v>720</v>
      </c>
      <c r="B29" s="16" t="s">
        <v>199</v>
      </c>
      <c r="C29" s="16" t="s">
        <v>34</v>
      </c>
      <c r="D29" s="15" t="s">
        <v>13</v>
      </c>
      <c r="E29" s="16" t="s">
        <v>66</v>
      </c>
      <c r="F29" s="16"/>
      <c r="G29" s="16"/>
      <c r="H29" s="16" t="s">
        <v>35</v>
      </c>
      <c r="I29" s="16" t="s">
        <v>159</v>
      </c>
    </row>
    <row r="30" spans="1:9" ht="16.5" thickBot="1">
      <c r="A30" s="15" t="s">
        <v>721</v>
      </c>
      <c r="B30" s="16" t="s">
        <v>200</v>
      </c>
      <c r="C30" s="16" t="s">
        <v>34</v>
      </c>
      <c r="D30" s="15" t="s">
        <v>4</v>
      </c>
      <c r="E30" s="16" t="s">
        <v>10</v>
      </c>
      <c r="F30" s="16" t="s">
        <v>829</v>
      </c>
      <c r="G30" s="16"/>
      <c r="H30" s="16" t="s">
        <v>91</v>
      </c>
      <c r="I30" s="16" t="s">
        <v>159</v>
      </c>
    </row>
    <row r="31" spans="1:9" ht="16.5" thickBot="1">
      <c r="A31" s="15" t="s">
        <v>722</v>
      </c>
      <c r="B31" s="16" t="s">
        <v>201</v>
      </c>
      <c r="C31" s="16" t="s">
        <v>40</v>
      </c>
      <c r="D31" s="15" t="s">
        <v>154</v>
      </c>
      <c r="E31" s="16" t="s">
        <v>10</v>
      </c>
      <c r="F31" s="16" t="s">
        <v>830</v>
      </c>
      <c r="G31" s="16"/>
      <c r="H31" s="16" t="s">
        <v>91</v>
      </c>
      <c r="I31" s="16" t="s">
        <v>159</v>
      </c>
    </row>
    <row r="32" spans="1:9" ht="16.5" thickBot="1">
      <c r="A32" s="15" t="s">
        <v>723</v>
      </c>
      <c r="B32" s="16" t="s">
        <v>202</v>
      </c>
      <c r="C32" s="16" t="s">
        <v>40</v>
      </c>
      <c r="D32" s="15" t="s">
        <v>156</v>
      </c>
      <c r="E32" s="16" t="s">
        <v>10</v>
      </c>
      <c r="F32" s="16" t="s">
        <v>831</v>
      </c>
      <c r="G32" s="16"/>
      <c r="H32" s="16" t="s">
        <v>91</v>
      </c>
      <c r="I32" s="16" t="s">
        <v>159</v>
      </c>
    </row>
    <row r="33" spans="1:9" ht="16.5" thickBot="1">
      <c r="A33" s="15" t="s">
        <v>724</v>
      </c>
      <c r="B33" s="16" t="s">
        <v>203</v>
      </c>
      <c r="C33" s="16" t="s">
        <v>34</v>
      </c>
      <c r="D33" s="15" t="s">
        <v>158</v>
      </c>
      <c r="E33" s="16" t="s">
        <v>10</v>
      </c>
      <c r="F33" s="16" t="s">
        <v>832</v>
      </c>
      <c r="G33" s="16"/>
      <c r="H33" s="16" t="s">
        <v>91</v>
      </c>
      <c r="I33" s="16" t="s">
        <v>159</v>
      </c>
    </row>
    <row r="34" spans="1:9" ht="16.5" thickBot="1">
      <c r="A34" s="15" t="s">
        <v>725</v>
      </c>
      <c r="B34" s="16" t="s">
        <v>204</v>
      </c>
      <c r="C34" s="16" t="s">
        <v>40</v>
      </c>
      <c r="D34" s="15" t="s">
        <v>4</v>
      </c>
      <c r="E34" s="16" t="s">
        <v>10</v>
      </c>
      <c r="F34" s="16" t="s">
        <v>833</v>
      </c>
      <c r="G34" s="16"/>
      <c r="H34" s="16" t="s">
        <v>91</v>
      </c>
      <c r="I34" s="16" t="s">
        <v>159</v>
      </c>
    </row>
    <row r="35" spans="1:9" ht="16.5" thickBot="1">
      <c r="A35" s="15" t="s">
        <v>726</v>
      </c>
      <c r="B35" s="16" t="s">
        <v>205</v>
      </c>
      <c r="C35" s="16" t="s">
        <v>40</v>
      </c>
      <c r="D35" s="15" t="s">
        <v>4</v>
      </c>
      <c r="E35" s="16" t="s">
        <v>10</v>
      </c>
      <c r="F35" s="16" t="s">
        <v>834</v>
      </c>
      <c r="G35" s="16"/>
      <c r="H35" s="16" t="s">
        <v>91</v>
      </c>
      <c r="I35" s="16" t="s">
        <v>159</v>
      </c>
    </row>
    <row r="36" spans="1:9" ht="16.5" thickBot="1">
      <c r="A36" s="15" t="s">
        <v>727</v>
      </c>
      <c r="B36" s="16" t="s">
        <v>206</v>
      </c>
      <c r="C36" s="16" t="s">
        <v>40</v>
      </c>
      <c r="D36" s="15" t="s">
        <v>4</v>
      </c>
      <c r="E36" s="16" t="s">
        <v>10</v>
      </c>
      <c r="F36" s="16" t="s">
        <v>835</v>
      </c>
      <c r="G36" s="16"/>
      <c r="H36" s="16" t="s">
        <v>91</v>
      </c>
      <c r="I36" s="16" t="s">
        <v>159</v>
      </c>
    </row>
    <row r="37" spans="1:9" ht="16.5" thickBot="1">
      <c r="A37" s="15" t="s">
        <v>728</v>
      </c>
      <c r="B37" s="16" t="s">
        <v>207</v>
      </c>
      <c r="C37" s="16" t="s">
        <v>40</v>
      </c>
      <c r="D37" s="15" t="s">
        <v>4</v>
      </c>
      <c r="E37" s="16" t="s">
        <v>10</v>
      </c>
      <c r="F37" s="16" t="s">
        <v>836</v>
      </c>
      <c r="G37" s="16"/>
      <c r="H37" s="16" t="s">
        <v>91</v>
      </c>
      <c r="I37" s="16" t="s">
        <v>159</v>
      </c>
    </row>
    <row r="38" spans="1:9" ht="16.5" thickBot="1">
      <c r="A38" s="15" t="s">
        <v>729</v>
      </c>
      <c r="B38" s="16" t="s">
        <v>208</v>
      </c>
      <c r="C38" s="16" t="s">
        <v>40</v>
      </c>
      <c r="D38" s="15" t="s">
        <v>4</v>
      </c>
      <c r="E38" s="16" t="s">
        <v>10</v>
      </c>
      <c r="F38" s="16" t="s">
        <v>837</v>
      </c>
      <c r="G38" s="16"/>
      <c r="H38" s="16" t="s">
        <v>91</v>
      </c>
      <c r="I38" s="16" t="s">
        <v>159</v>
      </c>
    </row>
    <row r="39" spans="1:9" ht="16.5" thickBot="1">
      <c r="A39" s="15" t="s">
        <v>730</v>
      </c>
      <c r="B39" s="16" t="s">
        <v>209</v>
      </c>
      <c r="C39" s="16" t="s">
        <v>40</v>
      </c>
      <c r="D39" s="15" t="s">
        <v>156</v>
      </c>
      <c r="E39" s="16" t="s">
        <v>10</v>
      </c>
      <c r="F39" s="16" t="s">
        <v>838</v>
      </c>
      <c r="G39" s="16"/>
      <c r="H39" s="16" t="s">
        <v>91</v>
      </c>
      <c r="I39" s="16" t="s">
        <v>159</v>
      </c>
    </row>
    <row r="40" spans="1:9" ht="16.5" thickBot="1">
      <c r="A40" s="15" t="s">
        <v>731</v>
      </c>
      <c r="B40" s="16" t="s">
        <v>210</v>
      </c>
      <c r="C40" s="16" t="s">
        <v>40</v>
      </c>
      <c r="D40" s="15" t="s">
        <v>154</v>
      </c>
      <c r="E40" s="16" t="s">
        <v>10</v>
      </c>
      <c r="F40" s="16" t="s">
        <v>839</v>
      </c>
      <c r="G40" s="16"/>
      <c r="H40" s="16" t="s">
        <v>91</v>
      </c>
      <c r="I40" s="16" t="s">
        <v>159</v>
      </c>
    </row>
    <row r="41" spans="1:9" ht="16.5" thickBot="1">
      <c r="A41" s="15" t="s">
        <v>732</v>
      </c>
      <c r="B41" s="16" t="s">
        <v>130</v>
      </c>
      <c r="C41" s="16" t="s">
        <v>34</v>
      </c>
      <c r="D41" s="15" t="s">
        <v>4</v>
      </c>
      <c r="E41" s="16" t="s">
        <v>10</v>
      </c>
      <c r="F41" s="16" t="s">
        <v>840</v>
      </c>
      <c r="G41" s="16"/>
      <c r="H41" s="16" t="s">
        <v>91</v>
      </c>
      <c r="I41" s="16" t="s">
        <v>159</v>
      </c>
    </row>
    <row r="42" spans="1:9" ht="16.5" thickBot="1">
      <c r="A42" s="15" t="s">
        <v>733</v>
      </c>
      <c r="B42" s="16" t="s">
        <v>178</v>
      </c>
      <c r="C42" s="16" t="s">
        <v>40</v>
      </c>
      <c r="D42" s="15" t="s">
        <v>155</v>
      </c>
      <c r="E42" s="16" t="s">
        <v>10</v>
      </c>
      <c r="F42" s="16" t="s">
        <v>841</v>
      </c>
      <c r="G42" s="16"/>
      <c r="H42" s="16" t="s">
        <v>91</v>
      </c>
      <c r="I42" s="16" t="s">
        <v>159</v>
      </c>
    </row>
    <row r="43" spans="1:9" ht="16.5" thickBot="1">
      <c r="A43" s="15" t="s">
        <v>734</v>
      </c>
      <c r="B43" s="16" t="s">
        <v>177</v>
      </c>
      <c r="C43" s="16" t="s">
        <v>40</v>
      </c>
      <c r="D43" s="15" t="s">
        <v>155</v>
      </c>
      <c r="E43" s="16" t="s">
        <v>10</v>
      </c>
      <c r="F43" s="10" t="s">
        <v>845</v>
      </c>
      <c r="G43" s="16"/>
      <c r="H43" s="16" t="s">
        <v>91</v>
      </c>
      <c r="I43" s="16" t="s">
        <v>159</v>
      </c>
    </row>
    <row r="44" spans="1:9" ht="16.5" thickBot="1">
      <c r="A44" s="15" t="s">
        <v>735</v>
      </c>
      <c r="B44" s="16" t="s">
        <v>176</v>
      </c>
      <c r="C44" s="16" t="s">
        <v>34</v>
      </c>
      <c r="D44" s="15" t="s">
        <v>157</v>
      </c>
      <c r="E44" s="16" t="s">
        <v>10</v>
      </c>
      <c r="F44" s="10" t="s">
        <v>846</v>
      </c>
      <c r="G44" s="16"/>
      <c r="H44" s="16" t="s">
        <v>91</v>
      </c>
      <c r="I44" s="16" t="s">
        <v>159</v>
      </c>
    </row>
    <row r="45" spans="1:9" ht="16.5" thickBot="1">
      <c r="A45" s="15" t="s">
        <v>736</v>
      </c>
      <c r="B45" s="16" t="s">
        <v>76</v>
      </c>
      <c r="C45" s="16" t="s">
        <v>40</v>
      </c>
      <c r="D45" s="15" t="s">
        <v>4</v>
      </c>
      <c r="E45" s="16" t="s">
        <v>66</v>
      </c>
      <c r="F45" s="16"/>
      <c r="G45" s="16"/>
      <c r="H45" s="16" t="s">
        <v>91</v>
      </c>
      <c r="I45" s="16" t="s">
        <v>159</v>
      </c>
    </row>
    <row r="46" spans="1:9" ht="16.5" thickBot="1">
      <c r="A46" s="15" t="s">
        <v>737</v>
      </c>
      <c r="B46" s="16" t="s">
        <v>175</v>
      </c>
      <c r="C46" s="16" t="s">
        <v>40</v>
      </c>
      <c r="D46" s="15" t="s">
        <v>4</v>
      </c>
      <c r="E46" s="16" t="s">
        <v>66</v>
      </c>
      <c r="F46" s="16"/>
      <c r="G46" s="16"/>
      <c r="H46" s="16" t="s">
        <v>91</v>
      </c>
      <c r="I46" s="16" t="s">
        <v>159</v>
      </c>
    </row>
    <row r="47" spans="1:9" ht="16.5" thickBot="1">
      <c r="A47" s="15" t="s">
        <v>738</v>
      </c>
      <c r="B47" s="16" t="s">
        <v>174</v>
      </c>
      <c r="C47" s="16" t="s">
        <v>40</v>
      </c>
      <c r="D47" s="15" t="s">
        <v>1</v>
      </c>
      <c r="E47" s="16" t="s">
        <v>66</v>
      </c>
      <c r="F47" s="16"/>
      <c r="G47" s="16"/>
      <c r="H47" s="16" t="s">
        <v>91</v>
      </c>
      <c r="I47" s="16" t="s">
        <v>159</v>
      </c>
    </row>
    <row r="48" spans="1:9" ht="16.5" thickBot="1">
      <c r="A48" s="15" t="s">
        <v>739</v>
      </c>
      <c r="B48" s="16" t="s">
        <v>173</v>
      </c>
      <c r="C48" s="16" t="s">
        <v>34</v>
      </c>
      <c r="D48" s="15" t="s">
        <v>1</v>
      </c>
      <c r="E48" s="16" t="s">
        <v>66</v>
      </c>
      <c r="F48" s="16"/>
      <c r="G48" s="16"/>
      <c r="H48" s="16" t="s">
        <v>91</v>
      </c>
      <c r="I48" s="16" t="s">
        <v>159</v>
      </c>
    </row>
    <row r="49" spans="1:9" ht="16.5" thickBot="1">
      <c r="A49" s="15" t="s">
        <v>740</v>
      </c>
      <c r="B49" s="16" t="s">
        <v>172</v>
      </c>
      <c r="C49" s="16" t="s">
        <v>40</v>
      </c>
      <c r="D49" s="15" t="s">
        <v>1</v>
      </c>
      <c r="E49" s="16" t="s">
        <v>66</v>
      </c>
      <c r="F49" s="16"/>
      <c r="G49" s="16"/>
      <c r="H49" s="16" t="s">
        <v>91</v>
      </c>
      <c r="I49" s="16" t="s">
        <v>159</v>
      </c>
    </row>
    <row r="50" spans="1:9" ht="16.5" thickBot="1">
      <c r="A50" s="15" t="s">
        <v>741</v>
      </c>
      <c r="B50" s="16" t="s">
        <v>171</v>
      </c>
      <c r="C50" s="16" t="s">
        <v>34</v>
      </c>
      <c r="D50" s="15" t="s">
        <v>1</v>
      </c>
      <c r="E50" s="16" t="s">
        <v>66</v>
      </c>
      <c r="F50" s="16"/>
      <c r="G50" s="16"/>
      <c r="H50" s="16" t="s">
        <v>91</v>
      </c>
      <c r="I50" s="16" t="s">
        <v>159</v>
      </c>
    </row>
    <row r="51" spans="1:9" ht="16.5" thickBot="1">
      <c r="A51" s="15" t="s">
        <v>742</v>
      </c>
      <c r="B51" s="16" t="s">
        <v>170</v>
      </c>
      <c r="C51" s="16" t="s">
        <v>40</v>
      </c>
      <c r="D51" s="15" t="s">
        <v>7</v>
      </c>
      <c r="E51" s="16" t="s">
        <v>66</v>
      </c>
      <c r="F51" s="16"/>
      <c r="G51" s="16"/>
      <c r="H51" s="16" t="s">
        <v>91</v>
      </c>
      <c r="I51" s="16" t="s">
        <v>159</v>
      </c>
    </row>
    <row r="52" spans="1:9" ht="16.5" thickBot="1">
      <c r="A52" s="15" t="s">
        <v>743</v>
      </c>
      <c r="B52" s="16" t="s">
        <v>169</v>
      </c>
      <c r="C52" s="16" t="s">
        <v>40</v>
      </c>
      <c r="D52" s="15" t="s">
        <v>7</v>
      </c>
      <c r="E52" s="16" t="s">
        <v>66</v>
      </c>
      <c r="F52" s="16"/>
      <c r="G52" s="16"/>
      <c r="H52" s="16" t="s">
        <v>91</v>
      </c>
      <c r="I52" s="16" t="s">
        <v>159</v>
      </c>
    </row>
    <row r="53" spans="1:9" ht="16.5" thickBot="1">
      <c r="A53" s="15" t="s">
        <v>744</v>
      </c>
      <c r="B53" s="16" t="s">
        <v>168</v>
      </c>
      <c r="C53" s="16" t="s">
        <v>34</v>
      </c>
      <c r="D53" s="15" t="s">
        <v>7</v>
      </c>
      <c r="E53" s="16" t="s">
        <v>66</v>
      </c>
      <c r="F53" s="16"/>
      <c r="G53" s="16"/>
      <c r="H53" s="16" t="s">
        <v>91</v>
      </c>
      <c r="I53" s="16" t="s">
        <v>159</v>
      </c>
    </row>
    <row r="54" spans="1:9" ht="16.5" thickBot="1">
      <c r="A54" s="15" t="s">
        <v>745</v>
      </c>
      <c r="B54" s="16" t="s">
        <v>167</v>
      </c>
      <c r="C54" s="16" t="s">
        <v>34</v>
      </c>
      <c r="D54" s="15" t="s">
        <v>9</v>
      </c>
      <c r="E54" s="16" t="s">
        <v>66</v>
      </c>
      <c r="F54" s="16"/>
      <c r="G54" s="16"/>
      <c r="H54" s="16" t="s">
        <v>91</v>
      </c>
      <c r="I54" s="16" t="s">
        <v>159</v>
      </c>
    </row>
    <row r="55" spans="1:9" ht="16.5" thickBot="1">
      <c r="A55" s="15" t="s">
        <v>746</v>
      </c>
      <c r="B55" s="16" t="s">
        <v>166</v>
      </c>
      <c r="C55" s="16" t="s">
        <v>34</v>
      </c>
      <c r="D55" s="15" t="s">
        <v>6</v>
      </c>
      <c r="E55" s="16" t="s">
        <v>66</v>
      </c>
      <c r="F55" s="16"/>
      <c r="G55" s="16"/>
      <c r="H55" s="16" t="s">
        <v>91</v>
      </c>
      <c r="I55" s="16" t="s">
        <v>159</v>
      </c>
    </row>
    <row r="56" spans="1:9" ht="16.5" thickBot="1">
      <c r="A56" s="15" t="s">
        <v>747</v>
      </c>
      <c r="B56" s="16" t="s">
        <v>165</v>
      </c>
      <c r="C56" s="16" t="s">
        <v>34</v>
      </c>
      <c r="D56" s="15" t="s">
        <v>13</v>
      </c>
      <c r="E56" s="16" t="s">
        <v>66</v>
      </c>
      <c r="F56" s="16"/>
      <c r="G56" s="16"/>
      <c r="H56" s="16" t="s">
        <v>91</v>
      </c>
      <c r="I56" s="16" t="s">
        <v>159</v>
      </c>
    </row>
  </sheetData>
  <mergeCells count="1">
    <mergeCell ref="A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sqref="A1:S1"/>
    </sheetView>
  </sheetViews>
  <sheetFormatPr baseColWidth="10" defaultRowHeight="15.75"/>
  <sheetData>
    <row r="1" spans="1:19">
      <c r="A1" s="23" t="s">
        <v>691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5"/>
    </row>
    <row r="2" spans="1:19">
      <c r="A2" s="26" t="s">
        <v>2</v>
      </c>
      <c r="B2" s="23" t="s">
        <v>10</v>
      </c>
      <c r="C2" s="24"/>
      <c r="D2" s="24"/>
      <c r="E2" s="24"/>
      <c r="F2" s="24"/>
      <c r="G2" s="25"/>
      <c r="H2" s="23" t="s">
        <v>15</v>
      </c>
      <c r="I2" s="24"/>
      <c r="J2" s="24"/>
      <c r="K2" s="24"/>
      <c r="L2" s="24"/>
      <c r="M2" s="25"/>
      <c r="N2" s="23" t="s">
        <v>11</v>
      </c>
      <c r="O2" s="24"/>
      <c r="P2" s="24"/>
      <c r="Q2" s="24"/>
      <c r="R2" s="24"/>
      <c r="S2" s="25"/>
    </row>
    <row r="3" spans="1:19">
      <c r="A3" s="27"/>
      <c r="B3" s="5" t="s">
        <v>3</v>
      </c>
      <c r="C3" s="5" t="s">
        <v>12</v>
      </c>
      <c r="D3" s="5" t="s">
        <v>16</v>
      </c>
      <c r="E3" s="5" t="s">
        <v>17</v>
      </c>
      <c r="F3" s="5" t="s">
        <v>0</v>
      </c>
      <c r="G3" s="5" t="s">
        <v>18</v>
      </c>
      <c r="H3" s="5" t="s">
        <v>3</v>
      </c>
      <c r="I3" s="5" t="s">
        <v>12</v>
      </c>
      <c r="J3" s="5" t="s">
        <v>16</v>
      </c>
      <c r="K3" s="5" t="s">
        <v>17</v>
      </c>
      <c r="L3" s="5" t="s">
        <v>0</v>
      </c>
      <c r="M3" s="5" t="s">
        <v>18</v>
      </c>
      <c r="N3" s="5" t="s">
        <v>3</v>
      </c>
      <c r="O3" s="5" t="s">
        <v>12</v>
      </c>
      <c r="P3" s="5" t="s">
        <v>16</v>
      </c>
      <c r="Q3" s="5" t="s">
        <v>17</v>
      </c>
      <c r="R3" s="5" t="s">
        <v>0</v>
      </c>
      <c r="S3" s="5" t="s">
        <v>18</v>
      </c>
    </row>
    <row r="4" spans="1:19">
      <c r="A4" s="3" t="s">
        <v>4</v>
      </c>
      <c r="B4" s="1">
        <v>0</v>
      </c>
      <c r="C4" s="4">
        <v>0</v>
      </c>
      <c r="D4" s="4">
        <f t="shared" ref="D4:D14" si="0">SUM(F4-B4)</f>
        <v>0</v>
      </c>
      <c r="E4" s="4">
        <v>0</v>
      </c>
      <c r="F4" s="1">
        <v>0</v>
      </c>
      <c r="G4" s="4">
        <f t="shared" ref="G4:G14" si="1">SUM(F4*100)/F$14</f>
        <v>0</v>
      </c>
      <c r="H4" s="1">
        <v>0</v>
      </c>
      <c r="I4" s="4">
        <f>SUM(H4*100)/L4</f>
        <v>0</v>
      </c>
      <c r="J4" s="4">
        <f>SUM(L4-H4)</f>
        <v>2</v>
      </c>
      <c r="K4" s="4">
        <f>SUM(J4*100)/L4</f>
        <v>100</v>
      </c>
      <c r="L4" s="1">
        <v>2</v>
      </c>
      <c r="M4" s="4">
        <f>SUM(L4*100)/L$14</f>
        <v>16.666666666666668</v>
      </c>
      <c r="N4" s="4">
        <f t="shared" ref="N4:N14" si="2">SUM(B4+H4)</f>
        <v>0</v>
      </c>
      <c r="O4" s="2">
        <f t="shared" ref="O4:O14" si="3">SUM(N4*100)/R4</f>
        <v>0</v>
      </c>
      <c r="P4" s="4">
        <f>SUM(D4+J4)</f>
        <v>2</v>
      </c>
      <c r="Q4" s="4">
        <f>SUM(P4*100)/R4</f>
        <v>100</v>
      </c>
      <c r="R4" s="4">
        <f t="shared" ref="R4:R14" si="4">SUM(N4+P4)</f>
        <v>2</v>
      </c>
      <c r="S4" s="2">
        <f t="shared" ref="S4:S14" si="5">SUM(R4*100)/R$14</f>
        <v>7.4074074074074074</v>
      </c>
    </row>
    <row r="5" spans="1:19">
      <c r="A5" s="3" t="s">
        <v>156</v>
      </c>
      <c r="B5" s="1">
        <v>1</v>
      </c>
      <c r="C5" s="4">
        <f>SUM(B5*100)/F5</f>
        <v>11.111111111111111</v>
      </c>
      <c r="D5" s="4">
        <f t="shared" si="0"/>
        <v>8</v>
      </c>
      <c r="E5" s="4">
        <f>SUM(D5*100)/F5</f>
        <v>88.888888888888886</v>
      </c>
      <c r="F5" s="1">
        <v>9</v>
      </c>
      <c r="G5" s="4">
        <f t="shared" si="1"/>
        <v>60</v>
      </c>
      <c r="H5" s="1">
        <v>0</v>
      </c>
      <c r="I5" s="4">
        <v>0</v>
      </c>
      <c r="J5" s="4">
        <f>SUM(L5-H5)</f>
        <v>0</v>
      </c>
      <c r="K5" s="4">
        <v>0</v>
      </c>
      <c r="L5" s="1">
        <v>0</v>
      </c>
      <c r="M5" s="4">
        <f>SUM(L5*100)/L$14</f>
        <v>0</v>
      </c>
      <c r="N5" s="4">
        <f t="shared" si="2"/>
        <v>1</v>
      </c>
      <c r="O5" s="4">
        <f t="shared" si="3"/>
        <v>11.111111111111111</v>
      </c>
      <c r="P5" s="4">
        <f>SUM(D5+J5)</f>
        <v>8</v>
      </c>
      <c r="Q5" s="4">
        <f>SUM(P5*100)/R5</f>
        <v>88.888888888888886</v>
      </c>
      <c r="R5" s="4">
        <f t="shared" si="4"/>
        <v>9</v>
      </c>
      <c r="S5" s="2">
        <f t="shared" si="5"/>
        <v>33.333333333333336</v>
      </c>
    </row>
    <row r="6" spans="1:19">
      <c r="A6" s="3" t="s">
        <v>1</v>
      </c>
      <c r="B6" s="1">
        <v>0</v>
      </c>
      <c r="C6" s="4">
        <f>SUM(B6*100)/F6</f>
        <v>0</v>
      </c>
      <c r="D6" s="4">
        <f t="shared" si="0"/>
        <v>4</v>
      </c>
      <c r="E6" s="4">
        <f>SUM(D6*100)/F6</f>
        <v>100</v>
      </c>
      <c r="F6" s="1">
        <v>4</v>
      </c>
      <c r="G6" s="2">
        <f t="shared" si="1"/>
        <v>26.666666666666668</v>
      </c>
      <c r="H6" s="1">
        <v>1</v>
      </c>
      <c r="I6" s="4">
        <v>0</v>
      </c>
      <c r="J6" s="4">
        <f>SUM(L6-H6)</f>
        <v>2</v>
      </c>
      <c r="K6" s="4">
        <v>0</v>
      </c>
      <c r="L6" s="1">
        <v>3</v>
      </c>
      <c r="M6" s="4">
        <f>SUM(L6*100)/L$14</f>
        <v>25</v>
      </c>
      <c r="N6" s="4">
        <f t="shared" si="2"/>
        <v>1</v>
      </c>
      <c r="O6" s="4">
        <f t="shared" si="3"/>
        <v>14.285714285714286</v>
      </c>
      <c r="P6" s="4">
        <f>SUM(D6+J6)</f>
        <v>6</v>
      </c>
      <c r="Q6" s="4">
        <f>SUM(P6*100)/R6</f>
        <v>85.714285714285708</v>
      </c>
      <c r="R6" s="4">
        <f t="shared" si="4"/>
        <v>7</v>
      </c>
      <c r="S6" s="2">
        <f t="shared" si="5"/>
        <v>25.925925925925927</v>
      </c>
    </row>
    <row r="7" spans="1:19">
      <c r="A7" s="8" t="s">
        <v>7</v>
      </c>
      <c r="B7" s="1">
        <v>0</v>
      </c>
      <c r="C7" s="4">
        <v>0</v>
      </c>
      <c r="D7" s="4">
        <f t="shared" si="0"/>
        <v>0</v>
      </c>
      <c r="E7" s="4">
        <v>0</v>
      </c>
      <c r="F7" s="1">
        <v>0</v>
      </c>
      <c r="G7" s="4">
        <f t="shared" si="1"/>
        <v>0</v>
      </c>
      <c r="H7" s="1">
        <v>1</v>
      </c>
      <c r="I7" s="4">
        <v>0</v>
      </c>
      <c r="J7" s="4">
        <f>SUM(L7-H7)</f>
        <v>1</v>
      </c>
      <c r="K7" s="4">
        <v>0</v>
      </c>
      <c r="L7" s="1">
        <v>2</v>
      </c>
      <c r="M7" s="4">
        <f>SUM(L7*100)/L$14</f>
        <v>16.666666666666668</v>
      </c>
      <c r="N7" s="4">
        <f t="shared" si="2"/>
        <v>1</v>
      </c>
      <c r="O7" s="4">
        <f t="shared" si="3"/>
        <v>50</v>
      </c>
      <c r="P7" s="4">
        <f>SUM(D7+J7)</f>
        <v>1</v>
      </c>
      <c r="Q7" s="4">
        <f>SUM(P7*100)/R7</f>
        <v>50</v>
      </c>
      <c r="R7" s="4">
        <f t="shared" si="4"/>
        <v>2</v>
      </c>
      <c r="S7" s="2">
        <f t="shared" si="5"/>
        <v>7.4074074074074074</v>
      </c>
    </row>
    <row r="8" spans="1:19">
      <c r="A8" s="8" t="s">
        <v>157</v>
      </c>
      <c r="B8" s="1">
        <v>0</v>
      </c>
      <c r="C8" s="4">
        <v>0</v>
      </c>
      <c r="D8" s="4">
        <f t="shared" si="0"/>
        <v>1</v>
      </c>
      <c r="E8" s="4">
        <f>SUM(D8*100)/F8</f>
        <v>100</v>
      </c>
      <c r="F8" s="1">
        <v>1</v>
      </c>
      <c r="G8" s="2">
        <f t="shared" si="1"/>
        <v>6.666666666666667</v>
      </c>
      <c r="H8" s="1">
        <v>0</v>
      </c>
      <c r="I8" s="4">
        <v>0</v>
      </c>
      <c r="J8" s="4">
        <v>0</v>
      </c>
      <c r="K8" s="4">
        <v>0</v>
      </c>
      <c r="L8" s="1">
        <v>0</v>
      </c>
      <c r="M8" s="4">
        <v>0</v>
      </c>
      <c r="N8" s="4">
        <f t="shared" si="2"/>
        <v>0</v>
      </c>
      <c r="O8" s="4">
        <f t="shared" si="3"/>
        <v>0</v>
      </c>
      <c r="P8" s="4">
        <f t="shared" ref="P8:P9" si="6">SUM(D8+J8)</f>
        <v>1</v>
      </c>
      <c r="Q8" s="4">
        <f t="shared" ref="Q8:Q9" si="7">SUM(P8*100)/R8</f>
        <v>100</v>
      </c>
      <c r="R8" s="4">
        <f t="shared" si="4"/>
        <v>1</v>
      </c>
      <c r="S8" s="2">
        <f t="shared" si="5"/>
        <v>3.7037037037037037</v>
      </c>
    </row>
    <row r="9" spans="1:19">
      <c r="A9" s="3" t="s">
        <v>214</v>
      </c>
      <c r="B9" s="1">
        <v>1</v>
      </c>
      <c r="C9" s="4">
        <v>0</v>
      </c>
      <c r="D9" s="4">
        <f t="shared" si="0"/>
        <v>0</v>
      </c>
      <c r="E9" s="4">
        <v>0</v>
      </c>
      <c r="F9" s="1">
        <v>1</v>
      </c>
      <c r="G9" s="4">
        <f t="shared" si="1"/>
        <v>6.666666666666667</v>
      </c>
      <c r="H9" s="1">
        <v>0</v>
      </c>
      <c r="I9" s="4">
        <v>0</v>
      </c>
      <c r="J9" s="4">
        <f t="shared" ref="J9:J14" si="8">SUM(L9-H9)</f>
        <v>0</v>
      </c>
      <c r="K9" s="4">
        <v>0</v>
      </c>
      <c r="L9" s="1">
        <v>0</v>
      </c>
      <c r="M9" s="4">
        <f t="shared" ref="M9:M14" si="9">SUM(L9*100)/L$14</f>
        <v>0</v>
      </c>
      <c r="N9" s="4">
        <f t="shared" si="2"/>
        <v>1</v>
      </c>
      <c r="O9" s="4">
        <f t="shared" si="3"/>
        <v>100</v>
      </c>
      <c r="P9" s="4">
        <f t="shared" si="6"/>
        <v>0</v>
      </c>
      <c r="Q9" s="4">
        <f t="shared" si="7"/>
        <v>0</v>
      </c>
      <c r="R9" s="4">
        <f t="shared" si="4"/>
        <v>1</v>
      </c>
      <c r="S9" s="2">
        <f t="shared" si="5"/>
        <v>3.7037037037037037</v>
      </c>
    </row>
    <row r="10" spans="1:19">
      <c r="A10" s="3" t="s">
        <v>6</v>
      </c>
      <c r="B10" s="1">
        <v>0</v>
      </c>
      <c r="C10" s="4">
        <v>0</v>
      </c>
      <c r="D10" s="4">
        <f t="shared" si="0"/>
        <v>0</v>
      </c>
      <c r="E10" s="4">
        <v>0</v>
      </c>
      <c r="F10" s="1">
        <v>0</v>
      </c>
      <c r="G10" s="4">
        <f t="shared" si="1"/>
        <v>0</v>
      </c>
      <c r="H10" s="1">
        <v>2</v>
      </c>
      <c r="I10" s="4">
        <v>0</v>
      </c>
      <c r="J10" s="4">
        <f t="shared" si="8"/>
        <v>0</v>
      </c>
      <c r="K10" s="4">
        <v>0</v>
      </c>
      <c r="L10" s="1">
        <v>2</v>
      </c>
      <c r="M10" s="4">
        <f t="shared" si="9"/>
        <v>16.666666666666668</v>
      </c>
      <c r="N10" s="4">
        <f t="shared" si="2"/>
        <v>2</v>
      </c>
      <c r="O10" s="4">
        <f t="shared" si="3"/>
        <v>100</v>
      </c>
      <c r="P10" s="4">
        <f>SUM(D10+J10)</f>
        <v>0</v>
      </c>
      <c r="Q10" s="4">
        <f>SUM(P10*100)/R10</f>
        <v>0</v>
      </c>
      <c r="R10" s="4">
        <f t="shared" si="4"/>
        <v>2</v>
      </c>
      <c r="S10" s="2">
        <f t="shared" si="5"/>
        <v>7.4074074074074074</v>
      </c>
    </row>
    <row r="11" spans="1:19">
      <c r="A11" s="3" t="s">
        <v>9</v>
      </c>
      <c r="B11" s="1">
        <v>0</v>
      </c>
      <c r="C11" s="4">
        <v>0</v>
      </c>
      <c r="D11" s="4">
        <f t="shared" si="0"/>
        <v>0</v>
      </c>
      <c r="E11" s="4">
        <v>0</v>
      </c>
      <c r="F11" s="1">
        <v>0</v>
      </c>
      <c r="G11" s="4">
        <f t="shared" si="1"/>
        <v>0</v>
      </c>
      <c r="H11" s="1">
        <v>0</v>
      </c>
      <c r="I11" s="4">
        <f>SUM(H11*100)/L11</f>
        <v>0</v>
      </c>
      <c r="J11" s="4">
        <f t="shared" si="8"/>
        <v>1</v>
      </c>
      <c r="K11" s="4">
        <f>SUM(J11*100)/L11</f>
        <v>100</v>
      </c>
      <c r="L11" s="1">
        <v>1</v>
      </c>
      <c r="M11" s="4">
        <f t="shared" si="9"/>
        <v>8.3333333333333339</v>
      </c>
      <c r="N11" s="4">
        <f t="shared" si="2"/>
        <v>0</v>
      </c>
      <c r="O11" s="4">
        <f t="shared" si="3"/>
        <v>0</v>
      </c>
      <c r="P11" s="4">
        <f>SUM(D11+J11)</f>
        <v>1</v>
      </c>
      <c r="Q11" s="4">
        <f>SUM(P11*100)/R11</f>
        <v>100</v>
      </c>
      <c r="R11" s="4">
        <f t="shared" si="4"/>
        <v>1</v>
      </c>
      <c r="S11" s="2">
        <f t="shared" si="5"/>
        <v>3.7037037037037037</v>
      </c>
    </row>
    <row r="12" spans="1:19">
      <c r="A12" s="3" t="s">
        <v>5</v>
      </c>
      <c r="B12" s="1">
        <v>0</v>
      </c>
      <c r="C12" s="4">
        <v>0</v>
      </c>
      <c r="D12" s="4">
        <f t="shared" si="0"/>
        <v>0</v>
      </c>
      <c r="E12" s="4">
        <v>0</v>
      </c>
      <c r="F12" s="1">
        <v>0</v>
      </c>
      <c r="G12" s="4">
        <f t="shared" si="1"/>
        <v>0</v>
      </c>
      <c r="H12" s="1">
        <v>0</v>
      </c>
      <c r="I12" s="4">
        <v>0</v>
      </c>
      <c r="J12" s="4">
        <f t="shared" si="8"/>
        <v>1</v>
      </c>
      <c r="K12" s="4">
        <v>0</v>
      </c>
      <c r="L12" s="1">
        <v>1</v>
      </c>
      <c r="M12" s="4">
        <f t="shared" si="9"/>
        <v>8.3333333333333339</v>
      </c>
      <c r="N12" s="4">
        <f t="shared" si="2"/>
        <v>0</v>
      </c>
      <c r="O12" s="4">
        <f t="shared" si="3"/>
        <v>0</v>
      </c>
      <c r="P12" s="4">
        <f>SUM(D12+J12)</f>
        <v>1</v>
      </c>
      <c r="Q12" s="4">
        <f>SUM(P12*100)/R12</f>
        <v>100</v>
      </c>
      <c r="R12" s="4">
        <f t="shared" si="4"/>
        <v>1</v>
      </c>
      <c r="S12" s="2">
        <f t="shared" si="5"/>
        <v>3.7037037037037037</v>
      </c>
    </row>
    <row r="13" spans="1:19">
      <c r="A13" s="3" t="s">
        <v>13</v>
      </c>
      <c r="B13" s="1">
        <v>0</v>
      </c>
      <c r="C13" s="4">
        <v>0</v>
      </c>
      <c r="D13" s="4">
        <f t="shared" si="0"/>
        <v>0</v>
      </c>
      <c r="E13" s="4">
        <v>0</v>
      </c>
      <c r="F13" s="1">
        <v>0</v>
      </c>
      <c r="G13" s="4">
        <f t="shared" si="1"/>
        <v>0</v>
      </c>
      <c r="H13" s="1">
        <v>0</v>
      </c>
      <c r="I13" s="4">
        <f>SUM(H13*100)/L13</f>
        <v>0</v>
      </c>
      <c r="J13" s="4">
        <f t="shared" si="8"/>
        <v>1</v>
      </c>
      <c r="K13" s="4">
        <f>SUM(J13*100)/L13</f>
        <v>100</v>
      </c>
      <c r="L13" s="1">
        <v>1</v>
      </c>
      <c r="M13" s="4">
        <f t="shared" si="9"/>
        <v>8.3333333333333339</v>
      </c>
      <c r="N13" s="4">
        <f t="shared" si="2"/>
        <v>0</v>
      </c>
      <c r="O13" s="4">
        <f t="shared" si="3"/>
        <v>0</v>
      </c>
      <c r="P13" s="4">
        <f>SUM(D13+J13)</f>
        <v>1</v>
      </c>
      <c r="Q13" s="4">
        <f>SUM(P13*100)/R13</f>
        <v>100</v>
      </c>
      <c r="R13" s="4">
        <f t="shared" si="4"/>
        <v>1</v>
      </c>
      <c r="S13" s="2">
        <f t="shared" si="5"/>
        <v>3.7037037037037037</v>
      </c>
    </row>
    <row r="14" spans="1:19">
      <c r="A14" s="3" t="s">
        <v>0</v>
      </c>
      <c r="B14" s="1">
        <f>SUM(B4:B13)</f>
        <v>2</v>
      </c>
      <c r="C14" s="4">
        <f>SUM(B14*100)/F14</f>
        <v>13.333333333333334</v>
      </c>
      <c r="D14" s="4">
        <f t="shared" si="0"/>
        <v>13</v>
      </c>
      <c r="E14" s="4">
        <f>SUM(D14*100)/F14</f>
        <v>86.666666666666671</v>
      </c>
      <c r="F14" s="1">
        <f>SUM(F4:F13)</f>
        <v>15</v>
      </c>
      <c r="G14" s="4">
        <f t="shared" si="1"/>
        <v>100</v>
      </c>
      <c r="H14" s="1">
        <f>SUM(H4:H13)</f>
        <v>4</v>
      </c>
      <c r="I14" s="4">
        <f>SUM(H14*100)/L14</f>
        <v>33.333333333333336</v>
      </c>
      <c r="J14" s="4">
        <f t="shared" si="8"/>
        <v>8</v>
      </c>
      <c r="K14" s="4">
        <f>SUM(J14*100)/L14</f>
        <v>66.666666666666671</v>
      </c>
      <c r="L14" s="1">
        <f>SUM(L4:L13)</f>
        <v>12</v>
      </c>
      <c r="M14" s="4">
        <f t="shared" si="9"/>
        <v>100</v>
      </c>
      <c r="N14" s="4">
        <f t="shared" si="2"/>
        <v>6</v>
      </c>
      <c r="O14" s="2">
        <f t="shared" si="3"/>
        <v>22.222222222222221</v>
      </c>
      <c r="P14" s="4">
        <f>SUM(D14+J14)</f>
        <v>21</v>
      </c>
      <c r="Q14" s="2">
        <f>SUM(P14*100)/R14</f>
        <v>77.777777777777771</v>
      </c>
      <c r="R14" s="4">
        <f t="shared" si="4"/>
        <v>27</v>
      </c>
      <c r="S14" s="4">
        <f t="shared" si="5"/>
        <v>100</v>
      </c>
    </row>
    <row r="15" spans="1:19">
      <c r="A15" s="7" t="s">
        <v>20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46" workbookViewId="0">
      <selection activeCell="A56" sqref="A56"/>
    </sheetView>
  </sheetViews>
  <sheetFormatPr baseColWidth="10" defaultRowHeight="15.75"/>
  <cols>
    <col min="1" max="9" width="19.375" style="11" customWidth="1"/>
    <col min="10" max="10" width="10.875" style="6"/>
  </cols>
  <sheetData>
    <row r="1" spans="1:9" ht="16.5" thickBot="1">
      <c r="A1" s="29" t="s">
        <v>152</v>
      </c>
      <c r="B1" s="30"/>
      <c r="C1" s="30"/>
      <c r="D1" s="30"/>
      <c r="E1" s="30"/>
      <c r="F1" s="30"/>
      <c r="G1" s="30"/>
      <c r="H1" s="30"/>
      <c r="I1" s="31"/>
    </row>
    <row r="2" spans="1:9" s="17" customFormat="1" ht="16.5" thickBot="1">
      <c r="A2" s="18" t="s">
        <v>22</v>
      </c>
      <c r="B2" s="19" t="s">
        <v>23</v>
      </c>
      <c r="C2" s="19" t="s">
        <v>24</v>
      </c>
      <c r="D2" s="19" t="s">
        <v>2</v>
      </c>
      <c r="E2" s="19" t="s">
        <v>31</v>
      </c>
      <c r="F2" s="19" t="s">
        <v>25</v>
      </c>
      <c r="G2" s="19" t="s">
        <v>26</v>
      </c>
      <c r="H2" s="19" t="s">
        <v>27</v>
      </c>
      <c r="I2" s="19" t="s">
        <v>28</v>
      </c>
    </row>
    <row r="3" spans="1:9" ht="16.5" thickBot="1">
      <c r="A3" s="9" t="s">
        <v>215</v>
      </c>
      <c r="B3" s="10" t="s">
        <v>216</v>
      </c>
      <c r="C3" s="10" t="s">
        <v>34</v>
      </c>
      <c r="D3" s="10" t="s">
        <v>1</v>
      </c>
      <c r="E3" s="10" t="s">
        <v>10</v>
      </c>
      <c r="F3" s="16" t="s">
        <v>829</v>
      </c>
      <c r="G3" s="10"/>
      <c r="H3" s="10" t="s">
        <v>35</v>
      </c>
      <c r="I3" s="10" t="s">
        <v>212</v>
      </c>
    </row>
    <row r="4" spans="1:9" ht="16.5" thickBot="1">
      <c r="A4" s="9" t="s">
        <v>217</v>
      </c>
      <c r="B4" s="10" t="s">
        <v>42</v>
      </c>
      <c r="C4" s="10" t="s">
        <v>34</v>
      </c>
      <c r="D4" s="10" t="s">
        <v>1</v>
      </c>
      <c r="E4" s="10" t="s">
        <v>10</v>
      </c>
      <c r="F4" s="16" t="s">
        <v>830</v>
      </c>
      <c r="G4" s="10"/>
      <c r="H4" s="10" t="s">
        <v>35</v>
      </c>
      <c r="I4" s="10" t="s">
        <v>212</v>
      </c>
    </row>
    <row r="5" spans="1:9" ht="16.5" thickBot="1">
      <c r="A5" s="9" t="s">
        <v>218</v>
      </c>
      <c r="B5" s="10" t="s">
        <v>162</v>
      </c>
      <c r="C5" s="10" t="s">
        <v>34</v>
      </c>
      <c r="D5" s="10" t="s">
        <v>156</v>
      </c>
      <c r="E5" s="10" t="s">
        <v>10</v>
      </c>
      <c r="F5" s="16" t="s">
        <v>831</v>
      </c>
      <c r="G5" s="10"/>
      <c r="H5" s="10" t="s">
        <v>35</v>
      </c>
      <c r="I5" s="10" t="s">
        <v>212</v>
      </c>
    </row>
    <row r="6" spans="1:9" ht="16.5" thickBot="1">
      <c r="A6" s="9" t="s">
        <v>219</v>
      </c>
      <c r="B6" s="10" t="s">
        <v>220</v>
      </c>
      <c r="C6" s="10" t="s">
        <v>34</v>
      </c>
      <c r="D6" s="10" t="s">
        <v>156</v>
      </c>
      <c r="E6" s="10" t="s">
        <v>10</v>
      </c>
      <c r="F6" s="16" t="s">
        <v>832</v>
      </c>
      <c r="G6" s="10"/>
      <c r="H6" s="10" t="s">
        <v>35</v>
      </c>
      <c r="I6" s="10" t="s">
        <v>212</v>
      </c>
    </row>
    <row r="7" spans="1:9" ht="16.5" thickBot="1">
      <c r="A7" s="9" t="s">
        <v>221</v>
      </c>
      <c r="B7" s="10" t="s">
        <v>80</v>
      </c>
      <c r="C7" s="10" t="s">
        <v>34</v>
      </c>
      <c r="D7" s="10" t="s">
        <v>1</v>
      </c>
      <c r="E7" s="10" t="s">
        <v>10</v>
      </c>
      <c r="F7" s="16" t="s">
        <v>833</v>
      </c>
      <c r="G7" s="10"/>
      <c r="H7" s="10" t="s">
        <v>35</v>
      </c>
      <c r="I7" s="10" t="s">
        <v>212</v>
      </c>
    </row>
    <row r="8" spans="1:9" ht="16.5" thickBot="1">
      <c r="A8" s="9" t="s">
        <v>222</v>
      </c>
      <c r="B8" s="10" t="s">
        <v>223</v>
      </c>
      <c r="C8" s="10" t="s">
        <v>40</v>
      </c>
      <c r="D8" s="10" t="s">
        <v>156</v>
      </c>
      <c r="E8" s="10" t="s">
        <v>10</v>
      </c>
      <c r="F8" s="16" t="s">
        <v>834</v>
      </c>
      <c r="G8" s="10"/>
      <c r="H8" s="10" t="s">
        <v>35</v>
      </c>
      <c r="I8" s="10" t="s">
        <v>212</v>
      </c>
    </row>
    <row r="9" spans="1:9" ht="16.5" thickBot="1">
      <c r="A9" s="9" t="s">
        <v>224</v>
      </c>
      <c r="B9" s="10" t="s">
        <v>225</v>
      </c>
      <c r="C9" s="10" t="s">
        <v>34</v>
      </c>
      <c r="D9" s="10" t="s">
        <v>156</v>
      </c>
      <c r="E9" s="10" t="s">
        <v>10</v>
      </c>
      <c r="F9" s="16" t="s">
        <v>835</v>
      </c>
      <c r="G9" s="10"/>
      <c r="H9" s="10" t="s">
        <v>35</v>
      </c>
      <c r="I9" s="10" t="s">
        <v>212</v>
      </c>
    </row>
    <row r="10" spans="1:9" ht="16.5" thickBot="1">
      <c r="A10" s="9" t="s">
        <v>226</v>
      </c>
      <c r="B10" s="10" t="s">
        <v>227</v>
      </c>
      <c r="C10" s="10" t="s">
        <v>40</v>
      </c>
      <c r="D10" s="10" t="s">
        <v>214</v>
      </c>
      <c r="E10" s="10" t="s">
        <v>10</v>
      </c>
      <c r="F10" s="16" t="s">
        <v>836</v>
      </c>
      <c r="G10" s="10"/>
      <c r="H10" s="10" t="s">
        <v>35</v>
      </c>
      <c r="I10" s="10" t="s">
        <v>212</v>
      </c>
    </row>
    <row r="11" spans="1:9" ht="16.5" thickBot="1">
      <c r="A11" s="9" t="s">
        <v>228</v>
      </c>
      <c r="B11" s="10" t="s">
        <v>229</v>
      </c>
      <c r="C11" s="10" t="s">
        <v>34</v>
      </c>
      <c r="D11" s="10" t="s">
        <v>156</v>
      </c>
      <c r="E11" s="10" t="s">
        <v>10</v>
      </c>
      <c r="F11" s="16" t="s">
        <v>837</v>
      </c>
      <c r="G11" s="10"/>
      <c r="H11" s="10" t="s">
        <v>35</v>
      </c>
      <c r="I11" s="10" t="s">
        <v>212</v>
      </c>
    </row>
    <row r="12" spans="1:9" ht="16.5" thickBot="1">
      <c r="A12" s="9" t="s">
        <v>230</v>
      </c>
      <c r="B12" s="10" t="s">
        <v>231</v>
      </c>
      <c r="C12" s="10" t="s">
        <v>34</v>
      </c>
      <c r="D12" s="10" t="s">
        <v>156</v>
      </c>
      <c r="E12" s="10" t="s">
        <v>10</v>
      </c>
      <c r="F12" s="16" t="s">
        <v>838</v>
      </c>
      <c r="G12" s="10"/>
      <c r="H12" s="10" t="s">
        <v>35</v>
      </c>
      <c r="I12" s="10" t="s">
        <v>212</v>
      </c>
    </row>
    <row r="13" spans="1:9" ht="16.5" thickBot="1">
      <c r="A13" s="9" t="s">
        <v>232</v>
      </c>
      <c r="B13" s="10" t="s">
        <v>42</v>
      </c>
      <c r="C13" s="10" t="s">
        <v>34</v>
      </c>
      <c r="D13" s="10" t="s">
        <v>1</v>
      </c>
      <c r="E13" s="10" t="s">
        <v>10</v>
      </c>
      <c r="F13" s="16" t="s">
        <v>839</v>
      </c>
      <c r="G13" s="10"/>
      <c r="H13" s="10" t="s">
        <v>35</v>
      </c>
      <c r="I13" s="10" t="s">
        <v>212</v>
      </c>
    </row>
    <row r="14" spans="1:9" ht="16.5" thickBot="1">
      <c r="A14" s="9" t="s">
        <v>233</v>
      </c>
      <c r="B14" s="10" t="s">
        <v>234</v>
      </c>
      <c r="C14" s="10" t="s">
        <v>34</v>
      </c>
      <c r="D14" s="10" t="s">
        <v>156</v>
      </c>
      <c r="E14" s="10" t="s">
        <v>10</v>
      </c>
      <c r="F14" s="16" t="s">
        <v>840</v>
      </c>
      <c r="G14" s="10"/>
      <c r="H14" s="10" t="s">
        <v>35</v>
      </c>
      <c r="I14" s="10" t="s">
        <v>212</v>
      </c>
    </row>
    <row r="15" spans="1:9" ht="16.5" thickBot="1">
      <c r="A15" s="9" t="s">
        <v>235</v>
      </c>
      <c r="B15" s="10" t="s">
        <v>236</v>
      </c>
      <c r="C15" s="10" t="s">
        <v>34</v>
      </c>
      <c r="D15" s="10" t="s">
        <v>157</v>
      </c>
      <c r="E15" s="10" t="s">
        <v>10</v>
      </c>
      <c r="F15" s="16" t="s">
        <v>841</v>
      </c>
      <c r="G15" s="10"/>
      <c r="H15" s="10" t="s">
        <v>35</v>
      </c>
      <c r="I15" s="10" t="s">
        <v>212</v>
      </c>
    </row>
    <row r="16" spans="1:9" ht="16.5" thickBot="1">
      <c r="A16" s="9" t="s">
        <v>237</v>
      </c>
      <c r="B16" s="10" t="s">
        <v>238</v>
      </c>
      <c r="C16" s="10" t="s">
        <v>34</v>
      </c>
      <c r="D16" s="10" t="s">
        <v>156</v>
      </c>
      <c r="E16" s="10" t="s">
        <v>10</v>
      </c>
      <c r="F16" s="10" t="s">
        <v>845</v>
      </c>
      <c r="G16" s="10"/>
      <c r="H16" s="10" t="s">
        <v>35</v>
      </c>
      <c r="I16" s="10" t="s">
        <v>212</v>
      </c>
    </row>
    <row r="17" spans="1:9" ht="16.5" thickBot="1">
      <c r="A17" s="9" t="s">
        <v>239</v>
      </c>
      <c r="B17" s="10" t="s">
        <v>240</v>
      </c>
      <c r="C17" s="10" t="s">
        <v>34</v>
      </c>
      <c r="D17" s="10" t="s">
        <v>156</v>
      </c>
      <c r="E17" s="10" t="s">
        <v>10</v>
      </c>
      <c r="F17" s="10" t="s">
        <v>846</v>
      </c>
      <c r="G17" s="10"/>
      <c r="H17" s="10" t="s">
        <v>35</v>
      </c>
      <c r="I17" s="10" t="s">
        <v>212</v>
      </c>
    </row>
    <row r="18" spans="1:9" ht="16.5" thickBot="1">
      <c r="A18" s="9" t="s">
        <v>241</v>
      </c>
      <c r="B18" s="10" t="s">
        <v>242</v>
      </c>
      <c r="C18" s="10" t="s">
        <v>34</v>
      </c>
      <c r="D18" s="10" t="s">
        <v>4</v>
      </c>
      <c r="E18" s="10" t="s">
        <v>66</v>
      </c>
      <c r="F18" s="10"/>
      <c r="G18" s="10"/>
      <c r="H18" s="10" t="s">
        <v>35</v>
      </c>
      <c r="I18" s="10" t="s">
        <v>212</v>
      </c>
    </row>
    <row r="19" spans="1:9" ht="16.5" thickBot="1">
      <c r="A19" s="9" t="s">
        <v>243</v>
      </c>
      <c r="B19" s="10" t="s">
        <v>244</v>
      </c>
      <c r="C19" s="10" t="s">
        <v>34</v>
      </c>
      <c r="D19" s="10" t="s">
        <v>4</v>
      </c>
      <c r="E19" s="10" t="s">
        <v>66</v>
      </c>
      <c r="F19" s="10"/>
      <c r="G19" s="10"/>
      <c r="H19" s="10" t="s">
        <v>35</v>
      </c>
      <c r="I19" s="10" t="s">
        <v>212</v>
      </c>
    </row>
    <row r="20" spans="1:9" ht="16.5" thickBot="1">
      <c r="A20" s="9" t="s">
        <v>52</v>
      </c>
      <c r="B20" s="10" t="s">
        <v>53</v>
      </c>
      <c r="C20" s="10" t="s">
        <v>34</v>
      </c>
      <c r="D20" s="10" t="s">
        <v>1</v>
      </c>
      <c r="E20" s="10" t="s">
        <v>66</v>
      </c>
      <c r="F20" s="10"/>
      <c r="G20" s="10"/>
      <c r="H20" s="10" t="s">
        <v>35</v>
      </c>
      <c r="I20" s="10" t="s">
        <v>212</v>
      </c>
    </row>
    <row r="21" spans="1:9" ht="16.5" thickBot="1">
      <c r="A21" s="9" t="s">
        <v>245</v>
      </c>
      <c r="B21" s="10" t="s">
        <v>246</v>
      </c>
      <c r="C21" s="10" t="s">
        <v>40</v>
      </c>
      <c r="D21" s="10" t="s">
        <v>1</v>
      </c>
      <c r="E21" s="10" t="s">
        <v>66</v>
      </c>
      <c r="F21" s="10"/>
      <c r="G21" s="10"/>
      <c r="H21" s="10" t="s">
        <v>35</v>
      </c>
      <c r="I21" s="10" t="s">
        <v>212</v>
      </c>
    </row>
    <row r="22" spans="1:9" ht="16.5" thickBot="1">
      <c r="A22" s="9" t="s">
        <v>247</v>
      </c>
      <c r="B22" s="10" t="s">
        <v>248</v>
      </c>
      <c r="C22" s="10" t="s">
        <v>34</v>
      </c>
      <c r="D22" s="10" t="s">
        <v>1</v>
      </c>
      <c r="E22" s="10" t="s">
        <v>66</v>
      </c>
      <c r="F22" s="10"/>
      <c r="G22" s="10"/>
      <c r="H22" s="10" t="s">
        <v>35</v>
      </c>
      <c r="I22" s="10" t="s">
        <v>212</v>
      </c>
    </row>
    <row r="23" spans="1:9" ht="16.5" thickBot="1">
      <c r="A23" s="9" t="s">
        <v>249</v>
      </c>
      <c r="B23" s="10" t="s">
        <v>250</v>
      </c>
      <c r="C23" s="10" t="s">
        <v>34</v>
      </c>
      <c r="D23" s="10" t="s">
        <v>7</v>
      </c>
      <c r="E23" s="10" t="s">
        <v>66</v>
      </c>
      <c r="F23" s="10"/>
      <c r="G23" s="10"/>
      <c r="H23" s="10" t="s">
        <v>35</v>
      </c>
      <c r="I23" s="10" t="s">
        <v>212</v>
      </c>
    </row>
    <row r="24" spans="1:9" ht="16.5" thickBot="1">
      <c r="A24" s="9" t="s">
        <v>251</v>
      </c>
      <c r="B24" s="10" t="s">
        <v>252</v>
      </c>
      <c r="C24" s="10" t="s">
        <v>40</v>
      </c>
      <c r="D24" s="10" t="s">
        <v>7</v>
      </c>
      <c r="E24" s="10" t="s">
        <v>66</v>
      </c>
      <c r="F24" s="10"/>
      <c r="G24" s="10"/>
      <c r="H24" s="10" t="s">
        <v>35</v>
      </c>
      <c r="I24" s="10" t="s">
        <v>212</v>
      </c>
    </row>
    <row r="25" spans="1:9" ht="16.5" thickBot="1">
      <c r="A25" s="9" t="s">
        <v>253</v>
      </c>
      <c r="B25" s="10" t="s">
        <v>167</v>
      </c>
      <c r="C25" s="10" t="s">
        <v>34</v>
      </c>
      <c r="D25" s="10" t="s">
        <v>9</v>
      </c>
      <c r="E25" s="10" t="s">
        <v>66</v>
      </c>
      <c r="F25" s="10"/>
      <c r="G25" s="10"/>
      <c r="H25" s="10" t="s">
        <v>35</v>
      </c>
      <c r="I25" s="10" t="s">
        <v>212</v>
      </c>
    </row>
    <row r="26" spans="1:9" ht="16.5" thickBot="1">
      <c r="A26" s="9" t="s">
        <v>254</v>
      </c>
      <c r="B26" s="10" t="s">
        <v>255</v>
      </c>
      <c r="C26" s="10" t="s">
        <v>40</v>
      </c>
      <c r="D26" s="10" t="s">
        <v>6</v>
      </c>
      <c r="E26" s="10" t="s">
        <v>66</v>
      </c>
      <c r="F26" s="10"/>
      <c r="G26" s="10"/>
      <c r="H26" s="10" t="s">
        <v>35</v>
      </c>
      <c r="I26" s="10" t="s">
        <v>212</v>
      </c>
    </row>
    <row r="27" spans="1:9" ht="16.5" thickBot="1">
      <c r="A27" s="9" t="s">
        <v>256</v>
      </c>
      <c r="B27" s="10" t="s">
        <v>257</v>
      </c>
      <c r="C27" s="10" t="s">
        <v>40</v>
      </c>
      <c r="D27" s="10" t="s">
        <v>6</v>
      </c>
      <c r="E27" s="10" t="s">
        <v>66</v>
      </c>
      <c r="F27" s="10"/>
      <c r="G27" s="10"/>
      <c r="H27" s="10" t="s">
        <v>35</v>
      </c>
      <c r="I27" s="10" t="s">
        <v>212</v>
      </c>
    </row>
    <row r="28" spans="1:9" ht="16.5" thickBot="1">
      <c r="A28" s="9" t="s">
        <v>81</v>
      </c>
      <c r="B28" s="10" t="s">
        <v>82</v>
      </c>
      <c r="C28" s="10" t="s">
        <v>34</v>
      </c>
      <c r="D28" s="10" t="s">
        <v>13</v>
      </c>
      <c r="E28" s="10" t="s">
        <v>66</v>
      </c>
      <c r="F28" s="10"/>
      <c r="G28" s="10"/>
      <c r="H28" s="10" t="s">
        <v>35</v>
      </c>
      <c r="I28" s="10" t="s">
        <v>212</v>
      </c>
    </row>
    <row r="29" spans="1:9" ht="16.5" thickBot="1">
      <c r="A29" s="9" t="s">
        <v>258</v>
      </c>
      <c r="B29" s="10" t="s">
        <v>259</v>
      </c>
      <c r="C29" s="10" t="s">
        <v>34</v>
      </c>
      <c r="D29" s="10" t="s">
        <v>5</v>
      </c>
      <c r="E29" s="10" t="s">
        <v>66</v>
      </c>
      <c r="F29" s="10"/>
      <c r="G29" s="10"/>
      <c r="H29" s="10" t="s">
        <v>35</v>
      </c>
      <c r="I29" s="10" t="s">
        <v>212</v>
      </c>
    </row>
    <row r="30" spans="1:9" ht="16.5" thickBot="1">
      <c r="A30" s="9" t="s">
        <v>260</v>
      </c>
      <c r="B30" s="10" t="s">
        <v>261</v>
      </c>
      <c r="C30" s="10" t="s">
        <v>34</v>
      </c>
      <c r="D30" s="10" t="s">
        <v>1</v>
      </c>
      <c r="E30" s="10" t="s">
        <v>10</v>
      </c>
      <c r="F30" s="16" t="s">
        <v>829</v>
      </c>
      <c r="G30" s="10"/>
      <c r="H30" s="10" t="s">
        <v>91</v>
      </c>
      <c r="I30" s="10" t="s">
        <v>212</v>
      </c>
    </row>
    <row r="31" spans="1:9" ht="16.5" thickBot="1">
      <c r="A31" s="9" t="s">
        <v>262</v>
      </c>
      <c r="B31" s="10" t="s">
        <v>263</v>
      </c>
      <c r="C31" s="10" t="s">
        <v>34</v>
      </c>
      <c r="D31" s="10" t="s">
        <v>1</v>
      </c>
      <c r="E31" s="10" t="s">
        <v>10</v>
      </c>
      <c r="F31" s="16" t="s">
        <v>830</v>
      </c>
      <c r="G31" s="10"/>
      <c r="H31" s="10" t="s">
        <v>91</v>
      </c>
      <c r="I31" s="10" t="s">
        <v>212</v>
      </c>
    </row>
    <row r="32" spans="1:9" ht="16.5" thickBot="1">
      <c r="A32" s="9" t="s">
        <v>264</v>
      </c>
      <c r="B32" s="10" t="s">
        <v>265</v>
      </c>
      <c r="C32" s="10" t="s">
        <v>34</v>
      </c>
      <c r="D32" s="10" t="s">
        <v>156</v>
      </c>
      <c r="E32" s="10" t="s">
        <v>10</v>
      </c>
      <c r="F32" s="16" t="s">
        <v>831</v>
      </c>
      <c r="G32" s="10"/>
      <c r="H32" s="10" t="s">
        <v>91</v>
      </c>
      <c r="I32" s="10" t="s">
        <v>212</v>
      </c>
    </row>
    <row r="33" spans="1:9" ht="16.5" thickBot="1">
      <c r="A33" s="9" t="s">
        <v>266</v>
      </c>
      <c r="B33" s="10" t="s">
        <v>130</v>
      </c>
      <c r="C33" s="10" t="s">
        <v>34</v>
      </c>
      <c r="D33" s="10" t="s">
        <v>156</v>
      </c>
      <c r="E33" s="10" t="s">
        <v>10</v>
      </c>
      <c r="F33" s="16" t="s">
        <v>832</v>
      </c>
      <c r="G33" s="10"/>
      <c r="H33" s="10" t="s">
        <v>91</v>
      </c>
      <c r="I33" s="10" t="s">
        <v>212</v>
      </c>
    </row>
    <row r="34" spans="1:9" ht="16.5" thickBot="1">
      <c r="A34" s="9" t="s">
        <v>267</v>
      </c>
      <c r="B34" s="10" t="s">
        <v>268</v>
      </c>
      <c r="C34" s="10" t="s">
        <v>34</v>
      </c>
      <c r="D34" s="10" t="s">
        <v>1</v>
      </c>
      <c r="E34" s="10" t="s">
        <v>10</v>
      </c>
      <c r="F34" s="16" t="s">
        <v>833</v>
      </c>
      <c r="G34" s="10"/>
      <c r="H34" s="10" t="s">
        <v>91</v>
      </c>
      <c r="I34" s="10" t="s">
        <v>212</v>
      </c>
    </row>
    <row r="35" spans="1:9" ht="16.5" thickBot="1">
      <c r="A35" s="9" t="s">
        <v>269</v>
      </c>
      <c r="B35" s="10" t="s">
        <v>270</v>
      </c>
      <c r="C35" s="10" t="s">
        <v>40</v>
      </c>
      <c r="D35" s="10" t="s">
        <v>156</v>
      </c>
      <c r="E35" s="10" t="s">
        <v>10</v>
      </c>
      <c r="F35" s="16" t="s">
        <v>834</v>
      </c>
      <c r="G35" s="10"/>
      <c r="H35" s="10" t="s">
        <v>91</v>
      </c>
      <c r="I35" s="10" t="s">
        <v>212</v>
      </c>
    </row>
    <row r="36" spans="1:9" ht="16.5" thickBot="1">
      <c r="A36" s="9" t="s">
        <v>271</v>
      </c>
      <c r="B36" s="10" t="s">
        <v>37</v>
      </c>
      <c r="C36" s="10" t="s">
        <v>34</v>
      </c>
      <c r="D36" s="10" t="s">
        <v>156</v>
      </c>
      <c r="E36" s="10" t="s">
        <v>10</v>
      </c>
      <c r="F36" s="16" t="s">
        <v>835</v>
      </c>
      <c r="G36" s="10"/>
      <c r="H36" s="10" t="s">
        <v>91</v>
      </c>
      <c r="I36" s="10" t="s">
        <v>212</v>
      </c>
    </row>
    <row r="37" spans="1:9" ht="16.5" thickBot="1">
      <c r="A37" s="9" t="s">
        <v>272</v>
      </c>
      <c r="B37" s="10" t="s">
        <v>273</v>
      </c>
      <c r="C37" s="10" t="s">
        <v>40</v>
      </c>
      <c r="D37" s="10" t="s">
        <v>214</v>
      </c>
      <c r="E37" s="10" t="s">
        <v>10</v>
      </c>
      <c r="F37" s="16" t="s">
        <v>836</v>
      </c>
      <c r="G37" s="10"/>
      <c r="H37" s="10" t="s">
        <v>91</v>
      </c>
      <c r="I37" s="10" t="s">
        <v>212</v>
      </c>
    </row>
    <row r="38" spans="1:9" ht="16.5" thickBot="1">
      <c r="A38" s="9" t="s">
        <v>274</v>
      </c>
      <c r="B38" s="10" t="s">
        <v>275</v>
      </c>
      <c r="C38" s="10" t="s">
        <v>34</v>
      </c>
      <c r="D38" s="10" t="s">
        <v>156</v>
      </c>
      <c r="E38" s="10" t="s">
        <v>10</v>
      </c>
      <c r="F38" s="16" t="s">
        <v>837</v>
      </c>
      <c r="G38" s="10"/>
      <c r="H38" s="10" t="s">
        <v>91</v>
      </c>
      <c r="I38" s="10" t="s">
        <v>212</v>
      </c>
    </row>
    <row r="39" spans="1:9" ht="16.5" thickBot="1">
      <c r="A39" s="9" t="s">
        <v>276</v>
      </c>
      <c r="B39" s="10" t="s">
        <v>277</v>
      </c>
      <c r="C39" s="10" t="s">
        <v>34</v>
      </c>
      <c r="D39" s="10" t="s">
        <v>211</v>
      </c>
      <c r="E39" s="10" t="s">
        <v>10</v>
      </c>
      <c r="F39" s="16" t="s">
        <v>838</v>
      </c>
      <c r="G39" s="10"/>
      <c r="H39" s="10" t="s">
        <v>91</v>
      </c>
      <c r="I39" s="10" t="s">
        <v>212</v>
      </c>
    </row>
    <row r="40" spans="1:9" ht="16.5" thickBot="1">
      <c r="A40" s="9" t="s">
        <v>278</v>
      </c>
      <c r="B40" s="10" t="s">
        <v>275</v>
      </c>
      <c r="C40" s="10" t="s">
        <v>34</v>
      </c>
      <c r="D40" s="10" t="s">
        <v>1</v>
      </c>
      <c r="E40" s="10" t="s">
        <v>10</v>
      </c>
      <c r="F40" s="16" t="s">
        <v>839</v>
      </c>
      <c r="G40" s="10"/>
      <c r="H40" s="10" t="s">
        <v>91</v>
      </c>
      <c r="I40" s="10" t="s">
        <v>212</v>
      </c>
    </row>
    <row r="41" spans="1:9" ht="16.5" thickBot="1">
      <c r="A41" s="9" t="s">
        <v>279</v>
      </c>
      <c r="B41" s="10" t="s">
        <v>280</v>
      </c>
      <c r="C41" s="10" t="s">
        <v>34</v>
      </c>
      <c r="D41" s="10" t="s">
        <v>156</v>
      </c>
      <c r="E41" s="10" t="s">
        <v>10</v>
      </c>
      <c r="F41" s="16" t="s">
        <v>840</v>
      </c>
      <c r="G41" s="10"/>
      <c r="H41" s="10" t="s">
        <v>91</v>
      </c>
      <c r="I41" s="10" t="s">
        <v>212</v>
      </c>
    </row>
    <row r="42" spans="1:9" ht="16.5" thickBot="1">
      <c r="A42" s="9" t="s">
        <v>281</v>
      </c>
      <c r="B42" s="10" t="s">
        <v>80</v>
      </c>
      <c r="C42" s="10" t="s">
        <v>34</v>
      </c>
      <c r="D42" s="10" t="s">
        <v>157</v>
      </c>
      <c r="E42" s="10" t="s">
        <v>10</v>
      </c>
      <c r="F42" s="16" t="s">
        <v>841</v>
      </c>
      <c r="G42" s="10"/>
      <c r="H42" s="10" t="s">
        <v>91</v>
      </c>
      <c r="I42" s="10" t="s">
        <v>212</v>
      </c>
    </row>
    <row r="43" spans="1:9" ht="16.5" thickBot="1">
      <c r="A43" s="9" t="s">
        <v>282</v>
      </c>
      <c r="B43" s="10" t="s">
        <v>283</v>
      </c>
      <c r="C43" s="10" t="s">
        <v>34</v>
      </c>
      <c r="D43" s="10" t="s">
        <v>156</v>
      </c>
      <c r="E43" s="10" t="s">
        <v>10</v>
      </c>
      <c r="F43" s="10" t="s">
        <v>845</v>
      </c>
      <c r="G43" s="10"/>
      <c r="H43" s="10" t="s">
        <v>91</v>
      </c>
      <c r="I43" s="10" t="s">
        <v>212</v>
      </c>
    </row>
    <row r="44" spans="1:9" ht="16.5" thickBot="1">
      <c r="A44" s="9" t="s">
        <v>284</v>
      </c>
      <c r="B44" s="10" t="s">
        <v>285</v>
      </c>
      <c r="C44" s="10" t="s">
        <v>34</v>
      </c>
      <c r="D44" s="10" t="s">
        <v>156</v>
      </c>
      <c r="E44" s="10" t="s">
        <v>10</v>
      </c>
      <c r="F44" s="10" t="s">
        <v>846</v>
      </c>
      <c r="G44" s="10"/>
      <c r="H44" s="10" t="s">
        <v>91</v>
      </c>
      <c r="I44" s="10" t="s">
        <v>212</v>
      </c>
    </row>
    <row r="45" spans="1:9" ht="16.5" thickBot="1">
      <c r="A45" s="9" t="s">
        <v>286</v>
      </c>
      <c r="B45" s="10" t="s">
        <v>287</v>
      </c>
      <c r="C45" s="10" t="s">
        <v>34</v>
      </c>
      <c r="D45" s="10" t="s">
        <v>4</v>
      </c>
      <c r="E45" s="10" t="s">
        <v>66</v>
      </c>
      <c r="F45" s="10"/>
      <c r="G45" s="10"/>
      <c r="H45" s="10" t="s">
        <v>91</v>
      </c>
      <c r="I45" s="10" t="s">
        <v>212</v>
      </c>
    </row>
    <row r="46" spans="1:9" ht="16.5" thickBot="1">
      <c r="A46" s="9" t="s">
        <v>288</v>
      </c>
      <c r="B46" s="10" t="s">
        <v>289</v>
      </c>
      <c r="C46" s="10" t="s">
        <v>34</v>
      </c>
      <c r="D46" s="10" t="s">
        <v>4</v>
      </c>
      <c r="E46" s="10" t="s">
        <v>66</v>
      </c>
      <c r="F46" s="10"/>
      <c r="G46" s="10"/>
      <c r="H46" s="10" t="s">
        <v>91</v>
      </c>
      <c r="I46" s="10" t="s">
        <v>212</v>
      </c>
    </row>
    <row r="47" spans="1:9" ht="16.5" thickBot="1">
      <c r="A47" s="9" t="s">
        <v>290</v>
      </c>
      <c r="B47" s="10" t="s">
        <v>291</v>
      </c>
      <c r="C47" s="10" t="s">
        <v>34</v>
      </c>
      <c r="D47" s="10" t="s">
        <v>1</v>
      </c>
      <c r="E47" s="10" t="s">
        <v>66</v>
      </c>
      <c r="F47" s="10"/>
      <c r="G47" s="10"/>
      <c r="H47" s="10" t="s">
        <v>91</v>
      </c>
      <c r="I47" s="10" t="s">
        <v>212</v>
      </c>
    </row>
    <row r="48" spans="1:9" ht="16.5" thickBot="1">
      <c r="A48" s="9" t="s">
        <v>292</v>
      </c>
      <c r="B48" s="10" t="s">
        <v>293</v>
      </c>
      <c r="C48" s="10" t="s">
        <v>40</v>
      </c>
      <c r="D48" s="10" t="s">
        <v>1</v>
      </c>
      <c r="E48" s="10" t="s">
        <v>66</v>
      </c>
      <c r="F48" s="10"/>
      <c r="G48" s="10"/>
      <c r="H48" s="10" t="s">
        <v>91</v>
      </c>
      <c r="I48" s="10" t="s">
        <v>212</v>
      </c>
    </row>
    <row r="49" spans="1:9" ht="16.5" thickBot="1">
      <c r="A49" s="9" t="s">
        <v>294</v>
      </c>
      <c r="B49" s="10" t="s">
        <v>295</v>
      </c>
      <c r="C49" s="10" t="s">
        <v>34</v>
      </c>
      <c r="D49" s="10" t="s">
        <v>1</v>
      </c>
      <c r="E49" s="10" t="s">
        <v>66</v>
      </c>
      <c r="F49" s="10"/>
      <c r="G49" s="10"/>
      <c r="H49" s="10" t="s">
        <v>91</v>
      </c>
      <c r="I49" s="10" t="s">
        <v>212</v>
      </c>
    </row>
    <row r="50" spans="1:9" ht="16.5" thickBot="1">
      <c r="A50" s="9" t="s">
        <v>296</v>
      </c>
      <c r="B50" s="10" t="s">
        <v>297</v>
      </c>
      <c r="C50" s="10" t="s">
        <v>40</v>
      </c>
      <c r="D50" s="10" t="s">
        <v>7</v>
      </c>
      <c r="E50" s="10" t="s">
        <v>66</v>
      </c>
      <c r="F50" s="10"/>
      <c r="G50" s="10"/>
      <c r="H50" s="10" t="s">
        <v>91</v>
      </c>
      <c r="I50" s="10" t="s">
        <v>212</v>
      </c>
    </row>
    <row r="51" spans="1:9" ht="16.5" thickBot="1">
      <c r="A51" s="9" t="s">
        <v>298</v>
      </c>
      <c r="B51" s="10" t="s">
        <v>299</v>
      </c>
      <c r="C51" s="10" t="s">
        <v>40</v>
      </c>
      <c r="D51" s="10" t="s">
        <v>7</v>
      </c>
      <c r="E51" s="10" t="s">
        <v>66</v>
      </c>
      <c r="F51" s="10"/>
      <c r="G51" s="10"/>
      <c r="H51" s="10" t="s">
        <v>91</v>
      </c>
      <c r="I51" s="10" t="s">
        <v>212</v>
      </c>
    </row>
    <row r="52" spans="1:9" ht="16.5" thickBot="1">
      <c r="A52" s="9" t="s">
        <v>300</v>
      </c>
      <c r="B52" s="10" t="s">
        <v>285</v>
      </c>
      <c r="C52" s="10" t="s">
        <v>34</v>
      </c>
      <c r="D52" s="10" t="s">
        <v>9</v>
      </c>
      <c r="E52" s="10" t="s">
        <v>66</v>
      </c>
      <c r="F52" s="10"/>
      <c r="G52" s="10"/>
      <c r="H52" s="10" t="s">
        <v>91</v>
      </c>
      <c r="I52" s="10" t="s">
        <v>212</v>
      </c>
    </row>
    <row r="53" spans="1:9" ht="16.5" thickBot="1">
      <c r="A53" s="9" t="s">
        <v>301</v>
      </c>
      <c r="B53" s="10" t="s">
        <v>302</v>
      </c>
      <c r="C53" s="10" t="s">
        <v>40</v>
      </c>
      <c r="D53" s="10" t="s">
        <v>6</v>
      </c>
      <c r="E53" s="10" t="s">
        <v>66</v>
      </c>
      <c r="F53" s="10"/>
      <c r="G53" s="10"/>
      <c r="H53" s="10" t="s">
        <v>91</v>
      </c>
      <c r="I53" s="10" t="s">
        <v>212</v>
      </c>
    </row>
    <row r="54" spans="1:9" ht="16.5" thickBot="1">
      <c r="A54" s="9" t="s">
        <v>303</v>
      </c>
      <c r="B54" s="10" t="s">
        <v>97</v>
      </c>
      <c r="C54" s="10" t="s">
        <v>34</v>
      </c>
      <c r="D54" s="10" t="s">
        <v>6</v>
      </c>
      <c r="E54" s="10" t="s">
        <v>66</v>
      </c>
      <c r="F54" s="10"/>
      <c r="G54" s="10"/>
      <c r="H54" s="10" t="s">
        <v>91</v>
      </c>
      <c r="I54" s="10" t="s">
        <v>212</v>
      </c>
    </row>
    <row r="55" spans="1:9" ht="16.5" thickBot="1">
      <c r="A55" s="9" t="s">
        <v>304</v>
      </c>
      <c r="B55" s="10" t="s">
        <v>305</v>
      </c>
      <c r="C55" s="10" t="s">
        <v>34</v>
      </c>
      <c r="D55" s="10" t="s">
        <v>13</v>
      </c>
      <c r="E55" s="10" t="s">
        <v>66</v>
      </c>
      <c r="F55" s="10"/>
      <c r="G55" s="10"/>
      <c r="H55" s="10" t="s">
        <v>91</v>
      </c>
      <c r="I55" s="10" t="s">
        <v>212</v>
      </c>
    </row>
    <row r="56" spans="1:9" ht="16.5" thickBot="1">
      <c r="A56" s="9" t="s">
        <v>306</v>
      </c>
      <c r="B56" s="10" t="s">
        <v>275</v>
      </c>
      <c r="C56" s="10" t="s">
        <v>34</v>
      </c>
      <c r="D56" s="10" t="s">
        <v>5</v>
      </c>
      <c r="E56" s="10" t="s">
        <v>66</v>
      </c>
      <c r="F56" s="10"/>
      <c r="G56" s="10"/>
      <c r="H56" s="10" t="s">
        <v>91</v>
      </c>
      <c r="I56" s="10" t="s">
        <v>212</v>
      </c>
    </row>
    <row r="57" spans="1:9">
      <c r="A57" s="13" t="s">
        <v>20</v>
      </c>
    </row>
  </sheetData>
  <mergeCells count="1">
    <mergeCell ref="A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sqref="A1:S1"/>
    </sheetView>
  </sheetViews>
  <sheetFormatPr baseColWidth="10" defaultRowHeight="15.75"/>
  <sheetData>
    <row r="1" spans="1:19">
      <c r="A1" s="23" t="s">
        <v>693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5"/>
    </row>
    <row r="2" spans="1:19">
      <c r="A2" s="26" t="s">
        <v>2</v>
      </c>
      <c r="B2" s="23" t="s">
        <v>10</v>
      </c>
      <c r="C2" s="24"/>
      <c r="D2" s="24"/>
      <c r="E2" s="24"/>
      <c r="F2" s="24"/>
      <c r="G2" s="25"/>
      <c r="H2" s="23" t="s">
        <v>15</v>
      </c>
      <c r="I2" s="24"/>
      <c r="J2" s="24"/>
      <c r="K2" s="24"/>
      <c r="L2" s="24"/>
      <c r="M2" s="25"/>
      <c r="N2" s="23" t="s">
        <v>11</v>
      </c>
      <c r="O2" s="24"/>
      <c r="P2" s="24"/>
      <c r="Q2" s="24"/>
      <c r="R2" s="24"/>
      <c r="S2" s="25"/>
    </row>
    <row r="3" spans="1:19">
      <c r="A3" s="27"/>
      <c r="B3" s="5" t="s">
        <v>3</v>
      </c>
      <c r="C3" s="5" t="s">
        <v>12</v>
      </c>
      <c r="D3" s="5" t="s">
        <v>16</v>
      </c>
      <c r="E3" s="5" t="s">
        <v>17</v>
      </c>
      <c r="F3" s="5" t="s">
        <v>0</v>
      </c>
      <c r="G3" s="5" t="s">
        <v>18</v>
      </c>
      <c r="H3" s="5" t="s">
        <v>3</v>
      </c>
      <c r="I3" s="5" t="s">
        <v>12</v>
      </c>
      <c r="J3" s="5" t="s">
        <v>16</v>
      </c>
      <c r="K3" s="5" t="s">
        <v>17</v>
      </c>
      <c r="L3" s="5" t="s">
        <v>0</v>
      </c>
      <c r="M3" s="5" t="s">
        <v>18</v>
      </c>
      <c r="N3" s="5" t="s">
        <v>3</v>
      </c>
      <c r="O3" s="5" t="s">
        <v>12</v>
      </c>
      <c r="P3" s="5" t="s">
        <v>16</v>
      </c>
      <c r="Q3" s="5" t="s">
        <v>17</v>
      </c>
      <c r="R3" s="5" t="s">
        <v>0</v>
      </c>
      <c r="S3" s="5" t="s">
        <v>18</v>
      </c>
    </row>
    <row r="4" spans="1:19">
      <c r="A4" s="3" t="s">
        <v>4</v>
      </c>
      <c r="B4" s="1">
        <v>0</v>
      </c>
      <c r="C4" s="4">
        <f>SUM(B4*100)/F4</f>
        <v>0</v>
      </c>
      <c r="D4" s="4">
        <f>SUM(F4-B4)</f>
        <v>4</v>
      </c>
      <c r="E4" s="4">
        <f>SUM(D4*100)/F4</f>
        <v>100</v>
      </c>
      <c r="F4" s="1">
        <v>4</v>
      </c>
      <c r="G4" s="2">
        <f t="shared" ref="G4:G12" si="0">SUM(F4*100)/F$12</f>
        <v>26.666666666666668</v>
      </c>
      <c r="H4" s="1">
        <v>1</v>
      </c>
      <c r="I4" s="4">
        <f>SUM(H4*100)/L4</f>
        <v>50</v>
      </c>
      <c r="J4" s="4">
        <f>SUM(L4-H4)</f>
        <v>1</v>
      </c>
      <c r="K4" s="4">
        <f>SUM(J4*100)/L4</f>
        <v>50</v>
      </c>
      <c r="L4" s="1">
        <v>2</v>
      </c>
      <c r="M4" s="4">
        <f t="shared" ref="M4:M12" si="1">SUM(L4*100)/L$12</f>
        <v>16.666666666666668</v>
      </c>
      <c r="N4" s="4">
        <f t="shared" ref="N4:N12" si="2">SUM(B4+H4)</f>
        <v>1</v>
      </c>
      <c r="O4" s="2">
        <f>SUM(N4*100)/R4</f>
        <v>16.666666666666668</v>
      </c>
      <c r="P4" s="4">
        <f t="shared" ref="P4:P12" si="3">SUM(D4+J4)</f>
        <v>5</v>
      </c>
      <c r="Q4" s="2">
        <f>SUM(P4*100)/R4</f>
        <v>83.333333333333329</v>
      </c>
      <c r="R4" s="4">
        <f>SUM(N4+P4)</f>
        <v>6</v>
      </c>
      <c r="S4" s="2">
        <f t="shared" ref="S4:S12" si="4">SUM(R4*100)/R$12</f>
        <v>22.222222222222221</v>
      </c>
    </row>
    <row r="5" spans="1:19">
      <c r="A5" s="3" t="s">
        <v>1</v>
      </c>
      <c r="B5" s="1">
        <v>2</v>
      </c>
      <c r="C5" s="2">
        <f t="shared" ref="C5:C12" si="5">SUM(B5*100)/F5</f>
        <v>28.571428571428573</v>
      </c>
      <c r="D5" s="4">
        <f t="shared" ref="D5:D12" si="6">SUM(F5-B5)</f>
        <v>5</v>
      </c>
      <c r="E5" s="2">
        <f t="shared" ref="E5:E12" si="7">SUM(D5*100)/F5</f>
        <v>71.428571428571431</v>
      </c>
      <c r="F5" s="1">
        <v>7</v>
      </c>
      <c r="G5" s="4">
        <f t="shared" si="0"/>
        <v>46.666666666666664</v>
      </c>
      <c r="H5" s="1">
        <v>1</v>
      </c>
      <c r="I5" s="4">
        <f t="shared" ref="I5:I12" si="8">SUM(H5*100)/L5</f>
        <v>50</v>
      </c>
      <c r="J5" s="4">
        <f t="shared" ref="J5:J12" si="9">SUM(L5-H5)</f>
        <v>1</v>
      </c>
      <c r="K5" s="4">
        <f t="shared" ref="K5:K12" si="10">SUM(J5*100)/L5</f>
        <v>50</v>
      </c>
      <c r="L5" s="1">
        <v>2</v>
      </c>
      <c r="M5" s="2">
        <f t="shared" si="1"/>
        <v>16.666666666666668</v>
      </c>
      <c r="N5" s="4">
        <f t="shared" si="2"/>
        <v>3</v>
      </c>
      <c r="O5" s="2">
        <f t="shared" ref="O5:O12" si="11">SUM(N5*100)/R5</f>
        <v>33.333333333333336</v>
      </c>
      <c r="P5" s="4">
        <f t="shared" si="3"/>
        <v>6</v>
      </c>
      <c r="Q5" s="2">
        <f t="shared" ref="Q5:Q12" si="12">SUM(P5*100)/R5</f>
        <v>66.666666666666671</v>
      </c>
      <c r="R5" s="4">
        <f t="shared" ref="R5:R12" si="13">SUM(N5+P5)</f>
        <v>9</v>
      </c>
      <c r="S5" s="2">
        <f t="shared" si="4"/>
        <v>33.333333333333336</v>
      </c>
    </row>
    <row r="6" spans="1:19">
      <c r="A6" s="3" t="s">
        <v>7</v>
      </c>
      <c r="B6" s="1">
        <v>0</v>
      </c>
      <c r="C6" s="2">
        <f t="shared" si="5"/>
        <v>0</v>
      </c>
      <c r="D6" s="4">
        <f t="shared" si="6"/>
        <v>1</v>
      </c>
      <c r="E6" s="4">
        <f t="shared" si="7"/>
        <v>100</v>
      </c>
      <c r="F6" s="1">
        <v>1</v>
      </c>
      <c r="G6" s="4">
        <f t="shared" si="0"/>
        <v>6.666666666666667</v>
      </c>
      <c r="H6" s="1">
        <v>0</v>
      </c>
      <c r="I6" s="4">
        <f t="shared" si="8"/>
        <v>0</v>
      </c>
      <c r="J6" s="4">
        <f t="shared" si="9"/>
        <v>1</v>
      </c>
      <c r="K6" s="4">
        <f t="shared" si="10"/>
        <v>100</v>
      </c>
      <c r="L6" s="1">
        <v>1</v>
      </c>
      <c r="M6" s="2">
        <f t="shared" si="1"/>
        <v>8.3333333333333339</v>
      </c>
      <c r="N6" s="4">
        <f t="shared" si="2"/>
        <v>0</v>
      </c>
      <c r="O6" s="4">
        <f t="shared" si="11"/>
        <v>0</v>
      </c>
      <c r="P6" s="4">
        <f t="shared" si="3"/>
        <v>2</v>
      </c>
      <c r="Q6" s="4">
        <f t="shared" si="12"/>
        <v>100</v>
      </c>
      <c r="R6" s="4">
        <f t="shared" si="13"/>
        <v>2</v>
      </c>
      <c r="S6" s="2">
        <f t="shared" si="4"/>
        <v>7.4074074074074074</v>
      </c>
    </row>
    <row r="7" spans="1:19">
      <c r="A7" s="3" t="s">
        <v>6</v>
      </c>
      <c r="B7" s="1">
        <v>1</v>
      </c>
      <c r="C7" s="4">
        <f t="shared" si="5"/>
        <v>33.333333333333336</v>
      </c>
      <c r="D7" s="4">
        <f t="shared" si="6"/>
        <v>2</v>
      </c>
      <c r="E7" s="4">
        <f t="shared" si="7"/>
        <v>66.666666666666671</v>
      </c>
      <c r="F7" s="1">
        <v>3</v>
      </c>
      <c r="G7" s="4">
        <f t="shared" si="0"/>
        <v>20</v>
      </c>
      <c r="H7" s="1">
        <v>0</v>
      </c>
      <c r="I7" s="4">
        <f t="shared" si="8"/>
        <v>0</v>
      </c>
      <c r="J7" s="4">
        <f t="shared" si="9"/>
        <v>2</v>
      </c>
      <c r="K7" s="4">
        <f t="shared" si="10"/>
        <v>100</v>
      </c>
      <c r="L7" s="1">
        <v>2</v>
      </c>
      <c r="M7" s="2">
        <f t="shared" si="1"/>
        <v>16.666666666666668</v>
      </c>
      <c r="N7" s="4">
        <f t="shared" si="2"/>
        <v>1</v>
      </c>
      <c r="O7" s="4">
        <f t="shared" si="11"/>
        <v>20</v>
      </c>
      <c r="P7" s="4">
        <f t="shared" si="3"/>
        <v>4</v>
      </c>
      <c r="Q7" s="4">
        <f t="shared" si="12"/>
        <v>80</v>
      </c>
      <c r="R7" s="4">
        <f t="shared" si="13"/>
        <v>5</v>
      </c>
      <c r="S7" s="2">
        <f t="shared" si="4"/>
        <v>18.518518518518519</v>
      </c>
    </row>
    <row r="8" spans="1:19">
      <c r="A8" s="3" t="s">
        <v>9</v>
      </c>
      <c r="B8" s="1">
        <v>0</v>
      </c>
      <c r="C8" s="4">
        <v>0</v>
      </c>
      <c r="D8" s="4">
        <f t="shared" si="6"/>
        <v>0</v>
      </c>
      <c r="E8" s="4">
        <v>0</v>
      </c>
      <c r="F8" s="1">
        <v>0</v>
      </c>
      <c r="G8" s="4">
        <f t="shared" si="0"/>
        <v>0</v>
      </c>
      <c r="H8" s="1">
        <v>0</v>
      </c>
      <c r="I8" s="4">
        <f t="shared" si="8"/>
        <v>0</v>
      </c>
      <c r="J8" s="4">
        <f t="shared" si="9"/>
        <v>1</v>
      </c>
      <c r="K8" s="4">
        <f t="shared" si="10"/>
        <v>100</v>
      </c>
      <c r="L8" s="1">
        <v>1</v>
      </c>
      <c r="M8" s="2">
        <f t="shared" si="1"/>
        <v>8.3333333333333339</v>
      </c>
      <c r="N8" s="4">
        <f t="shared" si="2"/>
        <v>0</v>
      </c>
      <c r="O8" s="4">
        <f t="shared" si="11"/>
        <v>0</v>
      </c>
      <c r="P8" s="4">
        <f t="shared" si="3"/>
        <v>1</v>
      </c>
      <c r="Q8" s="4">
        <f t="shared" si="12"/>
        <v>100</v>
      </c>
      <c r="R8" s="4">
        <f t="shared" si="13"/>
        <v>1</v>
      </c>
      <c r="S8" s="2">
        <f t="shared" si="4"/>
        <v>3.7037037037037037</v>
      </c>
    </row>
    <row r="9" spans="1:19">
      <c r="A9" s="3" t="s">
        <v>8</v>
      </c>
      <c r="B9" s="1">
        <v>0</v>
      </c>
      <c r="C9" s="4">
        <v>0</v>
      </c>
      <c r="D9" s="4">
        <f t="shared" si="6"/>
        <v>0</v>
      </c>
      <c r="E9" s="4">
        <v>0</v>
      </c>
      <c r="F9" s="1">
        <v>0</v>
      </c>
      <c r="G9" s="4">
        <f t="shared" si="0"/>
        <v>0</v>
      </c>
      <c r="H9" s="1">
        <v>0</v>
      </c>
      <c r="I9" s="4">
        <f t="shared" si="8"/>
        <v>0</v>
      </c>
      <c r="J9" s="4">
        <f t="shared" si="9"/>
        <v>1</v>
      </c>
      <c r="K9" s="4">
        <f t="shared" si="10"/>
        <v>100</v>
      </c>
      <c r="L9" s="1">
        <v>1</v>
      </c>
      <c r="M9" s="2">
        <f t="shared" si="1"/>
        <v>8.3333333333333339</v>
      </c>
      <c r="N9" s="4">
        <f t="shared" si="2"/>
        <v>0</v>
      </c>
      <c r="O9" s="4">
        <f t="shared" si="11"/>
        <v>0</v>
      </c>
      <c r="P9" s="4">
        <f t="shared" si="3"/>
        <v>1</v>
      </c>
      <c r="Q9" s="4">
        <f t="shared" si="12"/>
        <v>100</v>
      </c>
      <c r="R9" s="4">
        <f t="shared" si="13"/>
        <v>1</v>
      </c>
      <c r="S9" s="2">
        <f t="shared" si="4"/>
        <v>3.7037037037037037</v>
      </c>
    </row>
    <row r="10" spans="1:19">
      <c r="A10" s="3" t="s">
        <v>5</v>
      </c>
      <c r="B10" s="1">
        <v>0</v>
      </c>
      <c r="C10" s="4">
        <v>0</v>
      </c>
      <c r="D10" s="4">
        <f t="shared" si="6"/>
        <v>0</v>
      </c>
      <c r="E10" s="4">
        <v>0</v>
      </c>
      <c r="F10" s="1">
        <v>0</v>
      </c>
      <c r="G10" s="2">
        <f t="shared" si="0"/>
        <v>0</v>
      </c>
      <c r="H10" s="1">
        <v>0</v>
      </c>
      <c r="I10" s="4">
        <f t="shared" si="8"/>
        <v>0</v>
      </c>
      <c r="J10" s="4">
        <f t="shared" si="9"/>
        <v>2</v>
      </c>
      <c r="K10" s="4">
        <f t="shared" si="10"/>
        <v>100</v>
      </c>
      <c r="L10" s="1">
        <v>2</v>
      </c>
      <c r="M10" s="2">
        <f t="shared" si="1"/>
        <v>16.666666666666668</v>
      </c>
      <c r="N10" s="4">
        <f t="shared" si="2"/>
        <v>0</v>
      </c>
      <c r="O10" s="4">
        <f t="shared" si="11"/>
        <v>0</v>
      </c>
      <c r="P10" s="4">
        <f t="shared" si="3"/>
        <v>2</v>
      </c>
      <c r="Q10" s="4">
        <f t="shared" si="12"/>
        <v>100</v>
      </c>
      <c r="R10" s="4">
        <f t="shared" si="13"/>
        <v>2</v>
      </c>
      <c r="S10" s="2">
        <f t="shared" si="4"/>
        <v>7.4074074074074074</v>
      </c>
    </row>
    <row r="11" spans="1:19">
      <c r="A11" s="3" t="s">
        <v>13</v>
      </c>
      <c r="B11" s="1">
        <v>0</v>
      </c>
      <c r="C11" s="4">
        <v>0</v>
      </c>
      <c r="D11" s="4">
        <f t="shared" si="6"/>
        <v>0</v>
      </c>
      <c r="E11" s="4">
        <v>0</v>
      </c>
      <c r="F11" s="1">
        <v>0</v>
      </c>
      <c r="G11" s="4">
        <f t="shared" si="0"/>
        <v>0</v>
      </c>
      <c r="H11" s="1">
        <v>0</v>
      </c>
      <c r="I11" s="4">
        <f t="shared" si="8"/>
        <v>0</v>
      </c>
      <c r="J11" s="4">
        <f t="shared" si="9"/>
        <v>1</v>
      </c>
      <c r="K11" s="4">
        <f t="shared" si="10"/>
        <v>100</v>
      </c>
      <c r="L11" s="1">
        <v>1</v>
      </c>
      <c r="M11" s="2">
        <f t="shared" si="1"/>
        <v>8.3333333333333339</v>
      </c>
      <c r="N11" s="4">
        <f t="shared" si="2"/>
        <v>0</v>
      </c>
      <c r="O11" s="4">
        <f t="shared" si="11"/>
        <v>0</v>
      </c>
      <c r="P11" s="4">
        <f t="shared" si="3"/>
        <v>1</v>
      </c>
      <c r="Q11" s="4">
        <f t="shared" si="12"/>
        <v>100</v>
      </c>
      <c r="R11" s="4">
        <f t="shared" si="13"/>
        <v>1</v>
      </c>
      <c r="S11" s="2">
        <f t="shared" si="4"/>
        <v>3.7037037037037037</v>
      </c>
    </row>
    <row r="12" spans="1:19">
      <c r="A12" s="3" t="s">
        <v>0</v>
      </c>
      <c r="B12" s="1">
        <f>SUM(B4:B11)</f>
        <v>3</v>
      </c>
      <c r="C12" s="4">
        <f t="shared" si="5"/>
        <v>20</v>
      </c>
      <c r="D12" s="4">
        <f t="shared" si="6"/>
        <v>12</v>
      </c>
      <c r="E12" s="4">
        <f t="shared" si="7"/>
        <v>80</v>
      </c>
      <c r="F12" s="1">
        <f>SUM(F4:F11)</f>
        <v>15</v>
      </c>
      <c r="G12" s="4">
        <f t="shared" si="0"/>
        <v>100</v>
      </c>
      <c r="H12" s="1">
        <f>SUM(H4:H11)</f>
        <v>2</v>
      </c>
      <c r="I12" s="4">
        <f t="shared" si="8"/>
        <v>16.666666666666668</v>
      </c>
      <c r="J12" s="4">
        <f t="shared" si="9"/>
        <v>10</v>
      </c>
      <c r="K12" s="4">
        <f t="shared" si="10"/>
        <v>83.333333333333329</v>
      </c>
      <c r="L12" s="1">
        <f>SUM(L4:L11)</f>
        <v>12</v>
      </c>
      <c r="M12" s="4">
        <f t="shared" si="1"/>
        <v>100</v>
      </c>
      <c r="N12" s="4">
        <f t="shared" si="2"/>
        <v>5</v>
      </c>
      <c r="O12" s="2">
        <f t="shared" si="11"/>
        <v>18.518518518518519</v>
      </c>
      <c r="P12" s="4">
        <f t="shared" si="3"/>
        <v>22</v>
      </c>
      <c r="Q12" s="2">
        <f t="shared" si="12"/>
        <v>81.481481481481481</v>
      </c>
      <c r="R12" s="4">
        <f t="shared" si="13"/>
        <v>27</v>
      </c>
      <c r="S12" s="4">
        <f t="shared" si="4"/>
        <v>100</v>
      </c>
    </row>
    <row r="13" spans="1:19">
      <c r="A13" s="6" t="s">
        <v>20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sqref="A1:I1"/>
    </sheetView>
  </sheetViews>
  <sheetFormatPr baseColWidth="10" defaultRowHeight="15.75"/>
  <cols>
    <col min="1" max="9" width="21.375" style="11" customWidth="1"/>
  </cols>
  <sheetData>
    <row r="1" spans="1:9" ht="16.5" thickBot="1">
      <c r="A1" s="29" t="s">
        <v>153</v>
      </c>
      <c r="B1" s="30"/>
      <c r="C1" s="30"/>
      <c r="D1" s="30"/>
      <c r="E1" s="30"/>
      <c r="F1" s="30"/>
      <c r="G1" s="30"/>
      <c r="H1" s="30"/>
      <c r="I1" s="31"/>
    </row>
    <row r="2" spans="1:9" s="17" customFormat="1" ht="16.5" thickBot="1">
      <c r="A2" s="18" t="s">
        <v>22</v>
      </c>
      <c r="B2" s="19" t="s">
        <v>23</v>
      </c>
      <c r="C2" s="19" t="s">
        <v>24</v>
      </c>
      <c r="D2" s="19" t="s">
        <v>2</v>
      </c>
      <c r="E2" s="19" t="s">
        <v>31</v>
      </c>
      <c r="F2" s="19" t="s">
        <v>25</v>
      </c>
      <c r="G2" s="19" t="s">
        <v>26</v>
      </c>
      <c r="H2" s="19" t="s">
        <v>27</v>
      </c>
      <c r="I2" s="19" t="s">
        <v>28</v>
      </c>
    </row>
    <row r="3" spans="1:9" ht="16.5" thickBot="1">
      <c r="A3" s="9" t="s">
        <v>32</v>
      </c>
      <c r="B3" s="10" t="s">
        <v>533</v>
      </c>
      <c r="C3" s="10" t="s">
        <v>34</v>
      </c>
      <c r="D3" s="10" t="s">
        <v>1</v>
      </c>
      <c r="E3" s="10" t="s">
        <v>10</v>
      </c>
      <c r="F3" s="16" t="s">
        <v>829</v>
      </c>
      <c r="G3" s="10"/>
      <c r="H3" s="10" t="s">
        <v>35</v>
      </c>
      <c r="I3" s="10" t="s">
        <v>213</v>
      </c>
    </row>
    <row r="4" spans="1:9" ht="16.5" thickBot="1">
      <c r="A4" s="9" t="s">
        <v>599</v>
      </c>
      <c r="B4" s="10" t="s">
        <v>600</v>
      </c>
      <c r="C4" s="10" t="s">
        <v>34</v>
      </c>
      <c r="D4" s="10" t="s">
        <v>1</v>
      </c>
      <c r="E4" s="10" t="s">
        <v>10</v>
      </c>
      <c r="F4" s="16" t="s">
        <v>830</v>
      </c>
      <c r="G4" s="10"/>
      <c r="H4" s="10" t="s">
        <v>35</v>
      </c>
      <c r="I4" s="10" t="s">
        <v>213</v>
      </c>
    </row>
    <row r="5" spans="1:9" ht="16.5" thickBot="1">
      <c r="A5" s="9" t="s">
        <v>601</v>
      </c>
      <c r="B5" s="10" t="s">
        <v>602</v>
      </c>
      <c r="C5" s="10" t="s">
        <v>34</v>
      </c>
      <c r="D5" s="10" t="s">
        <v>1</v>
      </c>
      <c r="E5" s="10" t="s">
        <v>10</v>
      </c>
      <c r="F5" s="16" t="s">
        <v>831</v>
      </c>
      <c r="G5" s="10"/>
      <c r="H5" s="10" t="s">
        <v>35</v>
      </c>
      <c r="I5" s="10" t="s">
        <v>213</v>
      </c>
    </row>
    <row r="6" spans="1:9" ht="16.5" thickBot="1">
      <c r="A6" s="9" t="s">
        <v>603</v>
      </c>
      <c r="B6" s="10" t="s">
        <v>604</v>
      </c>
      <c r="C6" s="10" t="s">
        <v>40</v>
      </c>
      <c r="D6" s="10" t="s">
        <v>1</v>
      </c>
      <c r="E6" s="10" t="s">
        <v>10</v>
      </c>
      <c r="F6" s="16" t="s">
        <v>832</v>
      </c>
      <c r="G6" s="10"/>
      <c r="H6" s="10" t="s">
        <v>35</v>
      </c>
      <c r="I6" s="10" t="s">
        <v>213</v>
      </c>
    </row>
    <row r="7" spans="1:9" ht="16.5" thickBot="1">
      <c r="A7" s="9" t="s">
        <v>605</v>
      </c>
      <c r="B7" s="10" t="s">
        <v>606</v>
      </c>
      <c r="C7" s="10" t="s">
        <v>40</v>
      </c>
      <c r="D7" s="10" t="s">
        <v>6</v>
      </c>
      <c r="E7" s="10" t="s">
        <v>10</v>
      </c>
      <c r="F7" s="16" t="s">
        <v>833</v>
      </c>
      <c r="G7" s="10"/>
      <c r="H7" s="10" t="s">
        <v>35</v>
      </c>
      <c r="I7" s="10" t="s">
        <v>213</v>
      </c>
    </row>
    <row r="8" spans="1:9" ht="16.5" thickBot="1">
      <c r="A8" s="9" t="s">
        <v>607</v>
      </c>
      <c r="B8" s="10" t="s">
        <v>608</v>
      </c>
      <c r="C8" s="10" t="s">
        <v>34</v>
      </c>
      <c r="D8" s="10" t="s">
        <v>4</v>
      </c>
      <c r="E8" s="10" t="s">
        <v>10</v>
      </c>
      <c r="F8" s="16" t="s">
        <v>834</v>
      </c>
      <c r="G8" s="10"/>
      <c r="H8" s="10" t="s">
        <v>35</v>
      </c>
      <c r="I8" s="10" t="s">
        <v>213</v>
      </c>
    </row>
    <row r="9" spans="1:9" ht="16.5" thickBot="1">
      <c r="A9" s="9" t="s">
        <v>609</v>
      </c>
      <c r="B9" s="10" t="s">
        <v>337</v>
      </c>
      <c r="C9" s="10" t="s">
        <v>34</v>
      </c>
      <c r="D9" s="10" t="s">
        <v>4</v>
      </c>
      <c r="E9" s="10" t="s">
        <v>10</v>
      </c>
      <c r="F9" s="16" t="s">
        <v>835</v>
      </c>
      <c r="G9" s="10"/>
      <c r="H9" s="10" t="s">
        <v>35</v>
      </c>
      <c r="I9" s="10" t="s">
        <v>213</v>
      </c>
    </row>
    <row r="10" spans="1:9" ht="16.5" thickBot="1">
      <c r="A10" s="9" t="s">
        <v>610</v>
      </c>
      <c r="B10" s="10" t="s">
        <v>611</v>
      </c>
      <c r="C10" s="10" t="s">
        <v>34</v>
      </c>
      <c r="D10" s="10" t="s">
        <v>4</v>
      </c>
      <c r="E10" s="10" t="s">
        <v>10</v>
      </c>
      <c r="F10" s="16" t="s">
        <v>836</v>
      </c>
      <c r="G10" s="10"/>
      <c r="H10" s="10" t="s">
        <v>35</v>
      </c>
      <c r="I10" s="10" t="s">
        <v>213</v>
      </c>
    </row>
    <row r="11" spans="1:9" ht="16.5" thickBot="1">
      <c r="A11" s="9" t="s">
        <v>612</v>
      </c>
      <c r="B11" s="10" t="s">
        <v>613</v>
      </c>
      <c r="C11" s="10" t="s">
        <v>34</v>
      </c>
      <c r="D11" s="10" t="s">
        <v>7</v>
      </c>
      <c r="E11" s="10" t="s">
        <v>10</v>
      </c>
      <c r="F11" s="16" t="s">
        <v>837</v>
      </c>
      <c r="G11" s="10"/>
      <c r="H11" s="10" t="s">
        <v>35</v>
      </c>
      <c r="I11" s="10" t="s">
        <v>213</v>
      </c>
    </row>
    <row r="12" spans="1:9" ht="16.5" thickBot="1">
      <c r="A12" s="9" t="s">
        <v>614</v>
      </c>
      <c r="B12" s="10" t="s">
        <v>615</v>
      </c>
      <c r="C12" s="10" t="s">
        <v>34</v>
      </c>
      <c r="D12" s="10" t="s">
        <v>1</v>
      </c>
      <c r="E12" s="10" t="s">
        <v>10</v>
      </c>
      <c r="F12" s="16" t="s">
        <v>838</v>
      </c>
      <c r="G12" s="10"/>
      <c r="H12" s="10" t="s">
        <v>35</v>
      </c>
      <c r="I12" s="10" t="s">
        <v>213</v>
      </c>
    </row>
    <row r="13" spans="1:9" ht="16.5" thickBot="1">
      <c r="A13" s="9" t="s">
        <v>616</v>
      </c>
      <c r="B13" s="10" t="s">
        <v>617</v>
      </c>
      <c r="C13" s="10" t="s">
        <v>34</v>
      </c>
      <c r="D13" s="10" t="s">
        <v>1</v>
      </c>
      <c r="E13" s="10" t="s">
        <v>10</v>
      </c>
      <c r="F13" s="16" t="s">
        <v>839</v>
      </c>
      <c r="G13" s="10"/>
      <c r="H13" s="10" t="s">
        <v>35</v>
      </c>
      <c r="I13" s="10" t="s">
        <v>213</v>
      </c>
    </row>
    <row r="14" spans="1:9" ht="16.5" thickBot="1">
      <c r="A14" s="9" t="s">
        <v>618</v>
      </c>
      <c r="B14" s="10" t="s">
        <v>619</v>
      </c>
      <c r="C14" s="10" t="s">
        <v>34</v>
      </c>
      <c r="D14" s="10" t="s">
        <v>6</v>
      </c>
      <c r="E14" s="10" t="s">
        <v>10</v>
      </c>
      <c r="F14" s="16" t="s">
        <v>840</v>
      </c>
      <c r="G14" s="10"/>
      <c r="H14" s="10" t="s">
        <v>35</v>
      </c>
      <c r="I14" s="10" t="s">
        <v>213</v>
      </c>
    </row>
    <row r="15" spans="1:9" ht="16.5" thickBot="1">
      <c r="A15" s="9" t="s">
        <v>620</v>
      </c>
      <c r="B15" s="10" t="s">
        <v>576</v>
      </c>
      <c r="C15" s="10" t="s">
        <v>40</v>
      </c>
      <c r="D15" s="10" t="s">
        <v>1</v>
      </c>
      <c r="E15" s="10" t="s">
        <v>10</v>
      </c>
      <c r="F15" s="16" t="s">
        <v>841</v>
      </c>
      <c r="G15" s="10"/>
      <c r="H15" s="10" t="s">
        <v>35</v>
      </c>
      <c r="I15" s="10" t="s">
        <v>213</v>
      </c>
    </row>
    <row r="16" spans="1:9" ht="16.5" thickBot="1">
      <c r="A16" s="9" t="s">
        <v>621</v>
      </c>
      <c r="B16" s="10" t="s">
        <v>370</v>
      </c>
      <c r="C16" s="10" t="s">
        <v>34</v>
      </c>
      <c r="D16" s="10" t="s">
        <v>4</v>
      </c>
      <c r="E16" s="10" t="s">
        <v>10</v>
      </c>
      <c r="F16" s="10" t="s">
        <v>845</v>
      </c>
      <c r="G16" s="10"/>
      <c r="H16" s="10" t="s">
        <v>35</v>
      </c>
      <c r="I16" s="10" t="s">
        <v>213</v>
      </c>
    </row>
    <row r="17" spans="1:9" ht="16.5" thickBot="1">
      <c r="A17" s="9" t="s">
        <v>622</v>
      </c>
      <c r="B17" s="10" t="s">
        <v>623</v>
      </c>
      <c r="C17" s="10" t="s">
        <v>34</v>
      </c>
      <c r="D17" s="10" t="s">
        <v>6</v>
      </c>
      <c r="E17" s="10" t="s">
        <v>10</v>
      </c>
      <c r="F17" s="10" t="s">
        <v>846</v>
      </c>
      <c r="G17" s="10"/>
      <c r="H17" s="10" t="s">
        <v>35</v>
      </c>
      <c r="I17" s="10" t="s">
        <v>213</v>
      </c>
    </row>
    <row r="18" spans="1:9" ht="16.5" thickBot="1">
      <c r="A18" s="9" t="s">
        <v>624</v>
      </c>
      <c r="B18" s="10" t="s">
        <v>190</v>
      </c>
      <c r="C18" s="10" t="s">
        <v>34</v>
      </c>
      <c r="D18" s="10" t="s">
        <v>4</v>
      </c>
      <c r="E18" s="10" t="s">
        <v>66</v>
      </c>
      <c r="F18" s="10"/>
      <c r="G18" s="10"/>
      <c r="H18" s="10" t="s">
        <v>35</v>
      </c>
      <c r="I18" s="10" t="s">
        <v>213</v>
      </c>
    </row>
    <row r="19" spans="1:9" ht="16.5" thickBot="1">
      <c r="A19" s="9" t="s">
        <v>625</v>
      </c>
      <c r="B19" s="10" t="s">
        <v>185</v>
      </c>
      <c r="C19" s="10" t="s">
        <v>40</v>
      </c>
      <c r="D19" s="10" t="s">
        <v>4</v>
      </c>
      <c r="E19" s="10" t="s">
        <v>66</v>
      </c>
      <c r="F19" s="10"/>
      <c r="G19" s="10"/>
      <c r="H19" s="10" t="s">
        <v>35</v>
      </c>
      <c r="I19" s="10" t="s">
        <v>213</v>
      </c>
    </row>
    <row r="20" spans="1:9" ht="16.5" thickBot="1">
      <c r="A20" s="9" t="s">
        <v>626</v>
      </c>
      <c r="B20" s="10" t="s">
        <v>627</v>
      </c>
      <c r="C20" s="10" t="s">
        <v>40</v>
      </c>
      <c r="D20" s="10" t="s">
        <v>1</v>
      </c>
      <c r="E20" s="10" t="s">
        <v>66</v>
      </c>
      <c r="F20" s="10"/>
      <c r="G20" s="10"/>
      <c r="H20" s="10" t="s">
        <v>35</v>
      </c>
      <c r="I20" s="10" t="s">
        <v>213</v>
      </c>
    </row>
    <row r="21" spans="1:9" ht="16.5" thickBot="1">
      <c r="A21" s="9" t="s">
        <v>628</v>
      </c>
      <c r="B21" s="10" t="s">
        <v>72</v>
      </c>
      <c r="C21" s="10" t="s">
        <v>34</v>
      </c>
      <c r="D21" s="10" t="s">
        <v>1</v>
      </c>
      <c r="E21" s="10" t="s">
        <v>66</v>
      </c>
      <c r="F21" s="10"/>
      <c r="G21" s="10"/>
      <c r="H21" s="10" t="s">
        <v>35</v>
      </c>
      <c r="I21" s="10" t="s">
        <v>213</v>
      </c>
    </row>
    <row r="22" spans="1:9" ht="16.5" thickBot="1">
      <c r="A22" s="9" t="s">
        <v>629</v>
      </c>
      <c r="B22" s="10" t="s">
        <v>630</v>
      </c>
      <c r="C22" s="10" t="s">
        <v>34</v>
      </c>
      <c r="D22" s="10" t="s">
        <v>7</v>
      </c>
      <c r="E22" s="10" t="s">
        <v>66</v>
      </c>
      <c r="F22" s="10"/>
      <c r="G22" s="10"/>
      <c r="H22" s="10" t="s">
        <v>35</v>
      </c>
      <c r="I22" s="10" t="s">
        <v>213</v>
      </c>
    </row>
    <row r="23" spans="1:9" ht="16.5" thickBot="1">
      <c r="A23" s="9" t="s">
        <v>77</v>
      </c>
      <c r="B23" s="10" t="s">
        <v>631</v>
      </c>
      <c r="C23" s="10" t="s">
        <v>34</v>
      </c>
      <c r="D23" s="10" t="s">
        <v>9</v>
      </c>
      <c r="E23" s="10" t="s">
        <v>66</v>
      </c>
      <c r="F23" s="10"/>
      <c r="G23" s="10"/>
      <c r="H23" s="10" t="s">
        <v>35</v>
      </c>
      <c r="I23" s="10" t="s">
        <v>213</v>
      </c>
    </row>
    <row r="24" spans="1:9" ht="16.5" thickBot="1">
      <c r="A24" s="9" t="s">
        <v>632</v>
      </c>
      <c r="B24" s="10" t="s">
        <v>198</v>
      </c>
      <c r="C24" s="10" t="s">
        <v>34</v>
      </c>
      <c r="D24" s="10" t="s">
        <v>6</v>
      </c>
      <c r="E24" s="10" t="s">
        <v>66</v>
      </c>
      <c r="F24" s="10"/>
      <c r="G24" s="10"/>
      <c r="H24" s="10" t="s">
        <v>35</v>
      </c>
      <c r="I24" s="10" t="s">
        <v>213</v>
      </c>
    </row>
    <row r="25" spans="1:9" ht="16.5" thickBot="1">
      <c r="A25" s="9" t="s">
        <v>633</v>
      </c>
      <c r="B25" s="10" t="s">
        <v>634</v>
      </c>
      <c r="C25" s="10" t="s">
        <v>34</v>
      </c>
      <c r="D25" s="10" t="s">
        <v>6</v>
      </c>
      <c r="E25" s="10" t="s">
        <v>66</v>
      </c>
      <c r="F25" s="10"/>
      <c r="G25" s="10"/>
      <c r="H25" s="10" t="s">
        <v>35</v>
      </c>
      <c r="I25" s="10" t="s">
        <v>213</v>
      </c>
    </row>
    <row r="26" spans="1:9" ht="16.5" thickBot="1">
      <c r="A26" s="9" t="s">
        <v>635</v>
      </c>
      <c r="B26" s="10" t="s">
        <v>199</v>
      </c>
      <c r="C26" s="10" t="s">
        <v>34</v>
      </c>
      <c r="D26" s="10" t="s">
        <v>13</v>
      </c>
      <c r="E26" s="10" t="s">
        <v>66</v>
      </c>
      <c r="F26" s="10"/>
      <c r="G26" s="10"/>
      <c r="H26" s="10" t="s">
        <v>35</v>
      </c>
      <c r="I26" s="10" t="s">
        <v>213</v>
      </c>
    </row>
    <row r="27" spans="1:9" ht="16.5" thickBot="1">
      <c r="A27" s="9" t="s">
        <v>338</v>
      </c>
      <c r="B27" s="10" t="s">
        <v>636</v>
      </c>
      <c r="C27" s="10" t="s">
        <v>34</v>
      </c>
      <c r="D27" s="10" t="s">
        <v>8</v>
      </c>
      <c r="E27" s="10" t="s">
        <v>66</v>
      </c>
      <c r="F27" s="10"/>
      <c r="G27" s="10"/>
      <c r="H27" s="10" t="s">
        <v>35</v>
      </c>
      <c r="I27" s="10" t="s">
        <v>213</v>
      </c>
    </row>
    <row r="28" spans="1:9" ht="16.5" thickBot="1">
      <c r="A28" s="9" t="s">
        <v>637</v>
      </c>
      <c r="B28" s="10" t="s">
        <v>638</v>
      </c>
      <c r="C28" s="10" t="s">
        <v>34</v>
      </c>
      <c r="D28" s="10" t="s">
        <v>5</v>
      </c>
      <c r="E28" s="10" t="s">
        <v>66</v>
      </c>
      <c r="F28" s="10"/>
      <c r="G28" s="10"/>
      <c r="H28" s="10" t="s">
        <v>35</v>
      </c>
      <c r="I28" s="10" t="s">
        <v>213</v>
      </c>
    </row>
    <row r="29" spans="1:9" ht="16.5" thickBot="1">
      <c r="A29" s="9" t="s">
        <v>639</v>
      </c>
      <c r="B29" s="10" t="s">
        <v>640</v>
      </c>
      <c r="C29" s="10" t="s">
        <v>34</v>
      </c>
      <c r="D29" s="10" t="s">
        <v>5</v>
      </c>
      <c r="E29" s="10" t="s">
        <v>66</v>
      </c>
      <c r="F29" s="10"/>
      <c r="G29" s="10"/>
      <c r="H29" s="10" t="s">
        <v>35</v>
      </c>
      <c r="I29" s="10" t="s">
        <v>213</v>
      </c>
    </row>
    <row r="30" spans="1:9" ht="16.5" thickBot="1">
      <c r="A30" s="9" t="s">
        <v>641</v>
      </c>
      <c r="B30" s="10" t="s">
        <v>642</v>
      </c>
      <c r="C30" s="10" t="s">
        <v>34</v>
      </c>
      <c r="D30" s="10" t="s">
        <v>1</v>
      </c>
      <c r="E30" s="10" t="s">
        <v>10</v>
      </c>
      <c r="F30" s="16" t="s">
        <v>829</v>
      </c>
      <c r="G30" s="10"/>
      <c r="H30" s="10" t="s">
        <v>91</v>
      </c>
      <c r="I30" s="10" t="s">
        <v>213</v>
      </c>
    </row>
    <row r="31" spans="1:9" ht="16.5" thickBot="1">
      <c r="A31" s="9" t="s">
        <v>643</v>
      </c>
      <c r="B31" s="10" t="s">
        <v>644</v>
      </c>
      <c r="C31" s="10" t="s">
        <v>34</v>
      </c>
      <c r="D31" s="10" t="s">
        <v>1</v>
      </c>
      <c r="E31" s="10" t="s">
        <v>10</v>
      </c>
      <c r="F31" s="16" t="s">
        <v>830</v>
      </c>
      <c r="G31" s="10"/>
      <c r="H31" s="10" t="s">
        <v>91</v>
      </c>
      <c r="I31" s="10" t="s">
        <v>213</v>
      </c>
    </row>
    <row r="32" spans="1:9" ht="16.5" thickBot="1">
      <c r="A32" s="9" t="s">
        <v>645</v>
      </c>
      <c r="B32" s="10" t="s">
        <v>426</v>
      </c>
      <c r="C32" s="10" t="s">
        <v>34</v>
      </c>
      <c r="D32" s="10" t="s">
        <v>1</v>
      </c>
      <c r="E32" s="10" t="s">
        <v>10</v>
      </c>
      <c r="F32" s="16" t="s">
        <v>831</v>
      </c>
      <c r="G32" s="10"/>
      <c r="H32" s="10" t="s">
        <v>91</v>
      </c>
      <c r="I32" s="10" t="s">
        <v>213</v>
      </c>
    </row>
    <row r="33" spans="1:9" ht="16.5" thickBot="1">
      <c r="A33" s="9" t="s">
        <v>646</v>
      </c>
      <c r="B33" s="10" t="s">
        <v>647</v>
      </c>
      <c r="C33" s="10" t="s">
        <v>40</v>
      </c>
      <c r="D33" s="10" t="s">
        <v>1</v>
      </c>
      <c r="E33" s="10" t="s">
        <v>10</v>
      </c>
      <c r="F33" s="16" t="s">
        <v>832</v>
      </c>
      <c r="G33" s="10"/>
      <c r="H33" s="10" t="s">
        <v>91</v>
      </c>
      <c r="I33" s="10" t="s">
        <v>213</v>
      </c>
    </row>
    <row r="34" spans="1:9" ht="16.5" thickBot="1">
      <c r="A34" s="9" t="s">
        <v>648</v>
      </c>
      <c r="B34" s="10" t="s">
        <v>649</v>
      </c>
      <c r="C34" s="10" t="s">
        <v>40</v>
      </c>
      <c r="D34" s="10" t="s">
        <v>6</v>
      </c>
      <c r="E34" s="10" t="s">
        <v>10</v>
      </c>
      <c r="F34" s="16" t="s">
        <v>833</v>
      </c>
      <c r="G34" s="10"/>
      <c r="H34" s="10" t="s">
        <v>91</v>
      </c>
      <c r="I34" s="10" t="s">
        <v>213</v>
      </c>
    </row>
    <row r="35" spans="1:9" ht="16.5" thickBot="1">
      <c r="A35" s="9" t="s">
        <v>650</v>
      </c>
      <c r="B35" s="10" t="s">
        <v>120</v>
      </c>
      <c r="C35" s="10" t="s">
        <v>34</v>
      </c>
      <c r="D35" s="10" t="s">
        <v>4</v>
      </c>
      <c r="E35" s="10" t="s">
        <v>10</v>
      </c>
      <c r="F35" s="16" t="s">
        <v>834</v>
      </c>
      <c r="G35" s="10"/>
      <c r="H35" s="10" t="s">
        <v>91</v>
      </c>
      <c r="I35" s="10" t="s">
        <v>213</v>
      </c>
    </row>
    <row r="36" spans="1:9" ht="16.5" thickBot="1">
      <c r="A36" s="9" t="s">
        <v>651</v>
      </c>
      <c r="B36" s="10" t="s">
        <v>337</v>
      </c>
      <c r="C36" s="10" t="s">
        <v>34</v>
      </c>
      <c r="D36" s="10" t="s">
        <v>4</v>
      </c>
      <c r="E36" s="10" t="s">
        <v>10</v>
      </c>
      <c r="F36" s="16" t="s">
        <v>835</v>
      </c>
      <c r="G36" s="10"/>
      <c r="H36" s="10" t="s">
        <v>91</v>
      </c>
      <c r="I36" s="10" t="s">
        <v>213</v>
      </c>
    </row>
    <row r="37" spans="1:9" ht="16.5" thickBot="1">
      <c r="A37" s="9" t="s">
        <v>652</v>
      </c>
      <c r="B37" s="10" t="s">
        <v>653</v>
      </c>
      <c r="C37" s="10" t="s">
        <v>34</v>
      </c>
      <c r="D37" s="10" t="s">
        <v>4</v>
      </c>
      <c r="E37" s="10" t="s">
        <v>10</v>
      </c>
      <c r="F37" s="16" t="s">
        <v>836</v>
      </c>
      <c r="G37" s="10"/>
      <c r="H37" s="10" t="s">
        <v>91</v>
      </c>
      <c r="I37" s="10" t="s">
        <v>213</v>
      </c>
    </row>
    <row r="38" spans="1:9" ht="16.5" thickBot="1">
      <c r="A38" s="9" t="s">
        <v>654</v>
      </c>
      <c r="B38" s="10" t="s">
        <v>611</v>
      </c>
      <c r="C38" s="10" t="s">
        <v>34</v>
      </c>
      <c r="D38" s="10" t="s">
        <v>7</v>
      </c>
      <c r="E38" s="10" t="s">
        <v>10</v>
      </c>
      <c r="F38" s="16" t="s">
        <v>837</v>
      </c>
      <c r="G38" s="10"/>
      <c r="H38" s="10" t="s">
        <v>91</v>
      </c>
      <c r="I38" s="10" t="s">
        <v>213</v>
      </c>
    </row>
    <row r="39" spans="1:9" ht="16.5" thickBot="1">
      <c r="A39" s="9" t="s">
        <v>655</v>
      </c>
      <c r="B39" s="10" t="s">
        <v>413</v>
      </c>
      <c r="C39" s="10" t="s">
        <v>34</v>
      </c>
      <c r="D39" s="10" t="s">
        <v>1</v>
      </c>
      <c r="E39" s="10" t="s">
        <v>10</v>
      </c>
      <c r="F39" s="16" t="s">
        <v>838</v>
      </c>
      <c r="G39" s="10"/>
      <c r="H39" s="10" t="s">
        <v>91</v>
      </c>
      <c r="I39" s="10" t="s">
        <v>213</v>
      </c>
    </row>
    <row r="40" spans="1:9" ht="16.5" thickBot="1">
      <c r="A40" s="9" t="s">
        <v>656</v>
      </c>
      <c r="B40" s="10" t="s">
        <v>657</v>
      </c>
      <c r="C40" s="10" t="s">
        <v>34</v>
      </c>
      <c r="D40" s="10" t="s">
        <v>1</v>
      </c>
      <c r="E40" s="10" t="s">
        <v>10</v>
      </c>
      <c r="F40" s="16" t="s">
        <v>839</v>
      </c>
      <c r="G40" s="10"/>
      <c r="H40" s="10" t="s">
        <v>91</v>
      </c>
      <c r="I40" s="10" t="s">
        <v>213</v>
      </c>
    </row>
    <row r="41" spans="1:9" ht="16.5" thickBot="1">
      <c r="A41" s="9" t="s">
        <v>658</v>
      </c>
      <c r="B41" s="10" t="s">
        <v>659</v>
      </c>
      <c r="C41" s="10" t="s">
        <v>34</v>
      </c>
      <c r="D41" s="10" t="s">
        <v>6</v>
      </c>
      <c r="E41" s="10" t="s">
        <v>10</v>
      </c>
      <c r="F41" s="16" t="s">
        <v>840</v>
      </c>
      <c r="G41" s="10"/>
      <c r="H41" s="10" t="s">
        <v>91</v>
      </c>
      <c r="I41" s="10" t="s">
        <v>213</v>
      </c>
    </row>
    <row r="42" spans="1:9" ht="16.5" thickBot="1">
      <c r="A42" s="9" t="s">
        <v>660</v>
      </c>
      <c r="B42" s="10" t="s">
        <v>661</v>
      </c>
      <c r="C42" s="10" t="s">
        <v>40</v>
      </c>
      <c r="D42" s="10" t="s">
        <v>1</v>
      </c>
      <c r="E42" s="10" t="s">
        <v>10</v>
      </c>
      <c r="F42" s="16" t="s">
        <v>841</v>
      </c>
      <c r="G42" s="10"/>
      <c r="H42" s="10" t="s">
        <v>91</v>
      </c>
      <c r="I42" s="10" t="s">
        <v>213</v>
      </c>
    </row>
    <row r="43" spans="1:9" ht="16.5" thickBot="1">
      <c r="A43" s="9" t="s">
        <v>662</v>
      </c>
      <c r="B43" s="10" t="s">
        <v>468</v>
      </c>
      <c r="C43" s="10" t="s">
        <v>34</v>
      </c>
      <c r="D43" s="10" t="s">
        <v>4</v>
      </c>
      <c r="E43" s="10" t="s">
        <v>10</v>
      </c>
      <c r="F43" s="10" t="s">
        <v>845</v>
      </c>
      <c r="G43" s="10"/>
      <c r="H43" s="10" t="s">
        <v>91</v>
      </c>
      <c r="I43" s="10" t="s">
        <v>213</v>
      </c>
    </row>
    <row r="44" spans="1:9" ht="16.5" thickBot="1">
      <c r="A44" s="9" t="s">
        <v>663</v>
      </c>
      <c r="B44" s="10" t="s">
        <v>664</v>
      </c>
      <c r="C44" s="10" t="s">
        <v>34</v>
      </c>
      <c r="D44" s="10" t="s">
        <v>6</v>
      </c>
      <c r="E44" s="10" t="s">
        <v>10</v>
      </c>
      <c r="F44" s="10" t="s">
        <v>846</v>
      </c>
      <c r="G44" s="10"/>
      <c r="H44" s="10" t="s">
        <v>91</v>
      </c>
      <c r="I44" s="10" t="s">
        <v>213</v>
      </c>
    </row>
    <row r="45" spans="1:9" ht="16.5" thickBot="1">
      <c r="A45" s="9" t="s">
        <v>665</v>
      </c>
      <c r="B45" s="10" t="s">
        <v>666</v>
      </c>
      <c r="C45" s="10" t="s">
        <v>34</v>
      </c>
      <c r="D45" s="10" t="s">
        <v>4</v>
      </c>
      <c r="E45" s="10" t="s">
        <v>66</v>
      </c>
      <c r="F45" s="10"/>
      <c r="G45" s="10"/>
      <c r="H45" s="10" t="s">
        <v>91</v>
      </c>
      <c r="I45" s="10" t="s">
        <v>213</v>
      </c>
    </row>
    <row r="46" spans="1:9" ht="16.5" thickBot="1">
      <c r="A46" s="9" t="s">
        <v>667</v>
      </c>
      <c r="B46" s="10" t="s">
        <v>668</v>
      </c>
      <c r="C46" s="10" t="s">
        <v>40</v>
      </c>
      <c r="D46" s="10" t="s">
        <v>4</v>
      </c>
      <c r="E46" s="10" t="s">
        <v>66</v>
      </c>
      <c r="F46" s="10"/>
      <c r="G46" s="10"/>
      <c r="H46" s="10" t="s">
        <v>91</v>
      </c>
      <c r="I46" s="10" t="s">
        <v>213</v>
      </c>
    </row>
    <row r="47" spans="1:9" ht="16.5" thickBot="1">
      <c r="A47" s="9" t="s">
        <v>669</v>
      </c>
      <c r="B47" s="10" t="s">
        <v>670</v>
      </c>
      <c r="C47" s="10" t="s">
        <v>40</v>
      </c>
      <c r="D47" s="10" t="s">
        <v>1</v>
      </c>
      <c r="E47" s="10" t="s">
        <v>66</v>
      </c>
      <c r="F47" s="10"/>
      <c r="G47" s="10"/>
      <c r="H47" s="10" t="s">
        <v>91</v>
      </c>
      <c r="I47" s="10" t="s">
        <v>213</v>
      </c>
    </row>
    <row r="48" spans="1:9" ht="16.5" thickBot="1">
      <c r="A48" s="9" t="s">
        <v>671</v>
      </c>
      <c r="B48" s="10" t="s">
        <v>261</v>
      </c>
      <c r="C48" s="10" t="s">
        <v>34</v>
      </c>
      <c r="D48" s="10" t="s">
        <v>1</v>
      </c>
      <c r="E48" s="10" t="s">
        <v>66</v>
      </c>
      <c r="F48" s="10"/>
      <c r="G48" s="10"/>
      <c r="H48" s="10" t="s">
        <v>91</v>
      </c>
      <c r="I48" s="10" t="s">
        <v>213</v>
      </c>
    </row>
    <row r="49" spans="1:9" ht="16.5" thickBot="1">
      <c r="A49" s="9" t="s">
        <v>672</v>
      </c>
      <c r="B49" s="10" t="s">
        <v>673</v>
      </c>
      <c r="C49" s="10" t="s">
        <v>34</v>
      </c>
      <c r="D49" s="10" t="s">
        <v>7</v>
      </c>
      <c r="E49" s="10" t="s">
        <v>66</v>
      </c>
      <c r="F49" s="10"/>
      <c r="G49" s="10"/>
      <c r="H49" s="10" t="s">
        <v>91</v>
      </c>
      <c r="I49" s="10" t="s">
        <v>213</v>
      </c>
    </row>
    <row r="50" spans="1:9" ht="16.5" thickBot="1">
      <c r="A50" s="9" t="s">
        <v>674</v>
      </c>
      <c r="B50" s="10" t="s">
        <v>675</v>
      </c>
      <c r="C50" s="10" t="s">
        <v>34</v>
      </c>
      <c r="D50" s="10" t="s">
        <v>9</v>
      </c>
      <c r="E50" s="10" t="s">
        <v>66</v>
      </c>
      <c r="F50" s="10"/>
      <c r="G50" s="10"/>
      <c r="H50" s="10" t="s">
        <v>91</v>
      </c>
      <c r="I50" s="10" t="s">
        <v>213</v>
      </c>
    </row>
    <row r="51" spans="1:9" ht="16.5" thickBot="1">
      <c r="A51" s="9" t="s">
        <v>676</v>
      </c>
      <c r="B51" s="10" t="s">
        <v>677</v>
      </c>
      <c r="C51" s="10" t="s">
        <v>34</v>
      </c>
      <c r="D51" s="10" t="s">
        <v>6</v>
      </c>
      <c r="E51" s="10" t="s">
        <v>66</v>
      </c>
      <c r="F51" s="10"/>
      <c r="G51" s="10"/>
      <c r="H51" s="10" t="s">
        <v>91</v>
      </c>
      <c r="I51" s="10" t="s">
        <v>213</v>
      </c>
    </row>
    <row r="52" spans="1:9" ht="16.5" thickBot="1">
      <c r="A52" s="9" t="s">
        <v>678</v>
      </c>
      <c r="B52" s="10" t="s">
        <v>679</v>
      </c>
      <c r="C52" s="10" t="s">
        <v>34</v>
      </c>
      <c r="D52" s="10" t="s">
        <v>6</v>
      </c>
      <c r="E52" s="10" t="s">
        <v>66</v>
      </c>
      <c r="F52" s="10"/>
      <c r="G52" s="10"/>
      <c r="H52" s="10" t="s">
        <v>91</v>
      </c>
      <c r="I52" s="10" t="s">
        <v>213</v>
      </c>
    </row>
    <row r="53" spans="1:9" ht="16.5" thickBot="1">
      <c r="A53" s="9" t="s">
        <v>680</v>
      </c>
      <c r="B53" s="10" t="s">
        <v>681</v>
      </c>
      <c r="C53" s="10" t="s">
        <v>34</v>
      </c>
      <c r="D53" s="10" t="s">
        <v>13</v>
      </c>
      <c r="E53" s="10" t="s">
        <v>66</v>
      </c>
      <c r="F53" s="10"/>
      <c r="G53" s="10"/>
      <c r="H53" s="10" t="s">
        <v>91</v>
      </c>
      <c r="I53" s="10" t="s">
        <v>213</v>
      </c>
    </row>
    <row r="54" spans="1:9" ht="16.5" thickBot="1">
      <c r="A54" s="9" t="s">
        <v>682</v>
      </c>
      <c r="B54" s="10" t="s">
        <v>683</v>
      </c>
      <c r="C54" s="10" t="s">
        <v>34</v>
      </c>
      <c r="D54" s="10" t="s">
        <v>8</v>
      </c>
      <c r="E54" s="10" t="s">
        <v>66</v>
      </c>
      <c r="F54" s="10"/>
      <c r="G54" s="10"/>
      <c r="H54" s="10" t="s">
        <v>91</v>
      </c>
      <c r="I54" s="10" t="s">
        <v>213</v>
      </c>
    </row>
    <row r="55" spans="1:9" ht="16.5" thickBot="1">
      <c r="A55" s="9" t="s">
        <v>684</v>
      </c>
      <c r="B55" s="10" t="s">
        <v>685</v>
      </c>
      <c r="C55" s="10" t="s">
        <v>34</v>
      </c>
      <c r="D55" s="10" t="s">
        <v>5</v>
      </c>
      <c r="E55" s="10" t="s">
        <v>66</v>
      </c>
      <c r="F55" s="10"/>
      <c r="G55" s="10"/>
      <c r="H55" s="10" t="s">
        <v>91</v>
      </c>
      <c r="I55" s="10" t="s">
        <v>213</v>
      </c>
    </row>
    <row r="56" spans="1:9" ht="16.5" thickBot="1">
      <c r="A56" s="9" t="s">
        <v>686</v>
      </c>
      <c r="B56" s="10" t="s">
        <v>687</v>
      </c>
      <c r="C56" s="10" t="s">
        <v>34</v>
      </c>
      <c r="D56" s="10" t="s">
        <v>5</v>
      </c>
      <c r="E56" s="10" t="s">
        <v>66</v>
      </c>
      <c r="F56" s="10"/>
      <c r="G56" s="10"/>
      <c r="H56" s="10" t="s">
        <v>91</v>
      </c>
      <c r="I56" s="10" t="s">
        <v>213</v>
      </c>
    </row>
  </sheetData>
  <mergeCells count="1">
    <mergeCell ref="A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G7" sqref="G7"/>
    </sheetView>
  </sheetViews>
  <sheetFormatPr baseColWidth="10" defaultColWidth="9.5" defaultRowHeight="15.75"/>
  <sheetData>
    <row r="1" spans="1:19">
      <c r="A1" s="23" t="s">
        <v>19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5"/>
    </row>
    <row r="2" spans="1:19">
      <c r="A2" s="26" t="s">
        <v>2</v>
      </c>
      <c r="B2" s="23" t="s">
        <v>10</v>
      </c>
      <c r="C2" s="24"/>
      <c r="D2" s="24"/>
      <c r="E2" s="24"/>
      <c r="F2" s="24"/>
      <c r="G2" s="25"/>
      <c r="H2" s="23" t="s">
        <v>15</v>
      </c>
      <c r="I2" s="24"/>
      <c r="J2" s="24"/>
      <c r="K2" s="24"/>
      <c r="L2" s="24"/>
      <c r="M2" s="25"/>
      <c r="N2" s="23" t="s">
        <v>11</v>
      </c>
      <c r="O2" s="24"/>
      <c r="P2" s="24"/>
      <c r="Q2" s="24"/>
      <c r="R2" s="24"/>
      <c r="S2" s="25"/>
    </row>
    <row r="3" spans="1:19">
      <c r="A3" s="27"/>
      <c r="B3" s="5" t="s">
        <v>3</v>
      </c>
      <c r="C3" s="5" t="s">
        <v>12</v>
      </c>
      <c r="D3" s="5" t="s">
        <v>16</v>
      </c>
      <c r="E3" s="5" t="s">
        <v>17</v>
      </c>
      <c r="F3" s="5" t="s">
        <v>0</v>
      </c>
      <c r="G3" s="5" t="s">
        <v>18</v>
      </c>
      <c r="H3" s="5" t="s">
        <v>3</v>
      </c>
      <c r="I3" s="5" t="s">
        <v>12</v>
      </c>
      <c r="J3" s="5" t="s">
        <v>16</v>
      </c>
      <c r="K3" s="5" t="s">
        <v>17</v>
      </c>
      <c r="L3" s="5" t="s">
        <v>0</v>
      </c>
      <c r="M3" s="5" t="s">
        <v>18</v>
      </c>
      <c r="N3" s="5" t="s">
        <v>3</v>
      </c>
      <c r="O3" s="5" t="s">
        <v>12</v>
      </c>
      <c r="P3" s="5" t="s">
        <v>16</v>
      </c>
      <c r="Q3" s="5" t="s">
        <v>17</v>
      </c>
      <c r="R3" s="5" t="s">
        <v>0</v>
      </c>
      <c r="S3" s="5" t="s">
        <v>18</v>
      </c>
    </row>
    <row r="4" spans="1:19">
      <c r="A4" s="3" t="s">
        <v>4</v>
      </c>
      <c r="B4" s="1">
        <v>1</v>
      </c>
      <c r="C4" s="4">
        <f>SUM(B4*100)/F4</f>
        <v>25</v>
      </c>
      <c r="D4" s="4">
        <f>SUM(F4-B4)</f>
        <v>3</v>
      </c>
      <c r="E4" s="4">
        <f>SUM(D4*100)/F4</f>
        <v>75</v>
      </c>
      <c r="F4" s="1">
        <v>4</v>
      </c>
      <c r="G4" s="2">
        <f>SUM(F4*100)/F$13</f>
        <v>26.666666666666668</v>
      </c>
      <c r="H4" s="1">
        <v>1</v>
      </c>
      <c r="I4" s="2">
        <f>SUM(H4*100)/L4</f>
        <v>33.333333333333336</v>
      </c>
      <c r="J4" s="4">
        <f>SUM(L4-H4)</f>
        <v>2</v>
      </c>
      <c r="K4" s="2">
        <f>SUM(J4*100)/L4</f>
        <v>66.666666666666671</v>
      </c>
      <c r="L4" s="1">
        <v>3</v>
      </c>
      <c r="M4" s="4">
        <f>SUM(L4*100)/L$13</f>
        <v>25</v>
      </c>
      <c r="N4" s="4">
        <f t="shared" ref="N4:N13" si="0">SUM(B4+H4)</f>
        <v>2</v>
      </c>
      <c r="O4" s="2">
        <f>SUM(N4*100)/R4</f>
        <v>28.571428571428573</v>
      </c>
      <c r="P4" s="4">
        <f t="shared" ref="P4:P13" si="1">SUM(D4+J4)</f>
        <v>5</v>
      </c>
      <c r="Q4" s="2">
        <f>SUM(P4*100)/R4</f>
        <v>71.428571428571431</v>
      </c>
      <c r="R4" s="4">
        <f>SUM(N4+P4)</f>
        <v>7</v>
      </c>
      <c r="S4" s="2">
        <f>SUM(R4*100)/R$13</f>
        <v>25.925925925925927</v>
      </c>
    </row>
    <row r="5" spans="1:19">
      <c r="A5" s="3" t="s">
        <v>1</v>
      </c>
      <c r="B5" s="1">
        <v>2</v>
      </c>
      <c r="C5" s="2">
        <f t="shared" ref="C5:C13" si="2">SUM(B5*100)/F5</f>
        <v>33.333333333333336</v>
      </c>
      <c r="D5" s="4">
        <f t="shared" ref="D5:D13" si="3">SUM(F5-B5)</f>
        <v>4</v>
      </c>
      <c r="E5" s="2">
        <f t="shared" ref="E5:E13" si="4">SUM(D5*100)/F5</f>
        <v>66.666666666666671</v>
      </c>
      <c r="F5" s="1">
        <v>6</v>
      </c>
      <c r="G5" s="4">
        <f t="shared" ref="G5:G13" si="5">SUM(F5*100)/F$13</f>
        <v>40</v>
      </c>
      <c r="H5" s="1">
        <v>1</v>
      </c>
      <c r="I5" s="4">
        <f t="shared" ref="I5:I13" si="6">SUM(H5*100)/L5</f>
        <v>50</v>
      </c>
      <c r="J5" s="4">
        <f t="shared" ref="J5:J13" si="7">SUM(L5-H5)</f>
        <v>1</v>
      </c>
      <c r="K5" s="4">
        <f t="shared" ref="K5:K13" si="8">SUM(J5*100)/L5</f>
        <v>50</v>
      </c>
      <c r="L5" s="1">
        <v>2</v>
      </c>
      <c r="M5" s="2">
        <f t="shared" ref="M5:M13" si="9">SUM(L5*100)/L$13</f>
        <v>16.666666666666668</v>
      </c>
      <c r="N5" s="4">
        <f t="shared" si="0"/>
        <v>3</v>
      </c>
      <c r="O5" s="2">
        <f t="shared" ref="O5:O13" si="10">SUM(N5*100)/R5</f>
        <v>37.5</v>
      </c>
      <c r="P5" s="4">
        <f t="shared" si="1"/>
        <v>5</v>
      </c>
      <c r="Q5" s="2">
        <f t="shared" ref="Q5:Q13" si="11">SUM(P5*100)/R5</f>
        <v>62.5</v>
      </c>
      <c r="R5" s="4">
        <f t="shared" ref="R5:R13" si="12">SUM(N5+P5)</f>
        <v>8</v>
      </c>
      <c r="S5" s="2">
        <f t="shared" ref="S5:S13" si="13">SUM(R5*100)/R$13</f>
        <v>29.62962962962963</v>
      </c>
    </row>
    <row r="6" spans="1:19">
      <c r="A6" s="3" t="s">
        <v>7</v>
      </c>
      <c r="B6" s="1">
        <v>2</v>
      </c>
      <c r="C6" s="2">
        <f t="shared" si="2"/>
        <v>66.666666666666671</v>
      </c>
      <c r="D6" s="4">
        <f t="shared" si="3"/>
        <v>1</v>
      </c>
      <c r="E6" s="2">
        <f t="shared" si="4"/>
        <v>33.333333333333336</v>
      </c>
      <c r="F6" s="1">
        <v>3</v>
      </c>
      <c r="G6" s="4">
        <f t="shared" si="5"/>
        <v>20</v>
      </c>
      <c r="H6" s="1">
        <v>0</v>
      </c>
      <c r="I6" s="4">
        <f t="shared" si="6"/>
        <v>0</v>
      </c>
      <c r="J6" s="4">
        <f t="shared" si="7"/>
        <v>1</v>
      </c>
      <c r="K6" s="4">
        <f t="shared" si="8"/>
        <v>100</v>
      </c>
      <c r="L6" s="1">
        <v>1</v>
      </c>
      <c r="M6" s="2">
        <f t="shared" si="9"/>
        <v>8.3333333333333339</v>
      </c>
      <c r="N6" s="4">
        <f t="shared" si="0"/>
        <v>2</v>
      </c>
      <c r="O6" s="4">
        <f t="shared" si="10"/>
        <v>50</v>
      </c>
      <c r="P6" s="4">
        <f t="shared" si="1"/>
        <v>2</v>
      </c>
      <c r="Q6" s="4">
        <f t="shared" si="11"/>
        <v>50</v>
      </c>
      <c r="R6" s="4">
        <f t="shared" si="12"/>
        <v>4</v>
      </c>
      <c r="S6" s="2">
        <f t="shared" si="13"/>
        <v>14.814814814814815</v>
      </c>
    </row>
    <row r="7" spans="1:19">
      <c r="A7" s="3" t="s">
        <v>6</v>
      </c>
      <c r="B7" s="1">
        <v>0</v>
      </c>
      <c r="C7" s="4">
        <f t="shared" si="2"/>
        <v>0</v>
      </c>
      <c r="D7" s="4">
        <f t="shared" si="3"/>
        <v>1</v>
      </c>
      <c r="E7" s="4">
        <f t="shared" si="4"/>
        <v>100</v>
      </c>
      <c r="F7" s="1">
        <v>1</v>
      </c>
      <c r="G7" s="2">
        <f t="shared" si="5"/>
        <v>6.666666666666667</v>
      </c>
      <c r="H7" s="1">
        <v>0</v>
      </c>
      <c r="I7" s="4">
        <f t="shared" si="6"/>
        <v>0</v>
      </c>
      <c r="J7" s="4">
        <f t="shared" si="7"/>
        <v>1</v>
      </c>
      <c r="K7" s="4">
        <f t="shared" si="8"/>
        <v>100</v>
      </c>
      <c r="L7" s="1">
        <v>1</v>
      </c>
      <c r="M7" s="2">
        <f t="shared" si="9"/>
        <v>8.3333333333333339</v>
      </c>
      <c r="N7" s="4">
        <f t="shared" si="0"/>
        <v>0</v>
      </c>
      <c r="O7" s="4">
        <f t="shared" si="10"/>
        <v>0</v>
      </c>
      <c r="P7" s="4">
        <f t="shared" si="1"/>
        <v>2</v>
      </c>
      <c r="Q7" s="4">
        <f t="shared" si="11"/>
        <v>100</v>
      </c>
      <c r="R7" s="4">
        <f t="shared" si="12"/>
        <v>2</v>
      </c>
      <c r="S7" s="2">
        <f t="shared" si="13"/>
        <v>7.4074074074074074</v>
      </c>
    </row>
    <row r="8" spans="1:19">
      <c r="A8" s="3" t="s">
        <v>9</v>
      </c>
      <c r="B8" s="1">
        <v>0</v>
      </c>
      <c r="C8" s="4">
        <v>0</v>
      </c>
      <c r="D8" s="4">
        <f t="shared" si="3"/>
        <v>0</v>
      </c>
      <c r="E8" s="4">
        <v>0</v>
      </c>
      <c r="F8" s="1">
        <v>0</v>
      </c>
      <c r="G8" s="4">
        <f t="shared" si="5"/>
        <v>0</v>
      </c>
      <c r="H8" s="1">
        <v>0</v>
      </c>
      <c r="I8" s="4">
        <f t="shared" si="6"/>
        <v>0</v>
      </c>
      <c r="J8" s="4">
        <f t="shared" si="7"/>
        <v>1</v>
      </c>
      <c r="K8" s="4">
        <f t="shared" si="8"/>
        <v>100</v>
      </c>
      <c r="L8" s="1">
        <v>1</v>
      </c>
      <c r="M8" s="2">
        <f t="shared" si="9"/>
        <v>8.3333333333333339</v>
      </c>
      <c r="N8" s="4">
        <f t="shared" si="0"/>
        <v>0</v>
      </c>
      <c r="O8" s="4">
        <f t="shared" si="10"/>
        <v>0</v>
      </c>
      <c r="P8" s="4">
        <f t="shared" si="1"/>
        <v>1</v>
      </c>
      <c r="Q8" s="4">
        <f t="shared" si="11"/>
        <v>100</v>
      </c>
      <c r="R8" s="4">
        <f t="shared" si="12"/>
        <v>1</v>
      </c>
      <c r="S8" s="2">
        <f t="shared" si="13"/>
        <v>3.7037037037037037</v>
      </c>
    </row>
    <row r="9" spans="1:19">
      <c r="A9" s="3" t="s">
        <v>8</v>
      </c>
      <c r="B9" s="1">
        <v>0</v>
      </c>
      <c r="C9" s="4">
        <v>0</v>
      </c>
      <c r="D9" s="4">
        <f t="shared" si="3"/>
        <v>0</v>
      </c>
      <c r="E9" s="4">
        <v>0</v>
      </c>
      <c r="F9" s="1">
        <v>0</v>
      </c>
      <c r="G9" s="4">
        <f t="shared" si="5"/>
        <v>0</v>
      </c>
      <c r="H9" s="1">
        <v>1</v>
      </c>
      <c r="I9" s="4">
        <f t="shared" si="6"/>
        <v>100</v>
      </c>
      <c r="J9" s="4">
        <f t="shared" si="7"/>
        <v>0</v>
      </c>
      <c r="K9" s="4">
        <f t="shared" si="8"/>
        <v>0</v>
      </c>
      <c r="L9" s="1">
        <v>1</v>
      </c>
      <c r="M9" s="2">
        <f t="shared" si="9"/>
        <v>8.3333333333333339</v>
      </c>
      <c r="N9" s="4">
        <f t="shared" si="0"/>
        <v>1</v>
      </c>
      <c r="O9" s="4">
        <f t="shared" si="10"/>
        <v>100</v>
      </c>
      <c r="P9" s="4">
        <f t="shared" si="1"/>
        <v>0</v>
      </c>
      <c r="Q9" s="4">
        <f t="shared" si="11"/>
        <v>0</v>
      </c>
      <c r="R9" s="4">
        <f t="shared" si="12"/>
        <v>1</v>
      </c>
      <c r="S9" s="2">
        <f t="shared" si="13"/>
        <v>3.7037037037037037</v>
      </c>
    </row>
    <row r="10" spans="1:19">
      <c r="A10" s="3" t="s">
        <v>5</v>
      </c>
      <c r="B10" s="1">
        <v>1</v>
      </c>
      <c r="C10" s="4">
        <f t="shared" si="2"/>
        <v>100</v>
      </c>
      <c r="D10" s="4">
        <f t="shared" si="3"/>
        <v>0</v>
      </c>
      <c r="E10" s="4">
        <f t="shared" si="4"/>
        <v>0</v>
      </c>
      <c r="F10" s="1">
        <v>1</v>
      </c>
      <c r="G10" s="2">
        <f t="shared" si="5"/>
        <v>6.666666666666667</v>
      </c>
      <c r="H10" s="1">
        <v>0</v>
      </c>
      <c r="I10" s="4">
        <f t="shared" si="6"/>
        <v>0</v>
      </c>
      <c r="J10" s="4">
        <f t="shared" si="7"/>
        <v>1</v>
      </c>
      <c r="K10" s="4">
        <f t="shared" si="8"/>
        <v>100</v>
      </c>
      <c r="L10" s="1">
        <v>1</v>
      </c>
      <c r="M10" s="2">
        <f t="shared" si="9"/>
        <v>8.3333333333333339</v>
      </c>
      <c r="N10" s="4">
        <f t="shared" si="0"/>
        <v>1</v>
      </c>
      <c r="O10" s="4">
        <f t="shared" si="10"/>
        <v>50</v>
      </c>
      <c r="P10" s="4">
        <f t="shared" si="1"/>
        <v>1</v>
      </c>
      <c r="Q10" s="4">
        <f t="shared" si="11"/>
        <v>50</v>
      </c>
      <c r="R10" s="4">
        <f t="shared" si="12"/>
        <v>2</v>
      </c>
      <c r="S10" s="2">
        <f t="shared" si="13"/>
        <v>7.4074074074074074</v>
      </c>
    </row>
    <row r="11" spans="1:19">
      <c r="A11" s="3" t="s">
        <v>13</v>
      </c>
      <c r="B11" s="1">
        <v>0</v>
      </c>
      <c r="C11" s="4">
        <v>0</v>
      </c>
      <c r="D11" s="4">
        <f t="shared" si="3"/>
        <v>0</v>
      </c>
      <c r="E11" s="4">
        <v>0</v>
      </c>
      <c r="F11" s="1">
        <v>0</v>
      </c>
      <c r="G11" s="4">
        <f t="shared" si="5"/>
        <v>0</v>
      </c>
      <c r="H11" s="1">
        <v>0</v>
      </c>
      <c r="I11" s="4">
        <f t="shared" si="6"/>
        <v>0</v>
      </c>
      <c r="J11" s="4">
        <f t="shared" si="7"/>
        <v>1</v>
      </c>
      <c r="K11" s="4">
        <f t="shared" si="8"/>
        <v>100</v>
      </c>
      <c r="L11" s="1">
        <v>1</v>
      </c>
      <c r="M11" s="2">
        <f t="shared" si="9"/>
        <v>8.3333333333333339</v>
      </c>
      <c r="N11" s="4">
        <f t="shared" si="0"/>
        <v>0</v>
      </c>
      <c r="O11" s="4">
        <f t="shared" si="10"/>
        <v>0</v>
      </c>
      <c r="P11" s="4">
        <f t="shared" si="1"/>
        <v>1</v>
      </c>
      <c r="Q11" s="4">
        <f t="shared" si="11"/>
        <v>100</v>
      </c>
      <c r="R11" s="4">
        <f t="shared" si="12"/>
        <v>1</v>
      </c>
      <c r="S11" s="2">
        <f t="shared" si="13"/>
        <v>3.7037037037037037</v>
      </c>
    </row>
    <row r="12" spans="1:19">
      <c r="A12" s="3" t="s">
        <v>14</v>
      </c>
      <c r="B12" s="1">
        <v>0</v>
      </c>
      <c r="C12" s="4">
        <v>0</v>
      </c>
      <c r="D12" s="4">
        <f t="shared" si="3"/>
        <v>0</v>
      </c>
      <c r="E12" s="4">
        <v>0</v>
      </c>
      <c r="F12" s="1">
        <v>0</v>
      </c>
      <c r="G12" s="4">
        <f t="shared" si="5"/>
        <v>0</v>
      </c>
      <c r="H12" s="1">
        <v>0</v>
      </c>
      <c r="I12" s="4">
        <f t="shared" si="6"/>
        <v>0</v>
      </c>
      <c r="J12" s="4">
        <f t="shared" si="7"/>
        <v>1</v>
      </c>
      <c r="K12" s="4">
        <f t="shared" si="8"/>
        <v>100</v>
      </c>
      <c r="L12" s="1">
        <v>1</v>
      </c>
      <c r="M12" s="2">
        <f t="shared" si="9"/>
        <v>8.3333333333333339</v>
      </c>
      <c r="N12" s="4">
        <f t="shared" si="0"/>
        <v>0</v>
      </c>
      <c r="O12" s="4">
        <f t="shared" si="10"/>
        <v>0</v>
      </c>
      <c r="P12" s="4">
        <f t="shared" si="1"/>
        <v>1</v>
      </c>
      <c r="Q12" s="4">
        <f t="shared" si="11"/>
        <v>100</v>
      </c>
      <c r="R12" s="4">
        <f t="shared" si="12"/>
        <v>1</v>
      </c>
      <c r="S12" s="2">
        <f t="shared" si="13"/>
        <v>3.7037037037037037</v>
      </c>
    </row>
    <row r="13" spans="1:19">
      <c r="A13" s="3" t="s">
        <v>0</v>
      </c>
      <c r="B13" s="1">
        <f>SUM(B4:B12)</f>
        <v>6</v>
      </c>
      <c r="C13" s="4">
        <f t="shared" si="2"/>
        <v>40</v>
      </c>
      <c r="D13" s="4">
        <f t="shared" si="3"/>
        <v>9</v>
      </c>
      <c r="E13" s="4">
        <f t="shared" si="4"/>
        <v>60</v>
      </c>
      <c r="F13" s="1">
        <f>SUM(F4:F12)</f>
        <v>15</v>
      </c>
      <c r="G13" s="4">
        <f t="shared" si="5"/>
        <v>100</v>
      </c>
      <c r="H13" s="1">
        <f>SUM(H4:H12)</f>
        <v>3</v>
      </c>
      <c r="I13" s="4">
        <f t="shared" si="6"/>
        <v>25</v>
      </c>
      <c r="J13" s="4">
        <f t="shared" si="7"/>
        <v>9</v>
      </c>
      <c r="K13" s="4">
        <f t="shared" si="8"/>
        <v>75</v>
      </c>
      <c r="L13" s="1">
        <f>SUM(L4:L12)</f>
        <v>12</v>
      </c>
      <c r="M13" s="4">
        <f t="shared" si="9"/>
        <v>100</v>
      </c>
      <c r="N13" s="4">
        <f t="shared" si="0"/>
        <v>9</v>
      </c>
      <c r="O13" s="2">
        <f t="shared" si="10"/>
        <v>33.333333333333336</v>
      </c>
      <c r="P13" s="4">
        <f t="shared" si="1"/>
        <v>18</v>
      </c>
      <c r="Q13" s="2">
        <f t="shared" si="11"/>
        <v>66.666666666666671</v>
      </c>
      <c r="R13" s="4">
        <f t="shared" si="12"/>
        <v>27</v>
      </c>
      <c r="S13" s="4">
        <f t="shared" si="13"/>
        <v>100</v>
      </c>
    </row>
    <row r="14" spans="1:19">
      <c r="A14" s="6" t="s">
        <v>20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sqref="A1:I1"/>
    </sheetView>
  </sheetViews>
  <sheetFormatPr baseColWidth="10" defaultRowHeight="15.75"/>
  <cols>
    <col min="1" max="9" width="21.125" style="11" customWidth="1"/>
  </cols>
  <sheetData>
    <row r="1" spans="1:9" ht="16.5" thickBot="1">
      <c r="A1" s="29" t="s">
        <v>21</v>
      </c>
      <c r="B1" s="30"/>
      <c r="C1" s="30"/>
      <c r="D1" s="30"/>
      <c r="E1" s="30"/>
      <c r="F1" s="30"/>
      <c r="G1" s="30"/>
      <c r="H1" s="30"/>
      <c r="I1" s="31"/>
    </row>
    <row r="2" spans="1:9" s="17" customFormat="1" ht="16.5" thickBot="1">
      <c r="A2" s="18" t="s">
        <v>22</v>
      </c>
      <c r="B2" s="19" t="s">
        <v>23</v>
      </c>
      <c r="C2" s="19" t="s">
        <v>24</v>
      </c>
      <c r="D2" s="19" t="s">
        <v>2</v>
      </c>
      <c r="E2" s="19" t="s">
        <v>31</v>
      </c>
      <c r="F2" s="19" t="s">
        <v>25</v>
      </c>
      <c r="G2" s="19" t="s">
        <v>26</v>
      </c>
      <c r="H2" s="19" t="s">
        <v>27</v>
      </c>
      <c r="I2" s="19" t="s">
        <v>28</v>
      </c>
    </row>
    <row r="3" spans="1:9" ht="16.5" thickBot="1">
      <c r="A3" s="9" t="s">
        <v>32</v>
      </c>
      <c r="B3" s="10" t="s">
        <v>33</v>
      </c>
      <c r="C3" s="10" t="s">
        <v>34</v>
      </c>
      <c r="D3" s="10" t="s">
        <v>1</v>
      </c>
      <c r="E3" s="10" t="s">
        <v>10</v>
      </c>
      <c r="F3" s="16" t="s">
        <v>829</v>
      </c>
      <c r="G3" s="10"/>
      <c r="H3" s="10" t="s">
        <v>35</v>
      </c>
      <c r="I3" s="10" t="s">
        <v>29</v>
      </c>
    </row>
    <row r="4" spans="1:9" ht="16.5" thickBot="1">
      <c r="A4" s="9" t="s">
        <v>36</v>
      </c>
      <c r="B4" s="10" t="s">
        <v>37</v>
      </c>
      <c r="C4" s="10" t="s">
        <v>34</v>
      </c>
      <c r="D4" s="10" t="s">
        <v>1</v>
      </c>
      <c r="E4" s="10" t="s">
        <v>10</v>
      </c>
      <c r="F4" s="16" t="s">
        <v>830</v>
      </c>
      <c r="G4" s="10"/>
      <c r="H4" s="10" t="s">
        <v>35</v>
      </c>
      <c r="I4" s="10" t="s">
        <v>29</v>
      </c>
    </row>
    <row r="5" spans="1:9" ht="16.5" thickBot="1">
      <c r="A5" s="9" t="s">
        <v>38</v>
      </c>
      <c r="B5" s="10" t="s">
        <v>39</v>
      </c>
      <c r="C5" s="10" t="s">
        <v>40</v>
      </c>
      <c r="D5" s="10" t="s">
        <v>1</v>
      </c>
      <c r="E5" s="10" t="s">
        <v>10</v>
      </c>
      <c r="F5" s="16" t="s">
        <v>831</v>
      </c>
      <c r="G5" s="10"/>
      <c r="H5" s="10" t="s">
        <v>35</v>
      </c>
      <c r="I5" s="10" t="s">
        <v>29</v>
      </c>
    </row>
    <row r="6" spans="1:9" ht="16.5" thickBot="1">
      <c r="A6" s="9" t="s">
        <v>41</v>
      </c>
      <c r="B6" s="10" t="s">
        <v>42</v>
      </c>
      <c r="C6" s="10" t="s">
        <v>34</v>
      </c>
      <c r="D6" s="10" t="s">
        <v>1</v>
      </c>
      <c r="E6" s="10" t="s">
        <v>10</v>
      </c>
      <c r="F6" s="16" t="s">
        <v>832</v>
      </c>
      <c r="G6" s="10"/>
      <c r="H6" s="10" t="s">
        <v>35</v>
      </c>
      <c r="I6" s="10" t="s">
        <v>29</v>
      </c>
    </row>
    <row r="7" spans="1:9" ht="16.5" thickBot="1">
      <c r="A7" s="9" t="s">
        <v>43</v>
      </c>
      <c r="B7" s="10" t="s">
        <v>37</v>
      </c>
      <c r="C7" s="10" t="s">
        <v>34</v>
      </c>
      <c r="D7" s="10" t="s">
        <v>6</v>
      </c>
      <c r="E7" s="10" t="s">
        <v>10</v>
      </c>
      <c r="F7" s="16" t="s">
        <v>833</v>
      </c>
      <c r="G7" s="10"/>
      <c r="H7" s="10" t="s">
        <v>35</v>
      </c>
      <c r="I7" s="10" t="s">
        <v>29</v>
      </c>
    </row>
    <row r="8" spans="1:9" ht="16.5" thickBot="1">
      <c r="A8" s="9" t="s">
        <v>44</v>
      </c>
      <c r="B8" s="10" t="s">
        <v>45</v>
      </c>
      <c r="C8" s="10" t="s">
        <v>40</v>
      </c>
      <c r="D8" s="10" t="s">
        <v>7</v>
      </c>
      <c r="E8" s="10" t="s">
        <v>10</v>
      </c>
      <c r="F8" s="16" t="s">
        <v>834</v>
      </c>
      <c r="G8" s="10"/>
      <c r="H8" s="10" t="s">
        <v>35</v>
      </c>
      <c r="I8" s="10" t="s">
        <v>29</v>
      </c>
    </row>
    <row r="9" spans="1:9" ht="16.5" thickBot="1">
      <c r="A9" s="9" t="s">
        <v>46</v>
      </c>
      <c r="B9" s="10" t="s">
        <v>47</v>
      </c>
      <c r="C9" s="10" t="s">
        <v>34</v>
      </c>
      <c r="D9" s="10" t="s">
        <v>4</v>
      </c>
      <c r="E9" s="10" t="s">
        <v>10</v>
      </c>
      <c r="F9" s="16" t="s">
        <v>835</v>
      </c>
      <c r="G9" s="10"/>
      <c r="H9" s="10" t="s">
        <v>35</v>
      </c>
      <c r="I9" s="10" t="s">
        <v>29</v>
      </c>
    </row>
    <row r="10" spans="1:9" ht="16.5" thickBot="1">
      <c r="A10" s="9" t="s">
        <v>48</v>
      </c>
      <c r="B10" s="10" t="s">
        <v>49</v>
      </c>
      <c r="C10" s="10" t="s">
        <v>34</v>
      </c>
      <c r="D10" s="10" t="s">
        <v>7</v>
      </c>
      <c r="E10" s="10" t="s">
        <v>10</v>
      </c>
      <c r="F10" s="16" t="s">
        <v>836</v>
      </c>
      <c r="G10" s="10"/>
      <c r="H10" s="10" t="s">
        <v>35</v>
      </c>
      <c r="I10" s="10" t="s">
        <v>29</v>
      </c>
    </row>
    <row r="11" spans="1:9" ht="16.5" thickBot="1">
      <c r="A11" s="9" t="s">
        <v>50</v>
      </c>
      <c r="B11" s="10" t="s">
        <v>51</v>
      </c>
      <c r="C11" s="10" t="s">
        <v>40</v>
      </c>
      <c r="D11" s="10" t="s">
        <v>7</v>
      </c>
      <c r="E11" s="10" t="s">
        <v>10</v>
      </c>
      <c r="F11" s="16" t="s">
        <v>837</v>
      </c>
      <c r="G11" s="10"/>
      <c r="H11" s="10" t="s">
        <v>35</v>
      </c>
      <c r="I11" s="10" t="s">
        <v>29</v>
      </c>
    </row>
    <row r="12" spans="1:9" ht="16.5" thickBot="1">
      <c r="A12" s="9" t="s">
        <v>52</v>
      </c>
      <c r="B12" s="10" t="s">
        <v>53</v>
      </c>
      <c r="C12" s="10" t="s">
        <v>34</v>
      </c>
      <c r="D12" s="10" t="s">
        <v>1</v>
      </c>
      <c r="E12" s="10" t="s">
        <v>10</v>
      </c>
      <c r="F12" s="16" t="s">
        <v>838</v>
      </c>
      <c r="G12" s="10"/>
      <c r="H12" s="10" t="s">
        <v>35</v>
      </c>
      <c r="I12" s="10" t="s">
        <v>29</v>
      </c>
    </row>
    <row r="13" spans="1:9" ht="16.5" thickBot="1">
      <c r="A13" s="9" t="s">
        <v>54</v>
      </c>
      <c r="B13" s="10" t="s">
        <v>55</v>
      </c>
      <c r="C13" s="10" t="s">
        <v>34</v>
      </c>
      <c r="D13" s="10" t="s">
        <v>4</v>
      </c>
      <c r="E13" s="10" t="s">
        <v>10</v>
      </c>
      <c r="F13" s="16" t="s">
        <v>839</v>
      </c>
      <c r="G13" s="10"/>
      <c r="H13" s="10" t="s">
        <v>35</v>
      </c>
      <c r="I13" s="10" t="s">
        <v>29</v>
      </c>
    </row>
    <row r="14" spans="1:9" ht="16.5" thickBot="1">
      <c r="A14" s="9" t="s">
        <v>56</v>
      </c>
      <c r="B14" s="10" t="s">
        <v>57</v>
      </c>
      <c r="C14" s="10" t="s">
        <v>40</v>
      </c>
      <c r="D14" s="10" t="s">
        <v>4</v>
      </c>
      <c r="E14" s="10" t="s">
        <v>10</v>
      </c>
      <c r="F14" s="16" t="s">
        <v>840</v>
      </c>
      <c r="G14" s="10"/>
      <c r="H14" s="10" t="s">
        <v>35</v>
      </c>
      <c r="I14" s="10" t="s">
        <v>29</v>
      </c>
    </row>
    <row r="15" spans="1:9" ht="16.5" thickBot="1">
      <c r="A15" s="9" t="s">
        <v>58</v>
      </c>
      <c r="B15" s="10" t="s">
        <v>59</v>
      </c>
      <c r="C15" s="10" t="s">
        <v>34</v>
      </c>
      <c r="D15" s="10" t="s">
        <v>4</v>
      </c>
      <c r="E15" s="10" t="s">
        <v>10</v>
      </c>
      <c r="F15" s="16" t="s">
        <v>841</v>
      </c>
      <c r="G15" s="10"/>
      <c r="H15" s="10" t="s">
        <v>35</v>
      </c>
      <c r="I15" s="10" t="s">
        <v>29</v>
      </c>
    </row>
    <row r="16" spans="1:9" ht="16.5" thickBot="1">
      <c r="A16" s="9" t="s">
        <v>60</v>
      </c>
      <c r="B16" s="10" t="s">
        <v>61</v>
      </c>
      <c r="C16" s="10" t="s">
        <v>40</v>
      </c>
      <c r="D16" s="10" t="s">
        <v>1</v>
      </c>
      <c r="E16" s="10" t="s">
        <v>10</v>
      </c>
      <c r="F16" s="10" t="s">
        <v>845</v>
      </c>
      <c r="G16" s="10"/>
      <c r="H16" s="10" t="s">
        <v>35</v>
      </c>
      <c r="I16" s="10" t="s">
        <v>29</v>
      </c>
    </row>
    <row r="17" spans="1:9" ht="16.5" thickBot="1">
      <c r="A17" s="9" t="s">
        <v>62</v>
      </c>
      <c r="B17" s="10" t="s">
        <v>63</v>
      </c>
      <c r="C17" s="10" t="s">
        <v>40</v>
      </c>
      <c r="D17" s="10" t="s">
        <v>5</v>
      </c>
      <c r="E17" s="10" t="s">
        <v>10</v>
      </c>
      <c r="F17" s="10" t="s">
        <v>846</v>
      </c>
      <c r="G17" s="10"/>
      <c r="H17" s="10" t="s">
        <v>35</v>
      </c>
      <c r="I17" s="10" t="s">
        <v>29</v>
      </c>
    </row>
    <row r="18" spans="1:9" ht="16.5" thickBot="1">
      <c r="A18" s="9" t="s">
        <v>64</v>
      </c>
      <c r="B18" s="10" t="s">
        <v>65</v>
      </c>
      <c r="C18" s="10" t="s">
        <v>34</v>
      </c>
      <c r="D18" s="10" t="s">
        <v>4</v>
      </c>
      <c r="E18" s="10" t="s">
        <v>66</v>
      </c>
      <c r="F18" s="10"/>
      <c r="G18" s="10"/>
      <c r="H18" s="10" t="s">
        <v>35</v>
      </c>
      <c r="I18" s="10" t="s">
        <v>29</v>
      </c>
    </row>
    <row r="19" spans="1:9" ht="16.5" thickBot="1">
      <c r="A19" s="9" t="s">
        <v>67</v>
      </c>
      <c r="B19" s="10" t="s">
        <v>68</v>
      </c>
      <c r="C19" s="10" t="s">
        <v>40</v>
      </c>
      <c r="D19" s="10" t="s">
        <v>4</v>
      </c>
      <c r="E19" s="10" t="s">
        <v>66</v>
      </c>
      <c r="F19" s="10"/>
      <c r="G19" s="10"/>
      <c r="H19" s="10" t="s">
        <v>35</v>
      </c>
      <c r="I19" s="10" t="s">
        <v>29</v>
      </c>
    </row>
    <row r="20" spans="1:9" ht="16.5" thickBot="1">
      <c r="A20" s="9" t="s">
        <v>69</v>
      </c>
      <c r="B20" s="10" t="s">
        <v>70</v>
      </c>
      <c r="C20" s="10" t="s">
        <v>34</v>
      </c>
      <c r="D20" s="10" t="s">
        <v>4</v>
      </c>
      <c r="E20" s="10" t="s">
        <v>66</v>
      </c>
      <c r="F20" s="10"/>
      <c r="G20" s="10"/>
      <c r="H20" s="10" t="s">
        <v>35</v>
      </c>
      <c r="I20" s="10" t="s">
        <v>29</v>
      </c>
    </row>
    <row r="21" spans="1:9" ht="16.5" thickBot="1">
      <c r="A21" s="9" t="s">
        <v>71</v>
      </c>
      <c r="B21" s="10" t="s">
        <v>72</v>
      </c>
      <c r="C21" s="10" t="s">
        <v>34</v>
      </c>
      <c r="D21" s="10" t="s">
        <v>1</v>
      </c>
      <c r="E21" s="10" t="s">
        <v>66</v>
      </c>
      <c r="F21" s="10"/>
      <c r="G21" s="10"/>
      <c r="H21" s="10" t="s">
        <v>35</v>
      </c>
      <c r="I21" s="10" t="s">
        <v>29</v>
      </c>
    </row>
    <row r="22" spans="1:9" ht="16.5" thickBot="1">
      <c r="A22" s="9" t="s">
        <v>73</v>
      </c>
      <c r="B22" s="10" t="s">
        <v>74</v>
      </c>
      <c r="C22" s="10" t="s">
        <v>40</v>
      </c>
      <c r="D22" s="10" t="s">
        <v>1</v>
      </c>
      <c r="E22" s="10" t="s">
        <v>66</v>
      </c>
      <c r="F22" s="10"/>
      <c r="G22" s="10"/>
      <c r="H22" s="10" t="s">
        <v>35</v>
      </c>
      <c r="I22" s="10" t="s">
        <v>29</v>
      </c>
    </row>
    <row r="23" spans="1:9" ht="16.5" thickBot="1">
      <c r="A23" s="9" t="s">
        <v>75</v>
      </c>
      <c r="B23" s="10" t="s">
        <v>76</v>
      </c>
      <c r="C23" s="10" t="s">
        <v>34</v>
      </c>
      <c r="D23" s="10" t="s">
        <v>7</v>
      </c>
      <c r="E23" s="10" t="s">
        <v>66</v>
      </c>
      <c r="F23" s="10"/>
      <c r="G23" s="10"/>
      <c r="H23" s="10" t="s">
        <v>35</v>
      </c>
      <c r="I23" s="10" t="s">
        <v>29</v>
      </c>
    </row>
    <row r="24" spans="1:9" ht="16.5" thickBot="1">
      <c r="A24" s="9" t="s">
        <v>77</v>
      </c>
      <c r="B24" s="10" t="s">
        <v>78</v>
      </c>
      <c r="C24" s="10" t="s">
        <v>34</v>
      </c>
      <c r="D24" s="10" t="s">
        <v>9</v>
      </c>
      <c r="E24" s="10" t="s">
        <v>66</v>
      </c>
      <c r="F24" s="10"/>
      <c r="G24" s="10"/>
      <c r="H24" s="10" t="s">
        <v>35</v>
      </c>
      <c r="I24" s="10" t="s">
        <v>29</v>
      </c>
    </row>
    <row r="25" spans="1:9" ht="16.5" thickBot="1">
      <c r="A25" s="9" t="s">
        <v>79</v>
      </c>
      <c r="B25" s="10" t="s">
        <v>80</v>
      </c>
      <c r="C25" s="10" t="s">
        <v>34</v>
      </c>
      <c r="D25" s="10" t="s">
        <v>6</v>
      </c>
      <c r="E25" s="10" t="s">
        <v>66</v>
      </c>
      <c r="F25" s="10"/>
      <c r="G25" s="10"/>
      <c r="H25" s="10" t="s">
        <v>35</v>
      </c>
      <c r="I25" s="10" t="s">
        <v>29</v>
      </c>
    </row>
    <row r="26" spans="1:9" ht="16.5" thickBot="1">
      <c r="A26" s="9" t="s">
        <v>81</v>
      </c>
      <c r="B26" s="10" t="s">
        <v>82</v>
      </c>
      <c r="C26" s="10" t="s">
        <v>34</v>
      </c>
      <c r="D26" s="10" t="s">
        <v>13</v>
      </c>
      <c r="E26" s="10" t="s">
        <v>66</v>
      </c>
      <c r="F26" s="10"/>
      <c r="G26" s="10"/>
      <c r="H26" s="10" t="s">
        <v>35</v>
      </c>
      <c r="I26" s="10" t="s">
        <v>29</v>
      </c>
    </row>
    <row r="27" spans="1:9" ht="16.5" thickBot="1">
      <c r="A27" s="9" t="s">
        <v>83</v>
      </c>
      <c r="B27" s="10" t="s">
        <v>84</v>
      </c>
      <c r="C27" s="10" t="s">
        <v>40</v>
      </c>
      <c r="D27" s="10" t="s">
        <v>8</v>
      </c>
      <c r="E27" s="10" t="s">
        <v>66</v>
      </c>
      <c r="F27" s="10"/>
      <c r="G27" s="10"/>
      <c r="H27" s="10" t="s">
        <v>35</v>
      </c>
      <c r="I27" s="10" t="s">
        <v>29</v>
      </c>
    </row>
    <row r="28" spans="1:9" ht="16.5" thickBot="1">
      <c r="A28" s="9" t="s">
        <v>85</v>
      </c>
      <c r="B28" s="10" t="s">
        <v>86</v>
      </c>
      <c r="C28" s="10" t="s">
        <v>34</v>
      </c>
      <c r="D28" s="10" t="s">
        <v>5</v>
      </c>
      <c r="E28" s="10" t="s">
        <v>66</v>
      </c>
      <c r="F28" s="10"/>
      <c r="G28" s="10"/>
      <c r="H28" s="10" t="s">
        <v>35</v>
      </c>
      <c r="I28" s="10" t="s">
        <v>29</v>
      </c>
    </row>
    <row r="29" spans="1:9" ht="16.5" thickBot="1">
      <c r="A29" s="9" t="s">
        <v>87</v>
      </c>
      <c r="B29" s="10" t="s">
        <v>88</v>
      </c>
      <c r="C29" s="10" t="s">
        <v>34</v>
      </c>
      <c r="D29" s="10" t="s">
        <v>30</v>
      </c>
      <c r="E29" s="10" t="s">
        <v>66</v>
      </c>
      <c r="F29" s="10"/>
      <c r="G29" s="10"/>
      <c r="H29" s="10" t="s">
        <v>35</v>
      </c>
      <c r="I29" s="10" t="s">
        <v>29</v>
      </c>
    </row>
    <row r="30" spans="1:9" ht="16.5" thickBot="1">
      <c r="A30" s="9" t="s">
        <v>89</v>
      </c>
      <c r="B30" s="10" t="s">
        <v>90</v>
      </c>
      <c r="C30" s="10" t="s">
        <v>34</v>
      </c>
      <c r="D30" s="10" t="s">
        <v>1</v>
      </c>
      <c r="E30" s="10" t="s">
        <v>10</v>
      </c>
      <c r="F30" s="16" t="s">
        <v>829</v>
      </c>
      <c r="G30" s="10"/>
      <c r="H30" s="10" t="s">
        <v>91</v>
      </c>
      <c r="I30" s="10" t="s">
        <v>29</v>
      </c>
    </row>
    <row r="31" spans="1:9" ht="16.5" thickBot="1">
      <c r="A31" s="9" t="s">
        <v>92</v>
      </c>
      <c r="B31" s="10" t="s">
        <v>93</v>
      </c>
      <c r="C31" s="10" t="s">
        <v>34</v>
      </c>
      <c r="D31" s="10" t="s">
        <v>1</v>
      </c>
      <c r="E31" s="10" t="s">
        <v>10</v>
      </c>
      <c r="F31" s="16" t="s">
        <v>830</v>
      </c>
      <c r="G31" s="10"/>
      <c r="H31" s="10" t="s">
        <v>91</v>
      </c>
      <c r="I31" s="10" t="s">
        <v>29</v>
      </c>
    </row>
    <row r="32" spans="1:9" ht="16.5" thickBot="1">
      <c r="A32" s="9" t="s">
        <v>94</v>
      </c>
      <c r="B32" s="10" t="s">
        <v>95</v>
      </c>
      <c r="C32" s="10" t="s">
        <v>40</v>
      </c>
      <c r="D32" s="10" t="s">
        <v>1</v>
      </c>
      <c r="E32" s="10" t="s">
        <v>10</v>
      </c>
      <c r="F32" s="16" t="s">
        <v>831</v>
      </c>
      <c r="G32" s="10"/>
      <c r="H32" s="10" t="s">
        <v>91</v>
      </c>
      <c r="I32" s="10" t="s">
        <v>29</v>
      </c>
    </row>
    <row r="33" spans="1:9" ht="16.5" thickBot="1">
      <c r="A33" s="9" t="s">
        <v>96</v>
      </c>
      <c r="B33" s="10" t="s">
        <v>97</v>
      </c>
      <c r="C33" s="10" t="s">
        <v>34</v>
      </c>
      <c r="D33" s="10" t="s">
        <v>1</v>
      </c>
      <c r="E33" s="10" t="s">
        <v>10</v>
      </c>
      <c r="F33" s="16" t="s">
        <v>832</v>
      </c>
      <c r="G33" s="10"/>
      <c r="H33" s="10" t="s">
        <v>91</v>
      </c>
      <c r="I33" s="10" t="s">
        <v>29</v>
      </c>
    </row>
    <row r="34" spans="1:9" ht="16.5" thickBot="1">
      <c r="A34" s="9" t="s">
        <v>98</v>
      </c>
      <c r="B34" s="10" t="s">
        <v>99</v>
      </c>
      <c r="C34" s="10" t="s">
        <v>34</v>
      </c>
      <c r="D34" s="10" t="s">
        <v>6</v>
      </c>
      <c r="E34" s="10" t="s">
        <v>10</v>
      </c>
      <c r="F34" s="16" t="s">
        <v>833</v>
      </c>
      <c r="G34" s="10"/>
      <c r="H34" s="10" t="s">
        <v>91</v>
      </c>
      <c r="I34" s="10" t="s">
        <v>29</v>
      </c>
    </row>
    <row r="35" spans="1:9" ht="16.5" thickBot="1">
      <c r="A35" s="9" t="s">
        <v>100</v>
      </c>
      <c r="B35" s="10" t="s">
        <v>101</v>
      </c>
      <c r="C35" s="10" t="s">
        <v>40</v>
      </c>
      <c r="D35" s="10" t="s">
        <v>7</v>
      </c>
      <c r="E35" s="10" t="s">
        <v>10</v>
      </c>
      <c r="F35" s="16" t="s">
        <v>834</v>
      </c>
      <c r="G35" s="10"/>
      <c r="H35" s="10" t="s">
        <v>91</v>
      </c>
      <c r="I35" s="10" t="s">
        <v>29</v>
      </c>
    </row>
    <row r="36" spans="1:9" ht="16.5" thickBot="1">
      <c r="A36" s="9" t="s">
        <v>102</v>
      </c>
      <c r="B36" s="10" t="s">
        <v>103</v>
      </c>
      <c r="C36" s="10" t="s">
        <v>34</v>
      </c>
      <c r="D36" s="10" t="s">
        <v>4</v>
      </c>
      <c r="E36" s="10" t="s">
        <v>10</v>
      </c>
      <c r="F36" s="16" t="s">
        <v>835</v>
      </c>
      <c r="G36" s="10"/>
      <c r="H36" s="10" t="s">
        <v>91</v>
      </c>
      <c r="I36" s="10" t="s">
        <v>29</v>
      </c>
    </row>
    <row r="37" spans="1:9" ht="16.5" thickBot="1">
      <c r="A37" s="9" t="s">
        <v>104</v>
      </c>
      <c r="B37" s="10" t="s">
        <v>105</v>
      </c>
      <c r="C37" s="10" t="s">
        <v>34</v>
      </c>
      <c r="D37" s="10" t="s">
        <v>7</v>
      </c>
      <c r="E37" s="10" t="s">
        <v>10</v>
      </c>
      <c r="F37" s="16" t="s">
        <v>836</v>
      </c>
      <c r="G37" s="10"/>
      <c r="H37" s="10" t="s">
        <v>91</v>
      </c>
      <c r="I37" s="10" t="s">
        <v>29</v>
      </c>
    </row>
    <row r="38" spans="1:9" ht="16.5" thickBot="1">
      <c r="A38" s="9" t="s">
        <v>106</v>
      </c>
      <c r="B38" s="10" t="s">
        <v>107</v>
      </c>
      <c r="C38" s="10" t="s">
        <v>40</v>
      </c>
      <c r="D38" s="10" t="s">
        <v>7</v>
      </c>
      <c r="E38" s="10" t="s">
        <v>10</v>
      </c>
      <c r="F38" s="16" t="s">
        <v>837</v>
      </c>
      <c r="G38" s="10"/>
      <c r="H38" s="10" t="s">
        <v>91</v>
      </c>
      <c r="I38" s="10" t="s">
        <v>29</v>
      </c>
    </row>
    <row r="39" spans="1:9" ht="16.5" thickBot="1">
      <c r="A39" s="9" t="s">
        <v>108</v>
      </c>
      <c r="B39" s="10" t="s">
        <v>109</v>
      </c>
      <c r="C39" s="10" t="s">
        <v>34</v>
      </c>
      <c r="D39" s="10" t="s">
        <v>1</v>
      </c>
      <c r="E39" s="10" t="s">
        <v>10</v>
      </c>
      <c r="F39" s="16" t="s">
        <v>838</v>
      </c>
      <c r="G39" s="10"/>
      <c r="H39" s="10" t="s">
        <v>91</v>
      </c>
      <c r="I39" s="10" t="s">
        <v>29</v>
      </c>
    </row>
    <row r="40" spans="1:9" ht="16.5" thickBot="1">
      <c r="A40" s="9" t="s">
        <v>110</v>
      </c>
      <c r="B40" s="10" t="s">
        <v>111</v>
      </c>
      <c r="C40" s="10" t="s">
        <v>34</v>
      </c>
      <c r="D40" s="10" t="s">
        <v>4</v>
      </c>
      <c r="E40" s="10" t="s">
        <v>10</v>
      </c>
      <c r="F40" s="16" t="s">
        <v>839</v>
      </c>
      <c r="G40" s="10"/>
      <c r="H40" s="10" t="s">
        <v>91</v>
      </c>
      <c r="I40" s="10" t="s">
        <v>29</v>
      </c>
    </row>
    <row r="41" spans="1:9" ht="16.5" thickBot="1">
      <c r="A41" s="9" t="s">
        <v>112</v>
      </c>
      <c r="B41" s="10" t="s">
        <v>113</v>
      </c>
      <c r="C41" s="10" t="s">
        <v>40</v>
      </c>
      <c r="D41" s="10" t="s">
        <v>4</v>
      </c>
      <c r="E41" s="10" t="s">
        <v>10</v>
      </c>
      <c r="F41" s="16" t="s">
        <v>840</v>
      </c>
      <c r="G41" s="10"/>
      <c r="H41" s="10" t="s">
        <v>91</v>
      </c>
      <c r="I41" s="10" t="s">
        <v>29</v>
      </c>
    </row>
    <row r="42" spans="1:9" ht="16.5" thickBot="1">
      <c r="A42" s="9" t="s">
        <v>114</v>
      </c>
      <c r="B42" s="10" t="s">
        <v>105</v>
      </c>
      <c r="C42" s="10" t="s">
        <v>34</v>
      </c>
      <c r="D42" s="10" t="s">
        <v>4</v>
      </c>
      <c r="E42" s="10" t="s">
        <v>10</v>
      </c>
      <c r="F42" s="16" t="s">
        <v>841</v>
      </c>
      <c r="G42" s="10"/>
      <c r="H42" s="10" t="s">
        <v>91</v>
      </c>
      <c r="I42" s="10" t="s">
        <v>29</v>
      </c>
    </row>
    <row r="43" spans="1:9" ht="16.5" thickBot="1">
      <c r="A43" s="9" t="s">
        <v>115</v>
      </c>
      <c r="B43" s="10" t="s">
        <v>116</v>
      </c>
      <c r="C43" s="10" t="s">
        <v>40</v>
      </c>
      <c r="D43" s="10" t="s">
        <v>1</v>
      </c>
      <c r="E43" s="10" t="s">
        <v>10</v>
      </c>
      <c r="F43" s="10" t="s">
        <v>845</v>
      </c>
      <c r="G43" s="10"/>
      <c r="H43" s="10" t="s">
        <v>91</v>
      </c>
      <c r="I43" s="10" t="s">
        <v>29</v>
      </c>
    </row>
    <row r="44" spans="1:9" ht="16.5" thickBot="1">
      <c r="A44" s="9" t="s">
        <v>117</v>
      </c>
      <c r="B44" s="10" t="s">
        <v>118</v>
      </c>
      <c r="C44" s="10" t="s">
        <v>40</v>
      </c>
      <c r="D44" s="10" t="s">
        <v>5</v>
      </c>
      <c r="E44" s="10" t="s">
        <v>10</v>
      </c>
      <c r="F44" s="10" t="s">
        <v>846</v>
      </c>
      <c r="G44" s="10"/>
      <c r="H44" s="10" t="s">
        <v>91</v>
      </c>
      <c r="I44" s="10" t="s">
        <v>29</v>
      </c>
    </row>
    <row r="45" spans="1:9" ht="16.5" thickBot="1">
      <c r="A45" s="9" t="s">
        <v>119</v>
      </c>
      <c r="B45" s="10" t="s">
        <v>120</v>
      </c>
      <c r="C45" s="10" t="s">
        <v>34</v>
      </c>
      <c r="D45" s="10" t="s">
        <v>4</v>
      </c>
      <c r="E45" s="10" t="s">
        <v>66</v>
      </c>
      <c r="F45" s="10"/>
      <c r="G45" s="10"/>
      <c r="H45" s="10" t="s">
        <v>91</v>
      </c>
      <c r="I45" s="10" t="s">
        <v>29</v>
      </c>
    </row>
    <row r="46" spans="1:9" ht="16.5" thickBot="1">
      <c r="A46" s="9" t="s">
        <v>121</v>
      </c>
      <c r="B46" s="10" t="s">
        <v>122</v>
      </c>
      <c r="C46" s="10" t="s">
        <v>40</v>
      </c>
      <c r="D46" s="10" t="s">
        <v>4</v>
      </c>
      <c r="E46" s="10" t="s">
        <v>66</v>
      </c>
      <c r="F46" s="10"/>
      <c r="G46" s="10"/>
      <c r="H46" s="10" t="s">
        <v>91</v>
      </c>
      <c r="I46" s="10" t="s">
        <v>29</v>
      </c>
    </row>
    <row r="47" spans="1:9" ht="16.5" thickBot="1">
      <c r="A47" s="9" t="s">
        <v>123</v>
      </c>
      <c r="B47" s="10" t="s">
        <v>55</v>
      </c>
      <c r="C47" s="10" t="s">
        <v>34</v>
      </c>
      <c r="D47" s="10" t="s">
        <v>4</v>
      </c>
      <c r="E47" s="10" t="s">
        <v>66</v>
      </c>
      <c r="F47" s="10"/>
      <c r="G47" s="10"/>
      <c r="H47" s="10" t="s">
        <v>91</v>
      </c>
      <c r="I47" s="10" t="s">
        <v>29</v>
      </c>
    </row>
    <row r="48" spans="1:9" ht="16.5" thickBot="1">
      <c r="A48" s="9" t="s">
        <v>124</v>
      </c>
      <c r="B48" s="10" t="s">
        <v>55</v>
      </c>
      <c r="C48" s="10" t="s">
        <v>34</v>
      </c>
      <c r="D48" s="10" t="s">
        <v>1</v>
      </c>
      <c r="E48" s="10" t="s">
        <v>66</v>
      </c>
      <c r="F48" s="10"/>
      <c r="G48" s="10"/>
      <c r="H48" s="10" t="s">
        <v>91</v>
      </c>
      <c r="I48" s="10" t="s">
        <v>29</v>
      </c>
    </row>
    <row r="49" spans="1:9" ht="16.5" thickBot="1">
      <c r="A49" s="9" t="s">
        <v>125</v>
      </c>
      <c r="B49" s="10" t="s">
        <v>126</v>
      </c>
      <c r="C49" s="10" t="s">
        <v>40</v>
      </c>
      <c r="D49" s="10" t="s">
        <v>1</v>
      </c>
      <c r="E49" s="10" t="s">
        <v>66</v>
      </c>
      <c r="F49" s="10"/>
      <c r="G49" s="10"/>
      <c r="H49" s="10" t="s">
        <v>91</v>
      </c>
      <c r="I49" s="10" t="s">
        <v>29</v>
      </c>
    </row>
    <row r="50" spans="1:9" ht="16.5" thickBot="1">
      <c r="A50" s="9" t="s">
        <v>127</v>
      </c>
      <c r="B50" s="10" t="s">
        <v>128</v>
      </c>
      <c r="C50" s="10" t="s">
        <v>34</v>
      </c>
      <c r="D50" s="10" t="s">
        <v>7</v>
      </c>
      <c r="E50" s="10" t="s">
        <v>66</v>
      </c>
      <c r="F50" s="10"/>
      <c r="G50" s="10"/>
      <c r="H50" s="10" t="s">
        <v>91</v>
      </c>
      <c r="I50" s="10" t="s">
        <v>29</v>
      </c>
    </row>
    <row r="51" spans="1:9" ht="16.5" thickBot="1">
      <c r="A51" s="9" t="s">
        <v>129</v>
      </c>
      <c r="B51" s="10" t="s">
        <v>130</v>
      </c>
      <c r="C51" s="10" t="s">
        <v>34</v>
      </c>
      <c r="D51" s="10" t="s">
        <v>9</v>
      </c>
      <c r="E51" s="10" t="s">
        <v>66</v>
      </c>
      <c r="F51" s="10"/>
      <c r="G51" s="10"/>
      <c r="H51" s="10" t="s">
        <v>91</v>
      </c>
      <c r="I51" s="10" t="s">
        <v>29</v>
      </c>
    </row>
    <row r="52" spans="1:9" ht="16.5" thickBot="1">
      <c r="A52" s="9" t="s">
        <v>131</v>
      </c>
      <c r="B52" s="10" t="s">
        <v>132</v>
      </c>
      <c r="C52" s="10" t="s">
        <v>34</v>
      </c>
      <c r="D52" s="10" t="s">
        <v>6</v>
      </c>
      <c r="E52" s="10" t="s">
        <v>66</v>
      </c>
      <c r="F52" s="10"/>
      <c r="G52" s="10"/>
      <c r="H52" s="10" t="s">
        <v>91</v>
      </c>
      <c r="I52" s="10" t="s">
        <v>29</v>
      </c>
    </row>
    <row r="53" spans="1:9" ht="16.5" thickBot="1">
      <c r="A53" s="9" t="s">
        <v>133</v>
      </c>
      <c r="B53" s="10" t="s">
        <v>134</v>
      </c>
      <c r="C53" s="10" t="s">
        <v>34</v>
      </c>
      <c r="D53" s="10" t="s">
        <v>13</v>
      </c>
      <c r="E53" s="10" t="s">
        <v>66</v>
      </c>
      <c r="F53" s="10"/>
      <c r="G53" s="10"/>
      <c r="H53" s="10" t="s">
        <v>91</v>
      </c>
      <c r="I53" s="10" t="s">
        <v>29</v>
      </c>
    </row>
    <row r="54" spans="1:9" ht="16.5" thickBot="1">
      <c r="A54" s="9" t="s">
        <v>135</v>
      </c>
      <c r="B54" s="10" t="s">
        <v>136</v>
      </c>
      <c r="C54" s="10" t="s">
        <v>40</v>
      </c>
      <c r="D54" s="10" t="s">
        <v>8</v>
      </c>
      <c r="E54" s="10" t="s">
        <v>66</v>
      </c>
      <c r="F54" s="10"/>
      <c r="G54" s="10"/>
      <c r="H54" s="10" t="s">
        <v>91</v>
      </c>
      <c r="I54" s="10" t="s">
        <v>29</v>
      </c>
    </row>
    <row r="55" spans="1:9" ht="16.5" thickBot="1">
      <c r="A55" s="9" t="s">
        <v>137</v>
      </c>
      <c r="B55" s="10" t="s">
        <v>138</v>
      </c>
      <c r="C55" s="10" t="s">
        <v>34</v>
      </c>
      <c r="D55" s="10" t="s">
        <v>5</v>
      </c>
      <c r="E55" s="10" t="s">
        <v>66</v>
      </c>
      <c r="F55" s="10"/>
      <c r="G55" s="10"/>
      <c r="H55" s="10" t="s">
        <v>91</v>
      </c>
      <c r="I55" s="10" t="s">
        <v>29</v>
      </c>
    </row>
    <row r="56" spans="1:9" ht="16.5" thickBot="1">
      <c r="A56" s="9" t="s">
        <v>139</v>
      </c>
      <c r="B56" s="10" t="s">
        <v>140</v>
      </c>
      <c r="C56" s="10" t="s">
        <v>34</v>
      </c>
      <c r="D56" s="10" t="s">
        <v>30</v>
      </c>
      <c r="E56" s="10" t="s">
        <v>66</v>
      </c>
      <c r="F56" s="10"/>
      <c r="G56" s="10"/>
      <c r="H56" s="10" t="s">
        <v>91</v>
      </c>
      <c r="I56" s="10" t="s">
        <v>29</v>
      </c>
    </row>
  </sheetData>
  <mergeCells count="1">
    <mergeCell ref="A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="90" zoomScaleNormal="90" workbookViewId="0">
      <selection sqref="A1:I1"/>
    </sheetView>
  </sheetViews>
  <sheetFormatPr baseColWidth="10" defaultColWidth="18.375" defaultRowHeight="15.75"/>
  <cols>
    <col min="1" max="9" width="18.375" style="11"/>
  </cols>
  <sheetData>
    <row r="1" spans="1:9" ht="16.5" thickBot="1">
      <c r="A1" s="28" t="s">
        <v>844</v>
      </c>
      <c r="B1" s="28"/>
      <c r="C1" s="28"/>
      <c r="D1" s="28"/>
      <c r="E1" s="28"/>
      <c r="F1" s="28"/>
      <c r="G1" s="28"/>
      <c r="H1" s="28"/>
      <c r="I1" s="28"/>
    </row>
    <row r="2" spans="1:9" ht="16.5" thickBot="1">
      <c r="A2" s="20" t="s">
        <v>22</v>
      </c>
      <c r="B2" s="20" t="s">
        <v>23</v>
      </c>
      <c r="C2" s="20" t="s">
        <v>24</v>
      </c>
      <c r="D2" s="20" t="s">
        <v>2</v>
      </c>
      <c r="E2" s="20" t="s">
        <v>31</v>
      </c>
      <c r="F2" s="20" t="s">
        <v>25</v>
      </c>
      <c r="G2" s="20" t="s">
        <v>26</v>
      </c>
      <c r="H2" s="20" t="s">
        <v>27</v>
      </c>
      <c r="I2" s="20" t="s">
        <v>28</v>
      </c>
    </row>
    <row r="3" spans="1:9" ht="16.5" thickBot="1">
      <c r="A3" s="21" t="s">
        <v>750</v>
      </c>
      <c r="B3" s="22" t="s">
        <v>751</v>
      </c>
      <c r="C3" s="16" t="s">
        <v>34</v>
      </c>
      <c r="D3" s="16" t="s">
        <v>1</v>
      </c>
      <c r="E3" s="16" t="s">
        <v>748</v>
      </c>
      <c r="F3" s="16" t="s">
        <v>829</v>
      </c>
      <c r="G3" s="16"/>
      <c r="H3" s="16" t="s">
        <v>35</v>
      </c>
      <c r="I3" s="16" t="s">
        <v>843</v>
      </c>
    </row>
    <row r="4" spans="1:9" ht="16.5" thickBot="1">
      <c r="A4" s="9" t="s">
        <v>752</v>
      </c>
      <c r="B4" s="10" t="s">
        <v>753</v>
      </c>
      <c r="C4" s="16" t="s">
        <v>34</v>
      </c>
      <c r="D4" s="16" t="s">
        <v>1</v>
      </c>
      <c r="E4" s="16" t="s">
        <v>748</v>
      </c>
      <c r="F4" s="16" t="s">
        <v>830</v>
      </c>
      <c r="G4" s="16"/>
      <c r="H4" s="16" t="s">
        <v>35</v>
      </c>
      <c r="I4" s="16" t="s">
        <v>843</v>
      </c>
    </row>
    <row r="5" spans="1:9" ht="16.5" thickBot="1">
      <c r="A5" s="9" t="s">
        <v>754</v>
      </c>
      <c r="B5" s="10" t="s">
        <v>261</v>
      </c>
      <c r="C5" s="16" t="s">
        <v>34</v>
      </c>
      <c r="D5" s="16" t="s">
        <v>1</v>
      </c>
      <c r="E5" s="16" t="s">
        <v>748</v>
      </c>
      <c r="F5" s="16" t="s">
        <v>831</v>
      </c>
      <c r="G5" s="16"/>
      <c r="H5" s="16" t="s">
        <v>35</v>
      </c>
      <c r="I5" s="16" t="s">
        <v>843</v>
      </c>
    </row>
    <row r="6" spans="1:9" ht="16.5" thickBot="1">
      <c r="A6" s="9" t="s">
        <v>755</v>
      </c>
      <c r="B6" s="10" t="s">
        <v>756</v>
      </c>
      <c r="C6" s="16" t="s">
        <v>34</v>
      </c>
      <c r="D6" s="16" t="s">
        <v>1</v>
      </c>
      <c r="E6" s="16" t="s">
        <v>748</v>
      </c>
      <c r="F6" s="16" t="s">
        <v>832</v>
      </c>
      <c r="G6" s="16"/>
      <c r="H6" s="16" t="s">
        <v>35</v>
      </c>
      <c r="I6" s="16" t="s">
        <v>843</v>
      </c>
    </row>
    <row r="7" spans="1:9" ht="16.5" thickBot="1">
      <c r="A7" s="9" t="s">
        <v>757</v>
      </c>
      <c r="B7" s="10" t="s">
        <v>280</v>
      </c>
      <c r="C7" s="16" t="s">
        <v>34</v>
      </c>
      <c r="D7" s="16" t="s">
        <v>1</v>
      </c>
      <c r="E7" s="16" t="s">
        <v>748</v>
      </c>
      <c r="F7" s="16" t="s">
        <v>833</v>
      </c>
      <c r="G7" s="16"/>
      <c r="H7" s="16" t="s">
        <v>35</v>
      </c>
      <c r="I7" s="16" t="s">
        <v>843</v>
      </c>
    </row>
    <row r="8" spans="1:9" ht="16.5" thickBot="1">
      <c r="A8" s="9" t="s">
        <v>758</v>
      </c>
      <c r="B8" s="10" t="s">
        <v>132</v>
      </c>
      <c r="C8" s="16" t="s">
        <v>34</v>
      </c>
      <c r="D8" s="16" t="s">
        <v>1</v>
      </c>
      <c r="E8" s="16" t="s">
        <v>748</v>
      </c>
      <c r="F8" s="16" t="s">
        <v>834</v>
      </c>
      <c r="G8" s="16"/>
      <c r="H8" s="16" t="s">
        <v>35</v>
      </c>
      <c r="I8" s="16" t="s">
        <v>843</v>
      </c>
    </row>
    <row r="9" spans="1:9" ht="16.5" thickBot="1">
      <c r="A9" s="9" t="s">
        <v>759</v>
      </c>
      <c r="B9" s="10" t="s">
        <v>97</v>
      </c>
      <c r="C9" s="16" t="s">
        <v>34</v>
      </c>
      <c r="D9" s="16" t="s">
        <v>1</v>
      </c>
      <c r="E9" s="16" t="s">
        <v>748</v>
      </c>
      <c r="F9" s="16" t="s">
        <v>835</v>
      </c>
      <c r="G9" s="16"/>
      <c r="H9" s="16" t="s">
        <v>35</v>
      </c>
      <c r="I9" s="16" t="s">
        <v>843</v>
      </c>
    </row>
    <row r="10" spans="1:9" ht="16.5" thickBot="1">
      <c r="A10" s="9" t="s">
        <v>760</v>
      </c>
      <c r="B10" s="10" t="s">
        <v>37</v>
      </c>
      <c r="C10" s="16" t="s">
        <v>34</v>
      </c>
      <c r="D10" s="16" t="s">
        <v>1</v>
      </c>
      <c r="E10" s="16" t="s">
        <v>748</v>
      </c>
      <c r="F10" s="16" t="s">
        <v>836</v>
      </c>
      <c r="G10" s="16"/>
      <c r="H10" s="16" t="s">
        <v>35</v>
      </c>
      <c r="I10" s="16" t="s">
        <v>843</v>
      </c>
    </row>
    <row r="11" spans="1:9" ht="16.5" thickBot="1">
      <c r="A11" s="9" t="s">
        <v>761</v>
      </c>
      <c r="B11" s="10" t="s">
        <v>762</v>
      </c>
      <c r="C11" s="16" t="s">
        <v>34</v>
      </c>
      <c r="D11" s="16" t="s">
        <v>1</v>
      </c>
      <c r="E11" s="16" t="s">
        <v>748</v>
      </c>
      <c r="F11" s="16" t="s">
        <v>837</v>
      </c>
      <c r="G11" s="16"/>
      <c r="H11" s="16" t="s">
        <v>35</v>
      </c>
      <c r="I11" s="16" t="s">
        <v>843</v>
      </c>
    </row>
    <row r="12" spans="1:9" ht="16.5" thickBot="1">
      <c r="A12" s="9" t="s">
        <v>763</v>
      </c>
      <c r="B12" s="10" t="s">
        <v>764</v>
      </c>
      <c r="C12" s="16" t="s">
        <v>34</v>
      </c>
      <c r="D12" s="16" t="s">
        <v>1</v>
      </c>
      <c r="E12" s="16" t="s">
        <v>748</v>
      </c>
      <c r="F12" s="16" t="s">
        <v>838</v>
      </c>
      <c r="G12" s="16"/>
      <c r="H12" s="16" t="s">
        <v>35</v>
      </c>
      <c r="I12" s="16" t="s">
        <v>843</v>
      </c>
    </row>
    <row r="13" spans="1:9" ht="16.5" thickBot="1">
      <c r="A13" s="9" t="s">
        <v>765</v>
      </c>
      <c r="B13" s="10" t="s">
        <v>766</v>
      </c>
      <c r="C13" s="16" t="s">
        <v>34</v>
      </c>
      <c r="D13" s="16" t="s">
        <v>1</v>
      </c>
      <c r="E13" s="16" t="s">
        <v>748</v>
      </c>
      <c r="F13" s="16" t="s">
        <v>839</v>
      </c>
      <c r="G13" s="16"/>
      <c r="H13" s="16" t="s">
        <v>35</v>
      </c>
      <c r="I13" s="16" t="s">
        <v>843</v>
      </c>
    </row>
    <row r="14" spans="1:9" ht="16.5" thickBot="1">
      <c r="A14" s="9" t="s">
        <v>767</v>
      </c>
      <c r="B14" s="10" t="s">
        <v>768</v>
      </c>
      <c r="C14" s="16" t="s">
        <v>34</v>
      </c>
      <c r="D14" s="16" t="s">
        <v>1</v>
      </c>
      <c r="E14" s="16" t="s">
        <v>748</v>
      </c>
      <c r="F14" s="16" t="s">
        <v>840</v>
      </c>
      <c r="G14" s="16"/>
      <c r="H14" s="16" t="s">
        <v>35</v>
      </c>
      <c r="I14" s="16" t="s">
        <v>843</v>
      </c>
    </row>
    <row r="15" spans="1:9" ht="16.5" thickBot="1">
      <c r="A15" s="9" t="s">
        <v>769</v>
      </c>
      <c r="B15" s="10" t="s">
        <v>770</v>
      </c>
      <c r="C15" s="16" t="s">
        <v>34</v>
      </c>
      <c r="D15" s="16" t="s">
        <v>1</v>
      </c>
      <c r="E15" s="16" t="s">
        <v>748</v>
      </c>
      <c r="F15" s="16" t="s">
        <v>841</v>
      </c>
      <c r="G15" s="16"/>
      <c r="H15" s="16" t="s">
        <v>35</v>
      </c>
      <c r="I15" s="16" t="s">
        <v>843</v>
      </c>
    </row>
    <row r="16" spans="1:9" ht="16.5" thickBot="1">
      <c r="A16" s="9" t="s">
        <v>771</v>
      </c>
      <c r="B16" s="10" t="s">
        <v>772</v>
      </c>
      <c r="C16" s="16" t="s">
        <v>34</v>
      </c>
      <c r="D16" s="16" t="s">
        <v>1</v>
      </c>
      <c r="E16" s="16" t="s">
        <v>66</v>
      </c>
      <c r="F16" s="16"/>
      <c r="G16" s="16"/>
      <c r="H16" s="16" t="s">
        <v>35</v>
      </c>
      <c r="I16" s="16" t="s">
        <v>843</v>
      </c>
    </row>
    <row r="17" spans="1:9" ht="16.5" thickBot="1">
      <c r="A17" s="9" t="s">
        <v>773</v>
      </c>
      <c r="B17" s="10" t="s">
        <v>774</v>
      </c>
      <c r="C17" s="16" t="s">
        <v>34</v>
      </c>
      <c r="D17" s="16" t="s">
        <v>1</v>
      </c>
      <c r="E17" s="16" t="s">
        <v>66</v>
      </c>
      <c r="F17" s="16"/>
      <c r="G17" s="16"/>
      <c r="H17" s="16" t="s">
        <v>35</v>
      </c>
      <c r="I17" s="16" t="s">
        <v>843</v>
      </c>
    </row>
    <row r="18" spans="1:9" ht="16.5" thickBot="1">
      <c r="A18" s="9" t="s">
        <v>775</v>
      </c>
      <c r="B18" s="10" t="s">
        <v>776</v>
      </c>
      <c r="C18" s="16" t="s">
        <v>34</v>
      </c>
      <c r="D18" s="16" t="s">
        <v>1</v>
      </c>
      <c r="E18" s="16" t="s">
        <v>66</v>
      </c>
      <c r="F18" s="16"/>
      <c r="G18" s="16"/>
      <c r="H18" s="16" t="s">
        <v>35</v>
      </c>
      <c r="I18" s="16" t="s">
        <v>843</v>
      </c>
    </row>
    <row r="19" spans="1:9" ht="16.5" thickBot="1">
      <c r="A19" s="9" t="s">
        <v>777</v>
      </c>
      <c r="B19" s="10" t="s">
        <v>778</v>
      </c>
      <c r="C19" s="16" t="s">
        <v>34</v>
      </c>
      <c r="D19" s="16" t="s">
        <v>4</v>
      </c>
      <c r="E19" s="16" t="s">
        <v>66</v>
      </c>
      <c r="F19" s="16"/>
      <c r="G19" s="16"/>
      <c r="H19" s="16" t="s">
        <v>35</v>
      </c>
      <c r="I19" s="16" t="s">
        <v>843</v>
      </c>
    </row>
    <row r="20" spans="1:9" ht="16.5" thickBot="1">
      <c r="A20" s="9" t="s">
        <v>779</v>
      </c>
      <c r="B20" s="10" t="s">
        <v>780</v>
      </c>
      <c r="C20" s="16" t="s">
        <v>34</v>
      </c>
      <c r="D20" s="16" t="s">
        <v>4</v>
      </c>
      <c r="E20" s="16" t="s">
        <v>66</v>
      </c>
      <c r="F20" s="16"/>
      <c r="G20" s="16"/>
      <c r="H20" s="16" t="s">
        <v>35</v>
      </c>
      <c r="I20" s="16" t="s">
        <v>843</v>
      </c>
    </row>
    <row r="21" spans="1:9" ht="16.5" thickBot="1">
      <c r="A21" s="9" t="s">
        <v>781</v>
      </c>
      <c r="B21" s="10" t="s">
        <v>88</v>
      </c>
      <c r="C21" s="16" t="s">
        <v>34</v>
      </c>
      <c r="D21" s="16" t="s">
        <v>4</v>
      </c>
      <c r="E21" s="16" t="s">
        <v>66</v>
      </c>
      <c r="F21" s="16"/>
      <c r="G21" s="16"/>
      <c r="H21" s="16" t="s">
        <v>35</v>
      </c>
      <c r="I21" s="16" t="s">
        <v>843</v>
      </c>
    </row>
    <row r="22" spans="1:9" ht="16.5" thickBot="1">
      <c r="A22" s="9" t="s">
        <v>782</v>
      </c>
      <c r="B22" s="10" t="s">
        <v>783</v>
      </c>
      <c r="C22" s="16" t="s">
        <v>34</v>
      </c>
      <c r="D22" s="16" t="s">
        <v>4</v>
      </c>
      <c r="E22" s="16" t="s">
        <v>66</v>
      </c>
      <c r="F22" s="16"/>
      <c r="G22" s="16"/>
      <c r="H22" s="16" t="s">
        <v>35</v>
      </c>
      <c r="I22" s="16" t="s">
        <v>843</v>
      </c>
    </row>
    <row r="23" spans="1:9" ht="16.5" thickBot="1">
      <c r="A23" s="9" t="s">
        <v>784</v>
      </c>
      <c r="B23" s="10" t="s">
        <v>138</v>
      </c>
      <c r="C23" s="16" t="s">
        <v>34</v>
      </c>
      <c r="D23" s="16" t="s">
        <v>4</v>
      </c>
      <c r="E23" s="16" t="s">
        <v>66</v>
      </c>
      <c r="F23" s="16"/>
      <c r="G23" s="16"/>
      <c r="H23" s="16" t="s">
        <v>35</v>
      </c>
      <c r="I23" s="16" t="s">
        <v>843</v>
      </c>
    </row>
    <row r="24" spans="1:9" ht="16.5" thickBot="1">
      <c r="A24" s="9" t="s">
        <v>785</v>
      </c>
      <c r="B24" s="10" t="s">
        <v>786</v>
      </c>
      <c r="C24" s="16" t="s">
        <v>34</v>
      </c>
      <c r="D24" s="16" t="s">
        <v>749</v>
      </c>
      <c r="E24" s="16" t="s">
        <v>66</v>
      </c>
      <c r="F24" s="16"/>
      <c r="G24" s="16"/>
      <c r="H24" s="16" t="s">
        <v>35</v>
      </c>
      <c r="I24" s="16" t="s">
        <v>843</v>
      </c>
    </row>
    <row r="25" spans="1:9" ht="16.5" thickBot="1">
      <c r="A25" s="9" t="s">
        <v>787</v>
      </c>
      <c r="B25" s="10" t="s">
        <v>788</v>
      </c>
      <c r="C25" s="16" t="s">
        <v>34</v>
      </c>
      <c r="D25" s="16" t="s">
        <v>749</v>
      </c>
      <c r="E25" s="16" t="s">
        <v>66</v>
      </c>
      <c r="F25" s="16"/>
      <c r="G25" s="16"/>
      <c r="H25" s="16" t="s">
        <v>35</v>
      </c>
      <c r="I25" s="16" t="s">
        <v>843</v>
      </c>
    </row>
    <row r="26" spans="1:9" ht="16.5" thickBot="1">
      <c r="A26" s="9" t="s">
        <v>69</v>
      </c>
      <c r="B26" s="10" t="s">
        <v>789</v>
      </c>
      <c r="C26" s="16" t="s">
        <v>34</v>
      </c>
      <c r="D26" s="16" t="s">
        <v>7</v>
      </c>
      <c r="E26" s="16" t="s">
        <v>66</v>
      </c>
      <c r="F26" s="16"/>
      <c r="G26" s="16"/>
      <c r="H26" s="16" t="s">
        <v>35</v>
      </c>
      <c r="I26" s="16" t="s">
        <v>843</v>
      </c>
    </row>
    <row r="27" spans="1:9" ht="16.5" thickBot="1">
      <c r="A27" s="9" t="s">
        <v>790</v>
      </c>
      <c r="B27" s="10" t="s">
        <v>791</v>
      </c>
      <c r="C27" s="16" t="s">
        <v>34</v>
      </c>
      <c r="D27" s="16" t="s">
        <v>1</v>
      </c>
      <c r="E27" s="16" t="s">
        <v>748</v>
      </c>
      <c r="F27" s="16" t="s">
        <v>829</v>
      </c>
      <c r="G27" s="16"/>
      <c r="H27" s="16" t="s">
        <v>91</v>
      </c>
      <c r="I27" s="16" t="s">
        <v>843</v>
      </c>
    </row>
    <row r="28" spans="1:9" ht="16.5" thickBot="1">
      <c r="A28" s="9" t="s">
        <v>792</v>
      </c>
      <c r="B28" s="10" t="s">
        <v>793</v>
      </c>
      <c r="C28" s="16" t="s">
        <v>34</v>
      </c>
      <c r="D28" s="16" t="s">
        <v>1</v>
      </c>
      <c r="E28" s="16" t="s">
        <v>748</v>
      </c>
      <c r="F28" s="16" t="s">
        <v>830</v>
      </c>
      <c r="G28" s="16"/>
      <c r="H28" s="16" t="s">
        <v>91</v>
      </c>
      <c r="I28" s="16" t="s">
        <v>843</v>
      </c>
    </row>
    <row r="29" spans="1:9" ht="16.5" thickBot="1">
      <c r="A29" s="9" t="s">
        <v>794</v>
      </c>
      <c r="B29" s="10" t="s">
        <v>88</v>
      </c>
      <c r="C29" s="16" t="s">
        <v>34</v>
      </c>
      <c r="D29" s="16" t="s">
        <v>1</v>
      </c>
      <c r="E29" s="16" t="s">
        <v>748</v>
      </c>
      <c r="F29" s="16" t="s">
        <v>831</v>
      </c>
      <c r="G29" s="16"/>
      <c r="H29" s="16" t="s">
        <v>91</v>
      </c>
      <c r="I29" s="16" t="s">
        <v>843</v>
      </c>
    </row>
    <row r="30" spans="1:9" ht="16.5" thickBot="1">
      <c r="A30" s="9" t="s">
        <v>795</v>
      </c>
      <c r="B30" s="10" t="s">
        <v>796</v>
      </c>
      <c r="C30" s="16" t="s">
        <v>40</v>
      </c>
      <c r="D30" s="16" t="s">
        <v>1</v>
      </c>
      <c r="E30" s="16" t="s">
        <v>748</v>
      </c>
      <c r="F30" s="16" t="s">
        <v>832</v>
      </c>
      <c r="G30" s="16"/>
      <c r="H30" s="16" t="s">
        <v>91</v>
      </c>
      <c r="I30" s="16" t="s">
        <v>843</v>
      </c>
    </row>
    <row r="31" spans="1:9" ht="16.5" thickBot="1">
      <c r="A31" s="9" t="s">
        <v>388</v>
      </c>
      <c r="B31" s="10" t="s">
        <v>797</v>
      </c>
      <c r="C31" s="16" t="s">
        <v>40</v>
      </c>
      <c r="D31" s="16" t="s">
        <v>1</v>
      </c>
      <c r="E31" s="16" t="s">
        <v>748</v>
      </c>
      <c r="F31" s="16" t="s">
        <v>833</v>
      </c>
      <c r="G31" s="16"/>
      <c r="H31" s="16" t="s">
        <v>91</v>
      </c>
      <c r="I31" s="16" t="s">
        <v>843</v>
      </c>
    </row>
    <row r="32" spans="1:9" ht="16.5" thickBot="1">
      <c r="A32" s="9" t="s">
        <v>798</v>
      </c>
      <c r="B32" s="10" t="s">
        <v>799</v>
      </c>
      <c r="C32" s="16" t="s">
        <v>34</v>
      </c>
      <c r="D32" s="16" t="s">
        <v>1</v>
      </c>
      <c r="E32" s="16" t="s">
        <v>748</v>
      </c>
      <c r="F32" s="16" t="s">
        <v>834</v>
      </c>
      <c r="G32" s="16"/>
      <c r="H32" s="16" t="s">
        <v>91</v>
      </c>
      <c r="I32" s="16" t="s">
        <v>843</v>
      </c>
    </row>
    <row r="33" spans="1:9" ht="16.5" thickBot="1">
      <c r="A33" s="9" t="s">
        <v>800</v>
      </c>
      <c r="B33" s="10" t="s">
        <v>65</v>
      </c>
      <c r="C33" s="16" t="s">
        <v>34</v>
      </c>
      <c r="D33" s="16" t="s">
        <v>1</v>
      </c>
      <c r="E33" s="16" t="s">
        <v>748</v>
      </c>
      <c r="F33" s="16" t="s">
        <v>835</v>
      </c>
      <c r="G33" s="16"/>
      <c r="H33" s="16" t="s">
        <v>91</v>
      </c>
      <c r="I33" s="16" t="s">
        <v>843</v>
      </c>
    </row>
    <row r="34" spans="1:9" ht="16.5" thickBot="1">
      <c r="A34" s="9" t="s">
        <v>801</v>
      </c>
      <c r="B34" s="10" t="s">
        <v>78</v>
      </c>
      <c r="C34" s="16" t="s">
        <v>34</v>
      </c>
      <c r="D34" s="16" t="s">
        <v>1</v>
      </c>
      <c r="E34" s="16" t="s">
        <v>748</v>
      </c>
      <c r="F34" s="16" t="s">
        <v>836</v>
      </c>
      <c r="G34" s="16"/>
      <c r="H34" s="16" t="s">
        <v>91</v>
      </c>
      <c r="I34" s="16" t="s">
        <v>843</v>
      </c>
    </row>
    <row r="35" spans="1:9" ht="16.5" thickBot="1">
      <c r="A35" s="9" t="s">
        <v>802</v>
      </c>
      <c r="B35" s="10" t="s">
        <v>803</v>
      </c>
      <c r="C35" s="16" t="s">
        <v>34</v>
      </c>
      <c r="D35" s="16" t="s">
        <v>1</v>
      </c>
      <c r="E35" s="16" t="s">
        <v>748</v>
      </c>
      <c r="F35" s="16" t="s">
        <v>837</v>
      </c>
      <c r="G35" s="16"/>
      <c r="H35" s="16" t="s">
        <v>91</v>
      </c>
      <c r="I35" s="16" t="s">
        <v>843</v>
      </c>
    </row>
    <row r="36" spans="1:9" ht="16.5" thickBot="1">
      <c r="A36" s="9" t="s">
        <v>804</v>
      </c>
      <c r="B36" s="10" t="s">
        <v>168</v>
      </c>
      <c r="C36" s="16" t="s">
        <v>34</v>
      </c>
      <c r="D36" s="16" t="s">
        <v>1</v>
      </c>
      <c r="E36" s="16" t="s">
        <v>748</v>
      </c>
      <c r="F36" s="16" t="s">
        <v>838</v>
      </c>
      <c r="G36" s="16"/>
      <c r="H36" s="16" t="s">
        <v>91</v>
      </c>
      <c r="I36" s="16" t="s">
        <v>843</v>
      </c>
    </row>
    <row r="37" spans="1:9" ht="16.5" thickBot="1">
      <c r="A37" s="9" t="s">
        <v>805</v>
      </c>
      <c r="B37" s="10" t="s">
        <v>806</v>
      </c>
      <c r="C37" s="16" t="s">
        <v>34</v>
      </c>
      <c r="D37" s="16" t="s">
        <v>1</v>
      </c>
      <c r="E37" s="16" t="s">
        <v>748</v>
      </c>
      <c r="F37" s="16" t="s">
        <v>839</v>
      </c>
      <c r="G37" s="16"/>
      <c r="H37" s="16" t="s">
        <v>91</v>
      </c>
      <c r="I37" s="16" t="s">
        <v>843</v>
      </c>
    </row>
    <row r="38" spans="1:9" ht="16.5" thickBot="1">
      <c r="A38" s="9" t="s">
        <v>807</v>
      </c>
      <c r="B38" s="10" t="s">
        <v>808</v>
      </c>
      <c r="C38" s="16" t="s">
        <v>34</v>
      </c>
      <c r="D38" s="16" t="s">
        <v>1</v>
      </c>
      <c r="E38" s="16" t="s">
        <v>748</v>
      </c>
      <c r="F38" s="16" t="s">
        <v>840</v>
      </c>
      <c r="G38" s="16"/>
      <c r="H38" s="16" t="s">
        <v>91</v>
      </c>
      <c r="I38" s="16" t="s">
        <v>843</v>
      </c>
    </row>
    <row r="39" spans="1:9" ht="16.5" thickBot="1">
      <c r="A39" s="9" t="s">
        <v>809</v>
      </c>
      <c r="B39" s="10" t="s">
        <v>810</v>
      </c>
      <c r="C39" s="16" t="s">
        <v>34</v>
      </c>
      <c r="D39" s="16" t="s">
        <v>1</v>
      </c>
      <c r="E39" s="16" t="s">
        <v>748</v>
      </c>
      <c r="F39" s="16" t="s">
        <v>841</v>
      </c>
      <c r="G39" s="16"/>
      <c r="H39" s="16" t="s">
        <v>91</v>
      </c>
      <c r="I39" s="16" t="s">
        <v>843</v>
      </c>
    </row>
    <row r="40" spans="1:9" ht="16.5" thickBot="1">
      <c r="A40" s="9" t="s">
        <v>491</v>
      </c>
      <c r="B40" s="10" t="s">
        <v>811</v>
      </c>
      <c r="C40" s="16" t="s">
        <v>34</v>
      </c>
      <c r="D40" s="16" t="s">
        <v>1</v>
      </c>
      <c r="E40" s="16" t="s">
        <v>66</v>
      </c>
      <c r="F40" s="16"/>
      <c r="G40" s="16"/>
      <c r="H40" s="16" t="s">
        <v>91</v>
      </c>
      <c r="I40" s="16" t="s">
        <v>843</v>
      </c>
    </row>
    <row r="41" spans="1:9" ht="16.5" thickBot="1">
      <c r="A41" s="9" t="s">
        <v>812</v>
      </c>
      <c r="B41" s="10" t="s">
        <v>813</v>
      </c>
      <c r="C41" s="16" t="s">
        <v>34</v>
      </c>
      <c r="D41" s="16" t="s">
        <v>1</v>
      </c>
      <c r="E41" s="16" t="s">
        <v>66</v>
      </c>
      <c r="F41" s="16"/>
      <c r="G41" s="16"/>
      <c r="H41" s="16" t="s">
        <v>91</v>
      </c>
      <c r="I41" s="16" t="s">
        <v>843</v>
      </c>
    </row>
    <row r="42" spans="1:9" ht="16.5" thickBot="1">
      <c r="A42" s="9" t="s">
        <v>814</v>
      </c>
      <c r="B42" s="10" t="s">
        <v>134</v>
      </c>
      <c r="C42" s="16" t="s">
        <v>34</v>
      </c>
      <c r="D42" s="16" t="s">
        <v>1</v>
      </c>
      <c r="E42" s="16" t="s">
        <v>66</v>
      </c>
      <c r="F42" s="16"/>
      <c r="G42" s="16"/>
      <c r="H42" s="16" t="s">
        <v>91</v>
      </c>
      <c r="I42" s="16" t="s">
        <v>843</v>
      </c>
    </row>
    <row r="43" spans="1:9" ht="16.5" thickBot="1">
      <c r="A43" s="9" t="s">
        <v>815</v>
      </c>
      <c r="B43" s="10" t="s">
        <v>816</v>
      </c>
      <c r="C43" s="16" t="s">
        <v>34</v>
      </c>
      <c r="D43" s="16" t="s">
        <v>4</v>
      </c>
      <c r="E43" s="16" t="s">
        <v>66</v>
      </c>
      <c r="F43" s="16"/>
      <c r="G43" s="16"/>
      <c r="H43" s="16" t="s">
        <v>91</v>
      </c>
      <c r="I43" s="16" t="s">
        <v>843</v>
      </c>
    </row>
    <row r="44" spans="1:9" ht="16.5" thickBot="1">
      <c r="A44" s="9" t="s">
        <v>817</v>
      </c>
      <c r="B44" s="10" t="s">
        <v>766</v>
      </c>
      <c r="C44" s="16" t="s">
        <v>34</v>
      </c>
      <c r="D44" s="16" t="s">
        <v>4</v>
      </c>
      <c r="E44" s="16" t="s">
        <v>66</v>
      </c>
      <c r="F44" s="16"/>
      <c r="G44" s="16"/>
      <c r="H44" s="16" t="s">
        <v>91</v>
      </c>
      <c r="I44" s="16" t="s">
        <v>843</v>
      </c>
    </row>
    <row r="45" spans="1:9" ht="16.5" thickBot="1">
      <c r="A45" s="9" t="s">
        <v>818</v>
      </c>
      <c r="B45" s="10" t="s">
        <v>819</v>
      </c>
      <c r="C45" s="16" t="s">
        <v>34</v>
      </c>
      <c r="D45" s="16" t="s">
        <v>4</v>
      </c>
      <c r="E45" s="16" t="s">
        <v>66</v>
      </c>
      <c r="F45" s="16"/>
      <c r="G45" s="16"/>
      <c r="H45" s="16" t="s">
        <v>91</v>
      </c>
      <c r="I45" s="16" t="s">
        <v>843</v>
      </c>
    </row>
    <row r="46" spans="1:9" ht="16.5" thickBot="1">
      <c r="A46" s="9" t="s">
        <v>820</v>
      </c>
      <c r="B46" s="10" t="s">
        <v>821</v>
      </c>
      <c r="C46" s="16" t="s">
        <v>34</v>
      </c>
      <c r="D46" s="16" t="s">
        <v>4</v>
      </c>
      <c r="E46" s="16" t="s">
        <v>66</v>
      </c>
      <c r="F46" s="16"/>
      <c r="G46" s="16"/>
      <c r="H46" s="16" t="s">
        <v>91</v>
      </c>
      <c r="I46" s="16" t="s">
        <v>843</v>
      </c>
    </row>
    <row r="47" spans="1:9" ht="16.5" thickBot="1">
      <c r="A47" s="9" t="s">
        <v>822</v>
      </c>
      <c r="B47" s="10" t="s">
        <v>823</v>
      </c>
      <c r="C47" s="16" t="s">
        <v>34</v>
      </c>
      <c r="D47" s="16" t="s">
        <v>4</v>
      </c>
      <c r="E47" s="16" t="s">
        <v>66</v>
      </c>
      <c r="F47" s="16"/>
      <c r="G47" s="16"/>
      <c r="H47" s="16" t="s">
        <v>91</v>
      </c>
      <c r="I47" s="16" t="s">
        <v>843</v>
      </c>
    </row>
    <row r="48" spans="1:9" ht="16.5" thickBot="1">
      <c r="A48" s="9" t="s">
        <v>824</v>
      </c>
      <c r="B48" s="10" t="s">
        <v>825</v>
      </c>
      <c r="C48" s="16" t="s">
        <v>34</v>
      </c>
      <c r="D48" s="16" t="s">
        <v>749</v>
      </c>
      <c r="E48" s="16" t="s">
        <v>66</v>
      </c>
      <c r="F48" s="16"/>
      <c r="G48" s="16"/>
      <c r="H48" s="16" t="s">
        <v>91</v>
      </c>
      <c r="I48" s="16" t="s">
        <v>843</v>
      </c>
    </row>
    <row r="49" spans="1:9" ht="16.5" thickBot="1">
      <c r="A49" s="9" t="s">
        <v>826</v>
      </c>
      <c r="B49" s="10" t="s">
        <v>827</v>
      </c>
      <c r="C49" s="16" t="s">
        <v>34</v>
      </c>
      <c r="D49" s="16" t="s">
        <v>749</v>
      </c>
      <c r="E49" s="16" t="s">
        <v>66</v>
      </c>
      <c r="F49" s="16"/>
      <c r="G49" s="16"/>
      <c r="H49" s="16" t="s">
        <v>91</v>
      </c>
      <c r="I49" s="16" t="s">
        <v>843</v>
      </c>
    </row>
    <row r="50" spans="1:9" ht="16.5" thickBot="1">
      <c r="A50" s="9" t="s">
        <v>828</v>
      </c>
      <c r="B50" s="10" t="s">
        <v>786</v>
      </c>
      <c r="C50" s="16" t="s">
        <v>34</v>
      </c>
      <c r="D50" s="16" t="s">
        <v>7</v>
      </c>
      <c r="E50" s="16" t="s">
        <v>66</v>
      </c>
      <c r="F50" s="16"/>
      <c r="G50" s="16"/>
      <c r="H50" s="16" t="s">
        <v>91</v>
      </c>
      <c r="I50" s="16" t="s">
        <v>843</v>
      </c>
    </row>
  </sheetData>
  <mergeCells count="1">
    <mergeCell ref="A1:I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F11" sqref="F11"/>
    </sheetView>
  </sheetViews>
  <sheetFormatPr baseColWidth="10" defaultRowHeight="15.75"/>
  <sheetData>
    <row r="1" spans="1:19">
      <c r="A1" s="23" t="s">
        <v>688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5"/>
    </row>
    <row r="2" spans="1:19">
      <c r="A2" s="26" t="s">
        <v>2</v>
      </c>
      <c r="B2" s="23" t="s">
        <v>10</v>
      </c>
      <c r="C2" s="24"/>
      <c r="D2" s="24"/>
      <c r="E2" s="24"/>
      <c r="F2" s="24"/>
      <c r="G2" s="25"/>
      <c r="H2" s="23" t="s">
        <v>15</v>
      </c>
      <c r="I2" s="24"/>
      <c r="J2" s="24"/>
      <c r="K2" s="24"/>
      <c r="L2" s="24"/>
      <c r="M2" s="25"/>
      <c r="N2" s="23" t="s">
        <v>11</v>
      </c>
      <c r="O2" s="24"/>
      <c r="P2" s="24"/>
      <c r="Q2" s="24"/>
      <c r="R2" s="24"/>
      <c r="S2" s="25"/>
    </row>
    <row r="3" spans="1:19">
      <c r="A3" s="27"/>
      <c r="B3" s="5" t="s">
        <v>3</v>
      </c>
      <c r="C3" s="5" t="s">
        <v>12</v>
      </c>
      <c r="D3" s="5" t="s">
        <v>16</v>
      </c>
      <c r="E3" s="5" t="s">
        <v>17</v>
      </c>
      <c r="F3" s="5" t="s">
        <v>0</v>
      </c>
      <c r="G3" s="5" t="s">
        <v>18</v>
      </c>
      <c r="H3" s="5" t="s">
        <v>3</v>
      </c>
      <c r="I3" s="5" t="s">
        <v>12</v>
      </c>
      <c r="J3" s="5" t="s">
        <v>16</v>
      </c>
      <c r="K3" s="5" t="s">
        <v>17</v>
      </c>
      <c r="L3" s="5" t="s">
        <v>0</v>
      </c>
      <c r="M3" s="5" t="s">
        <v>18</v>
      </c>
      <c r="N3" s="5" t="s">
        <v>3</v>
      </c>
      <c r="O3" s="5" t="s">
        <v>12</v>
      </c>
      <c r="P3" s="5" t="s">
        <v>16</v>
      </c>
      <c r="Q3" s="5" t="s">
        <v>17</v>
      </c>
      <c r="R3" s="5" t="s">
        <v>0</v>
      </c>
      <c r="S3" s="5" t="s">
        <v>18</v>
      </c>
    </row>
    <row r="4" spans="1:19">
      <c r="A4" s="3" t="s">
        <v>4</v>
      </c>
      <c r="B4" s="1">
        <v>0</v>
      </c>
      <c r="C4" s="4">
        <f>SUM(B4*100)/F4</f>
        <v>0</v>
      </c>
      <c r="D4" s="4">
        <f>SUM(F4-B4)</f>
        <v>6</v>
      </c>
      <c r="E4" s="4">
        <f>SUM(D4*100)/F4</f>
        <v>100</v>
      </c>
      <c r="F4" s="1">
        <v>6</v>
      </c>
      <c r="G4" s="4">
        <f>SUM(F4*100)/F$8</f>
        <v>40</v>
      </c>
      <c r="H4" s="1">
        <v>1</v>
      </c>
      <c r="I4" s="4">
        <f>SUM(H4*100)/L4</f>
        <v>25</v>
      </c>
      <c r="J4" s="4">
        <f>SUM(L4-H4)</f>
        <v>3</v>
      </c>
      <c r="K4" s="4">
        <f>SUM(J4*100)/L4</f>
        <v>75</v>
      </c>
      <c r="L4" s="1">
        <v>4</v>
      </c>
      <c r="M4" s="4">
        <f>SUM(L4*100)/L$8</f>
        <v>33.333333333333336</v>
      </c>
      <c r="N4" s="4">
        <f t="shared" ref="N4:N8" si="0">SUM(B4+H4)</f>
        <v>1</v>
      </c>
      <c r="O4" s="4">
        <f>SUM(N4*100)/R4</f>
        <v>10</v>
      </c>
      <c r="P4" s="4">
        <f t="shared" ref="P4:P8" si="1">SUM(D4+J4)</f>
        <v>9</v>
      </c>
      <c r="Q4" s="4">
        <f>SUM(P4*100)/R4</f>
        <v>90</v>
      </c>
      <c r="R4" s="4">
        <f>SUM(N4+P4)</f>
        <v>10</v>
      </c>
      <c r="S4" s="4">
        <f>SUM(R4*100)/R$8</f>
        <v>37.037037037037038</v>
      </c>
    </row>
    <row r="5" spans="1:19">
      <c r="A5" s="3" t="s">
        <v>1</v>
      </c>
      <c r="B5" s="1">
        <v>1</v>
      </c>
      <c r="C5" s="2">
        <f t="shared" ref="C5:C8" si="2">SUM(B5*100)/F5</f>
        <v>11.111111111111111</v>
      </c>
      <c r="D5" s="4">
        <f t="shared" ref="D5:D8" si="3">SUM(F5-B5)</f>
        <v>8</v>
      </c>
      <c r="E5" s="2">
        <f t="shared" ref="E5:E8" si="4">SUM(D5*100)/F5</f>
        <v>88.888888888888886</v>
      </c>
      <c r="F5" s="1">
        <v>9</v>
      </c>
      <c r="G5" s="4">
        <f>SUM(F5*100)/F$8</f>
        <v>60</v>
      </c>
      <c r="H5" s="1">
        <v>2</v>
      </c>
      <c r="I5" s="4">
        <f t="shared" ref="I5:I8" si="5">SUM(H5*100)/L5</f>
        <v>40</v>
      </c>
      <c r="J5" s="4">
        <f t="shared" ref="J5:J8" si="6">SUM(L5-H5)</f>
        <v>3</v>
      </c>
      <c r="K5" s="4">
        <f t="shared" ref="K5:K8" si="7">SUM(J5*100)/L5</f>
        <v>60</v>
      </c>
      <c r="L5" s="1">
        <v>5</v>
      </c>
      <c r="M5" s="2">
        <f>SUM(L5*100)/L$8</f>
        <v>41.666666666666664</v>
      </c>
      <c r="N5" s="4">
        <f t="shared" si="0"/>
        <v>3</v>
      </c>
      <c r="O5" s="2">
        <f t="shared" ref="O5:O8" si="8">SUM(N5*100)/R5</f>
        <v>21.428571428571427</v>
      </c>
      <c r="P5" s="4">
        <f t="shared" si="1"/>
        <v>11</v>
      </c>
      <c r="Q5" s="2">
        <f t="shared" ref="Q5:Q8" si="9">SUM(P5*100)/R5</f>
        <v>78.571428571428569</v>
      </c>
      <c r="R5" s="4">
        <f t="shared" ref="R5:R8" si="10">SUM(N5+P5)</f>
        <v>14</v>
      </c>
      <c r="S5" s="2">
        <f>SUM(R5*100)/R$8</f>
        <v>51.851851851851855</v>
      </c>
    </row>
    <row r="6" spans="1:19">
      <c r="A6" s="3" t="s">
        <v>7</v>
      </c>
      <c r="B6" s="1">
        <v>0</v>
      </c>
      <c r="C6" s="4">
        <v>0</v>
      </c>
      <c r="D6" s="4">
        <f t="shared" si="3"/>
        <v>0</v>
      </c>
      <c r="E6" s="4">
        <v>0</v>
      </c>
      <c r="F6" s="1">
        <v>0</v>
      </c>
      <c r="G6" s="4">
        <f>SUM(F6*100)/F$8</f>
        <v>0</v>
      </c>
      <c r="H6" s="1">
        <v>0</v>
      </c>
      <c r="I6" s="4">
        <f t="shared" si="5"/>
        <v>0</v>
      </c>
      <c r="J6" s="4">
        <f t="shared" si="6"/>
        <v>2</v>
      </c>
      <c r="K6" s="4">
        <f t="shared" si="7"/>
        <v>100</v>
      </c>
      <c r="L6" s="1">
        <v>2</v>
      </c>
      <c r="M6" s="2">
        <f>SUM(L6*100)/L$8</f>
        <v>16.666666666666668</v>
      </c>
      <c r="N6" s="4">
        <f t="shared" si="0"/>
        <v>0</v>
      </c>
      <c r="O6" s="4">
        <f t="shared" si="8"/>
        <v>0</v>
      </c>
      <c r="P6" s="4">
        <f t="shared" si="1"/>
        <v>2</v>
      </c>
      <c r="Q6" s="4">
        <f t="shared" si="9"/>
        <v>100</v>
      </c>
      <c r="R6" s="4">
        <f t="shared" si="10"/>
        <v>2</v>
      </c>
      <c r="S6" s="2">
        <f>SUM(R6*100)/R$8</f>
        <v>7.4074074074074074</v>
      </c>
    </row>
    <row r="7" spans="1:19">
      <c r="A7" s="3" t="s">
        <v>9</v>
      </c>
      <c r="B7" s="1">
        <v>0</v>
      </c>
      <c r="C7" s="4">
        <v>0</v>
      </c>
      <c r="D7" s="4">
        <f t="shared" si="3"/>
        <v>0</v>
      </c>
      <c r="E7" s="4">
        <v>0</v>
      </c>
      <c r="F7" s="1">
        <v>0</v>
      </c>
      <c r="G7" s="4">
        <f>SUM(F7*100)/F$8</f>
        <v>0</v>
      </c>
      <c r="H7" s="1">
        <v>0</v>
      </c>
      <c r="I7" s="4">
        <f t="shared" si="5"/>
        <v>0</v>
      </c>
      <c r="J7" s="4">
        <f t="shared" si="6"/>
        <v>1</v>
      </c>
      <c r="K7" s="4">
        <f t="shared" si="7"/>
        <v>100</v>
      </c>
      <c r="L7" s="1">
        <v>1</v>
      </c>
      <c r="M7" s="2">
        <f>SUM(L7*100)/L$8</f>
        <v>8.3333333333333339</v>
      </c>
      <c r="N7" s="4">
        <f t="shared" si="0"/>
        <v>0</v>
      </c>
      <c r="O7" s="4">
        <f t="shared" si="8"/>
        <v>0</v>
      </c>
      <c r="P7" s="4">
        <f t="shared" si="1"/>
        <v>1</v>
      </c>
      <c r="Q7" s="4">
        <f t="shared" si="9"/>
        <v>100</v>
      </c>
      <c r="R7" s="4">
        <f t="shared" si="10"/>
        <v>1</v>
      </c>
      <c r="S7" s="2">
        <f>SUM(R7*100)/R$8</f>
        <v>3.7037037037037037</v>
      </c>
    </row>
    <row r="8" spans="1:19">
      <c r="A8" s="3" t="s">
        <v>0</v>
      </c>
      <c r="B8" s="1">
        <f>SUM(B4:B7)</f>
        <v>1</v>
      </c>
      <c r="C8" s="4">
        <f t="shared" si="2"/>
        <v>6.666666666666667</v>
      </c>
      <c r="D8" s="4">
        <f t="shared" si="3"/>
        <v>14</v>
      </c>
      <c r="E8" s="4">
        <f t="shared" si="4"/>
        <v>93.333333333333329</v>
      </c>
      <c r="F8" s="1">
        <f>SUM(F4:F7)</f>
        <v>15</v>
      </c>
      <c r="G8" s="4">
        <f>SUM(F8*100)/F$8</f>
        <v>100</v>
      </c>
      <c r="H8" s="1">
        <f>SUM(H4:H7)</f>
        <v>3</v>
      </c>
      <c r="I8" s="4">
        <f t="shared" si="5"/>
        <v>25</v>
      </c>
      <c r="J8" s="4">
        <f t="shared" si="6"/>
        <v>9</v>
      </c>
      <c r="K8" s="4">
        <f t="shared" si="7"/>
        <v>75</v>
      </c>
      <c r="L8" s="1">
        <f>SUM(L4:L7)</f>
        <v>12</v>
      </c>
      <c r="M8" s="4">
        <f>SUM(L8*100)/L$8</f>
        <v>100</v>
      </c>
      <c r="N8" s="4">
        <f t="shared" si="0"/>
        <v>4</v>
      </c>
      <c r="O8" s="2">
        <f t="shared" si="8"/>
        <v>14.814814814814815</v>
      </c>
      <c r="P8" s="4">
        <f t="shared" si="1"/>
        <v>23</v>
      </c>
      <c r="Q8" s="2">
        <f t="shared" si="9"/>
        <v>85.18518518518519</v>
      </c>
      <c r="R8" s="4">
        <f t="shared" si="10"/>
        <v>27</v>
      </c>
      <c r="S8" s="4">
        <f>SUM(R8*100)/R$8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sqref="A1:I1"/>
    </sheetView>
  </sheetViews>
  <sheetFormatPr baseColWidth="10" defaultRowHeight="15.75"/>
  <cols>
    <col min="1" max="9" width="20.125" style="11" customWidth="1"/>
  </cols>
  <sheetData>
    <row r="1" spans="1:9" ht="16.5" thickBot="1">
      <c r="A1" s="29" t="s">
        <v>141</v>
      </c>
      <c r="B1" s="30"/>
      <c r="C1" s="30"/>
      <c r="D1" s="30"/>
      <c r="E1" s="30"/>
      <c r="F1" s="30"/>
      <c r="G1" s="30"/>
      <c r="H1" s="30"/>
      <c r="I1" s="31"/>
    </row>
    <row r="2" spans="1:9" s="17" customFormat="1" ht="16.5" thickBot="1">
      <c r="A2" s="18" t="s">
        <v>22</v>
      </c>
      <c r="B2" s="19" t="s">
        <v>23</v>
      </c>
      <c r="C2" s="19" t="s">
        <v>24</v>
      </c>
      <c r="D2" s="19" t="s">
        <v>2</v>
      </c>
      <c r="E2" s="19" t="s">
        <v>31</v>
      </c>
      <c r="F2" s="19" t="s">
        <v>25</v>
      </c>
      <c r="G2" s="19" t="s">
        <v>26</v>
      </c>
      <c r="H2" s="19" t="s">
        <v>27</v>
      </c>
      <c r="I2" s="19" t="s">
        <v>28</v>
      </c>
    </row>
    <row r="3" spans="1:9" ht="16.5" thickBot="1">
      <c r="A3" s="9" t="s">
        <v>143</v>
      </c>
      <c r="B3" s="10" t="s">
        <v>142</v>
      </c>
      <c r="C3" s="10" t="s">
        <v>34</v>
      </c>
      <c r="D3" s="10" t="s">
        <v>1</v>
      </c>
      <c r="E3" s="10" t="s">
        <v>10</v>
      </c>
      <c r="F3" s="16" t="s">
        <v>829</v>
      </c>
      <c r="G3" s="10"/>
      <c r="H3" s="10" t="s">
        <v>35</v>
      </c>
      <c r="I3" s="10" t="s">
        <v>144</v>
      </c>
    </row>
    <row r="4" spans="1:9" ht="16.5" thickBot="1">
      <c r="A4" s="9" t="s">
        <v>309</v>
      </c>
      <c r="B4" s="10" t="s">
        <v>310</v>
      </c>
      <c r="C4" s="10" t="s">
        <v>40</v>
      </c>
      <c r="D4" s="10" t="s">
        <v>1</v>
      </c>
      <c r="E4" s="10" t="s">
        <v>10</v>
      </c>
      <c r="F4" s="16" t="s">
        <v>830</v>
      </c>
      <c r="G4" s="10"/>
      <c r="H4" s="10" t="s">
        <v>35</v>
      </c>
      <c r="I4" s="10" t="s">
        <v>144</v>
      </c>
    </row>
    <row r="5" spans="1:9" ht="16.5" thickBot="1">
      <c r="A5" s="9" t="s">
        <v>312</v>
      </c>
      <c r="B5" s="10" t="s">
        <v>313</v>
      </c>
      <c r="C5" s="10" t="s">
        <v>34</v>
      </c>
      <c r="D5" s="10" t="s">
        <v>1</v>
      </c>
      <c r="E5" s="10" t="s">
        <v>10</v>
      </c>
      <c r="F5" s="16" t="s">
        <v>831</v>
      </c>
      <c r="G5" s="10"/>
      <c r="H5" s="10" t="s">
        <v>35</v>
      </c>
      <c r="I5" s="10" t="s">
        <v>144</v>
      </c>
    </row>
    <row r="6" spans="1:9" ht="16.5" thickBot="1">
      <c r="A6" s="9" t="s">
        <v>316</v>
      </c>
      <c r="B6" s="10" t="s">
        <v>317</v>
      </c>
      <c r="C6" s="10" t="s">
        <v>34</v>
      </c>
      <c r="D6" s="10" t="s">
        <v>1</v>
      </c>
      <c r="E6" s="10" t="s">
        <v>10</v>
      </c>
      <c r="F6" s="16" t="s">
        <v>832</v>
      </c>
      <c r="G6" s="10"/>
      <c r="H6" s="10" t="s">
        <v>35</v>
      </c>
      <c r="I6" s="10" t="s">
        <v>144</v>
      </c>
    </row>
    <row r="7" spans="1:9" ht="16.5" thickBot="1">
      <c r="A7" s="9" t="s">
        <v>320</v>
      </c>
      <c r="B7" s="10" t="s">
        <v>289</v>
      </c>
      <c r="C7" s="10" t="s">
        <v>34</v>
      </c>
      <c r="D7" s="10" t="s">
        <v>4</v>
      </c>
      <c r="E7" s="10" t="s">
        <v>10</v>
      </c>
      <c r="F7" s="16" t="s">
        <v>833</v>
      </c>
      <c r="G7" s="10"/>
      <c r="H7" s="10" t="s">
        <v>35</v>
      </c>
      <c r="I7" s="10" t="s">
        <v>144</v>
      </c>
    </row>
    <row r="8" spans="1:9" ht="16.5" thickBot="1">
      <c r="A8" s="9" t="s">
        <v>323</v>
      </c>
      <c r="B8" s="10" t="s">
        <v>324</v>
      </c>
      <c r="C8" s="10" t="s">
        <v>34</v>
      </c>
      <c r="D8" s="10" t="s">
        <v>4</v>
      </c>
      <c r="E8" s="10" t="s">
        <v>10</v>
      </c>
      <c r="F8" s="16" t="s">
        <v>834</v>
      </c>
      <c r="G8" s="10"/>
      <c r="H8" s="10" t="s">
        <v>35</v>
      </c>
      <c r="I8" s="10" t="s">
        <v>144</v>
      </c>
    </row>
    <row r="9" spans="1:9" ht="16.5" thickBot="1">
      <c r="A9" s="9" t="s">
        <v>327</v>
      </c>
      <c r="B9" s="10" t="s">
        <v>328</v>
      </c>
      <c r="C9" s="10" t="s">
        <v>34</v>
      </c>
      <c r="D9" s="10" t="s">
        <v>4</v>
      </c>
      <c r="E9" s="10" t="s">
        <v>10</v>
      </c>
      <c r="F9" s="16" t="s">
        <v>835</v>
      </c>
      <c r="G9" s="10"/>
      <c r="H9" s="10" t="s">
        <v>35</v>
      </c>
      <c r="I9" s="10" t="s">
        <v>144</v>
      </c>
    </row>
    <row r="10" spans="1:9" ht="16.5" thickBot="1">
      <c r="A10" s="9" t="s">
        <v>243</v>
      </c>
      <c r="B10" s="10" t="s">
        <v>331</v>
      </c>
      <c r="C10" s="10" t="s">
        <v>34</v>
      </c>
      <c r="D10" s="10" t="s">
        <v>4</v>
      </c>
      <c r="E10" s="10" t="s">
        <v>10</v>
      </c>
      <c r="F10" s="16" t="s">
        <v>836</v>
      </c>
      <c r="G10" s="10"/>
      <c r="H10" s="10" t="s">
        <v>35</v>
      </c>
      <c r="I10" s="10" t="s">
        <v>144</v>
      </c>
    </row>
    <row r="11" spans="1:9" ht="16.5" thickBot="1">
      <c r="A11" s="9" t="s">
        <v>334</v>
      </c>
      <c r="B11" s="10" t="s">
        <v>335</v>
      </c>
      <c r="C11" s="10" t="s">
        <v>34</v>
      </c>
      <c r="D11" s="10" t="s">
        <v>4</v>
      </c>
      <c r="E11" s="10" t="s">
        <v>10</v>
      </c>
      <c r="F11" s="16" t="s">
        <v>837</v>
      </c>
      <c r="G11" s="10"/>
      <c r="H11" s="10" t="s">
        <v>35</v>
      </c>
      <c r="I11" s="10" t="s">
        <v>144</v>
      </c>
    </row>
    <row r="12" spans="1:9" ht="16.5" thickBot="1">
      <c r="A12" s="9" t="s">
        <v>338</v>
      </c>
      <c r="B12" s="10" t="s">
        <v>339</v>
      </c>
      <c r="C12" s="10" t="s">
        <v>34</v>
      </c>
      <c r="D12" s="10" t="s">
        <v>4</v>
      </c>
      <c r="E12" s="10" t="s">
        <v>10</v>
      </c>
      <c r="F12" s="16" t="s">
        <v>838</v>
      </c>
      <c r="G12" s="10"/>
      <c r="H12" s="10" t="s">
        <v>35</v>
      </c>
      <c r="I12" s="10" t="s">
        <v>144</v>
      </c>
    </row>
    <row r="13" spans="1:9" ht="16.5" thickBot="1">
      <c r="A13" s="9" t="s">
        <v>342</v>
      </c>
      <c r="B13" s="10" t="s">
        <v>343</v>
      </c>
      <c r="C13" s="10" t="s">
        <v>34</v>
      </c>
      <c r="D13" s="10" t="s">
        <v>1</v>
      </c>
      <c r="E13" s="10" t="s">
        <v>10</v>
      </c>
      <c r="F13" s="16" t="s">
        <v>839</v>
      </c>
      <c r="G13" s="10"/>
      <c r="H13" s="10" t="s">
        <v>35</v>
      </c>
      <c r="I13" s="10" t="s">
        <v>144</v>
      </c>
    </row>
    <row r="14" spans="1:9" ht="16.5" thickBot="1">
      <c r="A14" s="9" t="s">
        <v>346</v>
      </c>
      <c r="B14" s="10" t="s">
        <v>347</v>
      </c>
      <c r="C14" s="10" t="s">
        <v>34</v>
      </c>
      <c r="D14" s="10" t="s">
        <v>1</v>
      </c>
      <c r="E14" s="10" t="s">
        <v>10</v>
      </c>
      <c r="F14" s="16" t="s">
        <v>840</v>
      </c>
      <c r="G14" s="10"/>
      <c r="H14" s="10" t="s">
        <v>35</v>
      </c>
      <c r="I14" s="10" t="s">
        <v>144</v>
      </c>
    </row>
    <row r="15" spans="1:9" ht="16.5" thickBot="1">
      <c r="A15" s="9" t="s">
        <v>350</v>
      </c>
      <c r="B15" s="10" t="s">
        <v>351</v>
      </c>
      <c r="C15" s="10" t="s">
        <v>34</v>
      </c>
      <c r="D15" s="10" t="s">
        <v>1</v>
      </c>
      <c r="E15" s="10" t="s">
        <v>10</v>
      </c>
      <c r="F15" s="16" t="s">
        <v>841</v>
      </c>
      <c r="G15" s="10"/>
      <c r="H15" s="10" t="s">
        <v>35</v>
      </c>
      <c r="I15" s="10" t="s">
        <v>144</v>
      </c>
    </row>
    <row r="16" spans="1:9" ht="16.5" thickBot="1">
      <c r="A16" s="9" t="s">
        <v>354</v>
      </c>
      <c r="B16" s="10" t="s">
        <v>355</v>
      </c>
      <c r="C16" s="10" t="s">
        <v>34</v>
      </c>
      <c r="D16" s="10" t="s">
        <v>1</v>
      </c>
      <c r="E16" s="10" t="s">
        <v>10</v>
      </c>
      <c r="F16" s="10" t="s">
        <v>845</v>
      </c>
      <c r="G16" s="10"/>
      <c r="H16" s="10" t="s">
        <v>35</v>
      </c>
      <c r="I16" s="10" t="s">
        <v>144</v>
      </c>
    </row>
    <row r="17" spans="1:9" ht="16.5" thickBot="1">
      <c r="A17" s="9" t="s">
        <v>358</v>
      </c>
      <c r="B17" s="10" t="s">
        <v>359</v>
      </c>
      <c r="C17" s="10" t="s">
        <v>34</v>
      </c>
      <c r="D17" s="10" t="s">
        <v>1</v>
      </c>
      <c r="E17" s="10" t="s">
        <v>10</v>
      </c>
      <c r="F17" s="10" t="s">
        <v>846</v>
      </c>
      <c r="G17" s="10"/>
      <c r="H17" s="10" t="s">
        <v>35</v>
      </c>
      <c r="I17" s="10" t="s">
        <v>144</v>
      </c>
    </row>
    <row r="18" spans="1:9" ht="16.5" thickBot="1">
      <c r="A18" s="9" t="s">
        <v>362</v>
      </c>
      <c r="B18" s="10" t="s">
        <v>363</v>
      </c>
      <c r="C18" s="10" t="s">
        <v>34</v>
      </c>
      <c r="D18" s="10" t="s">
        <v>4</v>
      </c>
      <c r="E18" s="10" t="s">
        <v>66</v>
      </c>
      <c r="F18" s="10"/>
      <c r="G18" s="10"/>
      <c r="H18" s="10" t="s">
        <v>35</v>
      </c>
      <c r="I18" s="10" t="s">
        <v>144</v>
      </c>
    </row>
    <row r="19" spans="1:9" ht="16.5" thickBot="1">
      <c r="A19" s="9" t="s">
        <v>365</v>
      </c>
      <c r="B19" s="10" t="s">
        <v>366</v>
      </c>
      <c r="C19" s="10" t="s">
        <v>34</v>
      </c>
      <c r="D19" s="10" t="s">
        <v>4</v>
      </c>
      <c r="E19" s="10" t="s">
        <v>66</v>
      </c>
      <c r="F19" s="10"/>
      <c r="G19" s="10"/>
      <c r="H19" s="10" t="s">
        <v>35</v>
      </c>
      <c r="I19" s="10" t="s">
        <v>144</v>
      </c>
    </row>
    <row r="20" spans="1:9" ht="16.5" thickBot="1">
      <c r="A20" s="9" t="s">
        <v>369</v>
      </c>
      <c r="B20" s="10" t="s">
        <v>370</v>
      </c>
      <c r="C20" s="10" t="s">
        <v>34</v>
      </c>
      <c r="D20" s="10" t="s">
        <v>4</v>
      </c>
      <c r="E20" s="10" t="s">
        <v>66</v>
      </c>
      <c r="F20" s="10"/>
      <c r="G20" s="10"/>
      <c r="H20" s="10" t="s">
        <v>35</v>
      </c>
      <c r="I20" s="10" t="s">
        <v>144</v>
      </c>
    </row>
    <row r="21" spans="1:9" ht="16.5" thickBot="1">
      <c r="A21" s="9" t="s">
        <v>373</v>
      </c>
      <c r="B21" s="10" t="s">
        <v>374</v>
      </c>
      <c r="C21" s="10" t="s">
        <v>40</v>
      </c>
      <c r="D21" s="10" t="s">
        <v>4</v>
      </c>
      <c r="E21" s="10" t="s">
        <v>66</v>
      </c>
      <c r="F21" s="10"/>
      <c r="G21" s="10"/>
      <c r="H21" s="10" t="s">
        <v>35</v>
      </c>
      <c r="I21" s="10" t="s">
        <v>144</v>
      </c>
    </row>
    <row r="22" spans="1:9" ht="16.5" thickBot="1">
      <c r="A22" s="9" t="s">
        <v>377</v>
      </c>
      <c r="B22" s="10" t="s">
        <v>378</v>
      </c>
      <c r="C22" s="10" t="s">
        <v>34</v>
      </c>
      <c r="D22" s="10" t="s">
        <v>1</v>
      </c>
      <c r="E22" s="10" t="s">
        <v>66</v>
      </c>
      <c r="F22" s="10"/>
      <c r="G22" s="10"/>
      <c r="H22" s="10" t="s">
        <v>35</v>
      </c>
      <c r="I22" s="10" t="s">
        <v>144</v>
      </c>
    </row>
    <row r="23" spans="1:9" ht="16.5" thickBot="1">
      <c r="A23" s="9" t="s">
        <v>381</v>
      </c>
      <c r="B23" s="10" t="s">
        <v>335</v>
      </c>
      <c r="C23" s="10" t="s">
        <v>34</v>
      </c>
      <c r="D23" s="10" t="s">
        <v>1</v>
      </c>
      <c r="E23" s="10" t="s">
        <v>66</v>
      </c>
      <c r="F23" s="10"/>
      <c r="G23" s="10"/>
      <c r="H23" s="10" t="s">
        <v>35</v>
      </c>
      <c r="I23" s="10" t="s">
        <v>144</v>
      </c>
    </row>
    <row r="24" spans="1:9" ht="16.5" thickBot="1">
      <c r="A24" s="9" t="s">
        <v>384</v>
      </c>
      <c r="B24" s="10" t="s">
        <v>385</v>
      </c>
      <c r="C24" s="10" t="s">
        <v>40</v>
      </c>
      <c r="D24" s="10" t="s">
        <v>1</v>
      </c>
      <c r="E24" s="10" t="s">
        <v>66</v>
      </c>
      <c r="F24" s="10"/>
      <c r="G24" s="10"/>
      <c r="H24" s="10" t="s">
        <v>35</v>
      </c>
      <c r="I24" s="10" t="s">
        <v>144</v>
      </c>
    </row>
    <row r="25" spans="1:9" ht="16.5" thickBot="1">
      <c r="A25" s="9" t="s">
        <v>388</v>
      </c>
      <c r="B25" s="10" t="s">
        <v>389</v>
      </c>
      <c r="C25" s="10" t="s">
        <v>40</v>
      </c>
      <c r="D25" s="10" t="s">
        <v>1</v>
      </c>
      <c r="E25" s="10" t="s">
        <v>66</v>
      </c>
      <c r="F25" s="10"/>
      <c r="G25" s="10"/>
      <c r="H25" s="10" t="s">
        <v>35</v>
      </c>
      <c r="I25" s="10" t="s">
        <v>144</v>
      </c>
    </row>
    <row r="26" spans="1:9" ht="16.5" thickBot="1">
      <c r="A26" s="9" t="s">
        <v>392</v>
      </c>
      <c r="B26" s="10" t="s">
        <v>393</v>
      </c>
      <c r="C26" s="10" t="s">
        <v>34</v>
      </c>
      <c r="D26" s="10" t="s">
        <v>1</v>
      </c>
      <c r="E26" s="10" t="s">
        <v>66</v>
      </c>
      <c r="F26" s="10"/>
      <c r="G26" s="10"/>
      <c r="H26" s="10" t="s">
        <v>35</v>
      </c>
      <c r="I26" s="10" t="s">
        <v>144</v>
      </c>
    </row>
    <row r="27" spans="1:9" ht="16.5" thickBot="1">
      <c r="A27" s="9" t="s">
        <v>396</v>
      </c>
      <c r="B27" s="10" t="s">
        <v>397</v>
      </c>
      <c r="C27" s="10" t="s">
        <v>34</v>
      </c>
      <c r="D27" s="10" t="s">
        <v>7</v>
      </c>
      <c r="E27" s="10" t="s">
        <v>66</v>
      </c>
      <c r="F27" s="10"/>
      <c r="G27" s="10"/>
      <c r="H27" s="10" t="s">
        <v>35</v>
      </c>
      <c r="I27" s="10" t="s">
        <v>144</v>
      </c>
    </row>
    <row r="28" spans="1:9" ht="16.5" thickBot="1">
      <c r="A28" s="9" t="s">
        <v>400</v>
      </c>
      <c r="B28" s="10" t="s">
        <v>401</v>
      </c>
      <c r="C28" s="10" t="s">
        <v>34</v>
      </c>
      <c r="D28" s="10" t="s">
        <v>7</v>
      </c>
      <c r="E28" s="10" t="s">
        <v>66</v>
      </c>
      <c r="F28" s="10"/>
      <c r="G28" s="10"/>
      <c r="H28" s="10" t="s">
        <v>35</v>
      </c>
      <c r="I28" s="10" t="s">
        <v>144</v>
      </c>
    </row>
    <row r="29" spans="1:9" ht="16.5" thickBot="1">
      <c r="A29" s="9" t="s">
        <v>404</v>
      </c>
      <c r="B29" s="10" t="s">
        <v>333</v>
      </c>
      <c r="C29" s="10" t="s">
        <v>34</v>
      </c>
      <c r="D29" s="10" t="s">
        <v>9</v>
      </c>
      <c r="E29" s="10" t="s">
        <v>66</v>
      </c>
      <c r="F29" s="10"/>
      <c r="G29" s="10"/>
      <c r="H29" s="10" t="s">
        <v>35</v>
      </c>
      <c r="I29" s="10" t="s">
        <v>144</v>
      </c>
    </row>
    <row r="30" spans="1:9" ht="16.5" thickBot="1">
      <c r="A30" s="9" t="s">
        <v>307</v>
      </c>
      <c r="B30" s="10" t="s">
        <v>308</v>
      </c>
      <c r="C30" s="10" t="s">
        <v>34</v>
      </c>
      <c r="D30" s="10" t="s">
        <v>1</v>
      </c>
      <c r="E30" s="10" t="s">
        <v>10</v>
      </c>
      <c r="F30" s="16" t="s">
        <v>829</v>
      </c>
      <c r="G30" s="10"/>
      <c r="H30" s="10" t="s">
        <v>91</v>
      </c>
      <c r="I30" s="10" t="s">
        <v>144</v>
      </c>
    </row>
    <row r="31" spans="1:9" ht="16.5" thickBot="1">
      <c r="A31" s="9" t="s">
        <v>262</v>
      </c>
      <c r="B31" s="10" t="s">
        <v>311</v>
      </c>
      <c r="C31" s="10" t="s">
        <v>34</v>
      </c>
      <c r="D31" s="10" t="s">
        <v>1</v>
      </c>
      <c r="E31" s="10" t="s">
        <v>10</v>
      </c>
      <c r="F31" s="16" t="s">
        <v>830</v>
      </c>
      <c r="G31" s="10"/>
      <c r="H31" s="10" t="s">
        <v>91</v>
      </c>
      <c r="I31" s="10" t="s">
        <v>144</v>
      </c>
    </row>
    <row r="32" spans="1:9" ht="16.5" thickBot="1">
      <c r="A32" s="9" t="s">
        <v>314</v>
      </c>
      <c r="B32" s="10" t="s">
        <v>315</v>
      </c>
      <c r="C32" s="10" t="s">
        <v>34</v>
      </c>
      <c r="D32" s="10" t="s">
        <v>1</v>
      </c>
      <c r="E32" s="10" t="s">
        <v>10</v>
      </c>
      <c r="F32" s="16" t="s">
        <v>831</v>
      </c>
      <c r="G32" s="10"/>
      <c r="H32" s="10" t="s">
        <v>91</v>
      </c>
      <c r="I32" s="10" t="s">
        <v>144</v>
      </c>
    </row>
    <row r="33" spans="1:9" ht="16.5" thickBot="1">
      <c r="A33" s="9" t="s">
        <v>318</v>
      </c>
      <c r="B33" s="10" t="s">
        <v>319</v>
      </c>
      <c r="C33" s="10" t="s">
        <v>34</v>
      </c>
      <c r="D33" s="10" t="s">
        <v>1</v>
      </c>
      <c r="E33" s="10" t="s">
        <v>10</v>
      </c>
      <c r="F33" s="16" t="s">
        <v>832</v>
      </c>
      <c r="G33" s="10"/>
      <c r="H33" s="10" t="s">
        <v>91</v>
      </c>
      <c r="I33" s="10" t="s">
        <v>144</v>
      </c>
    </row>
    <row r="34" spans="1:9" ht="16.5" thickBot="1">
      <c r="A34" s="9" t="s">
        <v>321</v>
      </c>
      <c r="B34" s="10" t="s">
        <v>322</v>
      </c>
      <c r="C34" s="10" t="s">
        <v>34</v>
      </c>
      <c r="D34" s="10" t="s">
        <v>4</v>
      </c>
      <c r="E34" s="10" t="s">
        <v>10</v>
      </c>
      <c r="F34" s="16" t="s">
        <v>833</v>
      </c>
      <c r="G34" s="10"/>
      <c r="H34" s="10" t="s">
        <v>91</v>
      </c>
      <c r="I34" s="10" t="s">
        <v>144</v>
      </c>
    </row>
    <row r="35" spans="1:9" ht="16.5" thickBot="1">
      <c r="A35" s="9" t="s">
        <v>325</v>
      </c>
      <c r="B35" s="10" t="s">
        <v>326</v>
      </c>
      <c r="C35" s="10" t="s">
        <v>34</v>
      </c>
      <c r="D35" s="10" t="s">
        <v>4</v>
      </c>
      <c r="E35" s="10" t="s">
        <v>10</v>
      </c>
      <c r="F35" s="16" t="s">
        <v>834</v>
      </c>
      <c r="G35" s="10"/>
      <c r="H35" s="10" t="s">
        <v>91</v>
      </c>
      <c r="I35" s="10" t="s">
        <v>144</v>
      </c>
    </row>
    <row r="36" spans="1:9" ht="16.5" thickBot="1">
      <c r="A36" s="9" t="s">
        <v>329</v>
      </c>
      <c r="B36" s="10" t="s">
        <v>330</v>
      </c>
      <c r="C36" s="10" t="s">
        <v>34</v>
      </c>
      <c r="D36" s="10" t="s">
        <v>4</v>
      </c>
      <c r="E36" s="10" t="s">
        <v>10</v>
      </c>
      <c r="F36" s="16" t="s">
        <v>835</v>
      </c>
      <c r="G36" s="10"/>
      <c r="H36" s="10" t="s">
        <v>91</v>
      </c>
      <c r="I36" s="10" t="s">
        <v>144</v>
      </c>
    </row>
    <row r="37" spans="1:9" ht="16.5" thickBot="1">
      <c r="A37" s="9" t="s">
        <v>332</v>
      </c>
      <c r="B37" s="10" t="s">
        <v>333</v>
      </c>
      <c r="C37" s="10" t="s">
        <v>34</v>
      </c>
      <c r="D37" s="10" t="s">
        <v>4</v>
      </c>
      <c r="E37" s="10" t="s">
        <v>10</v>
      </c>
      <c r="F37" s="16" t="s">
        <v>836</v>
      </c>
      <c r="G37" s="10"/>
      <c r="H37" s="10" t="s">
        <v>91</v>
      </c>
      <c r="I37" s="10" t="s">
        <v>144</v>
      </c>
    </row>
    <row r="38" spans="1:9" ht="16.5" thickBot="1">
      <c r="A38" s="9" t="s">
        <v>336</v>
      </c>
      <c r="B38" s="10" t="s">
        <v>337</v>
      </c>
      <c r="C38" s="10" t="s">
        <v>34</v>
      </c>
      <c r="D38" s="10" t="s">
        <v>4</v>
      </c>
      <c r="E38" s="10" t="s">
        <v>10</v>
      </c>
      <c r="F38" s="16" t="s">
        <v>837</v>
      </c>
      <c r="G38" s="10"/>
      <c r="H38" s="10" t="s">
        <v>91</v>
      </c>
      <c r="I38" s="10" t="s">
        <v>144</v>
      </c>
    </row>
    <row r="39" spans="1:9" ht="16.5" thickBot="1">
      <c r="A39" s="9" t="s">
        <v>340</v>
      </c>
      <c r="B39" s="10" t="s">
        <v>341</v>
      </c>
      <c r="C39" s="10" t="s">
        <v>34</v>
      </c>
      <c r="D39" s="10" t="s">
        <v>4</v>
      </c>
      <c r="E39" s="10" t="s">
        <v>10</v>
      </c>
      <c r="F39" s="16" t="s">
        <v>838</v>
      </c>
      <c r="G39" s="10"/>
      <c r="H39" s="10" t="s">
        <v>91</v>
      </c>
      <c r="I39" s="10" t="s">
        <v>144</v>
      </c>
    </row>
    <row r="40" spans="1:9" ht="16.5" thickBot="1">
      <c r="A40" s="9" t="s">
        <v>344</v>
      </c>
      <c r="B40" s="10" t="s">
        <v>345</v>
      </c>
      <c r="C40" s="10" t="s">
        <v>34</v>
      </c>
      <c r="D40" s="10" t="s">
        <v>1</v>
      </c>
      <c r="E40" s="10" t="s">
        <v>10</v>
      </c>
      <c r="F40" s="16" t="s">
        <v>839</v>
      </c>
      <c r="G40" s="10"/>
      <c r="H40" s="10" t="s">
        <v>91</v>
      </c>
      <c r="I40" s="10" t="s">
        <v>144</v>
      </c>
    </row>
    <row r="41" spans="1:9" ht="16.5" thickBot="1">
      <c r="A41" s="9" t="s">
        <v>348</v>
      </c>
      <c r="B41" s="10" t="s">
        <v>349</v>
      </c>
      <c r="C41" s="10" t="s">
        <v>40</v>
      </c>
      <c r="D41" s="10" t="s">
        <v>1</v>
      </c>
      <c r="E41" s="10" t="s">
        <v>10</v>
      </c>
      <c r="F41" s="16" t="s">
        <v>840</v>
      </c>
      <c r="G41" s="10"/>
      <c r="H41" s="10" t="s">
        <v>91</v>
      </c>
      <c r="I41" s="10" t="s">
        <v>144</v>
      </c>
    </row>
    <row r="42" spans="1:9" ht="16.5" thickBot="1">
      <c r="A42" s="9" t="s">
        <v>352</v>
      </c>
      <c r="B42" s="10" t="s">
        <v>353</v>
      </c>
      <c r="C42" s="10" t="s">
        <v>34</v>
      </c>
      <c r="D42" s="10" t="s">
        <v>1</v>
      </c>
      <c r="E42" s="10" t="s">
        <v>10</v>
      </c>
      <c r="F42" s="16" t="s">
        <v>841</v>
      </c>
      <c r="G42" s="10"/>
      <c r="H42" s="10" t="s">
        <v>91</v>
      </c>
      <c r="I42" s="10" t="s">
        <v>144</v>
      </c>
    </row>
    <row r="43" spans="1:9" ht="16.5" thickBot="1">
      <c r="A43" s="9" t="s">
        <v>356</v>
      </c>
      <c r="B43" s="10" t="s">
        <v>357</v>
      </c>
      <c r="C43" s="10" t="s">
        <v>34</v>
      </c>
      <c r="D43" s="10" t="s">
        <v>1</v>
      </c>
      <c r="E43" s="10" t="s">
        <v>10</v>
      </c>
      <c r="F43" s="10" t="s">
        <v>845</v>
      </c>
      <c r="G43" s="10"/>
      <c r="H43" s="10" t="s">
        <v>91</v>
      </c>
      <c r="I43" s="10" t="s">
        <v>144</v>
      </c>
    </row>
    <row r="44" spans="1:9" ht="16.5" thickBot="1">
      <c r="A44" s="9" t="s">
        <v>360</v>
      </c>
      <c r="B44" s="10" t="s">
        <v>361</v>
      </c>
      <c r="C44" s="10" t="s">
        <v>40</v>
      </c>
      <c r="D44" s="10" t="s">
        <v>1</v>
      </c>
      <c r="E44" s="10" t="s">
        <v>10</v>
      </c>
      <c r="F44" s="10" t="s">
        <v>846</v>
      </c>
      <c r="G44" s="10"/>
      <c r="H44" s="10" t="s">
        <v>91</v>
      </c>
      <c r="I44" s="10" t="s">
        <v>144</v>
      </c>
    </row>
    <row r="45" spans="1:9" ht="16.5" thickBot="1">
      <c r="A45" s="9" t="s">
        <v>364</v>
      </c>
      <c r="B45" s="10" t="s">
        <v>196</v>
      </c>
      <c r="C45" s="10" t="s">
        <v>40</v>
      </c>
      <c r="D45" s="10" t="s">
        <v>4</v>
      </c>
      <c r="E45" s="10" t="s">
        <v>66</v>
      </c>
      <c r="F45" s="10"/>
      <c r="G45" s="10"/>
      <c r="H45" s="10" t="s">
        <v>91</v>
      </c>
      <c r="I45" s="10" t="s">
        <v>144</v>
      </c>
    </row>
    <row r="46" spans="1:9" ht="16.5" thickBot="1">
      <c r="A46" s="9" t="s">
        <v>367</v>
      </c>
      <c r="B46" s="10" t="s">
        <v>368</v>
      </c>
      <c r="C46" s="10" t="s">
        <v>34</v>
      </c>
      <c r="D46" s="10" t="s">
        <v>4</v>
      </c>
      <c r="E46" s="10" t="s">
        <v>66</v>
      </c>
      <c r="F46" s="10"/>
      <c r="G46" s="10"/>
      <c r="H46" s="10" t="s">
        <v>91</v>
      </c>
      <c r="I46" s="10" t="s">
        <v>144</v>
      </c>
    </row>
    <row r="47" spans="1:9" ht="16.5" thickBot="1">
      <c r="A47" s="9" t="s">
        <v>371</v>
      </c>
      <c r="B47" s="10" t="s">
        <v>372</v>
      </c>
      <c r="C47" s="10" t="s">
        <v>34</v>
      </c>
      <c r="D47" s="10" t="s">
        <v>4</v>
      </c>
      <c r="E47" s="10" t="s">
        <v>66</v>
      </c>
      <c r="F47" s="10"/>
      <c r="G47" s="10"/>
      <c r="H47" s="10" t="s">
        <v>91</v>
      </c>
      <c r="I47" s="10" t="s">
        <v>144</v>
      </c>
    </row>
    <row r="48" spans="1:9" ht="16.5" thickBot="1">
      <c r="A48" s="9" t="s">
        <v>375</v>
      </c>
      <c r="B48" s="10" t="s">
        <v>376</v>
      </c>
      <c r="C48" s="10" t="s">
        <v>40</v>
      </c>
      <c r="D48" s="10" t="s">
        <v>4</v>
      </c>
      <c r="E48" s="10" t="s">
        <v>66</v>
      </c>
      <c r="F48" s="10"/>
      <c r="G48" s="10"/>
      <c r="H48" s="10" t="s">
        <v>91</v>
      </c>
      <c r="I48" s="10" t="s">
        <v>144</v>
      </c>
    </row>
    <row r="49" spans="1:9" ht="16.5" thickBot="1">
      <c r="A49" s="9" t="s">
        <v>379</v>
      </c>
      <c r="B49" s="10" t="s">
        <v>380</v>
      </c>
      <c r="C49" s="10" t="s">
        <v>34</v>
      </c>
      <c r="D49" s="10" t="s">
        <v>1</v>
      </c>
      <c r="E49" s="10" t="s">
        <v>66</v>
      </c>
      <c r="F49" s="10"/>
      <c r="G49" s="10"/>
      <c r="H49" s="10" t="s">
        <v>91</v>
      </c>
      <c r="I49" s="10" t="s">
        <v>144</v>
      </c>
    </row>
    <row r="50" spans="1:9" ht="16.5" thickBot="1">
      <c r="A50" s="9" t="s">
        <v>382</v>
      </c>
      <c r="B50" s="10" t="s">
        <v>383</v>
      </c>
      <c r="C50" s="10" t="s">
        <v>34</v>
      </c>
      <c r="D50" s="10" t="s">
        <v>1</v>
      </c>
      <c r="E50" s="10" t="s">
        <v>66</v>
      </c>
      <c r="F50" s="10"/>
      <c r="G50" s="10"/>
      <c r="H50" s="10" t="s">
        <v>91</v>
      </c>
      <c r="I50" s="10" t="s">
        <v>144</v>
      </c>
    </row>
    <row r="51" spans="1:9" ht="16.5" thickBot="1">
      <c r="A51" s="9" t="s">
        <v>386</v>
      </c>
      <c r="B51" s="10" t="s">
        <v>387</v>
      </c>
      <c r="C51" s="10" t="s">
        <v>34</v>
      </c>
      <c r="D51" s="10" t="s">
        <v>1</v>
      </c>
      <c r="E51" s="10" t="s">
        <v>66</v>
      </c>
      <c r="F51" s="10"/>
      <c r="G51" s="10"/>
      <c r="H51" s="10" t="s">
        <v>91</v>
      </c>
      <c r="I51" s="10" t="s">
        <v>144</v>
      </c>
    </row>
    <row r="52" spans="1:9" ht="16.5" thickBot="1">
      <c r="A52" s="9" t="s">
        <v>390</v>
      </c>
      <c r="B52" s="10" t="s">
        <v>391</v>
      </c>
      <c r="C52" s="10" t="s">
        <v>34</v>
      </c>
      <c r="D52" s="10" t="s">
        <v>1</v>
      </c>
      <c r="E52" s="10" t="s">
        <v>66</v>
      </c>
      <c r="F52" s="10"/>
      <c r="G52" s="10"/>
      <c r="H52" s="10" t="s">
        <v>91</v>
      </c>
      <c r="I52" s="10" t="s">
        <v>144</v>
      </c>
    </row>
    <row r="53" spans="1:9" ht="16.5" thickBot="1">
      <c r="A53" s="9" t="s">
        <v>394</v>
      </c>
      <c r="B53" s="10" t="s">
        <v>395</v>
      </c>
      <c r="C53" s="10" t="s">
        <v>34</v>
      </c>
      <c r="D53" s="10" t="s">
        <v>1</v>
      </c>
      <c r="E53" s="10" t="s">
        <v>66</v>
      </c>
      <c r="F53" s="10"/>
      <c r="G53" s="10"/>
      <c r="H53" s="10" t="s">
        <v>91</v>
      </c>
      <c r="I53" s="10" t="s">
        <v>144</v>
      </c>
    </row>
    <row r="54" spans="1:9" ht="16.5" thickBot="1">
      <c r="A54" s="9" t="s">
        <v>398</v>
      </c>
      <c r="B54" s="10" t="s">
        <v>399</v>
      </c>
      <c r="C54" s="10" t="s">
        <v>34</v>
      </c>
      <c r="D54" s="10" t="s">
        <v>7</v>
      </c>
      <c r="E54" s="10" t="s">
        <v>66</v>
      </c>
      <c r="F54" s="10"/>
      <c r="G54" s="10"/>
      <c r="H54" s="10" t="s">
        <v>91</v>
      </c>
      <c r="I54" s="10" t="s">
        <v>144</v>
      </c>
    </row>
    <row r="55" spans="1:9" ht="16.5" thickBot="1">
      <c r="A55" s="9" t="s">
        <v>402</v>
      </c>
      <c r="B55" s="10" t="s">
        <v>403</v>
      </c>
      <c r="C55" s="10" t="s">
        <v>34</v>
      </c>
      <c r="D55" s="10" t="s">
        <v>7</v>
      </c>
      <c r="E55" s="10" t="s">
        <v>66</v>
      </c>
      <c r="F55" s="10"/>
      <c r="G55" s="10"/>
      <c r="H55" s="10" t="s">
        <v>91</v>
      </c>
      <c r="I55" s="10" t="s">
        <v>144</v>
      </c>
    </row>
    <row r="56" spans="1:9" ht="16.5" thickBot="1">
      <c r="A56" s="9" t="s">
        <v>253</v>
      </c>
      <c r="B56" s="10" t="s">
        <v>405</v>
      </c>
      <c r="C56" s="10" t="s">
        <v>34</v>
      </c>
      <c r="D56" s="10" t="s">
        <v>9</v>
      </c>
      <c r="E56" s="10" t="s">
        <v>66</v>
      </c>
      <c r="F56" s="10"/>
      <c r="G56" s="10"/>
      <c r="H56" s="10" t="s">
        <v>91</v>
      </c>
      <c r="I56" s="10" t="s">
        <v>144</v>
      </c>
    </row>
  </sheetData>
  <sortState ref="A3:I56">
    <sortCondition ref="H3:H56"/>
  </sortState>
  <mergeCells count="1">
    <mergeCell ref="A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sqref="A1:S1"/>
    </sheetView>
  </sheetViews>
  <sheetFormatPr baseColWidth="10" defaultRowHeight="15.75"/>
  <sheetData>
    <row r="1" spans="1:19">
      <c r="A1" s="23" t="s">
        <v>689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5"/>
    </row>
    <row r="2" spans="1:19">
      <c r="A2" s="26" t="s">
        <v>2</v>
      </c>
      <c r="B2" s="23" t="s">
        <v>10</v>
      </c>
      <c r="C2" s="24"/>
      <c r="D2" s="24"/>
      <c r="E2" s="24"/>
      <c r="F2" s="24"/>
      <c r="G2" s="25"/>
      <c r="H2" s="23" t="s">
        <v>15</v>
      </c>
      <c r="I2" s="24"/>
      <c r="J2" s="24"/>
      <c r="K2" s="24"/>
      <c r="L2" s="24"/>
      <c r="M2" s="25"/>
      <c r="N2" s="23" t="s">
        <v>11</v>
      </c>
      <c r="O2" s="24"/>
      <c r="P2" s="24"/>
      <c r="Q2" s="24"/>
      <c r="R2" s="24"/>
      <c r="S2" s="25"/>
    </row>
    <row r="3" spans="1:19">
      <c r="A3" s="27"/>
      <c r="B3" s="5" t="s">
        <v>3</v>
      </c>
      <c r="C3" s="5" t="s">
        <v>12</v>
      </c>
      <c r="D3" s="5" t="s">
        <v>16</v>
      </c>
      <c r="E3" s="5" t="s">
        <v>17</v>
      </c>
      <c r="F3" s="5" t="s">
        <v>0</v>
      </c>
      <c r="G3" s="5" t="s">
        <v>18</v>
      </c>
      <c r="H3" s="5" t="s">
        <v>3</v>
      </c>
      <c r="I3" s="5" t="s">
        <v>12</v>
      </c>
      <c r="J3" s="5" t="s">
        <v>16</v>
      </c>
      <c r="K3" s="5" t="s">
        <v>17</v>
      </c>
      <c r="L3" s="5" t="s">
        <v>0</v>
      </c>
      <c r="M3" s="5" t="s">
        <v>18</v>
      </c>
      <c r="N3" s="5" t="s">
        <v>3</v>
      </c>
      <c r="O3" s="5" t="s">
        <v>12</v>
      </c>
      <c r="P3" s="5" t="s">
        <v>16</v>
      </c>
      <c r="Q3" s="5" t="s">
        <v>17</v>
      </c>
      <c r="R3" s="5" t="s">
        <v>0</v>
      </c>
      <c r="S3" s="5" t="s">
        <v>18</v>
      </c>
    </row>
    <row r="4" spans="1:19">
      <c r="A4" s="3" t="s">
        <v>4</v>
      </c>
      <c r="B4" s="1">
        <v>0</v>
      </c>
      <c r="C4" s="4">
        <f>SUM(B4*100)/F4</f>
        <v>0</v>
      </c>
      <c r="D4" s="4">
        <f>SUM(F4-B4)</f>
        <v>5</v>
      </c>
      <c r="E4" s="4">
        <f>SUM(D4*100)/F4</f>
        <v>100</v>
      </c>
      <c r="F4" s="1">
        <v>5</v>
      </c>
      <c r="G4" s="2">
        <f>SUM(F4*100)/F$7</f>
        <v>33.333333333333336</v>
      </c>
      <c r="H4" s="1">
        <v>0</v>
      </c>
      <c r="I4" s="4">
        <f>SUM(H4*100)/L4</f>
        <v>0</v>
      </c>
      <c r="J4" s="4">
        <f>SUM(L4-H4)</f>
        <v>5</v>
      </c>
      <c r="K4" s="4">
        <f>SUM(J4*100)/L4</f>
        <v>100</v>
      </c>
      <c r="L4" s="1">
        <v>5</v>
      </c>
      <c r="M4" s="4">
        <f>SUM(L4*100)/L$7</f>
        <v>41.666666666666664</v>
      </c>
      <c r="N4" s="4">
        <f t="shared" ref="N4:N7" si="0">SUM(B4+H4)</f>
        <v>0</v>
      </c>
      <c r="O4" s="4">
        <f>SUM(N4*100)/R4</f>
        <v>0</v>
      </c>
      <c r="P4" s="4">
        <f t="shared" ref="P4:P7" si="1">SUM(D4+J4)</f>
        <v>10</v>
      </c>
      <c r="Q4" s="4">
        <f>SUM(P4*100)/R4</f>
        <v>100</v>
      </c>
      <c r="R4" s="4">
        <f>SUM(N4+P4)</f>
        <v>10</v>
      </c>
      <c r="S4" s="4">
        <f>SUM(R4*100)/R$7</f>
        <v>37.037037037037038</v>
      </c>
    </row>
    <row r="5" spans="1:19">
      <c r="A5" s="3" t="s">
        <v>1</v>
      </c>
      <c r="B5" s="1">
        <v>0</v>
      </c>
      <c r="C5" s="4">
        <f t="shared" ref="C5:C7" si="2">SUM(B5*100)/F5</f>
        <v>0</v>
      </c>
      <c r="D5" s="4">
        <f t="shared" ref="D5:D7" si="3">SUM(F5-B5)</f>
        <v>10</v>
      </c>
      <c r="E5" s="4">
        <f t="shared" ref="E5:E7" si="4">SUM(D5*100)/F5</f>
        <v>100</v>
      </c>
      <c r="F5" s="1">
        <v>10</v>
      </c>
      <c r="G5" s="4">
        <f>SUM(F5*100)/F$7</f>
        <v>66.666666666666671</v>
      </c>
      <c r="H5" s="1">
        <v>1</v>
      </c>
      <c r="I5" s="4">
        <f t="shared" ref="I5:I7" si="5">SUM(H5*100)/L5</f>
        <v>16.666666666666668</v>
      </c>
      <c r="J5" s="4">
        <f t="shared" ref="J5:J7" si="6">SUM(L5-H5)</f>
        <v>5</v>
      </c>
      <c r="K5" s="4">
        <f t="shared" ref="K5:K7" si="7">SUM(J5*100)/L5</f>
        <v>83.333333333333329</v>
      </c>
      <c r="L5" s="1">
        <v>6</v>
      </c>
      <c r="M5" s="2">
        <f>SUM(L5*100)/L$7</f>
        <v>50</v>
      </c>
      <c r="N5" s="4">
        <f t="shared" si="0"/>
        <v>1</v>
      </c>
      <c r="O5" s="2">
        <f t="shared" ref="O5:O7" si="8">SUM(N5*100)/R5</f>
        <v>6.25</v>
      </c>
      <c r="P5" s="4">
        <f t="shared" si="1"/>
        <v>15</v>
      </c>
      <c r="Q5" s="2">
        <f t="shared" ref="Q5:Q7" si="9">SUM(P5*100)/R5</f>
        <v>93.75</v>
      </c>
      <c r="R5" s="4">
        <f t="shared" ref="R5:R7" si="10">SUM(N5+P5)</f>
        <v>16</v>
      </c>
      <c r="S5" s="2">
        <f>SUM(R5*100)/R$7</f>
        <v>59.25925925925926</v>
      </c>
    </row>
    <row r="6" spans="1:19">
      <c r="A6" s="3" t="s">
        <v>7</v>
      </c>
      <c r="B6" s="1">
        <v>0</v>
      </c>
      <c r="C6" s="4">
        <v>0</v>
      </c>
      <c r="D6" s="4">
        <f t="shared" si="3"/>
        <v>0</v>
      </c>
      <c r="E6" s="4">
        <v>0</v>
      </c>
      <c r="F6" s="1">
        <v>0</v>
      </c>
      <c r="G6" s="4">
        <f>SUM(F6*100)/F$7</f>
        <v>0</v>
      </c>
      <c r="H6" s="1">
        <v>0</v>
      </c>
      <c r="I6" s="4">
        <f t="shared" si="5"/>
        <v>0</v>
      </c>
      <c r="J6" s="4">
        <f t="shared" si="6"/>
        <v>1</v>
      </c>
      <c r="K6" s="4">
        <f t="shared" si="7"/>
        <v>100</v>
      </c>
      <c r="L6" s="1">
        <v>1</v>
      </c>
      <c r="M6" s="2">
        <f>SUM(L6*100)/L$7</f>
        <v>8.3333333333333339</v>
      </c>
      <c r="N6" s="4">
        <f t="shared" si="0"/>
        <v>0</v>
      </c>
      <c r="O6" s="4">
        <f t="shared" si="8"/>
        <v>0</v>
      </c>
      <c r="P6" s="4">
        <f t="shared" si="1"/>
        <v>1</v>
      </c>
      <c r="Q6" s="4">
        <f t="shared" si="9"/>
        <v>100</v>
      </c>
      <c r="R6" s="4">
        <f t="shared" si="10"/>
        <v>1</v>
      </c>
      <c r="S6" s="2">
        <f>SUM(R6*100)/R$7</f>
        <v>3.7037037037037037</v>
      </c>
    </row>
    <row r="7" spans="1:19">
      <c r="A7" s="3" t="s">
        <v>0</v>
      </c>
      <c r="B7" s="1">
        <f>SUM(B4:B6)</f>
        <v>0</v>
      </c>
      <c r="C7" s="4">
        <f t="shared" si="2"/>
        <v>0</v>
      </c>
      <c r="D7" s="4">
        <f t="shared" si="3"/>
        <v>15</v>
      </c>
      <c r="E7" s="4">
        <f t="shared" si="4"/>
        <v>100</v>
      </c>
      <c r="F7" s="1">
        <f>SUM(F4:F6)</f>
        <v>15</v>
      </c>
      <c r="G7" s="4">
        <f>SUM(F7*100)/F$7</f>
        <v>100</v>
      </c>
      <c r="H7" s="1">
        <f>SUM(H4:H6)</f>
        <v>1</v>
      </c>
      <c r="I7" s="4">
        <f t="shared" si="5"/>
        <v>8.3333333333333339</v>
      </c>
      <c r="J7" s="4">
        <f t="shared" si="6"/>
        <v>11</v>
      </c>
      <c r="K7" s="4">
        <f t="shared" si="7"/>
        <v>91.666666666666671</v>
      </c>
      <c r="L7" s="1">
        <f>SUM(L4:L6)</f>
        <v>12</v>
      </c>
      <c r="M7" s="4">
        <f>SUM(L7*100)/L$7</f>
        <v>100</v>
      </c>
      <c r="N7" s="4">
        <f t="shared" si="0"/>
        <v>1</v>
      </c>
      <c r="O7" s="2">
        <f t="shared" si="8"/>
        <v>3.7037037037037037</v>
      </c>
      <c r="P7" s="4">
        <f t="shared" si="1"/>
        <v>26</v>
      </c>
      <c r="Q7" s="2">
        <f t="shared" si="9"/>
        <v>96.296296296296291</v>
      </c>
      <c r="R7" s="4">
        <f t="shared" si="10"/>
        <v>27</v>
      </c>
      <c r="S7" s="4">
        <f>SUM(R7*100)/R$7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sqref="A1:I1"/>
    </sheetView>
  </sheetViews>
  <sheetFormatPr baseColWidth="10" defaultRowHeight="15.75"/>
  <cols>
    <col min="1" max="9" width="16.5" style="11" customWidth="1"/>
  </cols>
  <sheetData>
    <row r="1" spans="1:9" ht="16.5" thickBot="1">
      <c r="A1" s="29" t="s">
        <v>145</v>
      </c>
      <c r="B1" s="30"/>
      <c r="C1" s="30"/>
      <c r="D1" s="30"/>
      <c r="E1" s="30"/>
      <c r="F1" s="30"/>
      <c r="G1" s="30"/>
      <c r="H1" s="30"/>
      <c r="I1" s="31"/>
    </row>
    <row r="2" spans="1:9" s="17" customFormat="1" ht="16.5" thickBot="1">
      <c r="A2" s="18" t="s">
        <v>22</v>
      </c>
      <c r="B2" s="19" t="s">
        <v>23</v>
      </c>
      <c r="C2" s="19" t="s">
        <v>24</v>
      </c>
      <c r="D2" s="19" t="s">
        <v>2</v>
      </c>
      <c r="E2" s="19" t="s">
        <v>31</v>
      </c>
      <c r="F2" s="19" t="s">
        <v>25</v>
      </c>
      <c r="G2" s="19" t="s">
        <v>26</v>
      </c>
      <c r="H2" s="19" t="s">
        <v>27</v>
      </c>
      <c r="I2" s="19" t="s">
        <v>28</v>
      </c>
    </row>
    <row r="3" spans="1:9" ht="16.5" thickBot="1">
      <c r="A3" s="9" t="s">
        <v>406</v>
      </c>
      <c r="B3" s="10" t="s">
        <v>407</v>
      </c>
      <c r="C3" s="10" t="s">
        <v>34</v>
      </c>
      <c r="D3" s="10" t="s">
        <v>1</v>
      </c>
      <c r="E3" s="10" t="s">
        <v>10</v>
      </c>
      <c r="F3" s="16" t="s">
        <v>829</v>
      </c>
      <c r="G3" s="10"/>
      <c r="H3" s="10" t="s">
        <v>35</v>
      </c>
      <c r="I3" s="10" t="s">
        <v>146</v>
      </c>
    </row>
    <row r="4" spans="1:9" ht="16.5" thickBot="1">
      <c r="A4" s="9" t="s">
        <v>410</v>
      </c>
      <c r="B4" s="10" t="s">
        <v>411</v>
      </c>
      <c r="C4" s="10" t="s">
        <v>34</v>
      </c>
      <c r="D4" s="10" t="s">
        <v>1</v>
      </c>
      <c r="E4" s="10" t="s">
        <v>10</v>
      </c>
      <c r="F4" s="16" t="s">
        <v>830</v>
      </c>
      <c r="G4" s="10"/>
      <c r="H4" s="10" t="s">
        <v>35</v>
      </c>
      <c r="I4" s="10" t="s">
        <v>146</v>
      </c>
    </row>
    <row r="5" spans="1:9" ht="16.5" thickBot="1">
      <c r="A5" s="9" t="s">
        <v>414</v>
      </c>
      <c r="B5" s="10" t="s">
        <v>415</v>
      </c>
      <c r="C5" s="10" t="s">
        <v>34</v>
      </c>
      <c r="D5" s="10" t="s">
        <v>1</v>
      </c>
      <c r="E5" s="10" t="s">
        <v>10</v>
      </c>
      <c r="F5" s="16" t="s">
        <v>831</v>
      </c>
      <c r="G5" s="10"/>
      <c r="H5" s="10" t="s">
        <v>35</v>
      </c>
      <c r="I5" s="10" t="s">
        <v>146</v>
      </c>
    </row>
    <row r="6" spans="1:9" ht="16.5" thickBot="1">
      <c r="A6" s="9" t="s">
        <v>418</v>
      </c>
      <c r="B6" s="10" t="s">
        <v>419</v>
      </c>
      <c r="C6" s="10" t="s">
        <v>34</v>
      </c>
      <c r="D6" s="10" t="s">
        <v>1</v>
      </c>
      <c r="E6" s="10" t="s">
        <v>10</v>
      </c>
      <c r="F6" s="16" t="s">
        <v>832</v>
      </c>
      <c r="G6" s="10"/>
      <c r="H6" s="10" t="s">
        <v>35</v>
      </c>
      <c r="I6" s="10" t="s">
        <v>146</v>
      </c>
    </row>
    <row r="7" spans="1:9" ht="16.5" thickBot="1">
      <c r="A7" s="9" t="s">
        <v>422</v>
      </c>
      <c r="B7" s="10" t="s">
        <v>413</v>
      </c>
      <c r="C7" s="10" t="s">
        <v>34</v>
      </c>
      <c r="D7" s="10" t="s">
        <v>1</v>
      </c>
      <c r="E7" s="10" t="s">
        <v>10</v>
      </c>
      <c r="F7" s="16" t="s">
        <v>833</v>
      </c>
      <c r="G7" s="10"/>
      <c r="H7" s="10" t="s">
        <v>35</v>
      </c>
      <c r="I7" s="10" t="s">
        <v>146</v>
      </c>
    </row>
    <row r="8" spans="1:9" ht="16.5" thickBot="1">
      <c r="A8" s="9" t="s">
        <v>425</v>
      </c>
      <c r="B8" s="10" t="s">
        <v>426</v>
      </c>
      <c r="C8" s="10" t="s">
        <v>34</v>
      </c>
      <c r="D8" s="10" t="s">
        <v>4</v>
      </c>
      <c r="E8" s="10" t="s">
        <v>10</v>
      </c>
      <c r="F8" s="16" t="s">
        <v>834</v>
      </c>
      <c r="G8" s="10"/>
      <c r="H8" s="10" t="s">
        <v>35</v>
      </c>
      <c r="I8" s="10" t="s">
        <v>146</v>
      </c>
    </row>
    <row r="9" spans="1:9" ht="16.5" thickBot="1">
      <c r="A9" s="9" t="s">
        <v>429</v>
      </c>
      <c r="B9" s="10" t="s">
        <v>430</v>
      </c>
      <c r="C9" s="10" t="s">
        <v>34</v>
      </c>
      <c r="D9" s="10" t="s">
        <v>4</v>
      </c>
      <c r="E9" s="10" t="s">
        <v>10</v>
      </c>
      <c r="F9" s="16" t="s">
        <v>835</v>
      </c>
      <c r="G9" s="10"/>
      <c r="H9" s="10" t="s">
        <v>35</v>
      </c>
      <c r="I9" s="10" t="s">
        <v>146</v>
      </c>
    </row>
    <row r="10" spans="1:9" ht="16.5" thickBot="1">
      <c r="A10" s="9" t="s">
        <v>433</v>
      </c>
      <c r="B10" s="10" t="s">
        <v>434</v>
      </c>
      <c r="C10" s="10" t="s">
        <v>34</v>
      </c>
      <c r="D10" s="10" t="s">
        <v>4</v>
      </c>
      <c r="E10" s="10" t="s">
        <v>10</v>
      </c>
      <c r="F10" s="16" t="s">
        <v>836</v>
      </c>
      <c r="G10" s="10"/>
      <c r="H10" s="10" t="s">
        <v>35</v>
      </c>
      <c r="I10" s="10" t="s">
        <v>146</v>
      </c>
    </row>
    <row r="11" spans="1:9" ht="16.5" thickBot="1">
      <c r="A11" s="9" t="s">
        <v>437</v>
      </c>
      <c r="B11" s="10" t="s">
        <v>438</v>
      </c>
      <c r="C11" s="10" t="s">
        <v>34</v>
      </c>
      <c r="D11" s="10" t="s">
        <v>4</v>
      </c>
      <c r="E11" s="10" t="s">
        <v>10</v>
      </c>
      <c r="F11" s="16" t="s">
        <v>837</v>
      </c>
      <c r="G11" s="10"/>
      <c r="H11" s="10" t="s">
        <v>35</v>
      </c>
      <c r="I11" s="10" t="s">
        <v>146</v>
      </c>
    </row>
    <row r="12" spans="1:9" ht="16.5" thickBot="1">
      <c r="A12" s="9" t="s">
        <v>441</v>
      </c>
      <c r="B12" s="10" t="s">
        <v>442</v>
      </c>
      <c r="C12" s="10" t="s">
        <v>34</v>
      </c>
      <c r="D12" s="10" t="s">
        <v>4</v>
      </c>
      <c r="E12" s="10" t="s">
        <v>10</v>
      </c>
      <c r="F12" s="16" t="s">
        <v>838</v>
      </c>
      <c r="G12" s="10"/>
      <c r="H12" s="10" t="s">
        <v>35</v>
      </c>
      <c r="I12" s="10" t="s">
        <v>146</v>
      </c>
    </row>
    <row r="13" spans="1:9" ht="16.5" thickBot="1">
      <c r="A13" s="9" t="s">
        <v>444</v>
      </c>
      <c r="B13" s="10" t="s">
        <v>445</v>
      </c>
      <c r="C13" s="10" t="s">
        <v>34</v>
      </c>
      <c r="D13" s="10" t="s">
        <v>1</v>
      </c>
      <c r="E13" s="10" t="s">
        <v>10</v>
      </c>
      <c r="F13" s="16" t="s">
        <v>839</v>
      </c>
      <c r="G13" s="10"/>
      <c r="H13" s="10" t="s">
        <v>35</v>
      </c>
      <c r="I13" s="10" t="s">
        <v>146</v>
      </c>
    </row>
    <row r="14" spans="1:9" ht="16.5" thickBot="1">
      <c r="A14" s="9" t="s">
        <v>448</v>
      </c>
      <c r="B14" s="10" t="s">
        <v>330</v>
      </c>
      <c r="C14" s="10" t="s">
        <v>34</v>
      </c>
      <c r="D14" s="10" t="s">
        <v>1</v>
      </c>
      <c r="E14" s="10" t="s">
        <v>10</v>
      </c>
      <c r="F14" s="16" t="s">
        <v>840</v>
      </c>
      <c r="G14" s="10"/>
      <c r="H14" s="10" t="s">
        <v>35</v>
      </c>
      <c r="I14" s="10" t="s">
        <v>146</v>
      </c>
    </row>
    <row r="15" spans="1:9" ht="16.5" thickBot="1">
      <c r="A15" s="9" t="s">
        <v>451</v>
      </c>
      <c r="B15" s="10" t="s">
        <v>452</v>
      </c>
      <c r="C15" s="10" t="s">
        <v>34</v>
      </c>
      <c r="D15" s="10" t="s">
        <v>1</v>
      </c>
      <c r="E15" s="10" t="s">
        <v>10</v>
      </c>
      <c r="F15" s="16" t="s">
        <v>841</v>
      </c>
      <c r="G15" s="10"/>
      <c r="H15" s="10" t="s">
        <v>35</v>
      </c>
      <c r="I15" s="10" t="s">
        <v>146</v>
      </c>
    </row>
    <row r="16" spans="1:9" ht="16.5" thickBot="1">
      <c r="A16" s="9" t="s">
        <v>455</v>
      </c>
      <c r="B16" s="10" t="s">
        <v>456</v>
      </c>
      <c r="C16" s="10" t="s">
        <v>34</v>
      </c>
      <c r="D16" s="10" t="s">
        <v>1</v>
      </c>
      <c r="E16" s="10" t="s">
        <v>10</v>
      </c>
      <c r="F16" s="10" t="s">
        <v>845</v>
      </c>
      <c r="G16" s="10"/>
      <c r="H16" s="10" t="s">
        <v>35</v>
      </c>
      <c r="I16" s="10" t="s">
        <v>146</v>
      </c>
    </row>
    <row r="17" spans="1:9" ht="16.5" thickBot="1">
      <c r="A17" s="9" t="s">
        <v>459</v>
      </c>
      <c r="B17" s="10" t="s">
        <v>460</v>
      </c>
      <c r="C17" s="10" t="s">
        <v>34</v>
      </c>
      <c r="D17" s="10" t="s">
        <v>1</v>
      </c>
      <c r="E17" s="10" t="s">
        <v>10</v>
      </c>
      <c r="F17" s="10" t="s">
        <v>846</v>
      </c>
      <c r="G17" s="10"/>
      <c r="H17" s="10" t="s">
        <v>35</v>
      </c>
      <c r="I17" s="10" t="s">
        <v>146</v>
      </c>
    </row>
    <row r="18" spans="1:9" ht="16.5" thickBot="1">
      <c r="A18" s="9" t="s">
        <v>463</v>
      </c>
      <c r="B18" s="10" t="s">
        <v>464</v>
      </c>
      <c r="C18" s="10" t="s">
        <v>34</v>
      </c>
      <c r="D18" s="10" t="s">
        <v>4</v>
      </c>
      <c r="E18" s="10" t="s">
        <v>66</v>
      </c>
      <c r="F18" s="10"/>
      <c r="G18" s="10"/>
      <c r="H18" s="10" t="s">
        <v>35</v>
      </c>
      <c r="I18" s="10" t="s">
        <v>146</v>
      </c>
    </row>
    <row r="19" spans="1:9" ht="16.5" thickBot="1">
      <c r="A19" s="9" t="s">
        <v>467</v>
      </c>
      <c r="B19" s="10" t="s">
        <v>468</v>
      </c>
      <c r="C19" s="10" t="s">
        <v>34</v>
      </c>
      <c r="D19" s="10" t="s">
        <v>1</v>
      </c>
      <c r="E19" s="10" t="s">
        <v>66</v>
      </c>
      <c r="F19" s="10"/>
      <c r="G19" s="10"/>
      <c r="H19" s="10" t="s">
        <v>35</v>
      </c>
      <c r="I19" s="10" t="s">
        <v>146</v>
      </c>
    </row>
    <row r="20" spans="1:9" ht="16.5" thickBot="1">
      <c r="A20" s="9" t="s">
        <v>471</v>
      </c>
      <c r="B20" s="10" t="s">
        <v>472</v>
      </c>
      <c r="C20" s="10" t="s">
        <v>34</v>
      </c>
      <c r="D20" s="10" t="s">
        <v>7</v>
      </c>
      <c r="E20" s="10" t="s">
        <v>66</v>
      </c>
      <c r="F20" s="10"/>
      <c r="G20" s="10"/>
      <c r="H20" s="10" t="s">
        <v>35</v>
      </c>
      <c r="I20" s="10" t="s">
        <v>146</v>
      </c>
    </row>
    <row r="21" spans="1:9" ht="16.5" thickBot="1">
      <c r="A21" s="9" t="s">
        <v>416</v>
      </c>
      <c r="B21" s="10" t="s">
        <v>475</v>
      </c>
      <c r="C21" s="10" t="s">
        <v>34</v>
      </c>
      <c r="D21" s="10" t="s">
        <v>4</v>
      </c>
      <c r="E21" s="10" t="s">
        <v>66</v>
      </c>
      <c r="F21" s="10"/>
      <c r="G21" s="10"/>
      <c r="H21" s="10" t="s">
        <v>35</v>
      </c>
      <c r="I21" s="10" t="s">
        <v>146</v>
      </c>
    </row>
    <row r="22" spans="1:9" ht="16.5" thickBot="1">
      <c r="A22" s="9" t="s">
        <v>478</v>
      </c>
      <c r="B22" s="10" t="s">
        <v>479</v>
      </c>
      <c r="C22" s="10" t="s">
        <v>34</v>
      </c>
      <c r="D22" s="10" t="s">
        <v>4</v>
      </c>
      <c r="E22" s="10" t="s">
        <v>66</v>
      </c>
      <c r="F22" s="10"/>
      <c r="G22" s="10"/>
      <c r="H22" s="10" t="s">
        <v>35</v>
      </c>
      <c r="I22" s="10" t="s">
        <v>146</v>
      </c>
    </row>
    <row r="23" spans="1:9" ht="16.5" thickBot="1">
      <c r="A23" s="9" t="s">
        <v>480</v>
      </c>
      <c r="B23" s="10" t="s">
        <v>481</v>
      </c>
      <c r="C23" s="10" t="s">
        <v>34</v>
      </c>
      <c r="D23" s="10" t="s">
        <v>4</v>
      </c>
      <c r="E23" s="10" t="s">
        <v>66</v>
      </c>
      <c r="F23" s="10"/>
      <c r="G23" s="10"/>
      <c r="H23" s="10" t="s">
        <v>35</v>
      </c>
      <c r="I23" s="10" t="s">
        <v>146</v>
      </c>
    </row>
    <row r="24" spans="1:9" ht="16.5" thickBot="1">
      <c r="A24" s="9" t="s">
        <v>484</v>
      </c>
      <c r="B24" s="10" t="s">
        <v>485</v>
      </c>
      <c r="C24" s="10" t="s">
        <v>34</v>
      </c>
      <c r="D24" s="10" t="s">
        <v>1</v>
      </c>
      <c r="E24" s="10" t="s">
        <v>66</v>
      </c>
      <c r="F24" s="10"/>
      <c r="G24" s="10"/>
      <c r="H24" s="10" t="s">
        <v>35</v>
      </c>
      <c r="I24" s="10" t="s">
        <v>146</v>
      </c>
    </row>
    <row r="25" spans="1:9" ht="16.5" thickBot="1">
      <c r="A25" s="9" t="s">
        <v>487</v>
      </c>
      <c r="B25" s="10" t="s">
        <v>488</v>
      </c>
      <c r="C25" s="10" t="s">
        <v>34</v>
      </c>
      <c r="D25" s="10" t="s">
        <v>1</v>
      </c>
      <c r="E25" s="10" t="s">
        <v>66</v>
      </c>
      <c r="F25" s="10"/>
      <c r="G25" s="10"/>
      <c r="H25" s="10" t="s">
        <v>35</v>
      </c>
      <c r="I25" s="10" t="s">
        <v>146</v>
      </c>
    </row>
    <row r="26" spans="1:9" ht="16.5" thickBot="1">
      <c r="A26" s="9" t="s">
        <v>491</v>
      </c>
      <c r="B26" s="10" t="s">
        <v>492</v>
      </c>
      <c r="C26" s="10" t="s">
        <v>34</v>
      </c>
      <c r="D26" s="10" t="s">
        <v>1</v>
      </c>
      <c r="E26" s="10" t="s">
        <v>66</v>
      </c>
      <c r="F26" s="10"/>
      <c r="G26" s="10"/>
      <c r="H26" s="10" t="s">
        <v>35</v>
      </c>
      <c r="I26" s="10" t="s">
        <v>146</v>
      </c>
    </row>
    <row r="27" spans="1:9" ht="16.5" thickBot="1">
      <c r="A27" s="9" t="s">
        <v>494</v>
      </c>
      <c r="B27" s="10" t="s">
        <v>495</v>
      </c>
      <c r="C27" s="10" t="s">
        <v>34</v>
      </c>
      <c r="D27" s="10" t="s">
        <v>4</v>
      </c>
      <c r="E27" s="10" t="s">
        <v>66</v>
      </c>
      <c r="F27" s="10"/>
      <c r="G27" s="10"/>
      <c r="H27" s="10" t="s">
        <v>35</v>
      </c>
      <c r="I27" s="10" t="s">
        <v>146</v>
      </c>
    </row>
    <row r="28" spans="1:9" ht="16.5" thickBot="1">
      <c r="A28" s="9" t="s">
        <v>498</v>
      </c>
      <c r="B28" s="10" t="s">
        <v>499</v>
      </c>
      <c r="C28" s="10" t="s">
        <v>40</v>
      </c>
      <c r="D28" s="10" t="s">
        <v>1</v>
      </c>
      <c r="E28" s="10" t="s">
        <v>66</v>
      </c>
      <c r="F28" s="10"/>
      <c r="G28" s="10"/>
      <c r="H28" s="10" t="s">
        <v>35</v>
      </c>
      <c r="I28" s="10" t="s">
        <v>146</v>
      </c>
    </row>
    <row r="29" spans="1:9" ht="16.5" thickBot="1">
      <c r="A29" s="9" t="s">
        <v>502</v>
      </c>
      <c r="B29" s="10" t="s">
        <v>330</v>
      </c>
      <c r="C29" s="10" t="s">
        <v>34</v>
      </c>
      <c r="D29" s="10" t="s">
        <v>1</v>
      </c>
      <c r="E29" s="10" t="s">
        <v>66</v>
      </c>
      <c r="F29" s="10"/>
      <c r="G29" s="10"/>
      <c r="H29" s="10" t="s">
        <v>35</v>
      </c>
      <c r="I29" s="10" t="s">
        <v>146</v>
      </c>
    </row>
    <row r="30" spans="1:9" ht="16.5" thickBot="1">
      <c r="A30" s="9" t="s">
        <v>408</v>
      </c>
      <c r="B30" s="10" t="s">
        <v>409</v>
      </c>
      <c r="C30" s="10" t="s">
        <v>40</v>
      </c>
      <c r="D30" s="10" t="s">
        <v>1</v>
      </c>
      <c r="E30" s="10" t="s">
        <v>10</v>
      </c>
      <c r="F30" s="16" t="s">
        <v>829</v>
      </c>
      <c r="G30" s="10"/>
      <c r="H30" s="10" t="s">
        <v>91</v>
      </c>
      <c r="I30" s="10" t="s">
        <v>146</v>
      </c>
    </row>
    <row r="31" spans="1:9" ht="16.5" thickBot="1">
      <c r="A31" s="9" t="s">
        <v>412</v>
      </c>
      <c r="B31" s="10" t="s">
        <v>413</v>
      </c>
      <c r="C31" s="10" t="s">
        <v>34</v>
      </c>
      <c r="D31" s="10" t="s">
        <v>1</v>
      </c>
      <c r="E31" s="10" t="s">
        <v>10</v>
      </c>
      <c r="F31" s="16" t="s">
        <v>830</v>
      </c>
      <c r="G31" s="10"/>
      <c r="H31" s="10" t="s">
        <v>91</v>
      </c>
      <c r="I31" s="10" t="s">
        <v>146</v>
      </c>
    </row>
    <row r="32" spans="1:9" ht="16.5" thickBot="1">
      <c r="A32" s="9" t="s">
        <v>416</v>
      </c>
      <c r="B32" s="10" t="s">
        <v>417</v>
      </c>
      <c r="C32" s="10" t="s">
        <v>34</v>
      </c>
      <c r="D32" s="10" t="s">
        <v>1</v>
      </c>
      <c r="E32" s="10" t="s">
        <v>10</v>
      </c>
      <c r="F32" s="16" t="s">
        <v>831</v>
      </c>
      <c r="G32" s="10"/>
      <c r="H32" s="10" t="s">
        <v>91</v>
      </c>
      <c r="I32" s="10" t="s">
        <v>146</v>
      </c>
    </row>
    <row r="33" spans="1:9" ht="16.5" thickBot="1">
      <c r="A33" s="9" t="s">
        <v>420</v>
      </c>
      <c r="B33" s="10" t="s">
        <v>421</v>
      </c>
      <c r="C33" s="10" t="s">
        <v>34</v>
      </c>
      <c r="D33" s="10" t="s">
        <v>1</v>
      </c>
      <c r="E33" s="10" t="s">
        <v>10</v>
      </c>
      <c r="F33" s="16" t="s">
        <v>832</v>
      </c>
      <c r="G33" s="10"/>
      <c r="H33" s="10" t="s">
        <v>91</v>
      </c>
      <c r="I33" s="10" t="s">
        <v>146</v>
      </c>
    </row>
    <row r="34" spans="1:9" ht="16.5" thickBot="1">
      <c r="A34" s="9" t="s">
        <v>423</v>
      </c>
      <c r="B34" s="10" t="s">
        <v>424</v>
      </c>
      <c r="C34" s="10" t="s">
        <v>34</v>
      </c>
      <c r="D34" s="10" t="s">
        <v>4</v>
      </c>
      <c r="E34" s="10" t="s">
        <v>10</v>
      </c>
      <c r="F34" s="16" t="s">
        <v>833</v>
      </c>
      <c r="G34" s="10"/>
      <c r="H34" s="10" t="s">
        <v>91</v>
      </c>
      <c r="I34" s="10" t="s">
        <v>146</v>
      </c>
    </row>
    <row r="35" spans="1:9" ht="16.5" thickBot="1">
      <c r="A35" s="9" t="s">
        <v>427</v>
      </c>
      <c r="B35" s="10" t="s">
        <v>428</v>
      </c>
      <c r="C35" s="10" t="s">
        <v>40</v>
      </c>
      <c r="D35" s="10" t="s">
        <v>4</v>
      </c>
      <c r="E35" s="10" t="s">
        <v>10</v>
      </c>
      <c r="F35" s="16" t="s">
        <v>834</v>
      </c>
      <c r="G35" s="10"/>
      <c r="H35" s="10" t="s">
        <v>91</v>
      </c>
      <c r="I35" s="10" t="s">
        <v>146</v>
      </c>
    </row>
    <row r="36" spans="1:9" ht="16.5" thickBot="1">
      <c r="A36" s="9" t="s">
        <v>431</v>
      </c>
      <c r="B36" s="10" t="s">
        <v>432</v>
      </c>
      <c r="C36" s="10" t="s">
        <v>34</v>
      </c>
      <c r="D36" s="10" t="s">
        <v>4</v>
      </c>
      <c r="E36" s="10" t="s">
        <v>10</v>
      </c>
      <c r="F36" s="16" t="s">
        <v>835</v>
      </c>
      <c r="G36" s="10"/>
      <c r="H36" s="10" t="s">
        <v>91</v>
      </c>
      <c r="I36" s="10" t="s">
        <v>146</v>
      </c>
    </row>
    <row r="37" spans="1:9" ht="16.5" thickBot="1">
      <c r="A37" s="9" t="s">
        <v>435</v>
      </c>
      <c r="B37" s="10" t="s">
        <v>436</v>
      </c>
      <c r="C37" s="10" t="s">
        <v>34</v>
      </c>
      <c r="D37" s="10" t="s">
        <v>4</v>
      </c>
      <c r="E37" s="10" t="s">
        <v>10</v>
      </c>
      <c r="F37" s="16" t="s">
        <v>836</v>
      </c>
      <c r="G37" s="10"/>
      <c r="H37" s="10" t="s">
        <v>91</v>
      </c>
      <c r="I37" s="10" t="s">
        <v>146</v>
      </c>
    </row>
    <row r="38" spans="1:9" ht="16.5" thickBot="1">
      <c r="A38" s="9" t="s">
        <v>439</v>
      </c>
      <c r="B38" s="10" t="s">
        <v>440</v>
      </c>
      <c r="C38" s="10" t="s">
        <v>34</v>
      </c>
      <c r="D38" s="10" t="s">
        <v>4</v>
      </c>
      <c r="E38" s="10" t="s">
        <v>10</v>
      </c>
      <c r="F38" s="16" t="s">
        <v>837</v>
      </c>
      <c r="G38" s="10"/>
      <c r="H38" s="10" t="s">
        <v>91</v>
      </c>
      <c r="I38" s="10" t="s">
        <v>146</v>
      </c>
    </row>
    <row r="39" spans="1:9" ht="16.5" thickBot="1">
      <c r="A39" s="9" t="s">
        <v>338</v>
      </c>
      <c r="B39" s="10" t="s">
        <v>443</v>
      </c>
      <c r="C39" s="10" t="s">
        <v>34</v>
      </c>
      <c r="D39" s="10" t="s">
        <v>4</v>
      </c>
      <c r="E39" s="10" t="s">
        <v>10</v>
      </c>
      <c r="F39" s="16" t="s">
        <v>838</v>
      </c>
      <c r="G39" s="10"/>
      <c r="H39" s="10" t="s">
        <v>91</v>
      </c>
      <c r="I39" s="10" t="s">
        <v>146</v>
      </c>
    </row>
    <row r="40" spans="1:9" ht="16.5" thickBot="1">
      <c r="A40" s="9" t="s">
        <v>446</v>
      </c>
      <c r="B40" s="10" t="s">
        <v>447</v>
      </c>
      <c r="C40" s="10" t="s">
        <v>40</v>
      </c>
      <c r="D40" s="10" t="s">
        <v>1</v>
      </c>
      <c r="E40" s="10" t="s">
        <v>10</v>
      </c>
      <c r="F40" s="16" t="s">
        <v>839</v>
      </c>
      <c r="G40" s="10"/>
      <c r="H40" s="10" t="s">
        <v>91</v>
      </c>
      <c r="I40" s="10" t="s">
        <v>146</v>
      </c>
    </row>
    <row r="41" spans="1:9" ht="16.5" thickBot="1">
      <c r="A41" s="9" t="s">
        <v>449</v>
      </c>
      <c r="B41" s="10" t="s">
        <v>450</v>
      </c>
      <c r="C41" s="10" t="s">
        <v>34</v>
      </c>
      <c r="D41" s="10" t="s">
        <v>1</v>
      </c>
      <c r="E41" s="10" t="s">
        <v>10</v>
      </c>
      <c r="F41" s="16" t="s">
        <v>840</v>
      </c>
      <c r="G41" s="10"/>
      <c r="H41" s="10" t="s">
        <v>91</v>
      </c>
      <c r="I41" s="10" t="s">
        <v>146</v>
      </c>
    </row>
    <row r="42" spans="1:9" ht="16.5" thickBot="1">
      <c r="A42" s="9" t="s">
        <v>453</v>
      </c>
      <c r="B42" s="10" t="s">
        <v>454</v>
      </c>
      <c r="C42" s="10" t="s">
        <v>34</v>
      </c>
      <c r="D42" s="10" t="s">
        <v>1</v>
      </c>
      <c r="E42" s="10" t="s">
        <v>10</v>
      </c>
      <c r="F42" s="16" t="s">
        <v>841</v>
      </c>
      <c r="G42" s="10"/>
      <c r="H42" s="10" t="s">
        <v>91</v>
      </c>
      <c r="I42" s="10" t="s">
        <v>146</v>
      </c>
    </row>
    <row r="43" spans="1:9" ht="16.5" thickBot="1">
      <c r="A43" s="9" t="s">
        <v>457</v>
      </c>
      <c r="B43" s="10" t="s">
        <v>458</v>
      </c>
      <c r="C43" s="10" t="s">
        <v>40</v>
      </c>
      <c r="D43" s="10" t="s">
        <v>1</v>
      </c>
      <c r="E43" s="10" t="s">
        <v>10</v>
      </c>
      <c r="F43" s="10" t="s">
        <v>845</v>
      </c>
      <c r="G43" s="10"/>
      <c r="H43" s="10" t="s">
        <v>91</v>
      </c>
      <c r="I43" s="10" t="s">
        <v>146</v>
      </c>
    </row>
    <row r="44" spans="1:9" ht="16.5" thickBot="1">
      <c r="A44" s="9" t="s">
        <v>461</v>
      </c>
      <c r="B44" s="10" t="s">
        <v>462</v>
      </c>
      <c r="C44" s="10" t="s">
        <v>40</v>
      </c>
      <c r="D44" s="10" t="s">
        <v>1</v>
      </c>
      <c r="E44" s="10" t="s">
        <v>10</v>
      </c>
      <c r="F44" s="10" t="s">
        <v>846</v>
      </c>
      <c r="G44" s="10"/>
      <c r="H44" s="10" t="s">
        <v>91</v>
      </c>
      <c r="I44" s="10" t="s">
        <v>146</v>
      </c>
    </row>
    <row r="45" spans="1:9" ht="16.5" thickBot="1">
      <c r="A45" s="9" t="s">
        <v>465</v>
      </c>
      <c r="B45" s="10" t="s">
        <v>466</v>
      </c>
      <c r="C45" s="10" t="s">
        <v>34</v>
      </c>
      <c r="D45" s="10" t="s">
        <v>4</v>
      </c>
      <c r="E45" s="10" t="s">
        <v>66</v>
      </c>
      <c r="F45" s="10"/>
      <c r="G45" s="10"/>
      <c r="H45" s="10" t="s">
        <v>91</v>
      </c>
      <c r="I45" s="10" t="s">
        <v>146</v>
      </c>
    </row>
    <row r="46" spans="1:9" ht="16.5" thickBot="1">
      <c r="A46" s="9" t="s">
        <v>469</v>
      </c>
      <c r="B46" s="10" t="s">
        <v>470</v>
      </c>
      <c r="C46" s="10" t="s">
        <v>34</v>
      </c>
      <c r="D46" s="10" t="s">
        <v>1</v>
      </c>
      <c r="E46" s="10" t="s">
        <v>66</v>
      </c>
      <c r="F46" s="10"/>
      <c r="G46" s="10"/>
      <c r="H46" s="10" t="s">
        <v>91</v>
      </c>
      <c r="I46" s="10" t="s">
        <v>146</v>
      </c>
    </row>
    <row r="47" spans="1:9" ht="16.5" thickBot="1">
      <c r="A47" s="9" t="s">
        <v>473</v>
      </c>
      <c r="B47" s="10" t="s">
        <v>474</v>
      </c>
      <c r="C47" s="10" t="s">
        <v>34</v>
      </c>
      <c r="D47" s="10" t="s">
        <v>7</v>
      </c>
      <c r="E47" s="10" t="s">
        <v>66</v>
      </c>
      <c r="F47" s="10"/>
      <c r="G47" s="10"/>
      <c r="H47" s="10" t="s">
        <v>91</v>
      </c>
      <c r="I47" s="10" t="s">
        <v>146</v>
      </c>
    </row>
    <row r="48" spans="1:9" ht="16.5" thickBot="1">
      <c r="A48" s="9" t="s">
        <v>476</v>
      </c>
      <c r="B48" s="10" t="s">
        <v>477</v>
      </c>
      <c r="C48" s="10" t="s">
        <v>34</v>
      </c>
      <c r="D48" s="10" t="s">
        <v>4</v>
      </c>
      <c r="E48" s="10" t="s">
        <v>66</v>
      </c>
      <c r="F48" s="10"/>
      <c r="G48" s="10"/>
      <c r="H48" s="10" t="s">
        <v>91</v>
      </c>
      <c r="I48" s="10" t="s">
        <v>146</v>
      </c>
    </row>
    <row r="49" spans="1:9" ht="16.5" thickBot="1">
      <c r="A49" s="9" t="s">
        <v>323</v>
      </c>
      <c r="B49" s="10" t="s">
        <v>378</v>
      </c>
      <c r="C49" s="10" t="s">
        <v>34</v>
      </c>
      <c r="D49" s="10" t="s">
        <v>4</v>
      </c>
      <c r="E49" s="10" t="s">
        <v>66</v>
      </c>
      <c r="F49" s="10"/>
      <c r="G49" s="10"/>
      <c r="H49" s="10" t="s">
        <v>91</v>
      </c>
      <c r="I49" s="10" t="s">
        <v>146</v>
      </c>
    </row>
    <row r="50" spans="1:9" ht="16.5" thickBot="1">
      <c r="A50" s="9" t="s">
        <v>482</v>
      </c>
      <c r="B50" s="10" t="s">
        <v>483</v>
      </c>
      <c r="C50" s="10" t="s">
        <v>34</v>
      </c>
      <c r="D50" s="10" t="s">
        <v>4</v>
      </c>
      <c r="E50" s="10" t="s">
        <v>66</v>
      </c>
      <c r="F50" s="10"/>
      <c r="G50" s="10"/>
      <c r="H50" s="10" t="s">
        <v>91</v>
      </c>
      <c r="I50" s="10" t="s">
        <v>146</v>
      </c>
    </row>
    <row r="51" spans="1:9" ht="16.5" thickBot="1">
      <c r="A51" s="9" t="s">
        <v>486</v>
      </c>
      <c r="B51" s="10" t="s">
        <v>454</v>
      </c>
      <c r="C51" s="10" t="s">
        <v>34</v>
      </c>
      <c r="D51" s="10" t="s">
        <v>1</v>
      </c>
      <c r="E51" s="10" t="s">
        <v>66</v>
      </c>
      <c r="F51" s="10"/>
      <c r="G51" s="10"/>
      <c r="H51" s="10" t="s">
        <v>91</v>
      </c>
      <c r="I51" s="10" t="s">
        <v>146</v>
      </c>
    </row>
    <row r="52" spans="1:9" ht="16.5" thickBot="1">
      <c r="A52" s="9" t="s">
        <v>489</v>
      </c>
      <c r="B52" s="10" t="s">
        <v>490</v>
      </c>
      <c r="C52" s="10" t="s">
        <v>40</v>
      </c>
      <c r="D52" s="10" t="s">
        <v>1</v>
      </c>
      <c r="E52" s="10" t="s">
        <v>66</v>
      </c>
      <c r="F52" s="10"/>
      <c r="G52" s="10"/>
      <c r="H52" s="10" t="s">
        <v>91</v>
      </c>
      <c r="I52" s="10" t="s">
        <v>146</v>
      </c>
    </row>
    <row r="53" spans="1:9" ht="16.5" thickBot="1">
      <c r="A53" s="9" t="s">
        <v>493</v>
      </c>
      <c r="B53" s="10" t="s">
        <v>492</v>
      </c>
      <c r="C53" s="10" t="s">
        <v>34</v>
      </c>
      <c r="D53" s="10" t="s">
        <v>1</v>
      </c>
      <c r="E53" s="10" t="s">
        <v>66</v>
      </c>
      <c r="F53" s="10"/>
      <c r="G53" s="10"/>
      <c r="H53" s="10" t="s">
        <v>91</v>
      </c>
      <c r="I53" s="10" t="s">
        <v>146</v>
      </c>
    </row>
    <row r="54" spans="1:9" ht="16.5" thickBot="1">
      <c r="A54" s="9" t="s">
        <v>496</v>
      </c>
      <c r="B54" s="10" t="s">
        <v>497</v>
      </c>
      <c r="C54" s="10" t="s">
        <v>34</v>
      </c>
      <c r="D54" s="10" t="s">
        <v>4</v>
      </c>
      <c r="E54" s="10" t="s">
        <v>66</v>
      </c>
      <c r="F54" s="10"/>
      <c r="G54" s="10"/>
      <c r="H54" s="10" t="s">
        <v>91</v>
      </c>
      <c r="I54" s="10" t="s">
        <v>146</v>
      </c>
    </row>
    <row r="55" spans="1:9" ht="16.5" thickBot="1">
      <c r="A55" s="9" t="s">
        <v>500</v>
      </c>
      <c r="B55" s="10" t="s">
        <v>501</v>
      </c>
      <c r="C55" s="10" t="s">
        <v>34</v>
      </c>
      <c r="D55" s="10" t="s">
        <v>1</v>
      </c>
      <c r="E55" s="10" t="s">
        <v>66</v>
      </c>
      <c r="F55" s="10"/>
      <c r="G55" s="10"/>
      <c r="H55" s="10" t="s">
        <v>91</v>
      </c>
      <c r="I55" s="10" t="s">
        <v>146</v>
      </c>
    </row>
    <row r="56" spans="1:9" ht="16.5" thickBot="1">
      <c r="A56" s="9" t="s">
        <v>503</v>
      </c>
      <c r="B56" s="10" t="s">
        <v>504</v>
      </c>
      <c r="C56" s="10" t="s">
        <v>34</v>
      </c>
      <c r="D56" s="10" t="s">
        <v>1</v>
      </c>
      <c r="E56" s="10" t="s">
        <v>66</v>
      </c>
      <c r="F56" s="10"/>
      <c r="G56" s="10"/>
      <c r="H56" s="10" t="s">
        <v>91</v>
      </c>
      <c r="I56" s="10" t="s">
        <v>146</v>
      </c>
    </row>
  </sheetData>
  <sortState ref="A3:I56">
    <sortCondition ref="H3:H56"/>
  </sortState>
  <mergeCells count="1">
    <mergeCell ref="A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sqref="A1:S1"/>
    </sheetView>
  </sheetViews>
  <sheetFormatPr baseColWidth="10" defaultRowHeight="15.75"/>
  <sheetData>
    <row r="1" spans="1:19">
      <c r="A1" s="23" t="s">
        <v>690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5"/>
    </row>
    <row r="2" spans="1:19">
      <c r="A2" s="26" t="s">
        <v>2</v>
      </c>
      <c r="B2" s="23" t="s">
        <v>10</v>
      </c>
      <c r="C2" s="24"/>
      <c r="D2" s="24"/>
      <c r="E2" s="24"/>
      <c r="F2" s="24"/>
      <c r="G2" s="25"/>
      <c r="H2" s="23" t="s">
        <v>15</v>
      </c>
      <c r="I2" s="24"/>
      <c r="J2" s="24"/>
      <c r="K2" s="24"/>
      <c r="L2" s="24"/>
      <c r="M2" s="25"/>
      <c r="N2" s="23" t="s">
        <v>11</v>
      </c>
      <c r="O2" s="24"/>
      <c r="P2" s="24"/>
      <c r="Q2" s="24"/>
      <c r="R2" s="24"/>
      <c r="S2" s="25"/>
    </row>
    <row r="3" spans="1:19">
      <c r="A3" s="27"/>
      <c r="B3" s="5" t="s">
        <v>3</v>
      </c>
      <c r="C3" s="5" t="s">
        <v>12</v>
      </c>
      <c r="D3" s="5" t="s">
        <v>16</v>
      </c>
      <c r="E3" s="5" t="s">
        <v>17</v>
      </c>
      <c r="F3" s="5" t="s">
        <v>0</v>
      </c>
      <c r="G3" s="5" t="s">
        <v>18</v>
      </c>
      <c r="H3" s="5" t="s">
        <v>3</v>
      </c>
      <c r="I3" s="5" t="s">
        <v>12</v>
      </c>
      <c r="J3" s="5" t="s">
        <v>16</v>
      </c>
      <c r="K3" s="5" t="s">
        <v>17</v>
      </c>
      <c r="L3" s="5" t="s">
        <v>0</v>
      </c>
      <c r="M3" s="5" t="s">
        <v>18</v>
      </c>
      <c r="N3" s="5" t="s">
        <v>3</v>
      </c>
      <c r="O3" s="5" t="s">
        <v>12</v>
      </c>
      <c r="P3" s="5" t="s">
        <v>16</v>
      </c>
      <c r="Q3" s="5" t="s">
        <v>17</v>
      </c>
      <c r="R3" s="5" t="s">
        <v>0</v>
      </c>
      <c r="S3" s="5" t="s">
        <v>18</v>
      </c>
    </row>
    <row r="4" spans="1:19">
      <c r="A4" s="3" t="s">
        <v>4</v>
      </c>
      <c r="B4" s="1">
        <v>1</v>
      </c>
      <c r="C4" s="4">
        <f>SUM(B4*100)/F4</f>
        <v>16.666666666666668</v>
      </c>
      <c r="D4" s="4">
        <f>SUM(F4-B4)</f>
        <v>5</v>
      </c>
      <c r="E4" s="4">
        <f>SUM(D4*100)/F4</f>
        <v>83.333333333333329</v>
      </c>
      <c r="F4" s="1">
        <v>6</v>
      </c>
      <c r="G4" s="2">
        <f>SUM(F4*100)/F$8</f>
        <v>40</v>
      </c>
      <c r="H4" s="1">
        <v>2</v>
      </c>
      <c r="I4" s="2">
        <f>SUM(H4*100)/L4</f>
        <v>40</v>
      </c>
      <c r="J4" s="4">
        <f>SUM(L4-H4)</f>
        <v>3</v>
      </c>
      <c r="K4" s="2">
        <f>SUM(J4*100)/L4</f>
        <v>60</v>
      </c>
      <c r="L4" s="1">
        <v>5</v>
      </c>
      <c r="M4" s="4">
        <f>SUM(L4*100)/L$8</f>
        <v>41.666666666666664</v>
      </c>
      <c r="N4" s="4">
        <f t="shared" ref="N4:N8" si="0">SUM(B4+H4)</f>
        <v>3</v>
      </c>
      <c r="O4" s="2">
        <f>SUM(N4*100)/R4</f>
        <v>27.272727272727273</v>
      </c>
      <c r="P4" s="4">
        <f t="shared" ref="P4:P8" si="1">SUM(D4+J4)</f>
        <v>8</v>
      </c>
      <c r="Q4" s="2">
        <f>SUM(P4*100)/R4</f>
        <v>72.727272727272734</v>
      </c>
      <c r="R4" s="4">
        <f>SUM(N4+P4)</f>
        <v>11</v>
      </c>
      <c r="S4" s="2">
        <f>SUM(R4*100)/R$8</f>
        <v>40.74074074074074</v>
      </c>
    </row>
    <row r="5" spans="1:19">
      <c r="A5" s="3" t="s">
        <v>149</v>
      </c>
      <c r="B5" s="1">
        <v>1</v>
      </c>
      <c r="C5" s="4">
        <f t="shared" ref="C5" si="2">SUM(B5*100)/F5</f>
        <v>11.111111111111111</v>
      </c>
      <c r="D5" s="4">
        <f t="shared" ref="D5:D8" si="3">SUM(F5-B5)</f>
        <v>8</v>
      </c>
      <c r="E5" s="2">
        <f t="shared" ref="E5:E8" si="4">SUM(D5*100)/F5</f>
        <v>88.888888888888886</v>
      </c>
      <c r="F5" s="1">
        <v>9</v>
      </c>
      <c r="G5" s="4">
        <f>SUM(F5*100)/F$8</f>
        <v>60</v>
      </c>
      <c r="H5" s="1">
        <v>1</v>
      </c>
      <c r="I5" s="4">
        <f t="shared" ref="I5:I8" si="5">SUM(H5*100)/L5</f>
        <v>25</v>
      </c>
      <c r="J5" s="4">
        <f t="shared" ref="J5:J8" si="6">SUM(L5-H5)</f>
        <v>3</v>
      </c>
      <c r="K5" s="4">
        <f t="shared" ref="K5:K8" si="7">SUM(J5*100)/L5</f>
        <v>75</v>
      </c>
      <c r="L5" s="1">
        <v>4</v>
      </c>
      <c r="M5" s="2">
        <f>SUM(L5*100)/L$8</f>
        <v>33.333333333333336</v>
      </c>
      <c r="N5" s="4">
        <f t="shared" si="0"/>
        <v>2</v>
      </c>
      <c r="O5" s="2">
        <f t="shared" ref="O5:O8" si="8">SUM(N5*100)/R5</f>
        <v>15.384615384615385</v>
      </c>
      <c r="P5" s="4">
        <f t="shared" si="1"/>
        <v>11</v>
      </c>
      <c r="Q5" s="2">
        <f t="shared" ref="Q5:Q8" si="9">SUM(P5*100)/R5</f>
        <v>84.615384615384613</v>
      </c>
      <c r="R5" s="4">
        <f t="shared" ref="R5:R8" si="10">SUM(N5+P5)</f>
        <v>13</v>
      </c>
      <c r="S5" s="2">
        <f t="shared" ref="S5:S7" si="11">SUM(R5*100)/R$8</f>
        <v>48.148148148148145</v>
      </c>
    </row>
    <row r="6" spans="1:19">
      <c r="A6" s="3" t="s">
        <v>7</v>
      </c>
      <c r="B6" s="1">
        <v>0</v>
      </c>
      <c r="C6" s="4">
        <v>0</v>
      </c>
      <c r="D6" s="4">
        <f t="shared" si="3"/>
        <v>0</v>
      </c>
      <c r="E6" s="2">
        <v>0</v>
      </c>
      <c r="F6" s="1">
        <v>0</v>
      </c>
      <c r="G6" s="4">
        <f>SUM(F6*100)/F$8</f>
        <v>0</v>
      </c>
      <c r="H6" s="1">
        <v>0</v>
      </c>
      <c r="I6" s="4">
        <f t="shared" si="5"/>
        <v>0</v>
      </c>
      <c r="J6" s="4">
        <f t="shared" si="6"/>
        <v>2</v>
      </c>
      <c r="K6" s="4">
        <f t="shared" si="7"/>
        <v>100</v>
      </c>
      <c r="L6" s="1">
        <v>2</v>
      </c>
      <c r="M6" s="2">
        <f>SUM(L6*100)/L$8</f>
        <v>16.666666666666668</v>
      </c>
      <c r="N6" s="4">
        <f t="shared" si="0"/>
        <v>0</v>
      </c>
      <c r="O6" s="4">
        <f t="shared" si="8"/>
        <v>0</v>
      </c>
      <c r="P6" s="4">
        <f t="shared" si="1"/>
        <v>2</v>
      </c>
      <c r="Q6" s="4">
        <f t="shared" si="9"/>
        <v>100</v>
      </c>
      <c r="R6" s="4">
        <f t="shared" si="10"/>
        <v>2</v>
      </c>
      <c r="S6" s="2">
        <f t="shared" si="11"/>
        <v>7.4074074074074074</v>
      </c>
    </row>
    <row r="7" spans="1:19">
      <c r="A7" s="3" t="s">
        <v>13</v>
      </c>
      <c r="B7" s="1">
        <v>0</v>
      </c>
      <c r="C7" s="4">
        <v>0</v>
      </c>
      <c r="D7" s="4">
        <v>0</v>
      </c>
      <c r="E7" s="2">
        <v>0</v>
      </c>
      <c r="F7" s="1">
        <v>0</v>
      </c>
      <c r="G7" s="4">
        <f>SUM(F7*100)/F$8</f>
        <v>0</v>
      </c>
      <c r="H7" s="1">
        <v>0</v>
      </c>
      <c r="I7" s="4">
        <f t="shared" si="5"/>
        <v>0</v>
      </c>
      <c r="J7" s="4">
        <f t="shared" si="6"/>
        <v>1</v>
      </c>
      <c r="K7" s="4">
        <f t="shared" si="7"/>
        <v>100</v>
      </c>
      <c r="L7" s="1">
        <v>1</v>
      </c>
      <c r="M7" s="2">
        <f>SUM(L7*100)/L$8</f>
        <v>8.3333333333333339</v>
      </c>
      <c r="N7" s="4">
        <f t="shared" si="0"/>
        <v>0</v>
      </c>
      <c r="O7" s="4">
        <f t="shared" si="8"/>
        <v>0</v>
      </c>
      <c r="P7" s="4">
        <f t="shared" si="1"/>
        <v>1</v>
      </c>
      <c r="Q7" s="4">
        <f t="shared" si="9"/>
        <v>100</v>
      </c>
      <c r="R7" s="4">
        <f t="shared" si="10"/>
        <v>1</v>
      </c>
      <c r="S7" s="2">
        <f t="shared" si="11"/>
        <v>3.7037037037037037</v>
      </c>
    </row>
    <row r="8" spans="1:19">
      <c r="A8" s="3" t="s">
        <v>0</v>
      </c>
      <c r="B8" s="1">
        <f>SUM(B4:B7)</f>
        <v>2</v>
      </c>
      <c r="C8" s="4">
        <f t="shared" ref="C8" si="12">SUM(B8*100)/F8</f>
        <v>13.333333333333334</v>
      </c>
      <c r="D8" s="4">
        <f t="shared" si="3"/>
        <v>13</v>
      </c>
      <c r="E8" s="4">
        <f t="shared" si="4"/>
        <v>86.666666666666671</v>
      </c>
      <c r="F8" s="1">
        <f>SUM(F4:F7)</f>
        <v>15</v>
      </c>
      <c r="G8" s="4">
        <f>SUM(F8*100)/F$8</f>
        <v>100</v>
      </c>
      <c r="H8" s="1">
        <f>SUM(H4:H7)</f>
        <v>3</v>
      </c>
      <c r="I8" s="4">
        <f t="shared" si="5"/>
        <v>25</v>
      </c>
      <c r="J8" s="4">
        <f t="shared" si="6"/>
        <v>9</v>
      </c>
      <c r="K8" s="4">
        <f t="shared" si="7"/>
        <v>75</v>
      </c>
      <c r="L8" s="1">
        <f>SUM(L4:L7)</f>
        <v>12</v>
      </c>
      <c r="M8" s="4">
        <f>SUM(L8*100)/L$8</f>
        <v>100</v>
      </c>
      <c r="N8" s="4">
        <f t="shared" si="0"/>
        <v>5</v>
      </c>
      <c r="O8" s="2">
        <f t="shared" si="8"/>
        <v>18.518518518518519</v>
      </c>
      <c r="P8" s="4">
        <f t="shared" si="1"/>
        <v>22</v>
      </c>
      <c r="Q8" s="2">
        <f t="shared" si="9"/>
        <v>81.481481481481481</v>
      </c>
      <c r="R8" s="4">
        <f t="shared" si="10"/>
        <v>27</v>
      </c>
      <c r="S8" s="4">
        <f>SUM(R8*100)/R$8</f>
        <v>100</v>
      </c>
    </row>
    <row r="9" spans="1:19">
      <c r="A9" s="6" t="s">
        <v>148</v>
      </c>
    </row>
    <row r="10" spans="1:19">
      <c r="A10" s="6" t="s">
        <v>20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B41" workbookViewId="0">
      <selection activeCell="H61" sqref="H61"/>
    </sheetView>
  </sheetViews>
  <sheetFormatPr baseColWidth="10" defaultRowHeight="15.75"/>
  <cols>
    <col min="1" max="9" width="19.625" style="11" customWidth="1"/>
    <col min="10" max="10" width="10.875" style="6"/>
  </cols>
  <sheetData>
    <row r="1" spans="1:9" ht="16.5" thickBot="1">
      <c r="A1" s="29" t="s">
        <v>147</v>
      </c>
      <c r="B1" s="30"/>
      <c r="C1" s="30"/>
      <c r="D1" s="30"/>
      <c r="E1" s="30"/>
      <c r="F1" s="30"/>
      <c r="G1" s="30"/>
      <c r="H1" s="30"/>
      <c r="I1" s="31"/>
    </row>
    <row r="2" spans="1:9" s="17" customFormat="1" ht="16.5" thickBot="1">
      <c r="A2" s="18" t="s">
        <v>22</v>
      </c>
      <c r="B2" s="19" t="s">
        <v>23</v>
      </c>
      <c r="C2" s="19" t="s">
        <v>24</v>
      </c>
      <c r="D2" s="19" t="s">
        <v>2</v>
      </c>
      <c r="E2" s="19" t="s">
        <v>31</v>
      </c>
      <c r="F2" s="19" t="s">
        <v>25</v>
      </c>
      <c r="G2" s="19" t="s">
        <v>26</v>
      </c>
      <c r="H2" s="19" t="s">
        <v>27</v>
      </c>
      <c r="I2" s="19" t="s">
        <v>28</v>
      </c>
    </row>
    <row r="3" spans="1:9" ht="16.5" thickBot="1">
      <c r="A3" s="9" t="s">
        <v>505</v>
      </c>
      <c r="B3" s="10" t="s">
        <v>506</v>
      </c>
      <c r="C3" s="10" t="s">
        <v>40</v>
      </c>
      <c r="D3" s="10" t="s">
        <v>149</v>
      </c>
      <c r="E3" s="10" t="s">
        <v>10</v>
      </c>
      <c r="F3" s="16" t="s">
        <v>829</v>
      </c>
      <c r="G3" s="10"/>
      <c r="H3" s="10" t="s">
        <v>35</v>
      </c>
      <c r="I3" s="10" t="s">
        <v>150</v>
      </c>
    </row>
    <row r="4" spans="1:9" ht="16.5" thickBot="1">
      <c r="A4" s="9" t="s">
        <v>509</v>
      </c>
      <c r="B4" s="10" t="s">
        <v>510</v>
      </c>
      <c r="C4" s="10" t="s">
        <v>34</v>
      </c>
      <c r="D4" s="10" t="s">
        <v>149</v>
      </c>
      <c r="E4" s="10" t="s">
        <v>10</v>
      </c>
      <c r="F4" s="16" t="s">
        <v>830</v>
      </c>
      <c r="G4" s="10"/>
      <c r="H4" s="10" t="s">
        <v>35</v>
      </c>
      <c r="I4" s="10" t="s">
        <v>150</v>
      </c>
    </row>
    <row r="5" spans="1:9" ht="16.5" thickBot="1">
      <c r="A5" s="9" t="s">
        <v>513</v>
      </c>
      <c r="B5" s="10" t="s">
        <v>514</v>
      </c>
      <c r="C5" s="10" t="s">
        <v>34</v>
      </c>
      <c r="D5" s="10" t="s">
        <v>4</v>
      </c>
      <c r="E5" s="10" t="s">
        <v>10</v>
      </c>
      <c r="F5" s="16" t="s">
        <v>831</v>
      </c>
      <c r="G5" s="10"/>
      <c r="H5" s="10" t="s">
        <v>35</v>
      </c>
      <c r="I5" s="10" t="s">
        <v>150</v>
      </c>
    </row>
    <row r="6" spans="1:9" ht="16.5" thickBot="1">
      <c r="A6" s="9" t="s">
        <v>517</v>
      </c>
      <c r="B6" s="10" t="s">
        <v>518</v>
      </c>
      <c r="C6" s="10" t="s">
        <v>34</v>
      </c>
      <c r="D6" s="10" t="s">
        <v>149</v>
      </c>
      <c r="E6" s="10" t="s">
        <v>10</v>
      </c>
      <c r="F6" s="16" t="s">
        <v>832</v>
      </c>
      <c r="G6" s="10"/>
      <c r="H6" s="10" t="s">
        <v>35</v>
      </c>
      <c r="I6" s="10" t="s">
        <v>150</v>
      </c>
    </row>
    <row r="7" spans="1:9" ht="16.5" thickBot="1">
      <c r="A7" s="9" t="s">
        <v>521</v>
      </c>
      <c r="B7" s="10" t="s">
        <v>522</v>
      </c>
      <c r="C7" s="10" t="s">
        <v>34</v>
      </c>
      <c r="D7" s="10" t="s">
        <v>4</v>
      </c>
      <c r="E7" s="10" t="s">
        <v>10</v>
      </c>
      <c r="F7" s="16" t="s">
        <v>833</v>
      </c>
      <c r="G7" s="10"/>
      <c r="H7" s="10" t="s">
        <v>35</v>
      </c>
      <c r="I7" s="10" t="s">
        <v>150</v>
      </c>
    </row>
    <row r="8" spans="1:9" ht="16.5" thickBot="1">
      <c r="A8" s="9" t="s">
        <v>524</v>
      </c>
      <c r="B8" s="10" t="s">
        <v>525</v>
      </c>
      <c r="C8" s="10" t="s">
        <v>40</v>
      </c>
      <c r="D8" s="10" t="s">
        <v>4</v>
      </c>
      <c r="E8" s="10" t="s">
        <v>10</v>
      </c>
      <c r="F8" s="16" t="s">
        <v>834</v>
      </c>
      <c r="G8" s="10"/>
      <c r="H8" s="10" t="s">
        <v>35</v>
      </c>
      <c r="I8" s="10" t="s">
        <v>150</v>
      </c>
    </row>
    <row r="9" spans="1:9" ht="16.5" thickBot="1">
      <c r="A9" s="9" t="s">
        <v>528</v>
      </c>
      <c r="B9" s="10" t="s">
        <v>529</v>
      </c>
      <c r="C9" s="10" t="s">
        <v>34</v>
      </c>
      <c r="D9" s="10" t="s">
        <v>4</v>
      </c>
      <c r="E9" s="10" t="s">
        <v>10</v>
      </c>
      <c r="F9" s="16" t="s">
        <v>835</v>
      </c>
      <c r="G9" s="10"/>
      <c r="H9" s="10" t="s">
        <v>35</v>
      </c>
      <c r="I9" s="10" t="s">
        <v>150</v>
      </c>
    </row>
    <row r="10" spans="1:9" ht="16.5" thickBot="1">
      <c r="A10" s="9" t="s">
        <v>243</v>
      </c>
      <c r="B10" s="10" t="s">
        <v>331</v>
      </c>
      <c r="C10" s="10" t="s">
        <v>34</v>
      </c>
      <c r="D10" s="10" t="s">
        <v>4</v>
      </c>
      <c r="E10" s="10" t="s">
        <v>10</v>
      </c>
      <c r="F10" s="16" t="s">
        <v>836</v>
      </c>
      <c r="G10" s="10"/>
      <c r="H10" s="10" t="s">
        <v>35</v>
      </c>
      <c r="I10" s="10" t="s">
        <v>150</v>
      </c>
    </row>
    <row r="11" spans="1:9" ht="16.5" thickBot="1">
      <c r="A11" s="9" t="s">
        <v>534</v>
      </c>
      <c r="B11" s="10" t="s">
        <v>535</v>
      </c>
      <c r="C11" s="10" t="s">
        <v>34</v>
      </c>
      <c r="D11" s="10" t="s">
        <v>149</v>
      </c>
      <c r="E11" s="10" t="s">
        <v>10</v>
      </c>
      <c r="F11" s="16" t="s">
        <v>837</v>
      </c>
      <c r="G11" s="10"/>
      <c r="H11" s="10" t="s">
        <v>35</v>
      </c>
      <c r="I11" s="10" t="s">
        <v>150</v>
      </c>
    </row>
    <row r="12" spans="1:9" ht="16.5" thickBot="1">
      <c r="A12" s="9" t="s">
        <v>538</v>
      </c>
      <c r="B12" s="10" t="s">
        <v>539</v>
      </c>
      <c r="C12" s="10" t="s">
        <v>34</v>
      </c>
      <c r="D12" s="10" t="s">
        <v>149</v>
      </c>
      <c r="E12" s="10" t="s">
        <v>10</v>
      </c>
      <c r="F12" s="16" t="s">
        <v>838</v>
      </c>
      <c r="G12" s="10"/>
      <c r="H12" s="10" t="s">
        <v>35</v>
      </c>
      <c r="I12" s="10" t="s">
        <v>150</v>
      </c>
    </row>
    <row r="13" spans="1:9" ht="16.5" thickBot="1">
      <c r="A13" s="9" t="s">
        <v>542</v>
      </c>
      <c r="B13" s="10" t="s">
        <v>378</v>
      </c>
      <c r="C13" s="10" t="s">
        <v>34</v>
      </c>
      <c r="D13" s="10" t="s">
        <v>149</v>
      </c>
      <c r="E13" s="10" t="s">
        <v>10</v>
      </c>
      <c r="F13" s="16" t="s">
        <v>839</v>
      </c>
      <c r="G13" s="10"/>
      <c r="H13" s="10" t="s">
        <v>35</v>
      </c>
      <c r="I13" s="10" t="s">
        <v>150</v>
      </c>
    </row>
    <row r="14" spans="1:9" ht="16.5" thickBot="1">
      <c r="A14" s="9" t="s">
        <v>545</v>
      </c>
      <c r="B14" s="10" t="s">
        <v>546</v>
      </c>
      <c r="C14" s="10" t="s">
        <v>34</v>
      </c>
      <c r="D14" s="10" t="s">
        <v>4</v>
      </c>
      <c r="E14" s="10" t="s">
        <v>10</v>
      </c>
      <c r="F14" s="16" t="s">
        <v>840</v>
      </c>
      <c r="G14" s="10"/>
      <c r="H14" s="10" t="s">
        <v>35</v>
      </c>
      <c r="I14" s="10" t="s">
        <v>150</v>
      </c>
    </row>
    <row r="15" spans="1:9" ht="16.5" thickBot="1">
      <c r="A15" s="9" t="s">
        <v>549</v>
      </c>
      <c r="B15" s="10" t="s">
        <v>550</v>
      </c>
      <c r="C15" s="10" t="s">
        <v>34</v>
      </c>
      <c r="D15" s="10" t="s">
        <v>149</v>
      </c>
      <c r="E15" s="10" t="s">
        <v>10</v>
      </c>
      <c r="F15" s="16" t="s">
        <v>841</v>
      </c>
      <c r="G15" s="10"/>
      <c r="H15" s="10" t="s">
        <v>35</v>
      </c>
      <c r="I15" s="10" t="s">
        <v>150</v>
      </c>
    </row>
    <row r="16" spans="1:9" ht="16.5" thickBot="1">
      <c r="A16" s="9" t="s">
        <v>553</v>
      </c>
      <c r="B16" s="10" t="s">
        <v>554</v>
      </c>
      <c r="C16" s="10" t="s">
        <v>34</v>
      </c>
      <c r="D16" s="10" t="s">
        <v>149</v>
      </c>
      <c r="E16" s="10" t="s">
        <v>10</v>
      </c>
      <c r="F16" s="10" t="s">
        <v>845</v>
      </c>
      <c r="G16" s="10"/>
      <c r="H16" s="10" t="s">
        <v>35</v>
      </c>
      <c r="I16" s="10" t="s">
        <v>150</v>
      </c>
    </row>
    <row r="17" spans="1:9" ht="16.5" thickBot="1">
      <c r="A17" s="9" t="s">
        <v>556</v>
      </c>
      <c r="B17" s="10" t="s">
        <v>557</v>
      </c>
      <c r="C17" s="10" t="s">
        <v>34</v>
      </c>
      <c r="D17" s="10" t="s">
        <v>149</v>
      </c>
      <c r="E17" s="10" t="s">
        <v>10</v>
      </c>
      <c r="F17" s="10" t="s">
        <v>846</v>
      </c>
      <c r="G17" s="10"/>
      <c r="H17" s="10" t="s">
        <v>35</v>
      </c>
      <c r="I17" s="10" t="s">
        <v>150</v>
      </c>
    </row>
    <row r="18" spans="1:9" ht="16.5" thickBot="1">
      <c r="A18" s="9" t="s">
        <v>239</v>
      </c>
      <c r="B18" s="10" t="s">
        <v>560</v>
      </c>
      <c r="C18" s="10" t="s">
        <v>34</v>
      </c>
      <c r="D18" s="10" t="s">
        <v>4</v>
      </c>
      <c r="E18" s="10" t="s">
        <v>66</v>
      </c>
      <c r="F18" s="10"/>
      <c r="G18" s="10"/>
      <c r="H18" s="10" t="s">
        <v>35</v>
      </c>
      <c r="I18" s="10" t="s">
        <v>150</v>
      </c>
    </row>
    <row r="19" spans="1:9" ht="16.5" thickBot="1">
      <c r="A19" s="9" t="s">
        <v>338</v>
      </c>
      <c r="B19" s="10" t="s">
        <v>339</v>
      </c>
      <c r="C19" s="10" t="s">
        <v>34</v>
      </c>
      <c r="D19" s="10" t="s">
        <v>4</v>
      </c>
      <c r="E19" s="10" t="s">
        <v>66</v>
      </c>
      <c r="F19" s="10"/>
      <c r="G19" s="10"/>
      <c r="H19" s="10" t="s">
        <v>35</v>
      </c>
      <c r="I19" s="10" t="s">
        <v>150</v>
      </c>
    </row>
    <row r="20" spans="1:9" ht="16.5" thickBot="1">
      <c r="A20" s="9" t="s">
        <v>565</v>
      </c>
      <c r="B20" s="10" t="s">
        <v>566</v>
      </c>
      <c r="C20" s="10" t="s">
        <v>40</v>
      </c>
      <c r="D20" s="10" t="s">
        <v>4</v>
      </c>
      <c r="E20" s="10" t="s">
        <v>66</v>
      </c>
      <c r="F20" s="10"/>
      <c r="G20" s="10"/>
      <c r="H20" s="10" t="s">
        <v>35</v>
      </c>
      <c r="I20" s="10" t="s">
        <v>150</v>
      </c>
    </row>
    <row r="21" spans="1:9" ht="16.5" thickBot="1">
      <c r="A21" s="9" t="s">
        <v>569</v>
      </c>
      <c r="B21" s="10" t="s">
        <v>570</v>
      </c>
      <c r="C21" s="10" t="s">
        <v>40</v>
      </c>
      <c r="D21" s="10" t="s">
        <v>4</v>
      </c>
      <c r="E21" s="10" t="s">
        <v>66</v>
      </c>
      <c r="F21" s="10"/>
      <c r="G21" s="10"/>
      <c r="H21" s="10" t="s">
        <v>35</v>
      </c>
      <c r="I21" s="10" t="s">
        <v>150</v>
      </c>
    </row>
    <row r="22" spans="1:9" ht="16.5" thickBot="1">
      <c r="A22" s="9" t="s">
        <v>573</v>
      </c>
      <c r="B22" s="10" t="s">
        <v>574</v>
      </c>
      <c r="C22" s="10" t="s">
        <v>34</v>
      </c>
      <c r="D22" s="10" t="s">
        <v>4</v>
      </c>
      <c r="E22" s="10" t="s">
        <v>66</v>
      </c>
      <c r="F22" s="10"/>
      <c r="G22" s="10"/>
      <c r="H22" s="10" t="s">
        <v>35</v>
      </c>
      <c r="I22" s="10" t="s">
        <v>150</v>
      </c>
    </row>
    <row r="23" spans="1:9" ht="16.5" thickBot="1">
      <c r="A23" s="9" t="s">
        <v>577</v>
      </c>
      <c r="B23" s="10" t="s">
        <v>578</v>
      </c>
      <c r="C23" s="10" t="s">
        <v>34</v>
      </c>
      <c r="D23" s="10" t="s">
        <v>149</v>
      </c>
      <c r="E23" s="10" t="s">
        <v>66</v>
      </c>
      <c r="F23" s="10"/>
      <c r="G23" s="10"/>
      <c r="H23" s="10" t="s">
        <v>35</v>
      </c>
      <c r="I23" s="10" t="s">
        <v>150</v>
      </c>
    </row>
    <row r="24" spans="1:9" ht="16.5" thickBot="1">
      <c r="A24" s="9" t="s">
        <v>581</v>
      </c>
      <c r="B24" s="10" t="s">
        <v>582</v>
      </c>
      <c r="C24" s="10" t="s">
        <v>40</v>
      </c>
      <c r="D24" s="10" t="s">
        <v>149</v>
      </c>
      <c r="E24" s="10" t="s">
        <v>66</v>
      </c>
      <c r="F24" s="10"/>
      <c r="G24" s="10"/>
      <c r="H24" s="10" t="s">
        <v>35</v>
      </c>
      <c r="I24" s="10" t="s">
        <v>150</v>
      </c>
    </row>
    <row r="25" spans="1:9" ht="16.5" thickBot="1">
      <c r="A25" s="9" t="s">
        <v>585</v>
      </c>
      <c r="B25" s="10" t="s">
        <v>333</v>
      </c>
      <c r="C25" s="10" t="s">
        <v>34</v>
      </c>
      <c r="D25" s="10" t="s">
        <v>149</v>
      </c>
      <c r="E25" s="10" t="s">
        <v>66</v>
      </c>
      <c r="F25" s="10"/>
      <c r="G25" s="10"/>
      <c r="H25" s="10" t="s">
        <v>35</v>
      </c>
      <c r="I25" s="10" t="s">
        <v>150</v>
      </c>
    </row>
    <row r="26" spans="1:9" ht="16.5" thickBot="1">
      <c r="A26" s="9" t="s">
        <v>587</v>
      </c>
      <c r="B26" s="10" t="s">
        <v>370</v>
      </c>
      <c r="C26" s="10" t="s">
        <v>34</v>
      </c>
      <c r="D26" s="10" t="s">
        <v>149</v>
      </c>
      <c r="E26" s="10" t="s">
        <v>66</v>
      </c>
      <c r="F26" s="10"/>
      <c r="G26" s="10"/>
      <c r="H26" s="10" t="s">
        <v>35</v>
      </c>
      <c r="I26" s="10" t="s">
        <v>150</v>
      </c>
    </row>
    <row r="27" spans="1:9" ht="16.5" thickBot="1">
      <c r="A27" s="9" t="s">
        <v>590</v>
      </c>
      <c r="B27" s="10" t="s">
        <v>591</v>
      </c>
      <c r="C27" s="10" t="s">
        <v>34</v>
      </c>
      <c r="D27" s="10" t="s">
        <v>7</v>
      </c>
      <c r="E27" s="10" t="s">
        <v>66</v>
      </c>
      <c r="F27" s="10"/>
      <c r="G27" s="10"/>
      <c r="H27" s="10" t="s">
        <v>35</v>
      </c>
      <c r="I27" s="10" t="s">
        <v>150</v>
      </c>
    </row>
    <row r="28" spans="1:9" ht="16.5" thickBot="1">
      <c r="A28" s="9" t="s">
        <v>593</v>
      </c>
      <c r="B28" s="10" t="s">
        <v>134</v>
      </c>
      <c r="C28" s="10" t="s">
        <v>34</v>
      </c>
      <c r="D28" s="10" t="s">
        <v>7</v>
      </c>
      <c r="E28" s="10" t="s">
        <v>66</v>
      </c>
      <c r="F28" s="10"/>
      <c r="G28" s="10"/>
      <c r="H28" s="10" t="s">
        <v>35</v>
      </c>
      <c r="I28" s="10" t="s">
        <v>150</v>
      </c>
    </row>
    <row r="29" spans="1:9" ht="16.5" thickBot="1">
      <c r="A29" s="9" t="s">
        <v>81</v>
      </c>
      <c r="B29" s="10" t="s">
        <v>596</v>
      </c>
      <c r="C29" s="10" t="s">
        <v>34</v>
      </c>
      <c r="D29" s="10" t="s">
        <v>13</v>
      </c>
      <c r="E29" s="10" t="s">
        <v>66</v>
      </c>
      <c r="F29" s="10"/>
      <c r="G29" s="10"/>
      <c r="H29" s="10" t="s">
        <v>35</v>
      </c>
      <c r="I29" s="10" t="s">
        <v>150</v>
      </c>
    </row>
    <row r="30" spans="1:9" ht="16.5" thickBot="1">
      <c r="A30" s="9" t="s">
        <v>507</v>
      </c>
      <c r="B30" s="10" t="s">
        <v>508</v>
      </c>
      <c r="C30" s="10" t="s">
        <v>34</v>
      </c>
      <c r="D30" s="10" t="s">
        <v>149</v>
      </c>
      <c r="E30" s="10" t="s">
        <v>10</v>
      </c>
      <c r="F30" s="16" t="s">
        <v>829</v>
      </c>
      <c r="G30" s="10"/>
      <c r="H30" s="10" t="s">
        <v>91</v>
      </c>
      <c r="I30" s="10" t="s">
        <v>150</v>
      </c>
    </row>
    <row r="31" spans="1:9" ht="16.5" thickBot="1">
      <c r="A31" s="9" t="s">
        <v>511</v>
      </c>
      <c r="B31" s="10" t="s">
        <v>512</v>
      </c>
      <c r="C31" s="10" t="s">
        <v>34</v>
      </c>
      <c r="D31" s="10" t="s">
        <v>149</v>
      </c>
      <c r="E31" s="10" t="s">
        <v>10</v>
      </c>
      <c r="F31" s="16" t="s">
        <v>830</v>
      </c>
      <c r="G31" s="10"/>
      <c r="H31" s="10" t="s">
        <v>91</v>
      </c>
      <c r="I31" s="10" t="s">
        <v>150</v>
      </c>
    </row>
    <row r="32" spans="1:9" ht="16.5" thickBot="1">
      <c r="A32" s="9" t="s">
        <v>515</v>
      </c>
      <c r="B32" s="10" t="s">
        <v>516</v>
      </c>
      <c r="C32" s="10" t="s">
        <v>34</v>
      </c>
      <c r="D32" s="10" t="s">
        <v>4</v>
      </c>
      <c r="E32" s="10" t="s">
        <v>10</v>
      </c>
      <c r="F32" s="16" t="s">
        <v>831</v>
      </c>
      <c r="G32" s="10"/>
      <c r="H32" s="10" t="s">
        <v>91</v>
      </c>
      <c r="I32" s="10" t="s">
        <v>150</v>
      </c>
    </row>
    <row r="33" spans="1:9" ht="16.5" thickBot="1">
      <c r="A33" s="9" t="s">
        <v>519</v>
      </c>
      <c r="B33" s="10" t="s">
        <v>520</v>
      </c>
      <c r="C33" s="10" t="s">
        <v>34</v>
      </c>
      <c r="D33" s="10" t="s">
        <v>149</v>
      </c>
      <c r="E33" s="10" t="s">
        <v>10</v>
      </c>
      <c r="F33" s="16" t="s">
        <v>832</v>
      </c>
      <c r="G33" s="10"/>
      <c r="H33" s="10" t="s">
        <v>91</v>
      </c>
      <c r="I33" s="10" t="s">
        <v>150</v>
      </c>
    </row>
    <row r="34" spans="1:9" ht="16.5" thickBot="1">
      <c r="A34" s="9" t="s">
        <v>523</v>
      </c>
      <c r="B34" s="10" t="s">
        <v>370</v>
      </c>
      <c r="C34" s="10" t="s">
        <v>34</v>
      </c>
      <c r="D34" s="10" t="s">
        <v>4</v>
      </c>
      <c r="E34" s="10" t="s">
        <v>10</v>
      </c>
      <c r="F34" s="16" t="s">
        <v>833</v>
      </c>
      <c r="G34" s="10"/>
      <c r="H34" s="10" t="s">
        <v>91</v>
      </c>
      <c r="I34" s="10" t="s">
        <v>150</v>
      </c>
    </row>
    <row r="35" spans="1:9" ht="16.5" thickBot="1">
      <c r="A35" s="9" t="s">
        <v>526</v>
      </c>
      <c r="B35" s="10" t="s">
        <v>527</v>
      </c>
      <c r="C35" s="10" t="s">
        <v>34</v>
      </c>
      <c r="D35" s="10" t="s">
        <v>4</v>
      </c>
      <c r="E35" s="10" t="s">
        <v>10</v>
      </c>
      <c r="F35" s="16" t="s">
        <v>834</v>
      </c>
      <c r="G35" s="10"/>
      <c r="H35" s="10" t="s">
        <v>91</v>
      </c>
      <c r="I35" s="10" t="s">
        <v>150</v>
      </c>
    </row>
    <row r="36" spans="1:9" ht="16.5" thickBot="1">
      <c r="A36" s="9" t="s">
        <v>530</v>
      </c>
      <c r="B36" s="10" t="s">
        <v>531</v>
      </c>
      <c r="C36" s="10" t="s">
        <v>34</v>
      </c>
      <c r="D36" s="10" t="s">
        <v>4</v>
      </c>
      <c r="E36" s="10" t="s">
        <v>10</v>
      </c>
      <c r="F36" s="16" t="s">
        <v>835</v>
      </c>
      <c r="G36" s="10"/>
      <c r="H36" s="10" t="s">
        <v>91</v>
      </c>
      <c r="I36" s="10" t="s">
        <v>150</v>
      </c>
    </row>
    <row r="37" spans="1:9" ht="16.5" thickBot="1">
      <c r="A37" s="9" t="s">
        <v>532</v>
      </c>
      <c r="B37" s="10" t="s">
        <v>533</v>
      </c>
      <c r="C37" s="10" t="s">
        <v>34</v>
      </c>
      <c r="D37" s="10" t="s">
        <v>4</v>
      </c>
      <c r="E37" s="10" t="s">
        <v>10</v>
      </c>
      <c r="F37" s="16" t="s">
        <v>836</v>
      </c>
      <c r="G37" s="10"/>
      <c r="H37" s="10" t="s">
        <v>91</v>
      </c>
      <c r="I37" s="10" t="s">
        <v>150</v>
      </c>
    </row>
    <row r="38" spans="1:9" ht="16.5" thickBot="1">
      <c r="A38" s="9" t="s">
        <v>536</v>
      </c>
      <c r="B38" s="10" t="s">
        <v>537</v>
      </c>
      <c r="C38" s="10" t="s">
        <v>40</v>
      </c>
      <c r="D38" s="10" t="s">
        <v>149</v>
      </c>
      <c r="E38" s="10" t="s">
        <v>10</v>
      </c>
      <c r="F38" s="16" t="s">
        <v>837</v>
      </c>
      <c r="G38" s="10"/>
      <c r="H38" s="10" t="s">
        <v>91</v>
      </c>
      <c r="I38" s="10" t="s">
        <v>150</v>
      </c>
    </row>
    <row r="39" spans="1:9" ht="16.5" thickBot="1">
      <c r="A39" s="9" t="s">
        <v>540</v>
      </c>
      <c r="B39" s="10" t="s">
        <v>541</v>
      </c>
      <c r="C39" s="10" t="s">
        <v>34</v>
      </c>
      <c r="D39" s="10" t="s">
        <v>149</v>
      </c>
      <c r="E39" s="10" t="s">
        <v>10</v>
      </c>
      <c r="F39" s="16" t="s">
        <v>838</v>
      </c>
      <c r="G39" s="10"/>
      <c r="H39" s="10" t="s">
        <v>91</v>
      </c>
      <c r="I39" s="10" t="s">
        <v>150</v>
      </c>
    </row>
    <row r="40" spans="1:9" ht="16.5" thickBot="1">
      <c r="A40" s="9" t="s">
        <v>543</v>
      </c>
      <c r="B40" s="10" t="s">
        <v>544</v>
      </c>
      <c r="C40" s="10" t="s">
        <v>34</v>
      </c>
      <c r="D40" s="10" t="s">
        <v>149</v>
      </c>
      <c r="E40" s="10" t="s">
        <v>10</v>
      </c>
      <c r="F40" s="16" t="s">
        <v>839</v>
      </c>
      <c r="G40" s="10"/>
      <c r="H40" s="10" t="s">
        <v>91</v>
      </c>
      <c r="I40" s="10" t="s">
        <v>150</v>
      </c>
    </row>
    <row r="41" spans="1:9" ht="16.5" thickBot="1">
      <c r="A41" s="9" t="s">
        <v>547</v>
      </c>
      <c r="B41" s="10" t="s">
        <v>548</v>
      </c>
      <c r="C41" s="10" t="s">
        <v>40</v>
      </c>
      <c r="D41" s="10" t="s">
        <v>4</v>
      </c>
      <c r="E41" s="10" t="s">
        <v>10</v>
      </c>
      <c r="F41" s="16" t="s">
        <v>840</v>
      </c>
      <c r="G41" s="10"/>
      <c r="H41" s="10" t="s">
        <v>91</v>
      </c>
      <c r="I41" s="10" t="s">
        <v>150</v>
      </c>
    </row>
    <row r="42" spans="1:9" ht="16.5" thickBot="1">
      <c r="A42" s="9" t="s">
        <v>551</v>
      </c>
      <c r="B42" s="10" t="s">
        <v>552</v>
      </c>
      <c r="C42" s="10" t="s">
        <v>40</v>
      </c>
      <c r="D42" s="10" t="s">
        <v>149</v>
      </c>
      <c r="E42" s="10" t="s">
        <v>10</v>
      </c>
      <c r="F42" s="16" t="s">
        <v>841</v>
      </c>
      <c r="G42" s="10"/>
      <c r="H42" s="10" t="s">
        <v>91</v>
      </c>
      <c r="I42" s="10" t="s">
        <v>150</v>
      </c>
    </row>
    <row r="43" spans="1:9" ht="16.5" thickBot="1">
      <c r="A43" s="9" t="s">
        <v>371</v>
      </c>
      <c r="B43" s="10" t="s">
        <v>555</v>
      </c>
      <c r="C43" s="10" t="s">
        <v>34</v>
      </c>
      <c r="D43" s="10" t="s">
        <v>149</v>
      </c>
      <c r="E43" s="10" t="s">
        <v>10</v>
      </c>
      <c r="F43" s="10" t="s">
        <v>845</v>
      </c>
      <c r="G43" s="10"/>
      <c r="H43" s="10" t="s">
        <v>91</v>
      </c>
      <c r="I43" s="10" t="s">
        <v>150</v>
      </c>
    </row>
    <row r="44" spans="1:9" ht="16.5" thickBot="1">
      <c r="A44" s="9" t="s">
        <v>558</v>
      </c>
      <c r="B44" s="10" t="s">
        <v>559</v>
      </c>
      <c r="C44" s="10" t="s">
        <v>40</v>
      </c>
      <c r="D44" s="10" t="s">
        <v>149</v>
      </c>
      <c r="E44" s="10" t="s">
        <v>10</v>
      </c>
      <c r="F44" s="10" t="s">
        <v>846</v>
      </c>
      <c r="G44" s="10"/>
      <c r="H44" s="10" t="s">
        <v>91</v>
      </c>
      <c r="I44" s="10" t="s">
        <v>150</v>
      </c>
    </row>
    <row r="45" spans="1:9" ht="16.5" thickBot="1">
      <c r="A45" s="9" t="s">
        <v>561</v>
      </c>
      <c r="B45" s="10" t="s">
        <v>562</v>
      </c>
      <c r="C45" s="10" t="s">
        <v>40</v>
      </c>
      <c r="D45" s="10" t="s">
        <v>4</v>
      </c>
      <c r="E45" s="10" t="s">
        <v>66</v>
      </c>
      <c r="F45" s="10"/>
      <c r="G45" s="10"/>
      <c r="H45" s="10" t="s">
        <v>91</v>
      </c>
      <c r="I45" s="10" t="s">
        <v>150</v>
      </c>
    </row>
    <row r="46" spans="1:9" ht="16.5" thickBot="1">
      <c r="A46" s="9" t="s">
        <v>563</v>
      </c>
      <c r="B46" s="10" t="s">
        <v>564</v>
      </c>
      <c r="C46" s="10" t="s">
        <v>40</v>
      </c>
      <c r="D46" s="10" t="s">
        <v>4</v>
      </c>
      <c r="E46" s="10" t="s">
        <v>66</v>
      </c>
      <c r="F46" s="10"/>
      <c r="G46" s="10"/>
      <c r="H46" s="10" t="s">
        <v>91</v>
      </c>
      <c r="I46" s="10" t="s">
        <v>150</v>
      </c>
    </row>
    <row r="47" spans="1:9" ht="16.5" thickBot="1">
      <c r="A47" s="9" t="s">
        <v>567</v>
      </c>
      <c r="B47" s="10" t="s">
        <v>568</v>
      </c>
      <c r="C47" s="10" t="s">
        <v>34</v>
      </c>
      <c r="D47" s="10" t="s">
        <v>4</v>
      </c>
      <c r="E47" s="10" t="s">
        <v>66</v>
      </c>
      <c r="F47" s="10"/>
      <c r="G47" s="10"/>
      <c r="H47" s="10" t="s">
        <v>91</v>
      </c>
      <c r="I47" s="10" t="s">
        <v>150</v>
      </c>
    </row>
    <row r="48" spans="1:9" ht="16.5" thickBot="1">
      <c r="A48" s="9" t="s">
        <v>571</v>
      </c>
      <c r="B48" s="10" t="s">
        <v>572</v>
      </c>
      <c r="C48" s="10" t="s">
        <v>34</v>
      </c>
      <c r="D48" s="10" t="s">
        <v>4</v>
      </c>
      <c r="E48" s="10" t="s">
        <v>66</v>
      </c>
      <c r="F48" s="10"/>
      <c r="G48" s="10"/>
      <c r="H48" s="10" t="s">
        <v>91</v>
      </c>
      <c r="I48" s="10" t="s">
        <v>150</v>
      </c>
    </row>
    <row r="49" spans="1:9" ht="16.5" thickBot="1">
      <c r="A49" s="9" t="s">
        <v>575</v>
      </c>
      <c r="B49" s="10" t="s">
        <v>576</v>
      </c>
      <c r="C49" s="10" t="s">
        <v>40</v>
      </c>
      <c r="D49" s="10" t="s">
        <v>4</v>
      </c>
      <c r="E49" s="10" t="s">
        <v>66</v>
      </c>
      <c r="F49" s="10"/>
      <c r="G49" s="10"/>
      <c r="H49" s="10" t="s">
        <v>91</v>
      </c>
      <c r="I49" s="10" t="s">
        <v>150</v>
      </c>
    </row>
    <row r="50" spans="1:9" ht="16.5" thickBot="1">
      <c r="A50" s="9" t="s">
        <v>579</v>
      </c>
      <c r="B50" s="10" t="s">
        <v>580</v>
      </c>
      <c r="C50" s="10" t="s">
        <v>34</v>
      </c>
      <c r="D50" s="10" t="s">
        <v>149</v>
      </c>
      <c r="E50" s="10" t="s">
        <v>66</v>
      </c>
      <c r="F50" s="10"/>
      <c r="G50" s="10"/>
      <c r="H50" s="10" t="s">
        <v>91</v>
      </c>
      <c r="I50" s="10" t="s">
        <v>150</v>
      </c>
    </row>
    <row r="51" spans="1:9" ht="16.5" thickBot="1">
      <c r="A51" s="9" t="s">
        <v>583</v>
      </c>
      <c r="B51" s="10" t="s">
        <v>584</v>
      </c>
      <c r="C51" s="10" t="s">
        <v>34</v>
      </c>
      <c r="D51" s="10" t="s">
        <v>149</v>
      </c>
      <c r="E51" s="10" t="s">
        <v>66</v>
      </c>
      <c r="F51" s="10"/>
      <c r="G51" s="10"/>
      <c r="H51" s="10" t="s">
        <v>91</v>
      </c>
      <c r="I51" s="10" t="s">
        <v>150</v>
      </c>
    </row>
    <row r="52" spans="1:9" ht="16.5" thickBot="1">
      <c r="A52" s="9" t="s">
        <v>586</v>
      </c>
      <c r="B52" s="10" t="s">
        <v>326</v>
      </c>
      <c r="C52" s="10" t="s">
        <v>34</v>
      </c>
      <c r="D52" s="10" t="s">
        <v>149</v>
      </c>
      <c r="E52" s="10" t="s">
        <v>66</v>
      </c>
      <c r="F52" s="10"/>
      <c r="G52" s="10"/>
      <c r="H52" s="10" t="s">
        <v>91</v>
      </c>
      <c r="I52" s="10" t="s">
        <v>150</v>
      </c>
    </row>
    <row r="53" spans="1:9" ht="16.5" thickBot="1">
      <c r="A53" s="9" t="s">
        <v>588</v>
      </c>
      <c r="B53" s="10" t="s">
        <v>589</v>
      </c>
      <c r="C53" s="10" t="s">
        <v>40</v>
      </c>
      <c r="D53" s="10" t="s">
        <v>149</v>
      </c>
      <c r="E53" s="10" t="s">
        <v>66</v>
      </c>
      <c r="F53" s="10"/>
      <c r="G53" s="10"/>
      <c r="H53" s="10" t="s">
        <v>91</v>
      </c>
      <c r="I53" s="10" t="s">
        <v>150</v>
      </c>
    </row>
    <row r="54" spans="1:9" ht="16.5" thickBot="1">
      <c r="A54" s="9" t="s">
        <v>592</v>
      </c>
      <c r="B54" s="10" t="s">
        <v>370</v>
      </c>
      <c r="C54" s="10" t="s">
        <v>34</v>
      </c>
      <c r="D54" s="10" t="s">
        <v>7</v>
      </c>
      <c r="E54" s="10" t="s">
        <v>66</v>
      </c>
      <c r="F54" s="10"/>
      <c r="G54" s="10"/>
      <c r="H54" s="10" t="s">
        <v>91</v>
      </c>
      <c r="I54" s="10" t="s">
        <v>150</v>
      </c>
    </row>
    <row r="55" spans="1:9" ht="16.5" thickBot="1">
      <c r="A55" s="9" t="s">
        <v>594</v>
      </c>
      <c r="B55" s="10" t="s">
        <v>595</v>
      </c>
      <c r="C55" s="10" t="s">
        <v>34</v>
      </c>
      <c r="D55" s="10" t="s">
        <v>7</v>
      </c>
      <c r="E55" s="10" t="s">
        <v>66</v>
      </c>
      <c r="F55" s="10"/>
      <c r="G55" s="10"/>
      <c r="H55" s="10" t="s">
        <v>91</v>
      </c>
      <c r="I55" s="10" t="s">
        <v>150</v>
      </c>
    </row>
    <row r="56" spans="1:9" ht="16.5" thickBot="1">
      <c r="A56" s="9" t="s">
        <v>597</v>
      </c>
      <c r="B56" s="10" t="s">
        <v>598</v>
      </c>
      <c r="C56" s="10" t="s">
        <v>34</v>
      </c>
      <c r="D56" s="10" t="s">
        <v>13</v>
      </c>
      <c r="E56" s="10" t="s">
        <v>66</v>
      </c>
      <c r="F56" s="10"/>
      <c r="G56" s="10"/>
      <c r="H56" s="10" t="s">
        <v>91</v>
      </c>
      <c r="I56" s="10" t="s">
        <v>150</v>
      </c>
    </row>
    <row r="57" spans="1:9">
      <c r="A57" s="11" t="s">
        <v>148</v>
      </c>
    </row>
    <row r="58" spans="1:9">
      <c r="A58" s="11" t="s">
        <v>20</v>
      </c>
    </row>
  </sheetData>
  <sortState ref="A3:I56">
    <sortCondition ref="H3:H56"/>
  </sortState>
  <mergeCells count="1">
    <mergeCell ref="A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H14" sqref="H14"/>
    </sheetView>
  </sheetViews>
  <sheetFormatPr baseColWidth="10" defaultRowHeight="15.75"/>
  <sheetData>
    <row r="1" spans="1:19">
      <c r="A1" s="23" t="s">
        <v>692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5"/>
    </row>
    <row r="2" spans="1:19">
      <c r="A2" s="26" t="s">
        <v>2</v>
      </c>
      <c r="B2" s="23" t="s">
        <v>10</v>
      </c>
      <c r="C2" s="24"/>
      <c r="D2" s="24"/>
      <c r="E2" s="24"/>
      <c r="F2" s="24"/>
      <c r="G2" s="25"/>
      <c r="H2" s="23" t="s">
        <v>15</v>
      </c>
      <c r="I2" s="24"/>
      <c r="J2" s="24"/>
      <c r="K2" s="24"/>
      <c r="L2" s="24"/>
      <c r="M2" s="25"/>
      <c r="N2" s="23" t="s">
        <v>11</v>
      </c>
      <c r="O2" s="24"/>
      <c r="P2" s="24"/>
      <c r="Q2" s="24"/>
      <c r="R2" s="24"/>
      <c r="S2" s="25"/>
    </row>
    <row r="3" spans="1:19">
      <c r="A3" s="27"/>
      <c r="B3" s="5" t="s">
        <v>3</v>
      </c>
      <c r="C3" s="5" t="s">
        <v>12</v>
      </c>
      <c r="D3" s="5" t="s">
        <v>16</v>
      </c>
      <c r="E3" s="5" t="s">
        <v>17</v>
      </c>
      <c r="F3" s="5" t="s">
        <v>0</v>
      </c>
      <c r="G3" s="5" t="s">
        <v>18</v>
      </c>
      <c r="H3" s="5" t="s">
        <v>3</v>
      </c>
      <c r="I3" s="5" t="s">
        <v>12</v>
      </c>
      <c r="J3" s="5" t="s">
        <v>16</v>
      </c>
      <c r="K3" s="5" t="s">
        <v>17</v>
      </c>
      <c r="L3" s="5" t="s">
        <v>0</v>
      </c>
      <c r="M3" s="5" t="s">
        <v>18</v>
      </c>
      <c r="N3" s="5" t="s">
        <v>3</v>
      </c>
      <c r="O3" s="5" t="s">
        <v>12</v>
      </c>
      <c r="P3" s="5" t="s">
        <v>16</v>
      </c>
      <c r="Q3" s="5" t="s">
        <v>17</v>
      </c>
      <c r="R3" s="5" t="s">
        <v>0</v>
      </c>
      <c r="S3" s="5" t="s">
        <v>18</v>
      </c>
    </row>
    <row r="4" spans="1:19">
      <c r="A4" s="3" t="s">
        <v>4</v>
      </c>
      <c r="B4" s="1">
        <v>2</v>
      </c>
      <c r="C4" s="4">
        <f>SUM(B4*100)/F4</f>
        <v>28.571428571428573</v>
      </c>
      <c r="D4" s="4">
        <f t="shared" ref="D4:D15" si="0">SUM(F4-B4)</f>
        <v>5</v>
      </c>
      <c r="E4" s="4">
        <f>SUM(D4*100)/F4</f>
        <v>71.428571428571431</v>
      </c>
      <c r="F4" s="1">
        <v>7</v>
      </c>
      <c r="G4" s="2">
        <f t="shared" ref="G4:G15" si="1">SUM(F4*100)/F$15</f>
        <v>46.666666666666664</v>
      </c>
      <c r="H4" s="1">
        <v>1</v>
      </c>
      <c r="I4" s="4">
        <f>SUM(H4*100)/L4</f>
        <v>50</v>
      </c>
      <c r="J4" s="4">
        <f t="shared" ref="J4:J15" si="2">SUM(L4-H4)</f>
        <v>1</v>
      </c>
      <c r="K4" s="4">
        <f>SUM(J4*100)/L4</f>
        <v>50</v>
      </c>
      <c r="L4" s="1">
        <v>2</v>
      </c>
      <c r="M4" s="4">
        <f t="shared" ref="M4:M15" si="3">SUM(L4*100)/L$15</f>
        <v>16.666666666666668</v>
      </c>
      <c r="N4" s="4">
        <f t="shared" ref="N4:N15" si="4">SUM(B4+H4)</f>
        <v>3</v>
      </c>
      <c r="O4" s="2">
        <f t="shared" ref="O4:O15" si="5">SUM(N4*100)/R4</f>
        <v>33.333333333333336</v>
      </c>
      <c r="P4" s="4">
        <f t="shared" ref="P4:P15" si="6">SUM(D4+J4)</f>
        <v>6</v>
      </c>
      <c r="Q4" s="2">
        <f t="shared" ref="Q4:Q15" si="7">SUM(P4*100)/R4</f>
        <v>66.666666666666671</v>
      </c>
      <c r="R4" s="4">
        <f t="shared" ref="R4:R15" si="8">SUM(N4+P4)</f>
        <v>9</v>
      </c>
      <c r="S4" s="2">
        <f t="shared" ref="S4:S15" si="9">SUM(R4*100)/R$15</f>
        <v>33.333333333333336</v>
      </c>
    </row>
    <row r="5" spans="1:19">
      <c r="A5" s="3" t="s">
        <v>156</v>
      </c>
      <c r="B5" s="1">
        <v>0</v>
      </c>
      <c r="C5" s="4">
        <f>SUM(B5*100)/F5</f>
        <v>0</v>
      </c>
      <c r="D5" s="4">
        <f t="shared" si="0"/>
        <v>2</v>
      </c>
      <c r="E5" s="4">
        <f>SUM(D5*100)/F5</f>
        <v>100</v>
      </c>
      <c r="F5" s="1">
        <v>2</v>
      </c>
      <c r="G5" s="2">
        <f t="shared" si="1"/>
        <v>13.333333333333334</v>
      </c>
      <c r="H5" s="1">
        <v>0</v>
      </c>
      <c r="I5" s="4">
        <v>0</v>
      </c>
      <c r="J5" s="4">
        <f t="shared" si="2"/>
        <v>0</v>
      </c>
      <c r="K5" s="4">
        <v>0</v>
      </c>
      <c r="L5" s="1">
        <v>0</v>
      </c>
      <c r="M5" s="4">
        <f t="shared" si="3"/>
        <v>0</v>
      </c>
      <c r="N5" s="4">
        <f t="shared" si="4"/>
        <v>0</v>
      </c>
      <c r="O5" s="4">
        <f t="shared" si="5"/>
        <v>0</v>
      </c>
      <c r="P5" s="4">
        <f t="shared" si="6"/>
        <v>2</v>
      </c>
      <c r="Q5" s="4">
        <f t="shared" si="7"/>
        <v>100</v>
      </c>
      <c r="R5" s="4">
        <f t="shared" si="8"/>
        <v>2</v>
      </c>
      <c r="S5" s="2">
        <f t="shared" si="9"/>
        <v>7.4074074074074074</v>
      </c>
    </row>
    <row r="6" spans="1:19">
      <c r="A6" s="3" t="s">
        <v>155</v>
      </c>
      <c r="B6" s="1">
        <v>0</v>
      </c>
      <c r="C6" s="4">
        <f>SUM(B6*100)/F6</f>
        <v>0</v>
      </c>
      <c r="D6" s="4">
        <f t="shared" si="0"/>
        <v>2</v>
      </c>
      <c r="E6" s="4">
        <f>SUM(D6*100)/F6</f>
        <v>100</v>
      </c>
      <c r="F6" s="1">
        <v>2</v>
      </c>
      <c r="G6" s="2">
        <f t="shared" si="1"/>
        <v>13.333333333333334</v>
      </c>
      <c r="H6" s="1">
        <v>0</v>
      </c>
      <c r="I6" s="4">
        <v>0</v>
      </c>
      <c r="J6" s="4">
        <f t="shared" si="2"/>
        <v>0</v>
      </c>
      <c r="K6" s="4">
        <v>0</v>
      </c>
      <c r="L6" s="1">
        <v>0</v>
      </c>
      <c r="M6" s="4">
        <f t="shared" si="3"/>
        <v>0</v>
      </c>
      <c r="N6" s="4">
        <f t="shared" si="4"/>
        <v>0</v>
      </c>
      <c r="O6" s="4">
        <f t="shared" si="5"/>
        <v>0</v>
      </c>
      <c r="P6" s="4">
        <f t="shared" si="6"/>
        <v>2</v>
      </c>
      <c r="Q6" s="4">
        <f t="shared" si="7"/>
        <v>100</v>
      </c>
      <c r="R6" s="4">
        <f t="shared" si="8"/>
        <v>2</v>
      </c>
      <c r="S6" s="2">
        <f t="shared" si="9"/>
        <v>7.4074074074074074</v>
      </c>
    </row>
    <row r="7" spans="1:19">
      <c r="A7" s="3" t="s">
        <v>154</v>
      </c>
      <c r="B7" s="1">
        <v>0</v>
      </c>
      <c r="C7" s="4">
        <f>SUM(B7*100)/F7</f>
        <v>0</v>
      </c>
      <c r="D7" s="4">
        <f t="shared" si="0"/>
        <v>2</v>
      </c>
      <c r="E7" s="4">
        <f>SUM(D7*100)/F7</f>
        <v>100</v>
      </c>
      <c r="F7" s="1">
        <v>2</v>
      </c>
      <c r="G7" s="2">
        <f t="shared" si="1"/>
        <v>13.333333333333334</v>
      </c>
      <c r="H7" s="1">
        <v>0</v>
      </c>
      <c r="I7" s="4">
        <v>0</v>
      </c>
      <c r="J7" s="4">
        <f t="shared" si="2"/>
        <v>0</v>
      </c>
      <c r="K7" s="4">
        <v>0</v>
      </c>
      <c r="L7" s="1">
        <v>0</v>
      </c>
      <c r="M7" s="4">
        <f t="shared" si="3"/>
        <v>0</v>
      </c>
      <c r="N7" s="4">
        <f t="shared" si="4"/>
        <v>0</v>
      </c>
      <c r="O7" s="4">
        <f t="shared" si="5"/>
        <v>0</v>
      </c>
      <c r="P7" s="4">
        <f t="shared" si="6"/>
        <v>2</v>
      </c>
      <c r="Q7" s="4">
        <f t="shared" si="7"/>
        <v>100</v>
      </c>
      <c r="R7" s="4">
        <f t="shared" si="8"/>
        <v>2</v>
      </c>
      <c r="S7" s="2">
        <f t="shared" si="9"/>
        <v>7.4074074074074074</v>
      </c>
    </row>
    <row r="8" spans="1:19">
      <c r="A8" s="3" t="s">
        <v>1</v>
      </c>
      <c r="B8" s="1">
        <v>0</v>
      </c>
      <c r="C8" s="4">
        <v>0</v>
      </c>
      <c r="D8" s="4">
        <f t="shared" si="0"/>
        <v>0</v>
      </c>
      <c r="E8" s="4">
        <v>0</v>
      </c>
      <c r="F8" s="1">
        <v>0</v>
      </c>
      <c r="G8" s="4">
        <f t="shared" si="1"/>
        <v>0</v>
      </c>
      <c r="H8" s="1">
        <v>2</v>
      </c>
      <c r="I8" s="4">
        <f>SUM(H8*100)/L8</f>
        <v>50</v>
      </c>
      <c r="J8" s="4">
        <f t="shared" si="2"/>
        <v>2</v>
      </c>
      <c r="K8" s="4">
        <f>SUM(J8*100)/L8</f>
        <v>50</v>
      </c>
      <c r="L8" s="1">
        <v>4</v>
      </c>
      <c r="M8" s="4">
        <f t="shared" si="3"/>
        <v>33.333333333333336</v>
      </c>
      <c r="N8" s="4">
        <f t="shared" si="4"/>
        <v>2</v>
      </c>
      <c r="O8" s="4">
        <f t="shared" si="5"/>
        <v>50</v>
      </c>
      <c r="P8" s="4">
        <f t="shared" si="6"/>
        <v>2</v>
      </c>
      <c r="Q8" s="4">
        <f t="shared" si="7"/>
        <v>50</v>
      </c>
      <c r="R8" s="4">
        <f t="shared" si="8"/>
        <v>4</v>
      </c>
      <c r="S8" s="2">
        <f t="shared" si="9"/>
        <v>14.814814814814815</v>
      </c>
    </row>
    <row r="9" spans="1:19">
      <c r="A9" s="3" t="s">
        <v>157</v>
      </c>
      <c r="B9" s="1">
        <v>0</v>
      </c>
      <c r="C9" s="4">
        <f>SUM(B9*100)/F9</f>
        <v>0</v>
      </c>
      <c r="D9" s="4">
        <f t="shared" si="0"/>
        <v>1</v>
      </c>
      <c r="E9" s="4">
        <f>SUM(D9*100)/F9</f>
        <v>100</v>
      </c>
      <c r="F9" s="1">
        <v>1</v>
      </c>
      <c r="G9" s="2">
        <f t="shared" si="1"/>
        <v>6.666666666666667</v>
      </c>
      <c r="H9" s="1">
        <v>0</v>
      </c>
      <c r="I9" s="4">
        <v>0</v>
      </c>
      <c r="J9" s="4">
        <f t="shared" si="2"/>
        <v>0</v>
      </c>
      <c r="K9" s="4">
        <v>0</v>
      </c>
      <c r="L9" s="1">
        <v>0</v>
      </c>
      <c r="M9" s="4">
        <f t="shared" si="3"/>
        <v>0</v>
      </c>
      <c r="N9" s="4">
        <f t="shared" si="4"/>
        <v>0</v>
      </c>
      <c r="O9" s="4">
        <f t="shared" si="5"/>
        <v>0</v>
      </c>
      <c r="P9" s="4">
        <f t="shared" si="6"/>
        <v>1</v>
      </c>
      <c r="Q9" s="4">
        <f t="shared" si="7"/>
        <v>100</v>
      </c>
      <c r="R9" s="4">
        <f t="shared" si="8"/>
        <v>1</v>
      </c>
      <c r="S9" s="2">
        <f t="shared" si="9"/>
        <v>3.7037037037037037</v>
      </c>
    </row>
    <row r="10" spans="1:19">
      <c r="A10" s="3" t="s">
        <v>7</v>
      </c>
      <c r="B10" s="1">
        <v>0</v>
      </c>
      <c r="C10" s="4">
        <v>0</v>
      </c>
      <c r="D10" s="4">
        <f t="shared" si="0"/>
        <v>0</v>
      </c>
      <c r="E10" s="4">
        <v>0</v>
      </c>
      <c r="F10" s="1">
        <v>0</v>
      </c>
      <c r="G10" s="4">
        <f t="shared" si="1"/>
        <v>0</v>
      </c>
      <c r="H10" s="1">
        <v>2</v>
      </c>
      <c r="I10" s="2">
        <f>SUM(H10*100)/L10</f>
        <v>66.666666666666671</v>
      </c>
      <c r="J10" s="4">
        <f t="shared" si="2"/>
        <v>1</v>
      </c>
      <c r="K10" s="2">
        <f>SUM(J10*100)/L10</f>
        <v>33.333333333333336</v>
      </c>
      <c r="L10" s="1">
        <v>3</v>
      </c>
      <c r="M10" s="4">
        <f t="shared" si="3"/>
        <v>25</v>
      </c>
      <c r="N10" s="4">
        <f t="shared" si="4"/>
        <v>2</v>
      </c>
      <c r="O10" s="2">
        <f t="shared" si="5"/>
        <v>66.666666666666671</v>
      </c>
      <c r="P10" s="4">
        <f t="shared" si="6"/>
        <v>1</v>
      </c>
      <c r="Q10" s="2">
        <f t="shared" si="7"/>
        <v>33.333333333333336</v>
      </c>
      <c r="R10" s="4">
        <f t="shared" si="8"/>
        <v>3</v>
      </c>
      <c r="S10" s="2">
        <f t="shared" si="9"/>
        <v>11.111111111111111</v>
      </c>
    </row>
    <row r="11" spans="1:19">
      <c r="A11" s="3" t="s">
        <v>158</v>
      </c>
      <c r="B11" s="1">
        <v>0</v>
      </c>
      <c r="C11" s="4">
        <f>SUM(B11*100)/F11</f>
        <v>0</v>
      </c>
      <c r="D11" s="4">
        <f t="shared" si="0"/>
        <v>1</v>
      </c>
      <c r="E11" s="4">
        <f>SUM(D11*100)/F11</f>
        <v>100</v>
      </c>
      <c r="F11" s="1">
        <v>1</v>
      </c>
      <c r="G11" s="2">
        <f t="shared" si="1"/>
        <v>6.666666666666667</v>
      </c>
      <c r="H11" s="1">
        <v>0</v>
      </c>
      <c r="I11" s="4">
        <v>0</v>
      </c>
      <c r="J11" s="4">
        <f t="shared" si="2"/>
        <v>0</v>
      </c>
      <c r="K11" s="4">
        <v>0</v>
      </c>
      <c r="L11" s="1">
        <v>0</v>
      </c>
      <c r="M11" s="4">
        <f t="shared" si="3"/>
        <v>0</v>
      </c>
      <c r="N11" s="4">
        <f t="shared" si="4"/>
        <v>0</v>
      </c>
      <c r="O11" s="4">
        <f t="shared" si="5"/>
        <v>0</v>
      </c>
      <c r="P11" s="4">
        <f t="shared" si="6"/>
        <v>1</v>
      </c>
      <c r="Q11" s="4">
        <f t="shared" si="7"/>
        <v>100</v>
      </c>
      <c r="R11" s="4">
        <f t="shared" si="8"/>
        <v>1</v>
      </c>
      <c r="S11" s="2">
        <f t="shared" si="9"/>
        <v>3.7037037037037037</v>
      </c>
    </row>
    <row r="12" spans="1:19">
      <c r="A12" s="3" t="s">
        <v>6</v>
      </c>
      <c r="B12" s="1">
        <v>0</v>
      </c>
      <c r="C12" s="4">
        <v>0</v>
      </c>
      <c r="D12" s="4">
        <f t="shared" si="0"/>
        <v>0</v>
      </c>
      <c r="E12" s="4">
        <v>0</v>
      </c>
      <c r="F12" s="1">
        <v>0</v>
      </c>
      <c r="G12" s="4">
        <f t="shared" si="1"/>
        <v>0</v>
      </c>
      <c r="H12" s="1">
        <v>0</v>
      </c>
      <c r="I12" s="4">
        <f>SUM(H12*100)/L12</f>
        <v>0</v>
      </c>
      <c r="J12" s="4">
        <f t="shared" si="2"/>
        <v>1</v>
      </c>
      <c r="K12" s="4">
        <f>SUM(J12*100)/L12</f>
        <v>100</v>
      </c>
      <c r="L12" s="1">
        <v>1</v>
      </c>
      <c r="M12" s="4">
        <f t="shared" si="3"/>
        <v>8.3333333333333339</v>
      </c>
      <c r="N12" s="4">
        <f t="shared" si="4"/>
        <v>0</v>
      </c>
      <c r="O12" s="4">
        <f t="shared" si="5"/>
        <v>0</v>
      </c>
      <c r="P12" s="4">
        <f t="shared" si="6"/>
        <v>1</v>
      </c>
      <c r="Q12" s="4">
        <f t="shared" si="7"/>
        <v>100</v>
      </c>
      <c r="R12" s="4">
        <f t="shared" si="8"/>
        <v>1</v>
      </c>
      <c r="S12" s="2">
        <f t="shared" si="9"/>
        <v>3.7037037037037037</v>
      </c>
    </row>
    <row r="13" spans="1:19">
      <c r="A13" s="3" t="s">
        <v>9</v>
      </c>
      <c r="B13" s="1">
        <v>0</v>
      </c>
      <c r="C13" s="4">
        <v>0</v>
      </c>
      <c r="D13" s="4">
        <f t="shared" si="0"/>
        <v>0</v>
      </c>
      <c r="E13" s="4">
        <v>0</v>
      </c>
      <c r="F13" s="1">
        <v>0</v>
      </c>
      <c r="G13" s="4">
        <f t="shared" si="1"/>
        <v>0</v>
      </c>
      <c r="H13" s="1">
        <v>0</v>
      </c>
      <c r="I13" s="4">
        <f>SUM(H13*100)/L13</f>
        <v>0</v>
      </c>
      <c r="J13" s="4">
        <f t="shared" si="2"/>
        <v>1</v>
      </c>
      <c r="K13" s="4">
        <f>SUM(J13*100)/L13</f>
        <v>100</v>
      </c>
      <c r="L13" s="1">
        <v>1</v>
      </c>
      <c r="M13" s="4">
        <f t="shared" si="3"/>
        <v>8.3333333333333339</v>
      </c>
      <c r="N13" s="4">
        <f t="shared" si="4"/>
        <v>0</v>
      </c>
      <c r="O13" s="4">
        <f t="shared" si="5"/>
        <v>0</v>
      </c>
      <c r="P13" s="4">
        <f t="shared" si="6"/>
        <v>1</v>
      </c>
      <c r="Q13" s="4">
        <f t="shared" si="7"/>
        <v>100</v>
      </c>
      <c r="R13" s="4">
        <f t="shared" si="8"/>
        <v>1</v>
      </c>
      <c r="S13" s="2">
        <f t="shared" si="9"/>
        <v>3.7037037037037037</v>
      </c>
    </row>
    <row r="14" spans="1:19">
      <c r="A14" s="8" t="s">
        <v>13</v>
      </c>
      <c r="B14" s="1">
        <v>0</v>
      </c>
      <c r="C14" s="4">
        <v>0</v>
      </c>
      <c r="D14" s="4">
        <f t="shared" si="0"/>
        <v>0</v>
      </c>
      <c r="E14" s="4">
        <v>0</v>
      </c>
      <c r="F14" s="1">
        <v>0</v>
      </c>
      <c r="G14" s="4">
        <f t="shared" si="1"/>
        <v>0</v>
      </c>
      <c r="H14" s="1">
        <v>0</v>
      </c>
      <c r="I14" s="4">
        <f>SUM(H14*100)/L14</f>
        <v>0</v>
      </c>
      <c r="J14" s="4">
        <f t="shared" si="2"/>
        <v>1</v>
      </c>
      <c r="K14" s="4">
        <f>SUM(J14*100)/L14</f>
        <v>100</v>
      </c>
      <c r="L14" s="1">
        <v>1</v>
      </c>
      <c r="M14" s="4">
        <f t="shared" si="3"/>
        <v>8.3333333333333339</v>
      </c>
      <c r="N14" s="4">
        <f t="shared" si="4"/>
        <v>0</v>
      </c>
      <c r="O14" s="4">
        <f t="shared" si="5"/>
        <v>0</v>
      </c>
      <c r="P14" s="4">
        <f t="shared" si="6"/>
        <v>1</v>
      </c>
      <c r="Q14" s="4">
        <f t="shared" si="7"/>
        <v>100</v>
      </c>
      <c r="R14" s="4">
        <f t="shared" si="8"/>
        <v>1</v>
      </c>
      <c r="S14" s="2">
        <f t="shared" si="9"/>
        <v>3.7037037037037037</v>
      </c>
    </row>
    <row r="15" spans="1:19">
      <c r="A15" s="3" t="s">
        <v>0</v>
      </c>
      <c r="B15" s="1">
        <f>SUM(B4:B14)</f>
        <v>2</v>
      </c>
      <c r="C15" s="4">
        <f>SUM(B15*100)/F15</f>
        <v>13.333333333333334</v>
      </c>
      <c r="D15" s="4">
        <f t="shared" si="0"/>
        <v>13</v>
      </c>
      <c r="E15" s="4">
        <f>SUM(D15*100)/F15</f>
        <v>86.666666666666671</v>
      </c>
      <c r="F15" s="1">
        <f>SUM(F4:F14)</f>
        <v>15</v>
      </c>
      <c r="G15" s="4">
        <f t="shared" si="1"/>
        <v>100</v>
      </c>
      <c r="H15" s="1">
        <f>SUM(H4:H14)</f>
        <v>5</v>
      </c>
      <c r="I15" s="4">
        <f>SUM(H15*100)/L15</f>
        <v>41.666666666666664</v>
      </c>
      <c r="J15" s="4">
        <f t="shared" si="2"/>
        <v>7</v>
      </c>
      <c r="K15" s="4">
        <f>SUM(J15*100)/L15</f>
        <v>58.333333333333336</v>
      </c>
      <c r="L15" s="1">
        <f>SUM(L4:L14)</f>
        <v>12</v>
      </c>
      <c r="M15" s="4">
        <f t="shared" si="3"/>
        <v>100</v>
      </c>
      <c r="N15" s="4">
        <f t="shared" si="4"/>
        <v>7</v>
      </c>
      <c r="O15" s="2">
        <f t="shared" si="5"/>
        <v>25.925925925925927</v>
      </c>
      <c r="P15" s="4">
        <f t="shared" si="6"/>
        <v>20</v>
      </c>
      <c r="Q15" s="2">
        <f t="shared" si="7"/>
        <v>74.074074074074076</v>
      </c>
      <c r="R15" s="4">
        <f t="shared" si="8"/>
        <v>27</v>
      </c>
      <c r="S15" s="4">
        <f t="shared" si="9"/>
        <v>100</v>
      </c>
    </row>
    <row r="16" spans="1:19">
      <c r="A16" s="7" t="s">
        <v>20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LIV Legislatura 1993-1997</vt:lpstr>
      <vt:lpstr>Lista Diputados LIV 1993-1997</vt:lpstr>
      <vt:lpstr>LV Legislatura 1997-2000</vt:lpstr>
      <vt:lpstr>Lista Diputados LV 1997-2000</vt:lpstr>
      <vt:lpstr>LVI Legislatura 2000-2003</vt:lpstr>
      <vt:lpstr>Lista Diputados LVI 2000-2003</vt:lpstr>
      <vt:lpstr>LVII Legislatura 2003-2006</vt:lpstr>
      <vt:lpstr>Lista Diputados LVII 2003-2006</vt:lpstr>
      <vt:lpstr>LVIII Legislatura 2006-2009</vt:lpstr>
      <vt:lpstr>Lista Diputados LVIII 2006-2009</vt:lpstr>
      <vt:lpstr>LIX Legislatura 2009-2012</vt:lpstr>
      <vt:lpstr>Lista Diputados LIX 2009-2012</vt:lpstr>
      <vt:lpstr>LX Legislatura 2012-2015</vt:lpstr>
      <vt:lpstr>Lista Diputados LX 2012-2015</vt:lpstr>
      <vt:lpstr>LXI Legislatura 2015-2018</vt:lpstr>
      <vt:lpstr>Lista Diputados LXI 2015-2018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ELIZABETH</cp:lastModifiedBy>
  <dcterms:created xsi:type="dcterms:W3CDTF">2016-03-18T19:20:45Z</dcterms:created>
  <dcterms:modified xsi:type="dcterms:W3CDTF">2016-08-01T03:22:02Z</dcterms:modified>
</cp:coreProperties>
</file>