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-195" yWindow="0" windowWidth="20730" windowHeight="11760" tabRatio="500" firstSheet="10" activeTab="11"/>
  </bookViews>
  <sheets>
    <sheet name="LV Legislatura 1997-2000" sheetId="5" r:id="rId1"/>
    <sheet name="Lista Diputados LV 1997-2000" sheetId="4" r:id="rId2"/>
    <sheet name="LVI Legislatura 2000-2003" sheetId="8" r:id="rId3"/>
    <sheet name="Lista Diputados LVI 2000-2003" sheetId="7" r:id="rId4"/>
    <sheet name="LVII Legislatura 2003-2006" sheetId="10" r:id="rId5"/>
    <sheet name="Lista Diputados LVII 2003-2006" sheetId="9" r:id="rId6"/>
    <sheet name="LVIII Legislatura 2006-2009" sheetId="12" r:id="rId7"/>
    <sheet name="Lista Diputados LVIII 2006-2009" sheetId="11" r:id="rId8"/>
    <sheet name="LIX Legislatura 2009-2012" sheetId="14" r:id="rId9"/>
    <sheet name="Lista Diputados LIX 2009-2012" sheetId="13" r:id="rId10"/>
    <sheet name="LXI Legislatura 2015-2018" sheetId="1" r:id="rId11"/>
    <sheet name="Lista Diputados LXI 2015-2018" sheetId="3" r:id="rId12"/>
  </sheets>
  <definedNames>
    <definedName name="_xlnm._FilterDatabase" localSheetId="9" hidden="1">'Lista Diputados LIX 2009-2012'!$A$2:$I$35</definedName>
    <definedName name="_xlnm._FilterDatabase" localSheetId="1" hidden="1">'Lista Diputados LV 1997-2000'!$A$2:$I$35</definedName>
    <definedName name="_xlnm._FilterDatabase" localSheetId="3" hidden="1">'Lista Diputados LVI 2000-2003'!$A$2:$I$35</definedName>
    <definedName name="_xlnm._FilterDatabase" localSheetId="5" hidden="1">'Lista Diputados LVII 2003-2006'!$A$2:$I$33</definedName>
    <definedName name="_xlnm._FilterDatabase" localSheetId="7" hidden="1">'Lista Diputados LVIII 2006-2009'!$A$2:$I$35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4"/>
  <c r="H9"/>
  <c r="N9"/>
  <c r="D9"/>
  <c r="J9"/>
  <c r="P9"/>
  <c r="R9"/>
  <c r="S9"/>
  <c r="Q9"/>
  <c r="O9"/>
  <c r="L9"/>
  <c r="M9"/>
  <c r="K9"/>
  <c r="I9"/>
  <c r="F9"/>
  <c r="G9"/>
  <c r="E9"/>
  <c r="C9"/>
  <c r="N8"/>
  <c r="P8"/>
  <c r="R8"/>
  <c r="S8"/>
  <c r="Q8"/>
  <c r="O8"/>
  <c r="L8"/>
  <c r="M8"/>
  <c r="K8"/>
  <c r="I8"/>
  <c r="F8"/>
  <c r="G8"/>
  <c r="N7"/>
  <c r="P7"/>
  <c r="R7"/>
  <c r="S7"/>
  <c r="Q7"/>
  <c r="O7"/>
  <c r="L7"/>
  <c r="M7"/>
  <c r="K7"/>
  <c r="I7"/>
  <c r="F7"/>
  <c r="G7"/>
  <c r="N6"/>
  <c r="P6"/>
  <c r="R6"/>
  <c r="S6"/>
  <c r="Q6"/>
  <c r="O6"/>
  <c r="L6"/>
  <c r="M6"/>
  <c r="K6"/>
  <c r="I6"/>
  <c r="F6"/>
  <c r="G6"/>
  <c r="E6"/>
  <c r="C6"/>
  <c r="N5"/>
  <c r="P5"/>
  <c r="R5"/>
  <c r="S5"/>
  <c r="Q5"/>
  <c r="O5"/>
  <c r="L5"/>
  <c r="M5"/>
  <c r="K5"/>
  <c r="I5"/>
  <c r="F5"/>
  <c r="G5"/>
  <c r="E5"/>
  <c r="C5"/>
  <c r="N4"/>
  <c r="P4"/>
  <c r="R4"/>
  <c r="S4"/>
  <c r="Q4"/>
  <c r="O4"/>
  <c r="L4"/>
  <c r="M4"/>
  <c r="K4"/>
  <c r="I4"/>
  <c r="F4"/>
  <c r="G4"/>
  <c r="E4"/>
  <c r="C4"/>
  <c r="S5" i="12"/>
  <c r="S6"/>
  <c r="S7"/>
  <c r="S8"/>
  <c r="S9"/>
  <c r="S4"/>
  <c r="Q5"/>
  <c r="Q6"/>
  <c r="Q7"/>
  <c r="Q8"/>
  <c r="Q9"/>
  <c r="Q4"/>
  <c r="O5"/>
  <c r="O6"/>
  <c r="O7"/>
  <c r="O8"/>
  <c r="O9"/>
  <c r="O4"/>
  <c r="M5"/>
  <c r="M6"/>
  <c r="M7"/>
  <c r="M8"/>
  <c r="M9"/>
  <c r="M4"/>
  <c r="K5"/>
  <c r="K6"/>
  <c r="K7"/>
  <c r="K8"/>
  <c r="K9"/>
  <c r="K4"/>
  <c r="I5"/>
  <c r="I6"/>
  <c r="I7"/>
  <c r="I8"/>
  <c r="I9"/>
  <c r="I4"/>
  <c r="G5"/>
  <c r="G6"/>
  <c r="G7"/>
  <c r="G8"/>
  <c r="G9"/>
  <c r="G4"/>
  <c r="E5"/>
  <c r="E6"/>
  <c r="E9"/>
  <c r="E4"/>
  <c r="C5"/>
  <c r="C6"/>
  <c r="C9"/>
  <c r="C4"/>
  <c r="R5"/>
  <c r="R6"/>
  <c r="R7"/>
  <c r="R8"/>
  <c r="R9"/>
  <c r="R4"/>
  <c r="P5"/>
  <c r="P6"/>
  <c r="P7"/>
  <c r="P8"/>
  <c r="P9"/>
  <c r="P4"/>
  <c r="N5"/>
  <c r="N6"/>
  <c r="N7"/>
  <c r="N8"/>
  <c r="N9"/>
  <c r="N4"/>
  <c r="L5"/>
  <c r="L6"/>
  <c r="L7"/>
  <c r="L8"/>
  <c r="L9"/>
  <c r="L4"/>
  <c r="F5"/>
  <c r="F6"/>
  <c r="F7"/>
  <c r="F8"/>
  <c r="F9"/>
  <c r="F4"/>
  <c r="J9"/>
  <c r="H9"/>
  <c r="D9"/>
  <c r="B9"/>
  <c r="B7" i="10"/>
  <c r="H7"/>
  <c r="N7"/>
  <c r="D7"/>
  <c r="J7"/>
  <c r="P7"/>
  <c r="R7"/>
  <c r="S7"/>
  <c r="Q7"/>
  <c r="O7"/>
  <c r="L7"/>
  <c r="M7"/>
  <c r="K7"/>
  <c r="I7"/>
  <c r="F7"/>
  <c r="G7"/>
  <c r="E7"/>
  <c r="C7"/>
  <c r="N6"/>
  <c r="P6"/>
  <c r="R6"/>
  <c r="S6"/>
  <c r="Q6"/>
  <c r="O6"/>
  <c r="L6"/>
  <c r="M6"/>
  <c r="K6"/>
  <c r="I6"/>
  <c r="F6"/>
  <c r="G6"/>
  <c r="N5"/>
  <c r="P5"/>
  <c r="R5"/>
  <c r="S5"/>
  <c r="Q5"/>
  <c r="O5"/>
  <c r="L5"/>
  <c r="M5"/>
  <c r="K5"/>
  <c r="I5"/>
  <c r="F5"/>
  <c r="G5"/>
  <c r="E5"/>
  <c r="C5"/>
  <c r="N4"/>
  <c r="P4"/>
  <c r="R4"/>
  <c r="S4"/>
  <c r="Q4"/>
  <c r="O4"/>
  <c r="L4"/>
  <c r="M4"/>
  <c r="K4"/>
  <c r="I4"/>
  <c r="F4"/>
  <c r="G4"/>
  <c r="E4"/>
  <c r="C4"/>
  <c r="B7" i="8"/>
  <c r="H7"/>
  <c r="N7"/>
  <c r="D7"/>
  <c r="J7"/>
  <c r="P7"/>
  <c r="R7"/>
  <c r="S7"/>
  <c r="Q7"/>
  <c r="O7"/>
  <c r="L7"/>
  <c r="M7"/>
  <c r="K7"/>
  <c r="I7"/>
  <c r="F7"/>
  <c r="G7"/>
  <c r="E7"/>
  <c r="C7"/>
  <c r="N6"/>
  <c r="P6"/>
  <c r="R6"/>
  <c r="S6"/>
  <c r="Q6"/>
  <c r="O6"/>
  <c r="L6"/>
  <c r="M6"/>
  <c r="K6"/>
  <c r="I6"/>
  <c r="F6"/>
  <c r="G6"/>
  <c r="E6"/>
  <c r="C6"/>
  <c r="N5"/>
  <c r="P5"/>
  <c r="R5"/>
  <c r="S5"/>
  <c r="Q5"/>
  <c r="O5"/>
  <c r="L5"/>
  <c r="M5"/>
  <c r="K5"/>
  <c r="I5"/>
  <c r="F5"/>
  <c r="G5"/>
  <c r="E5"/>
  <c r="C5"/>
  <c r="N4"/>
  <c r="P4"/>
  <c r="R4"/>
  <c r="S4"/>
  <c r="Q4"/>
  <c r="O4"/>
  <c r="L4"/>
  <c r="M4"/>
  <c r="K4"/>
  <c r="I4"/>
  <c r="F4"/>
  <c r="G4"/>
  <c r="E4"/>
  <c r="C4"/>
  <c r="S5" i="5"/>
  <c r="S6"/>
  <c r="S7"/>
  <c r="S8"/>
  <c r="S4"/>
  <c r="Q5"/>
  <c r="Q6"/>
  <c r="Q7"/>
  <c r="Q8"/>
  <c r="Q4"/>
  <c r="O5"/>
  <c r="O6"/>
  <c r="O7"/>
  <c r="O8"/>
  <c r="O4"/>
  <c r="M5"/>
  <c r="M6"/>
  <c r="M7"/>
  <c r="M8"/>
  <c r="M4"/>
  <c r="K5"/>
  <c r="K6"/>
  <c r="K7"/>
  <c r="K8"/>
  <c r="K4"/>
  <c r="I5"/>
  <c r="I6"/>
  <c r="I7"/>
  <c r="I8"/>
  <c r="I4"/>
  <c r="G5"/>
  <c r="G6"/>
  <c r="G7"/>
  <c r="G8"/>
  <c r="G4"/>
  <c r="E8"/>
  <c r="E5"/>
  <c r="E6"/>
  <c r="E7"/>
  <c r="E4"/>
  <c r="C5"/>
  <c r="C6"/>
  <c r="C7"/>
  <c r="C8"/>
  <c r="C4"/>
  <c r="R5"/>
  <c r="R6"/>
  <c r="R7"/>
  <c r="R8"/>
  <c r="R4"/>
  <c r="P5"/>
  <c r="P6"/>
  <c r="P7"/>
  <c r="P8"/>
  <c r="P4"/>
  <c r="N5"/>
  <c r="N6"/>
  <c r="N7"/>
  <c r="N8"/>
  <c r="N4"/>
  <c r="L5"/>
  <c r="L6"/>
  <c r="L7"/>
  <c r="L8"/>
  <c r="L4"/>
  <c r="F5"/>
  <c r="F6"/>
  <c r="F7"/>
  <c r="F8"/>
  <c r="F4"/>
  <c r="J8"/>
  <c r="H8"/>
  <c r="D8"/>
  <c r="B8"/>
  <c r="F12" i="1"/>
  <c r="B12"/>
  <c r="D12"/>
  <c r="L12"/>
  <c r="H12"/>
  <c r="J12"/>
  <c r="P12"/>
  <c r="N12"/>
  <c r="R12"/>
  <c r="Q12"/>
  <c r="D5"/>
  <c r="J5"/>
  <c r="P5"/>
  <c r="N5"/>
  <c r="R5"/>
  <c r="Q5"/>
  <c r="D6"/>
  <c r="J6"/>
  <c r="P6"/>
  <c r="N6"/>
  <c r="R6"/>
  <c r="Q6"/>
  <c r="D9"/>
  <c r="J9"/>
  <c r="P9"/>
  <c r="N9"/>
  <c r="R9"/>
  <c r="Q9"/>
  <c r="D10"/>
  <c r="J10"/>
  <c r="P10"/>
  <c r="N10"/>
  <c r="R10"/>
  <c r="Q10"/>
  <c r="D11"/>
  <c r="J11"/>
  <c r="P11"/>
  <c r="N11"/>
  <c r="R11"/>
  <c r="Q11"/>
  <c r="O5"/>
  <c r="O6"/>
  <c r="O9"/>
  <c r="O10"/>
  <c r="O11"/>
  <c r="O12"/>
  <c r="I5"/>
  <c r="I6"/>
  <c r="I9"/>
  <c r="I10"/>
  <c r="I11"/>
  <c r="I12"/>
  <c r="C5"/>
  <c r="C12"/>
  <c r="K5"/>
  <c r="K6"/>
  <c r="K9"/>
  <c r="K10"/>
  <c r="K11"/>
  <c r="K12"/>
  <c r="S12"/>
  <c r="S11"/>
  <c r="S10"/>
  <c r="S9"/>
  <c r="N8"/>
  <c r="D8"/>
  <c r="J8"/>
  <c r="P8"/>
  <c r="R8"/>
  <c r="S8"/>
  <c r="N7"/>
  <c r="D7"/>
  <c r="J7"/>
  <c r="P7"/>
  <c r="R7"/>
  <c r="S7"/>
  <c r="S6"/>
  <c r="S5"/>
  <c r="N4"/>
  <c r="D4"/>
  <c r="J4"/>
  <c r="P4"/>
  <c r="R4"/>
  <c r="S4"/>
  <c r="M12"/>
  <c r="M11"/>
  <c r="M10"/>
  <c r="M9"/>
  <c r="M8"/>
  <c r="M7"/>
  <c r="M6"/>
  <c r="M5"/>
  <c r="M4"/>
  <c r="G5"/>
  <c r="G6"/>
  <c r="G7"/>
  <c r="G8"/>
  <c r="G9"/>
  <c r="G10"/>
  <c r="G11"/>
  <c r="G12"/>
  <c r="G4"/>
  <c r="E5"/>
  <c r="E12"/>
  <c r="Q4"/>
  <c r="O4"/>
  <c r="K4"/>
  <c r="I4"/>
  <c r="E4"/>
  <c r="C4"/>
</calcChain>
</file>

<file path=xl/sharedStrings.xml><?xml version="1.0" encoding="utf-8"?>
<sst xmlns="http://schemas.openxmlformats.org/spreadsheetml/2006/main" count="1982" uniqueCount="499">
  <si>
    <t>Total</t>
  </si>
  <si>
    <t>PRI</t>
  </si>
  <si>
    <t>Partido Político</t>
  </si>
  <si>
    <t>Mujeres</t>
  </si>
  <si>
    <t>PAN</t>
  </si>
  <si>
    <t>PNA</t>
  </si>
  <si>
    <t>PVEM</t>
  </si>
  <si>
    <t>PRD</t>
  </si>
  <si>
    <t>MC</t>
  </si>
  <si>
    <t>PT</t>
  </si>
  <si>
    <t>Mayoría Relativa</t>
  </si>
  <si>
    <t>Totales</t>
  </si>
  <si>
    <t xml:space="preserve">% Mujeres </t>
  </si>
  <si>
    <t>Morena</t>
  </si>
  <si>
    <t xml:space="preserve">Representación Proporcional </t>
  </si>
  <si>
    <t>Hombres</t>
  </si>
  <si>
    <t>% Hombres</t>
  </si>
  <si>
    <t>% total</t>
  </si>
  <si>
    <t>Conformación Parlamentaria Mujeres: Presencia (número) y Porcentaje por Partido y Tipo de Principio de Representación, Sonora (2015-2018) LXI Legislatura</t>
  </si>
  <si>
    <t>Listado de Diputados por Partido Político y Principio de Representación, Sonora (2015-2018) LXI Legislatura</t>
  </si>
  <si>
    <t>Apellido</t>
  </si>
  <si>
    <t>Nombre</t>
  </si>
  <si>
    <t>Sexo</t>
  </si>
  <si>
    <t>Distrito Electoral Local</t>
  </si>
  <si>
    <t>Circunscripción</t>
  </si>
  <si>
    <t>Propietario o Suplente</t>
  </si>
  <si>
    <t>Periodo</t>
  </si>
  <si>
    <t>2015-2018</t>
  </si>
  <si>
    <t>MORENA</t>
  </si>
  <si>
    <t>Principio de Representación</t>
  </si>
  <si>
    <t xml:space="preserve">Acosta Cid </t>
  </si>
  <si>
    <t xml:space="preserve">Lina </t>
  </si>
  <si>
    <t>Mujer</t>
  </si>
  <si>
    <t>Propietario</t>
  </si>
  <si>
    <t xml:space="preserve">Hernandez Barajas </t>
  </si>
  <si>
    <t xml:space="preserve">Rodrigo </t>
  </si>
  <si>
    <t>Hombre</t>
  </si>
  <si>
    <t xml:space="preserve">Gutierrez Jimenez </t>
  </si>
  <si>
    <t xml:space="preserve">Jose Armando </t>
  </si>
  <si>
    <t xml:space="preserve">Sandra Mercedes </t>
  </si>
  <si>
    <t xml:space="preserve"> Escobosa</t>
  </si>
  <si>
    <t xml:space="preserve">Javier Dagnino </t>
  </si>
  <si>
    <t xml:space="preserve"> Fu Salcido </t>
  </si>
  <si>
    <t>Carlos Manuel</t>
  </si>
  <si>
    <t xml:space="preserve">Lara Moreno </t>
  </si>
  <si>
    <t xml:space="preserve">Rosario Carolina </t>
  </si>
  <si>
    <t xml:space="preserve">Gutierrez Mazon </t>
  </si>
  <si>
    <t xml:space="preserve">Maria Cristina Margarita </t>
  </si>
  <si>
    <t xml:space="preserve">Palafox Celaya </t>
  </si>
  <si>
    <t xml:space="preserve">David Homero </t>
  </si>
  <si>
    <t>Sanchez Chiu Yolanda</t>
  </si>
  <si>
    <t xml:space="preserve">Iris Fernanda </t>
  </si>
  <si>
    <t>Ayala Robles Linares</t>
  </si>
  <si>
    <t xml:space="preserve">Flor De Rosa </t>
  </si>
  <si>
    <t xml:space="preserve">Villegas Rodriguez </t>
  </si>
  <si>
    <t xml:space="preserve">Manuel </t>
  </si>
  <si>
    <t xml:space="preserve">Castillo Godinez </t>
  </si>
  <si>
    <t xml:space="preserve">Jose Luis </t>
  </si>
  <si>
    <t xml:space="preserve">Jaime Montoya </t>
  </si>
  <si>
    <t xml:space="preserve">Brenda Elizabeth </t>
  </si>
  <si>
    <t xml:space="preserve">Guillen Partida </t>
  </si>
  <si>
    <t xml:space="preserve">Omar Alberto </t>
  </si>
  <si>
    <t xml:space="preserve">Ochoa Bazua </t>
  </si>
  <si>
    <t xml:space="preserve">Emeterio </t>
  </si>
  <si>
    <t xml:space="preserve"> Buelna Clark </t>
  </si>
  <si>
    <t>Rafael</t>
  </si>
  <si>
    <t>Marquez Cazares</t>
  </si>
  <si>
    <t xml:space="preserve">Jorge Luis </t>
  </si>
  <si>
    <t xml:space="preserve">Valdes Aviles </t>
  </si>
  <si>
    <t xml:space="preserve">Ana Maria Luisa </t>
  </si>
  <si>
    <t xml:space="preserve">Diaz Nieblas </t>
  </si>
  <si>
    <t xml:space="preserve">Ramon Antonio </t>
  </si>
  <si>
    <t xml:space="preserve">Gomez Reyna </t>
  </si>
  <si>
    <t xml:space="preserve">Moises </t>
  </si>
  <si>
    <t>Representación Proporcional</t>
  </si>
  <si>
    <t xml:space="preserve">Payan Garcia </t>
  </si>
  <si>
    <t xml:space="preserve">Angelica Maria </t>
  </si>
  <si>
    <t xml:space="preserve">Serrato Castell </t>
  </si>
  <si>
    <t xml:space="preserve">Luis Gerardo </t>
  </si>
  <si>
    <t xml:space="preserve">Lopez Godinez </t>
  </si>
  <si>
    <t xml:space="preserve">Minerva Lisette  </t>
  </si>
  <si>
    <t>Salido Pavlovich</t>
  </si>
  <si>
    <t xml:space="preserve">Jesus Epifanio </t>
  </si>
  <si>
    <t xml:space="preserve">Rivera Grijalva </t>
  </si>
  <si>
    <t xml:space="preserve">Natalia </t>
  </si>
  <si>
    <t xml:space="preserve">Villarreal Gamez </t>
  </si>
  <si>
    <t xml:space="preserve">Javier </t>
  </si>
  <si>
    <t>Trujillo Fuentes</t>
  </si>
  <si>
    <t xml:space="preserve">Fermin </t>
  </si>
  <si>
    <t xml:space="preserve">Olivares Ochoa </t>
  </si>
  <si>
    <t xml:space="preserve">Teresa Maria </t>
  </si>
  <si>
    <t>Leon Garcia</t>
  </si>
  <si>
    <t xml:space="preserve">Carlos Alberto </t>
  </si>
  <si>
    <t xml:space="preserve">Lam Angulo </t>
  </si>
  <si>
    <t xml:space="preserve">Juan Jose </t>
  </si>
  <si>
    <t>Rochin Lopez</t>
  </si>
  <si>
    <t xml:space="preserve">Jose Angel </t>
  </si>
  <si>
    <t>Ruiz Valle</t>
  </si>
  <si>
    <t xml:space="preserve">Alejandrina </t>
  </si>
  <si>
    <t>Suplente</t>
  </si>
  <si>
    <t>Camacho Camacho</t>
  </si>
  <si>
    <t xml:space="preserve">Martha Cecilia </t>
  </si>
  <si>
    <t>Ruiz Torres</t>
  </si>
  <si>
    <t xml:space="preserve">Jose Ramon </t>
  </si>
  <si>
    <t>Rosas Lopez</t>
  </si>
  <si>
    <t xml:space="preserve">Rafael </t>
  </si>
  <si>
    <t>Miranda Molina</t>
  </si>
  <si>
    <t xml:space="preserve">Angelica </t>
  </si>
  <si>
    <t>Andrade Sanchez</t>
  </si>
  <si>
    <t xml:space="preserve">Jose Ramon Antonio </t>
  </si>
  <si>
    <t>Martinez Samaniego</t>
  </si>
  <si>
    <t xml:space="preserve">Jesus Maria </t>
  </si>
  <si>
    <t>Luque Ceceña</t>
  </si>
  <si>
    <t xml:space="preserve">Blanca Elena </t>
  </si>
  <si>
    <t>Rosas Villarreal</t>
  </si>
  <si>
    <t xml:space="preserve">Lindsay </t>
  </si>
  <si>
    <t xml:space="preserve"> Bustamante Lopez</t>
  </si>
  <si>
    <t>Alonso</t>
  </si>
  <si>
    <t>Otero Fernandez</t>
  </si>
  <si>
    <t xml:space="preserve"> Lorenia </t>
  </si>
  <si>
    <t>Andrade  Arcoamarillo</t>
  </si>
  <si>
    <t>Remedios</t>
  </si>
  <si>
    <t>Marin Martinez</t>
  </si>
  <si>
    <t xml:space="preserve">Victor </t>
  </si>
  <si>
    <t>Hernandez Muñoz</t>
  </si>
  <si>
    <t xml:space="preserve">Jose </t>
  </si>
  <si>
    <t>Ayala Rosas</t>
  </si>
  <si>
    <t xml:space="preserve">Elizabet </t>
  </si>
  <si>
    <t>Rodriguez Flores</t>
  </si>
  <si>
    <t>Rodolfo Elias</t>
  </si>
  <si>
    <t>Evangelista Velazquez</t>
  </si>
  <si>
    <t xml:space="preserve">Enrique </t>
  </si>
  <si>
    <t>Tequida Garcia</t>
  </si>
  <si>
    <t xml:space="preserve">Pablo Daniel </t>
  </si>
  <si>
    <t>Biguerias Soto</t>
  </si>
  <si>
    <t xml:space="preserve"> Juan </t>
  </si>
  <si>
    <t>Rascon Sandoval</t>
  </si>
  <si>
    <t xml:space="preserve">Myrna Magdalena </t>
  </si>
  <si>
    <t>Gaxiola Rangel</t>
  </si>
  <si>
    <t xml:space="preserve">Jose Maria </t>
  </si>
  <si>
    <t>Diaz Beltran</t>
  </si>
  <si>
    <t xml:space="preserve">Jesus Ramon </t>
  </si>
  <si>
    <t>Vasquez Ruiz</t>
  </si>
  <si>
    <t xml:space="preserve">Irazema </t>
  </si>
  <si>
    <t>Alcazar Lacarra</t>
  </si>
  <si>
    <t xml:space="preserve">Hiram </t>
  </si>
  <si>
    <t>Mayboca Ramirez</t>
  </si>
  <si>
    <t xml:space="preserve">Alicia </t>
  </si>
  <si>
    <t>Castillo Tarazon</t>
  </si>
  <si>
    <t xml:space="preserve"> Juan Angel </t>
  </si>
  <si>
    <t>Diaz Brown Ojeda</t>
  </si>
  <si>
    <t xml:space="preserve">Karmen Aida </t>
  </si>
  <si>
    <t>Cruz Casas</t>
  </si>
  <si>
    <t xml:space="preserve">Jose Antonio </t>
  </si>
  <si>
    <t>Valenzuela Hernandez</t>
  </si>
  <si>
    <t xml:space="preserve">Jaime </t>
  </si>
  <si>
    <t>Hernandez Rabago</t>
  </si>
  <si>
    <t xml:space="preserve">Maria Beronica </t>
  </si>
  <si>
    <t>Scott Sanchez</t>
  </si>
  <si>
    <t xml:space="preserve">Jesus Manuel </t>
  </si>
  <si>
    <t>Aguilar Polanco</t>
  </si>
  <si>
    <t xml:space="preserve">Juan Carlos </t>
  </si>
  <si>
    <t>Lamarque Cano</t>
  </si>
  <si>
    <t xml:space="preserve"> Sergio 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</si>
  <si>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</si>
  <si>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</si>
  <si>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</si>
  <si>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</si>
  <si>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</si>
  <si>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</si>
  <si>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</si>
  <si>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</si>
  <si>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</si>
  <si>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</si>
  <si>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</si>
  <si>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</si>
  <si>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</si>
  <si>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</si>
  <si>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</si>
  <si>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</si>
  <si>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</si>
  <si>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</si>
  <si>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</si>
  <si>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</si>
  <si>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</si>
  <si>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 xml:space="preserve"> Lopez Cardenas</t>
  </si>
  <si>
    <t>Celida Teresa</t>
  </si>
  <si>
    <t>José Inés</t>
  </si>
  <si>
    <t xml:space="preserve"> Palafox Núñez</t>
  </si>
  <si>
    <t>Oscar Federico</t>
  </si>
  <si>
    <t xml:space="preserve"> Palacio Soto</t>
  </si>
  <si>
    <t>Julio Alfonso</t>
  </si>
  <si>
    <t xml:space="preserve"> Martínez Romero</t>
  </si>
  <si>
    <t>Francisco Javier</t>
  </si>
  <si>
    <t xml:space="preserve"> Mendivil E.</t>
  </si>
  <si>
    <t>Sergio</t>
  </si>
  <si>
    <t xml:space="preserve"> Lugo Mendivil</t>
  </si>
  <si>
    <t>Miguel Francisco</t>
  </si>
  <si>
    <t xml:space="preserve"> López Castro</t>
  </si>
  <si>
    <t>Guillermo</t>
  </si>
  <si>
    <t xml:space="preserve"> Padrés Elías</t>
  </si>
  <si>
    <t>Romeo</t>
  </si>
  <si>
    <t xml:space="preserve"> Castro Durán</t>
  </si>
  <si>
    <t xml:space="preserve"> Villaescuza V.</t>
  </si>
  <si>
    <t>Ofelia</t>
  </si>
  <si>
    <t xml:space="preserve"> González Miranda</t>
  </si>
  <si>
    <t>Francisco</t>
  </si>
  <si>
    <t xml:space="preserve"> Bojórquez Mungaray</t>
  </si>
  <si>
    <t>Mario</t>
  </si>
  <si>
    <t xml:space="preserve"> González Valenzuela</t>
  </si>
  <si>
    <t>María del Carmen</t>
  </si>
  <si>
    <t xml:space="preserve"> Romero Ibarra</t>
  </si>
  <si>
    <t>Jorge</t>
  </si>
  <si>
    <t xml:space="preserve"> Santos Flores</t>
  </si>
  <si>
    <t>Carlos Ernesto</t>
  </si>
  <si>
    <t xml:space="preserve"> Zataraín</t>
  </si>
  <si>
    <t xml:space="preserve"> Hernández Espinoza</t>
  </si>
  <si>
    <t>Jesús</t>
  </si>
  <si>
    <t xml:space="preserve"> Ortiz Félix</t>
  </si>
  <si>
    <t>Luis Alfonso</t>
  </si>
  <si>
    <t xml:space="preserve"> Valenzuela S.</t>
  </si>
  <si>
    <t>José Guadalupe</t>
  </si>
  <si>
    <t xml:space="preserve"> Curiel</t>
  </si>
  <si>
    <t>Olegario</t>
  </si>
  <si>
    <t xml:space="preserve"> Carrillo Meza</t>
  </si>
  <si>
    <t>Juan de Dios</t>
  </si>
  <si>
    <t xml:space="preserve"> Castro Pacheco</t>
  </si>
  <si>
    <t>José Luis Gonzalo</t>
  </si>
  <si>
    <t xml:space="preserve"> Barceló M.</t>
  </si>
  <si>
    <t>Carlos Francisco</t>
  </si>
  <si>
    <t xml:space="preserve"> Tapia Aztiazarán</t>
  </si>
  <si>
    <t>Juan Edmundo</t>
  </si>
  <si>
    <t xml:space="preserve"> López Durand</t>
  </si>
  <si>
    <t>Víctor Manuel</t>
  </si>
  <si>
    <t xml:space="preserve"> Vázquez Romero</t>
  </si>
  <si>
    <t>Carlos</t>
  </si>
  <si>
    <t xml:space="preserve"> Gámez Fimbres</t>
  </si>
  <si>
    <t>Javier</t>
  </si>
  <si>
    <t xml:space="preserve"> Villarreal Gamez</t>
  </si>
  <si>
    <t>Mario Robinson</t>
  </si>
  <si>
    <t xml:space="preserve"> Bours Félix</t>
  </si>
  <si>
    <t>Valentina</t>
  </si>
  <si>
    <t xml:space="preserve"> Ruiz Lizárraga</t>
  </si>
  <si>
    <t>Filiberto</t>
  </si>
  <si>
    <t xml:space="preserve"> Alfaro Cázares</t>
  </si>
  <si>
    <t>Juan Manuel</t>
  </si>
  <si>
    <t xml:space="preserve"> Avila Félix</t>
  </si>
  <si>
    <t>Martha Patricia</t>
  </si>
  <si>
    <t xml:space="preserve"> Alonso Ramírez</t>
  </si>
  <si>
    <t xml:space="preserve"> Navarro López</t>
  </si>
  <si>
    <t>Listado de Diputados por Partido Político y Principio de Representación, Sonora (1997-2000) LV Legislatura</t>
  </si>
  <si>
    <t>1997-2000</t>
  </si>
  <si>
    <t>Mario Alberto</t>
  </si>
  <si>
    <t xml:space="preserve"> Guevara Rodríguez</t>
  </si>
  <si>
    <t>Alfredo</t>
  </si>
  <si>
    <t xml:space="preserve"> López Aceves</t>
  </si>
  <si>
    <t>Héctor</t>
  </si>
  <si>
    <t xml:space="preserve"> Cañez Rios</t>
  </si>
  <si>
    <t>Marco Arturo</t>
  </si>
  <si>
    <t xml:space="preserve"> Moreno Ward</t>
  </si>
  <si>
    <t>Vicente</t>
  </si>
  <si>
    <t xml:space="preserve"> Terán Uribe</t>
  </si>
  <si>
    <t>Enrique</t>
  </si>
  <si>
    <t xml:space="preserve"> Torres Delgado</t>
  </si>
  <si>
    <t xml:space="preserve"> García Gámez</t>
  </si>
  <si>
    <t>María Lourdes</t>
  </si>
  <si>
    <t xml:space="preserve"> Cruz Ochoa</t>
  </si>
  <si>
    <t>Lioncio</t>
  </si>
  <si>
    <t xml:space="preserve"> Durazo Durazo</t>
  </si>
  <si>
    <t>Ricardo</t>
  </si>
  <si>
    <t xml:space="preserve"> Rivera Galindo</t>
  </si>
  <si>
    <t>Marco Antonio</t>
  </si>
  <si>
    <t xml:space="preserve"> Coronado Acuña</t>
  </si>
  <si>
    <t>Manuel</t>
  </si>
  <si>
    <t xml:space="preserve"> Corral Gutiérrez</t>
  </si>
  <si>
    <t>Gustavo</t>
  </si>
  <si>
    <t xml:space="preserve"> De Unanue Aguirre</t>
  </si>
  <si>
    <t>Homero</t>
  </si>
  <si>
    <t xml:space="preserve"> Rios Murrieta</t>
  </si>
  <si>
    <t xml:space="preserve"> Avila Godoy</t>
  </si>
  <si>
    <t xml:space="preserve"> Contreras Vergara</t>
  </si>
  <si>
    <t>Raúl</t>
  </si>
  <si>
    <t xml:space="preserve"> Acosta Tapia</t>
  </si>
  <si>
    <t>José René</t>
  </si>
  <si>
    <t xml:space="preserve"> Noriega Gómez</t>
  </si>
  <si>
    <t>Gustavo Ildefonso</t>
  </si>
  <si>
    <t xml:space="preserve"> Mendivil Amparan</t>
  </si>
  <si>
    <t>Antonio</t>
  </si>
  <si>
    <t xml:space="preserve"> Leyva Duarte</t>
  </si>
  <si>
    <t>Lamberto</t>
  </si>
  <si>
    <t xml:space="preserve"> Díaz Nieblas</t>
  </si>
  <si>
    <t>José Irene</t>
  </si>
  <si>
    <t xml:space="preserve"> Alvarez Ramos</t>
  </si>
  <si>
    <t>María Viola</t>
  </si>
  <si>
    <t xml:space="preserve"> Corella Manzanilla</t>
  </si>
  <si>
    <t>Ernesto</t>
  </si>
  <si>
    <t xml:space="preserve"> Munro Palacio</t>
  </si>
  <si>
    <t>Francisco Alberto</t>
  </si>
  <si>
    <t xml:space="preserve"> Velasco Nuñez</t>
  </si>
  <si>
    <t>María Dolores</t>
  </si>
  <si>
    <t xml:space="preserve"> Del Río Sánchez</t>
  </si>
  <si>
    <t>Hildelisa</t>
  </si>
  <si>
    <t xml:space="preserve"> González Morales</t>
  </si>
  <si>
    <t>Heleodoro</t>
  </si>
  <si>
    <t xml:space="preserve"> Pacheco Vázquez</t>
  </si>
  <si>
    <t xml:space="preserve"> Enriquez Burgos</t>
  </si>
  <si>
    <t xml:space="preserve"> Barceló Abril</t>
  </si>
  <si>
    <t>Jesús Rosario</t>
  </si>
  <si>
    <t xml:space="preserve"> Rodríguez Quiñones</t>
  </si>
  <si>
    <t>Daniel</t>
  </si>
  <si>
    <t xml:space="preserve"> Hidalgo Hurtado</t>
  </si>
  <si>
    <t>Onésimo</t>
  </si>
  <si>
    <t xml:space="preserve"> Aguilera Burrola</t>
  </si>
  <si>
    <t>Listado de Diputados por Partido Político y Principio de Representación, Sonora (2000-2003) LVI Legislatura</t>
  </si>
  <si>
    <t>2000-2003</t>
  </si>
  <si>
    <t>Héctor Rubén</t>
  </si>
  <si>
    <t xml:space="preserve"> Espino Santana</t>
  </si>
  <si>
    <t>José Rodrigo</t>
  </si>
  <si>
    <t xml:space="preserve"> Vélez Acosta</t>
  </si>
  <si>
    <t>Luis Alberto</t>
  </si>
  <si>
    <t xml:space="preserve"> Cañez Lizarraga</t>
  </si>
  <si>
    <t>Miguel Ernesto</t>
  </si>
  <si>
    <t xml:space="preserve"> Pompa Corella</t>
  </si>
  <si>
    <t xml:space="preserve"> Galindo Meza</t>
  </si>
  <si>
    <t>Guadalupe</t>
  </si>
  <si>
    <t xml:space="preserve"> García Benítez</t>
  </si>
  <si>
    <t>Carlos Samuel</t>
  </si>
  <si>
    <t xml:space="preserve"> Moreno Terán</t>
  </si>
  <si>
    <t>Alejandro</t>
  </si>
  <si>
    <t xml:space="preserve"> Elías Serrano</t>
  </si>
  <si>
    <t xml:space="preserve"> Olivarria Vásquez</t>
  </si>
  <si>
    <t>Angélica María</t>
  </si>
  <si>
    <t xml:space="preserve"> Payán García</t>
  </si>
  <si>
    <t>Jorge Alberto</t>
  </si>
  <si>
    <t xml:space="preserve"> Gastelum López</t>
  </si>
  <si>
    <t>Pedro</t>
  </si>
  <si>
    <t xml:space="preserve"> Anaya Corona</t>
  </si>
  <si>
    <t>Gildardo</t>
  </si>
  <si>
    <t xml:space="preserve"> Real Ramírez</t>
  </si>
  <si>
    <t>Luis Gerardo</t>
  </si>
  <si>
    <t xml:space="preserve"> Serrato Castell</t>
  </si>
  <si>
    <t xml:space="preserve"> Ortega López</t>
  </si>
  <si>
    <t>Luis Felipe</t>
  </si>
  <si>
    <t xml:space="preserve"> García de León Martínez</t>
  </si>
  <si>
    <t xml:space="preserve"> Villanueva Salazar</t>
  </si>
  <si>
    <t>Fructuoso</t>
  </si>
  <si>
    <t xml:space="preserve"> Méndez Valenzuela</t>
  </si>
  <si>
    <t xml:space="preserve"> Mariscales Delgadillo</t>
  </si>
  <si>
    <t xml:space="preserve"> Gastelum Ayon</t>
  </si>
  <si>
    <t xml:space="preserve"> Ruiz Love</t>
  </si>
  <si>
    <t>Oscar</t>
  </si>
  <si>
    <t xml:space="preserve"> López Vucovich</t>
  </si>
  <si>
    <t>José Rosario</t>
  </si>
  <si>
    <t xml:space="preserve"> Ozuna Zúñiga</t>
  </si>
  <si>
    <t>Juan Bautista</t>
  </si>
  <si>
    <t xml:space="preserve"> Valencia Durazo</t>
  </si>
  <si>
    <t xml:space="preserve"> Tapia Astiazaran</t>
  </si>
  <si>
    <t>Juan Miguel</t>
  </si>
  <si>
    <t xml:space="preserve"> Córdova Limón</t>
  </si>
  <si>
    <t>María Mercedes</t>
  </si>
  <si>
    <t xml:space="preserve"> Corral Aguilar</t>
  </si>
  <si>
    <t>Carlos Alberto</t>
  </si>
  <si>
    <t xml:space="preserve"> Navarro Sugich</t>
  </si>
  <si>
    <t>José</t>
  </si>
  <si>
    <t xml:space="preserve"> Yañes Navarro</t>
  </si>
  <si>
    <t xml:space="preserve"> Bustamante Machado</t>
  </si>
  <si>
    <t>Marta Patricia</t>
  </si>
  <si>
    <t xml:space="preserve"> Patiño Fierro</t>
  </si>
  <si>
    <t>Listado de Diputados por Partido Político y Principio de Representación, Sonora (2003-2006) LVII Legislatura</t>
  </si>
  <si>
    <t>2003-2006</t>
  </si>
  <si>
    <t>Florencio</t>
  </si>
  <si>
    <t xml:space="preserve"> Díaz Armenta</t>
  </si>
  <si>
    <t xml:space="preserve"> Cuéllar Yescas</t>
  </si>
  <si>
    <t>Darío</t>
  </si>
  <si>
    <t xml:space="preserve"> Murillo Bolaños</t>
  </si>
  <si>
    <t>Leticia</t>
  </si>
  <si>
    <t xml:space="preserve"> Amparano Gámez</t>
  </si>
  <si>
    <t>Irma</t>
  </si>
  <si>
    <t xml:space="preserve"> Villalobos Rascón</t>
  </si>
  <si>
    <t>Luis Melecio</t>
  </si>
  <si>
    <t xml:space="preserve"> Chavarín Gaxiola</t>
  </si>
  <si>
    <t xml:space="preserve"> Pesqueira Pellat</t>
  </si>
  <si>
    <t xml:space="preserve"> Sagasta Molina</t>
  </si>
  <si>
    <t>Hermes Martín</t>
  </si>
  <si>
    <t xml:space="preserve"> Biebrich Guevara</t>
  </si>
  <si>
    <t>José Víctor</t>
  </si>
  <si>
    <t xml:space="preserve"> Martínez Olivarría</t>
  </si>
  <si>
    <t>Susana</t>
  </si>
  <si>
    <t xml:space="preserve"> Saldaña Cavazos</t>
  </si>
  <si>
    <t>Manuel Ignacio</t>
  </si>
  <si>
    <t xml:space="preserve"> Acosta Gutíerrez</t>
  </si>
  <si>
    <t>Claudia Artemiza</t>
  </si>
  <si>
    <t xml:space="preserve"> Pavlovich Arellano</t>
  </si>
  <si>
    <t>José Luis Marcos</t>
  </si>
  <si>
    <t xml:space="preserve"> León Perea</t>
  </si>
  <si>
    <t>Rogelio Manuel</t>
  </si>
  <si>
    <t xml:space="preserve"> Díaz Brown Ramsburgh</t>
  </si>
  <si>
    <t>Juan</t>
  </si>
  <si>
    <t xml:space="preserve"> Leyva Mendivil</t>
  </si>
  <si>
    <t>Ventura</t>
  </si>
  <si>
    <t xml:space="preserve"> Féliz Armenta</t>
  </si>
  <si>
    <t xml:space="preserve"> Peña Enríquez</t>
  </si>
  <si>
    <t>Zacarias</t>
  </si>
  <si>
    <t xml:space="preserve"> Neyoy Yocupicio</t>
  </si>
  <si>
    <t>Prospero Manuel</t>
  </si>
  <si>
    <t xml:space="preserve"> Ibarra Otero</t>
  </si>
  <si>
    <t>Mónico</t>
  </si>
  <si>
    <t xml:space="preserve"> Castillo Rodríguez</t>
  </si>
  <si>
    <t>José Salomé</t>
  </si>
  <si>
    <t xml:space="preserve"> Tello Magos</t>
  </si>
  <si>
    <t>Carlos Daniel</t>
  </si>
  <si>
    <t xml:space="preserve"> Fernández Guevara</t>
  </si>
  <si>
    <t>Jesús Fernando</t>
  </si>
  <si>
    <t xml:space="preserve"> Morales Flores</t>
  </si>
  <si>
    <t xml:space="preserve"> Sauceda Morales</t>
  </si>
  <si>
    <t>Petra</t>
  </si>
  <si>
    <t xml:space="preserve"> Santos Ortiz</t>
  </si>
  <si>
    <t>Reynaldo</t>
  </si>
  <si>
    <t xml:space="preserve"> Millán Cota</t>
  </si>
  <si>
    <t>Emmanuel de Jesús</t>
  </si>
  <si>
    <t xml:space="preserve"> López Medrano</t>
  </si>
  <si>
    <t xml:space="preserve"> Amaya Rivera</t>
  </si>
  <si>
    <t>Irma Dolores</t>
  </si>
  <si>
    <t xml:space="preserve"> Romo Salazar</t>
  </si>
  <si>
    <t>Oscar René</t>
  </si>
  <si>
    <t xml:space="preserve"> Tellez Leyva</t>
  </si>
  <si>
    <t>Edmundo</t>
  </si>
  <si>
    <t xml:space="preserve"> García Pavlovich</t>
  </si>
  <si>
    <t>Listado de Diputados por Partido Político y Principio de Representación, Sonora (2006-2009) LVIII Legislatura</t>
  </si>
  <si>
    <t>2006-2009</t>
  </si>
  <si>
    <t>Leslie</t>
  </si>
  <si>
    <t xml:space="preserve"> Pantoja Hernández</t>
  </si>
  <si>
    <t>Gerardo</t>
  </si>
  <si>
    <t xml:space="preserve"> Figueroa Zazueta</t>
  </si>
  <si>
    <t>Jesús Alberto</t>
  </si>
  <si>
    <t xml:space="preserve"> López Quiroz</t>
  </si>
  <si>
    <t>David Cuauhtémoc</t>
  </si>
  <si>
    <t xml:space="preserve"> Galindo Delgado</t>
  </si>
  <si>
    <t>Moisés Ignacio</t>
  </si>
  <si>
    <t xml:space="preserve"> Casal Díaz</t>
  </si>
  <si>
    <t xml:space="preserve"> Córdoba Bon</t>
  </si>
  <si>
    <t xml:space="preserve"> Montaño Maldonado</t>
  </si>
  <si>
    <t>Héctor Ulises</t>
  </si>
  <si>
    <t xml:space="preserve"> Cristopulos Rios</t>
  </si>
  <si>
    <t>Damián</t>
  </si>
  <si>
    <t xml:space="preserve"> Zepeda Vidales</t>
  </si>
  <si>
    <t>Carlos Heberto</t>
  </si>
  <si>
    <t xml:space="preserve"> Rodríguez Freaner</t>
  </si>
  <si>
    <t>Vicente Javier</t>
  </si>
  <si>
    <t xml:space="preserve"> Solís Granados</t>
  </si>
  <si>
    <t>Flor</t>
  </si>
  <si>
    <t xml:space="preserve"> Ayala Robles Linares</t>
  </si>
  <si>
    <t>Otto Guillermo</t>
  </si>
  <si>
    <t xml:space="preserve"> Claussen Iberri</t>
  </si>
  <si>
    <t>Héctor Moisés</t>
  </si>
  <si>
    <t xml:space="preserve"> Laguna Torres</t>
  </si>
  <si>
    <t>Sara</t>
  </si>
  <si>
    <t xml:space="preserve"> Martínez De Teresa</t>
  </si>
  <si>
    <t>Eloísa</t>
  </si>
  <si>
    <t xml:space="preserve"> Flores García</t>
  </si>
  <si>
    <t>Faustino</t>
  </si>
  <si>
    <t xml:space="preserve"> Félix Chávez</t>
  </si>
  <si>
    <t>Alberto Natanael</t>
  </si>
  <si>
    <t xml:space="preserve"> Guerrero López</t>
  </si>
  <si>
    <t>José Luis</t>
  </si>
  <si>
    <t xml:space="preserve"> Germán Espinosa</t>
  </si>
  <si>
    <t>Bulmaro Andrés</t>
  </si>
  <si>
    <t xml:space="preserve"> Pacheco Moreno</t>
  </si>
  <si>
    <t xml:space="preserve"> Guadalupe Curiel</t>
  </si>
  <si>
    <t xml:space="preserve"> Ramírez Wakamatzu</t>
  </si>
  <si>
    <t>Roberto</t>
  </si>
  <si>
    <t xml:space="preserve"> Ruibal Astiazarán</t>
  </si>
  <si>
    <t>Alejandra</t>
  </si>
  <si>
    <t xml:space="preserve"> López Noriega</t>
  </si>
  <si>
    <t>David Secundino</t>
  </si>
  <si>
    <t xml:space="preserve"> Galván Cázares</t>
  </si>
  <si>
    <t>Reginaldo</t>
  </si>
  <si>
    <t xml:space="preserve"> Duarte Íñigo</t>
  </si>
  <si>
    <t>Félix Rafael</t>
  </si>
  <si>
    <t xml:space="preserve"> Silva López</t>
  </si>
  <si>
    <t>José Enrique</t>
  </si>
  <si>
    <t xml:space="preserve"> Reina Lizárraga</t>
  </si>
  <si>
    <t>Jorge Antonio</t>
  </si>
  <si>
    <t xml:space="preserve"> Valdez Villanueva</t>
  </si>
  <si>
    <t>Georgina</t>
  </si>
  <si>
    <t xml:space="preserve"> Rosas López</t>
  </si>
  <si>
    <t>César Augusto</t>
  </si>
  <si>
    <t xml:space="preserve"> Marcor Ramírez</t>
  </si>
  <si>
    <t>Oscar Manuel</t>
  </si>
  <si>
    <t xml:space="preserve"> Madero Valencia</t>
  </si>
  <si>
    <t>Listado de Diputados por Partido Político y Principio de Representación, Sonora (2009-2012) LIX Legislatura</t>
  </si>
  <si>
    <t>2009-2012</t>
  </si>
  <si>
    <t>Conformación Parlamentaria Mujeres: Presencia (número) y Porcentaje por Partido y Tipo de Principio de Representación, Sonora (1997-2000) LV Legislatura</t>
  </si>
  <si>
    <t>INDEPENDIENTE</t>
  </si>
  <si>
    <t>Conformación Parlamentaria Mujeres: Presencia (número) y Porcentaje por Partido y Tipo de Principio de Representación, Sonora (2000-2003) LVI Legislatura</t>
  </si>
  <si>
    <t>Conformación Parlamentaria Mujeres: Presencia (número) y Porcentaje por Partido y Tipo de Principio de Representación, Sonora (2003-2006) LVII Legislatura</t>
  </si>
  <si>
    <t>Conformación Parlamentaria Mujeres: Presencia (número) y Porcentaje por Partido y Tipo de Principio de Representación, Sonora (2006-2009) LVIII Legislatura</t>
  </si>
  <si>
    <t>NUEVA ALIANZA</t>
  </si>
  <si>
    <t>Conformación Parlamentaria Mujeres: Presencia (número) y Porcentaje por Partido y Tipo de Principio de Representación, Sonora (2009-2012) LIX Legislatura</t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</si>
</sst>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i/>
      <sz val="12"/>
      <color rgb="FF000000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0" borderId="0" xfId="0" applyFont="1"/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7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</cellXfs>
  <cellStyles count="11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"/>
  <sheetViews>
    <sheetView zoomScale="90" zoomScaleNormal="90" workbookViewId="0">
      <selection sqref="A1:XFD1048576"/>
    </sheetView>
  </sheetViews>
  <sheetFormatPr baseColWidth="10" defaultColWidth="8.625" defaultRowHeight="15.75"/>
  <cols>
    <col min="1" max="1" width="15.75" customWidth="1"/>
  </cols>
  <sheetData>
    <row r="1" spans="1:19">
      <c r="A1" s="21" t="s">
        <v>492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>
      <c r="A2" s="13" t="s">
        <v>2</v>
      </c>
      <c r="B2" s="13" t="s">
        <v>10</v>
      </c>
      <c r="C2" s="13"/>
      <c r="D2" s="13"/>
      <c r="E2" s="13"/>
      <c r="F2" s="13"/>
      <c r="G2" s="13"/>
      <c r="H2" s="14" t="s">
        <v>14</v>
      </c>
      <c r="I2" s="14"/>
      <c r="J2" s="14"/>
      <c r="K2" s="14"/>
      <c r="L2" s="14"/>
      <c r="M2" s="14"/>
      <c r="N2" s="13" t="s">
        <v>11</v>
      </c>
      <c r="O2" s="13"/>
      <c r="P2" s="13"/>
      <c r="Q2" s="13"/>
      <c r="R2" s="13"/>
      <c r="S2" s="13"/>
    </row>
    <row r="3" spans="1:19">
      <c r="A3" s="13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>
      <c r="A4" s="12" t="s">
        <v>4</v>
      </c>
      <c r="B4" s="1">
        <v>0</v>
      </c>
      <c r="C4" s="2">
        <f>B4/F4*100</f>
        <v>0</v>
      </c>
      <c r="D4" s="5">
        <v>5</v>
      </c>
      <c r="E4" s="2">
        <f>D4/F4*100</f>
        <v>100</v>
      </c>
      <c r="F4" s="5">
        <f>B4+D4</f>
        <v>5</v>
      </c>
      <c r="G4" s="2">
        <f>F4/F$8*100</f>
        <v>23.809523809523807</v>
      </c>
      <c r="H4" s="1">
        <v>0</v>
      </c>
      <c r="I4" s="5">
        <f>H4/L4*100</f>
        <v>0</v>
      </c>
      <c r="J4" s="5">
        <v>3</v>
      </c>
      <c r="K4" s="5">
        <f>J4/L4*100</f>
        <v>100</v>
      </c>
      <c r="L4" s="5">
        <f>H4+J4</f>
        <v>3</v>
      </c>
      <c r="M4" s="2">
        <f>L4/L$8*100</f>
        <v>25</v>
      </c>
      <c r="N4" s="5">
        <f>B4+H4</f>
        <v>0</v>
      </c>
      <c r="O4" s="2">
        <f>N4/R4*100</f>
        <v>0</v>
      </c>
      <c r="P4" s="5">
        <f>D4+J4</f>
        <v>8</v>
      </c>
      <c r="Q4" s="2">
        <f>P4/R4*100</f>
        <v>100</v>
      </c>
      <c r="R4" s="5">
        <f>N4+P4</f>
        <v>8</v>
      </c>
      <c r="S4" s="2">
        <f>R4/R$8*100</f>
        <v>24.242424242424242</v>
      </c>
    </row>
    <row r="5" spans="1:19">
      <c r="A5" s="12" t="s">
        <v>1</v>
      </c>
      <c r="B5" s="1">
        <v>1</v>
      </c>
      <c r="C5" s="2">
        <f t="shared" ref="C5:C8" si="0">B5/F5*100</f>
        <v>11.111111111111111</v>
      </c>
      <c r="D5" s="5">
        <v>8</v>
      </c>
      <c r="E5" s="2">
        <f t="shared" ref="E5:E8" si="1">D5/F5*100</f>
        <v>88.888888888888886</v>
      </c>
      <c r="F5" s="5">
        <f t="shared" ref="F5:F8" si="2">B5+D5</f>
        <v>9</v>
      </c>
      <c r="G5" s="2">
        <f t="shared" ref="G5:G8" si="3">F5/F$8*100</f>
        <v>42.857142857142854</v>
      </c>
      <c r="H5" s="1">
        <v>1</v>
      </c>
      <c r="I5" s="5">
        <f t="shared" ref="I5:I8" si="4">H5/L5*100</f>
        <v>20</v>
      </c>
      <c r="J5" s="5">
        <v>4</v>
      </c>
      <c r="K5" s="5">
        <f t="shared" ref="K5:K8" si="5">J5/L5*100</f>
        <v>80</v>
      </c>
      <c r="L5" s="5">
        <f t="shared" ref="L5:L8" si="6">H5+J5</f>
        <v>5</v>
      </c>
      <c r="M5" s="2">
        <f t="shared" ref="M5:M8" si="7">L5/L$8*100</f>
        <v>41.666666666666671</v>
      </c>
      <c r="N5" s="5">
        <f t="shared" ref="N5:N8" si="8">B5+H5</f>
        <v>2</v>
      </c>
      <c r="O5" s="2">
        <f t="shared" ref="O5:O8" si="9">N5/R5*100</f>
        <v>14.285714285714285</v>
      </c>
      <c r="P5" s="5">
        <f t="shared" ref="P5:P8" si="10">D5+J5</f>
        <v>12</v>
      </c>
      <c r="Q5" s="2">
        <f t="shared" ref="Q5:Q8" si="11">P5/R5*100</f>
        <v>85.714285714285708</v>
      </c>
      <c r="R5" s="5">
        <f t="shared" ref="R5:R8" si="12">N5+P5</f>
        <v>14</v>
      </c>
      <c r="S5" s="2">
        <f t="shared" ref="S5:S8" si="13">R5/R$8*100</f>
        <v>42.424242424242422</v>
      </c>
    </row>
    <row r="6" spans="1:19">
      <c r="A6" s="12" t="s">
        <v>7</v>
      </c>
      <c r="B6" s="1">
        <v>0</v>
      </c>
      <c r="C6" s="2">
        <f t="shared" si="0"/>
        <v>0</v>
      </c>
      <c r="D6" s="5">
        <v>6</v>
      </c>
      <c r="E6" s="2">
        <f t="shared" si="1"/>
        <v>100</v>
      </c>
      <c r="F6" s="5">
        <f t="shared" si="2"/>
        <v>6</v>
      </c>
      <c r="G6" s="2">
        <f t="shared" si="3"/>
        <v>28.571428571428569</v>
      </c>
      <c r="H6" s="1">
        <v>1</v>
      </c>
      <c r="I6" s="5">
        <f t="shared" si="4"/>
        <v>33.333333333333329</v>
      </c>
      <c r="J6" s="5">
        <v>2</v>
      </c>
      <c r="K6" s="5">
        <f t="shared" si="5"/>
        <v>66.666666666666657</v>
      </c>
      <c r="L6" s="5">
        <f t="shared" si="6"/>
        <v>3</v>
      </c>
      <c r="M6" s="2">
        <f t="shared" si="7"/>
        <v>25</v>
      </c>
      <c r="N6" s="5">
        <f t="shared" si="8"/>
        <v>1</v>
      </c>
      <c r="O6" s="2">
        <f t="shared" si="9"/>
        <v>11.111111111111111</v>
      </c>
      <c r="P6" s="5">
        <f t="shared" si="10"/>
        <v>8</v>
      </c>
      <c r="Q6" s="2">
        <f t="shared" si="11"/>
        <v>88.888888888888886</v>
      </c>
      <c r="R6" s="5">
        <f t="shared" si="12"/>
        <v>9</v>
      </c>
      <c r="S6" s="2">
        <f t="shared" si="13"/>
        <v>27.27272727272727</v>
      </c>
    </row>
    <row r="7" spans="1:19">
      <c r="A7" s="12" t="s">
        <v>493</v>
      </c>
      <c r="B7" s="1">
        <v>1</v>
      </c>
      <c r="C7" s="2">
        <f t="shared" si="0"/>
        <v>100</v>
      </c>
      <c r="D7" s="5">
        <v>0</v>
      </c>
      <c r="E7" s="2">
        <f t="shared" si="1"/>
        <v>0</v>
      </c>
      <c r="F7" s="5">
        <f t="shared" si="2"/>
        <v>1</v>
      </c>
      <c r="G7" s="2">
        <f t="shared" si="3"/>
        <v>4.7619047619047619</v>
      </c>
      <c r="H7" s="1">
        <v>0</v>
      </c>
      <c r="I7" s="5">
        <f t="shared" si="4"/>
        <v>0</v>
      </c>
      <c r="J7" s="5">
        <v>1</v>
      </c>
      <c r="K7" s="5">
        <f t="shared" si="5"/>
        <v>100</v>
      </c>
      <c r="L7" s="5">
        <f t="shared" si="6"/>
        <v>1</v>
      </c>
      <c r="M7" s="2">
        <f t="shared" si="7"/>
        <v>8.3333333333333321</v>
      </c>
      <c r="N7" s="5">
        <f t="shared" si="8"/>
        <v>1</v>
      </c>
      <c r="O7" s="2">
        <f t="shared" si="9"/>
        <v>50</v>
      </c>
      <c r="P7" s="5">
        <f t="shared" si="10"/>
        <v>1</v>
      </c>
      <c r="Q7" s="2">
        <f t="shared" si="11"/>
        <v>50</v>
      </c>
      <c r="R7" s="5">
        <f t="shared" si="12"/>
        <v>2</v>
      </c>
      <c r="S7" s="2">
        <f t="shared" si="13"/>
        <v>6.0606060606060606</v>
      </c>
    </row>
    <row r="8" spans="1:19">
      <c r="A8" s="12" t="s">
        <v>0</v>
      </c>
      <c r="B8" s="1">
        <f>SUM(B4:B7)</f>
        <v>2</v>
      </c>
      <c r="C8" s="2">
        <f t="shared" si="0"/>
        <v>9.5238095238095237</v>
      </c>
      <c r="D8" s="5">
        <f>SUM(D4:D7)</f>
        <v>19</v>
      </c>
      <c r="E8" s="2">
        <f t="shared" si="1"/>
        <v>90.476190476190482</v>
      </c>
      <c r="F8" s="5">
        <f t="shared" si="2"/>
        <v>21</v>
      </c>
      <c r="G8" s="2">
        <f t="shared" si="3"/>
        <v>100</v>
      </c>
      <c r="H8" s="1">
        <f>SUM(H4:H7)</f>
        <v>2</v>
      </c>
      <c r="I8" s="5">
        <f t="shared" si="4"/>
        <v>16.666666666666664</v>
      </c>
      <c r="J8" s="5">
        <f>SUM(J4:J7)</f>
        <v>10</v>
      </c>
      <c r="K8" s="5">
        <f t="shared" si="5"/>
        <v>83.333333333333343</v>
      </c>
      <c r="L8" s="5">
        <f t="shared" si="6"/>
        <v>12</v>
      </c>
      <c r="M8" s="2">
        <f t="shared" si="7"/>
        <v>100</v>
      </c>
      <c r="N8" s="5">
        <f t="shared" si="8"/>
        <v>4</v>
      </c>
      <c r="O8" s="2">
        <f t="shared" si="9"/>
        <v>12.121212121212121</v>
      </c>
      <c r="P8" s="5">
        <f t="shared" si="10"/>
        <v>29</v>
      </c>
      <c r="Q8" s="2">
        <f t="shared" si="11"/>
        <v>87.878787878787875</v>
      </c>
      <c r="R8" s="5">
        <f t="shared" si="12"/>
        <v>33</v>
      </c>
      <c r="S8" s="2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B6" sqref="B6"/>
    </sheetView>
  </sheetViews>
  <sheetFormatPr baseColWidth="10" defaultRowHeight="15.75"/>
  <cols>
    <col min="1" max="1" width="26.375" customWidth="1"/>
    <col min="2" max="2" width="21.125" customWidth="1"/>
    <col min="3" max="3" width="15.875" customWidth="1"/>
  </cols>
  <sheetData>
    <row r="1" spans="1:9">
      <c r="A1" s="19" t="s">
        <v>490</v>
      </c>
      <c r="B1" s="19"/>
      <c r="C1" s="19"/>
      <c r="D1" s="19"/>
      <c r="E1" s="19"/>
      <c r="F1" s="19"/>
      <c r="G1" s="19"/>
      <c r="H1" s="19"/>
      <c r="I1" s="20"/>
    </row>
    <row r="2" spans="1:9" s="11" customFormat="1" ht="16.5" thickBot="1">
      <c r="A2" s="9" t="s">
        <v>20</v>
      </c>
      <c r="B2" s="10" t="s">
        <v>21</v>
      </c>
      <c r="C2" s="10" t="s">
        <v>22</v>
      </c>
      <c r="D2" s="10" t="s">
        <v>2</v>
      </c>
      <c r="E2" s="10" t="s">
        <v>29</v>
      </c>
      <c r="F2" s="10" t="s">
        <v>23</v>
      </c>
      <c r="G2" s="10" t="s">
        <v>24</v>
      </c>
      <c r="H2" s="10" t="s">
        <v>25</v>
      </c>
      <c r="I2" s="10" t="s">
        <v>26</v>
      </c>
    </row>
    <row r="3" spans="1:9" ht="16.5" thickBot="1">
      <c r="A3" s="6" t="s">
        <v>431</v>
      </c>
      <c r="B3" s="6" t="s">
        <v>430</v>
      </c>
      <c r="C3" s="6" t="s">
        <v>32</v>
      </c>
      <c r="D3" s="6" t="s">
        <v>4</v>
      </c>
      <c r="E3" s="6" t="s">
        <v>10</v>
      </c>
      <c r="F3" s="6" t="s">
        <v>164</v>
      </c>
      <c r="G3" s="6"/>
      <c r="H3" s="6" t="s">
        <v>33</v>
      </c>
      <c r="I3" s="6" t="s">
        <v>491</v>
      </c>
    </row>
    <row r="4" spans="1:9" ht="16.5" thickBot="1">
      <c r="A4" s="6" t="s">
        <v>433</v>
      </c>
      <c r="B4" s="6" t="s">
        <v>432</v>
      </c>
      <c r="C4" s="6" t="s">
        <v>36</v>
      </c>
      <c r="D4" s="6" t="s">
        <v>1</v>
      </c>
      <c r="E4" s="6" t="s">
        <v>10</v>
      </c>
      <c r="F4" s="6" t="s">
        <v>165</v>
      </c>
      <c r="G4" s="6"/>
      <c r="H4" s="6" t="s">
        <v>33</v>
      </c>
      <c r="I4" s="6" t="s">
        <v>491</v>
      </c>
    </row>
    <row r="5" spans="1:9" ht="16.5" thickBot="1">
      <c r="A5" s="6" t="s">
        <v>435</v>
      </c>
      <c r="B5" s="6" t="s">
        <v>434</v>
      </c>
      <c r="C5" s="6" t="s">
        <v>36</v>
      </c>
      <c r="D5" s="6" t="s">
        <v>4</v>
      </c>
      <c r="E5" s="6" t="s">
        <v>10</v>
      </c>
      <c r="F5" s="6" t="s">
        <v>166</v>
      </c>
      <c r="G5" s="6"/>
      <c r="H5" s="6" t="s">
        <v>33</v>
      </c>
      <c r="I5" s="6" t="s">
        <v>491</v>
      </c>
    </row>
    <row r="6" spans="1:9" ht="16.5" thickBot="1">
      <c r="A6" s="6" t="s">
        <v>437</v>
      </c>
      <c r="B6" s="6" t="s">
        <v>436</v>
      </c>
      <c r="C6" s="6" t="s">
        <v>36</v>
      </c>
      <c r="D6" s="6" t="s">
        <v>4</v>
      </c>
      <c r="E6" s="6" t="s">
        <v>10</v>
      </c>
      <c r="F6" s="6" t="s">
        <v>167</v>
      </c>
      <c r="G6" s="6"/>
      <c r="H6" s="6" t="s">
        <v>33</v>
      </c>
      <c r="I6" s="6" t="s">
        <v>491</v>
      </c>
    </row>
    <row r="7" spans="1:9" ht="16.5" thickBot="1">
      <c r="A7" s="6" t="s">
        <v>439</v>
      </c>
      <c r="B7" s="6" t="s">
        <v>438</v>
      </c>
      <c r="C7" s="6" t="s">
        <v>36</v>
      </c>
      <c r="D7" s="6" t="s">
        <v>4</v>
      </c>
      <c r="E7" s="6" t="s">
        <v>10</v>
      </c>
      <c r="F7" s="6" t="s">
        <v>168</v>
      </c>
      <c r="G7" s="6"/>
      <c r="H7" s="6" t="s">
        <v>33</v>
      </c>
      <c r="I7" s="6" t="s">
        <v>491</v>
      </c>
    </row>
    <row r="8" spans="1:9" ht="16.5" thickBot="1">
      <c r="A8" s="6" t="s">
        <v>440</v>
      </c>
      <c r="B8" s="6" t="s">
        <v>309</v>
      </c>
      <c r="C8" s="6" t="s">
        <v>36</v>
      </c>
      <c r="D8" s="6" t="s">
        <v>497</v>
      </c>
      <c r="E8" s="6" t="s">
        <v>10</v>
      </c>
      <c r="F8" s="6" t="s">
        <v>169</v>
      </c>
      <c r="G8" s="6"/>
      <c r="H8" s="6" t="s">
        <v>33</v>
      </c>
      <c r="I8" s="6" t="s">
        <v>491</v>
      </c>
    </row>
    <row r="9" spans="1:9" ht="16.5" thickBot="1">
      <c r="A9" s="6" t="s">
        <v>441</v>
      </c>
      <c r="B9" s="6" t="s">
        <v>299</v>
      </c>
      <c r="C9" s="6" t="s">
        <v>32</v>
      </c>
      <c r="D9" s="6" t="s">
        <v>4</v>
      </c>
      <c r="E9" s="6" t="s">
        <v>10</v>
      </c>
      <c r="F9" s="6" t="s">
        <v>170</v>
      </c>
      <c r="G9" s="6"/>
      <c r="H9" s="6" t="s">
        <v>33</v>
      </c>
      <c r="I9" s="6" t="s">
        <v>491</v>
      </c>
    </row>
    <row r="10" spans="1:9" ht="16.5" thickBot="1">
      <c r="A10" s="6" t="s">
        <v>443</v>
      </c>
      <c r="B10" s="6" t="s">
        <v>442</v>
      </c>
      <c r="C10" s="6" t="s">
        <v>36</v>
      </c>
      <c r="D10" s="6" t="s">
        <v>1</v>
      </c>
      <c r="E10" s="6" t="s">
        <v>10</v>
      </c>
      <c r="F10" s="6" t="s">
        <v>171</v>
      </c>
      <c r="G10" s="6"/>
      <c r="H10" s="6" t="s">
        <v>33</v>
      </c>
      <c r="I10" s="6" t="s">
        <v>491</v>
      </c>
    </row>
    <row r="11" spans="1:9" ht="16.5" thickBot="1">
      <c r="A11" s="6" t="s">
        <v>445</v>
      </c>
      <c r="B11" s="6" t="s">
        <v>444</v>
      </c>
      <c r="C11" s="6" t="s">
        <v>36</v>
      </c>
      <c r="D11" s="6" t="s">
        <v>4</v>
      </c>
      <c r="E11" s="6" t="s">
        <v>10</v>
      </c>
      <c r="F11" s="6" t="s">
        <v>172</v>
      </c>
      <c r="G11" s="6"/>
      <c r="H11" s="6" t="s">
        <v>33</v>
      </c>
      <c r="I11" s="6" t="s">
        <v>491</v>
      </c>
    </row>
    <row r="12" spans="1:9" ht="16.5" thickBot="1">
      <c r="A12" s="6" t="s">
        <v>447</v>
      </c>
      <c r="B12" s="6" t="s">
        <v>446</v>
      </c>
      <c r="C12" s="6" t="s">
        <v>36</v>
      </c>
      <c r="D12" s="6" t="s">
        <v>6</v>
      </c>
      <c r="E12" s="6" t="s">
        <v>10</v>
      </c>
      <c r="F12" s="6" t="s">
        <v>173</v>
      </c>
      <c r="G12" s="6"/>
      <c r="H12" s="6" t="s">
        <v>33</v>
      </c>
      <c r="I12" s="6" t="s">
        <v>491</v>
      </c>
    </row>
    <row r="13" spans="1:9" ht="16.5" thickBot="1">
      <c r="A13" s="6" t="s">
        <v>449</v>
      </c>
      <c r="B13" s="6" t="s">
        <v>448</v>
      </c>
      <c r="C13" s="6" t="s">
        <v>36</v>
      </c>
      <c r="D13" s="6" t="s">
        <v>1</v>
      </c>
      <c r="E13" s="6" t="s">
        <v>10</v>
      </c>
      <c r="F13" s="6" t="s">
        <v>174</v>
      </c>
      <c r="G13" s="6"/>
      <c r="H13" s="6" t="s">
        <v>33</v>
      </c>
      <c r="I13" s="6" t="s">
        <v>491</v>
      </c>
    </row>
    <row r="14" spans="1:9" ht="16.5" thickBot="1">
      <c r="A14" s="6" t="s">
        <v>451</v>
      </c>
      <c r="B14" s="6" t="s">
        <v>450</v>
      </c>
      <c r="C14" s="6" t="s">
        <v>32</v>
      </c>
      <c r="D14" s="6" t="s">
        <v>1</v>
      </c>
      <c r="E14" s="6" t="s">
        <v>10</v>
      </c>
      <c r="F14" s="6" t="s">
        <v>175</v>
      </c>
      <c r="G14" s="6"/>
      <c r="H14" s="6" t="s">
        <v>33</v>
      </c>
      <c r="I14" s="6" t="s">
        <v>491</v>
      </c>
    </row>
    <row r="15" spans="1:9" ht="16.5" thickBot="1">
      <c r="A15" s="6" t="s">
        <v>453</v>
      </c>
      <c r="B15" s="6" t="s">
        <v>452</v>
      </c>
      <c r="C15" s="6" t="s">
        <v>36</v>
      </c>
      <c r="D15" s="6" t="s">
        <v>1</v>
      </c>
      <c r="E15" s="6" t="s">
        <v>10</v>
      </c>
      <c r="F15" s="6" t="s">
        <v>176</v>
      </c>
      <c r="G15" s="6"/>
      <c r="H15" s="6" t="s">
        <v>33</v>
      </c>
      <c r="I15" s="6" t="s">
        <v>491</v>
      </c>
    </row>
    <row r="16" spans="1:9" ht="16.5" thickBot="1">
      <c r="A16" s="6" t="s">
        <v>455</v>
      </c>
      <c r="B16" s="6" t="s">
        <v>454</v>
      </c>
      <c r="C16" s="6" t="s">
        <v>36</v>
      </c>
      <c r="D16" s="6" t="s">
        <v>4</v>
      </c>
      <c r="E16" s="6" t="s">
        <v>10</v>
      </c>
      <c r="F16" s="6" t="s">
        <v>177</v>
      </c>
      <c r="G16" s="6"/>
      <c r="H16" s="6" t="s">
        <v>33</v>
      </c>
      <c r="I16" s="6" t="s">
        <v>491</v>
      </c>
    </row>
    <row r="17" spans="1:9" ht="16.5" thickBot="1">
      <c r="A17" s="6" t="s">
        <v>282</v>
      </c>
      <c r="B17" s="6" t="s">
        <v>281</v>
      </c>
      <c r="C17" s="6" t="s">
        <v>36</v>
      </c>
      <c r="D17" s="6" t="s">
        <v>1</v>
      </c>
      <c r="E17" s="6" t="s">
        <v>10</v>
      </c>
      <c r="F17" s="6" t="s">
        <v>178</v>
      </c>
      <c r="G17" s="6"/>
      <c r="H17" s="6" t="s">
        <v>33</v>
      </c>
      <c r="I17" s="6" t="s">
        <v>491</v>
      </c>
    </row>
    <row r="18" spans="1:9" ht="16.5" thickBot="1">
      <c r="A18" s="6" t="s">
        <v>457</v>
      </c>
      <c r="B18" s="6" t="s">
        <v>456</v>
      </c>
      <c r="C18" s="6" t="s">
        <v>32</v>
      </c>
      <c r="D18" s="6" t="s">
        <v>4</v>
      </c>
      <c r="E18" s="6" t="s">
        <v>10</v>
      </c>
      <c r="F18" s="6" t="s">
        <v>179</v>
      </c>
      <c r="G18" s="6"/>
      <c r="H18" s="6" t="s">
        <v>33</v>
      </c>
      <c r="I18" s="6" t="s">
        <v>491</v>
      </c>
    </row>
    <row r="19" spans="1:9" ht="16.5" thickBot="1">
      <c r="A19" s="6" t="s">
        <v>459</v>
      </c>
      <c r="B19" s="6" t="s">
        <v>458</v>
      </c>
      <c r="C19" s="6" t="s">
        <v>32</v>
      </c>
      <c r="D19" s="6" t="s">
        <v>4</v>
      </c>
      <c r="E19" s="6" t="s">
        <v>10</v>
      </c>
      <c r="F19" s="6" t="s">
        <v>180</v>
      </c>
      <c r="G19" s="6"/>
      <c r="H19" s="6" t="s">
        <v>33</v>
      </c>
      <c r="I19" s="6" t="s">
        <v>491</v>
      </c>
    </row>
    <row r="20" spans="1:9" ht="16.5" thickBot="1">
      <c r="A20" s="6" t="s">
        <v>461</v>
      </c>
      <c r="B20" s="6" t="s">
        <v>460</v>
      </c>
      <c r="C20" s="6" t="s">
        <v>36</v>
      </c>
      <c r="D20" s="6" t="s">
        <v>1</v>
      </c>
      <c r="E20" s="6" t="s">
        <v>10</v>
      </c>
      <c r="F20" s="6" t="s">
        <v>181</v>
      </c>
      <c r="G20" s="6"/>
      <c r="H20" s="6" t="s">
        <v>33</v>
      </c>
      <c r="I20" s="6" t="s">
        <v>491</v>
      </c>
    </row>
    <row r="21" spans="1:9" ht="16.5" thickBot="1">
      <c r="A21" s="6" t="s">
        <v>463</v>
      </c>
      <c r="B21" s="6" t="s">
        <v>462</v>
      </c>
      <c r="C21" s="6" t="s">
        <v>36</v>
      </c>
      <c r="D21" s="6" t="s">
        <v>1</v>
      </c>
      <c r="E21" s="6" t="s">
        <v>10</v>
      </c>
      <c r="F21" s="6" t="s">
        <v>182</v>
      </c>
      <c r="G21" s="6"/>
      <c r="H21" s="6" t="s">
        <v>33</v>
      </c>
      <c r="I21" s="6" t="s">
        <v>491</v>
      </c>
    </row>
    <row r="22" spans="1:9" ht="16.5" thickBot="1">
      <c r="A22" s="6" t="s">
        <v>465</v>
      </c>
      <c r="B22" s="6" t="s">
        <v>464</v>
      </c>
      <c r="C22" s="6" t="s">
        <v>36</v>
      </c>
      <c r="D22" s="6" t="s">
        <v>1</v>
      </c>
      <c r="E22" s="6" t="s">
        <v>10</v>
      </c>
      <c r="F22" s="6" t="s">
        <v>183</v>
      </c>
      <c r="G22" s="6"/>
      <c r="H22" s="6" t="s">
        <v>33</v>
      </c>
      <c r="I22" s="6" t="s">
        <v>491</v>
      </c>
    </row>
    <row r="23" spans="1:9" ht="16.5" thickBot="1">
      <c r="A23" s="6" t="s">
        <v>467</v>
      </c>
      <c r="B23" s="6" t="s">
        <v>466</v>
      </c>
      <c r="C23" s="6" t="s">
        <v>36</v>
      </c>
      <c r="D23" s="6" t="s">
        <v>1</v>
      </c>
      <c r="E23" s="6" t="s">
        <v>10</v>
      </c>
      <c r="F23" s="6" t="s">
        <v>184</v>
      </c>
      <c r="G23" s="6"/>
      <c r="H23" s="6" t="s">
        <v>33</v>
      </c>
      <c r="I23" s="6" t="s">
        <v>491</v>
      </c>
    </row>
    <row r="24" spans="1:9" ht="16.5" thickBot="1">
      <c r="A24" s="6" t="s">
        <v>468</v>
      </c>
      <c r="B24" s="6" t="s">
        <v>363</v>
      </c>
      <c r="C24" s="6" t="s">
        <v>36</v>
      </c>
      <c r="D24" s="6" t="s">
        <v>7</v>
      </c>
      <c r="E24" s="6" t="s">
        <v>74</v>
      </c>
      <c r="F24" s="6"/>
      <c r="G24" s="6"/>
      <c r="H24" s="6" t="s">
        <v>33</v>
      </c>
      <c r="I24" s="6" t="s">
        <v>491</v>
      </c>
    </row>
    <row r="25" spans="1:9" ht="16.5" thickBot="1">
      <c r="A25" s="6" t="s">
        <v>469</v>
      </c>
      <c r="B25" s="6" t="s">
        <v>271</v>
      </c>
      <c r="C25" s="6" t="s">
        <v>36</v>
      </c>
      <c r="D25" s="6" t="s">
        <v>1</v>
      </c>
      <c r="E25" s="6" t="s">
        <v>74</v>
      </c>
      <c r="F25" s="6"/>
      <c r="G25" s="6"/>
      <c r="H25" s="6" t="s">
        <v>33</v>
      </c>
      <c r="I25" s="6" t="s">
        <v>491</v>
      </c>
    </row>
    <row r="26" spans="1:9" ht="16.5" thickBot="1">
      <c r="A26" s="6" t="s">
        <v>471</v>
      </c>
      <c r="B26" s="6" t="s">
        <v>470</v>
      </c>
      <c r="C26" s="6" t="s">
        <v>36</v>
      </c>
      <c r="D26" s="6" t="s">
        <v>1</v>
      </c>
      <c r="E26" s="6" t="s">
        <v>74</v>
      </c>
      <c r="F26" s="6"/>
      <c r="G26" s="6"/>
      <c r="H26" s="6" t="s">
        <v>33</v>
      </c>
      <c r="I26" s="6" t="s">
        <v>491</v>
      </c>
    </row>
    <row r="27" spans="1:9" ht="16.5" thickBot="1">
      <c r="A27" s="6" t="s">
        <v>473</v>
      </c>
      <c r="B27" s="6" t="s">
        <v>472</v>
      </c>
      <c r="C27" s="6" t="s">
        <v>32</v>
      </c>
      <c r="D27" s="6" t="s">
        <v>4</v>
      </c>
      <c r="E27" s="6" t="s">
        <v>74</v>
      </c>
      <c r="F27" s="6"/>
      <c r="G27" s="6"/>
      <c r="H27" s="6" t="s">
        <v>33</v>
      </c>
      <c r="I27" s="6" t="s">
        <v>491</v>
      </c>
    </row>
    <row r="28" spans="1:9" ht="16.5" thickBot="1">
      <c r="A28" s="6" t="s">
        <v>475</v>
      </c>
      <c r="B28" s="6" t="s">
        <v>474</v>
      </c>
      <c r="C28" s="6" t="s">
        <v>36</v>
      </c>
      <c r="D28" s="6" t="s">
        <v>4</v>
      </c>
      <c r="E28" s="6" t="s">
        <v>74</v>
      </c>
      <c r="F28" s="6"/>
      <c r="G28" s="6"/>
      <c r="H28" s="6" t="s">
        <v>33</v>
      </c>
      <c r="I28" s="6" t="s">
        <v>491</v>
      </c>
    </row>
    <row r="29" spans="1:9" ht="16.5" thickBot="1">
      <c r="A29" s="6" t="s">
        <v>477</v>
      </c>
      <c r="B29" s="6" t="s">
        <v>476</v>
      </c>
      <c r="C29" s="6" t="s">
        <v>36</v>
      </c>
      <c r="D29" s="6" t="s">
        <v>4</v>
      </c>
      <c r="E29" s="6" t="s">
        <v>74</v>
      </c>
      <c r="F29" s="6"/>
      <c r="G29" s="6"/>
      <c r="H29" s="6" t="s">
        <v>33</v>
      </c>
      <c r="I29" s="6" t="s">
        <v>491</v>
      </c>
    </row>
    <row r="30" spans="1:9" ht="16.5" thickBot="1">
      <c r="A30" s="6" t="s">
        <v>479</v>
      </c>
      <c r="B30" s="6" t="s">
        <v>478</v>
      </c>
      <c r="C30" s="6" t="s">
        <v>36</v>
      </c>
      <c r="D30" s="6" t="s">
        <v>4</v>
      </c>
      <c r="E30" s="6" t="s">
        <v>74</v>
      </c>
      <c r="F30" s="6"/>
      <c r="G30" s="6"/>
      <c r="H30" s="6" t="s">
        <v>33</v>
      </c>
      <c r="I30" s="6" t="s">
        <v>491</v>
      </c>
    </row>
    <row r="31" spans="1:9" ht="16.5" thickBot="1">
      <c r="A31" s="6" t="s">
        <v>481</v>
      </c>
      <c r="B31" s="6" t="s">
        <v>480</v>
      </c>
      <c r="C31" s="6" t="s">
        <v>36</v>
      </c>
      <c r="D31" s="6" t="s">
        <v>4</v>
      </c>
      <c r="E31" s="6" t="s">
        <v>74</v>
      </c>
      <c r="F31" s="6"/>
      <c r="G31" s="6"/>
      <c r="H31" s="6" t="s">
        <v>33</v>
      </c>
      <c r="I31" s="6" t="s">
        <v>491</v>
      </c>
    </row>
    <row r="32" spans="1:9" ht="16.5" thickBot="1">
      <c r="A32" s="6" t="s">
        <v>483</v>
      </c>
      <c r="B32" s="6" t="s">
        <v>482</v>
      </c>
      <c r="C32" s="6" t="s">
        <v>36</v>
      </c>
      <c r="D32" s="6" t="s">
        <v>497</v>
      </c>
      <c r="E32" s="6" t="s">
        <v>74</v>
      </c>
      <c r="F32" s="6"/>
      <c r="G32" s="6"/>
      <c r="H32" s="6" t="s">
        <v>33</v>
      </c>
      <c r="I32" s="6" t="s">
        <v>491</v>
      </c>
    </row>
    <row r="33" spans="1:9" ht="16.5" thickBot="1">
      <c r="A33" s="6" t="s">
        <v>485</v>
      </c>
      <c r="B33" s="6" t="s">
        <v>484</v>
      </c>
      <c r="C33" s="6" t="s">
        <v>32</v>
      </c>
      <c r="D33" s="6" t="s">
        <v>7</v>
      </c>
      <c r="E33" s="6" t="s">
        <v>74</v>
      </c>
      <c r="F33" s="6"/>
      <c r="G33" s="6"/>
      <c r="H33" s="6" t="s">
        <v>33</v>
      </c>
      <c r="I33" s="6" t="s">
        <v>491</v>
      </c>
    </row>
    <row r="34" spans="1:9" ht="16.5" thickBot="1">
      <c r="A34" s="6" t="s">
        <v>487</v>
      </c>
      <c r="B34" s="6" t="s">
        <v>486</v>
      </c>
      <c r="C34" s="6" t="s">
        <v>36</v>
      </c>
      <c r="D34" s="6" t="s">
        <v>6</v>
      </c>
      <c r="E34" s="6" t="s">
        <v>74</v>
      </c>
      <c r="F34" s="6"/>
      <c r="G34" s="6"/>
      <c r="H34" s="6" t="s">
        <v>33</v>
      </c>
      <c r="I34" s="6" t="s">
        <v>491</v>
      </c>
    </row>
    <row r="35" spans="1:9" ht="16.5" thickBot="1">
      <c r="A35" s="6" t="s">
        <v>489</v>
      </c>
      <c r="B35" s="6" t="s">
        <v>488</v>
      </c>
      <c r="C35" s="6" t="s">
        <v>36</v>
      </c>
      <c r="D35" s="6" t="s">
        <v>497</v>
      </c>
      <c r="E35" s="6" t="s">
        <v>74</v>
      </c>
      <c r="F35" s="6"/>
      <c r="G35" s="6"/>
      <c r="H35" s="6" t="s">
        <v>33</v>
      </c>
      <c r="I35" s="6" t="s">
        <v>491</v>
      </c>
    </row>
    <row r="36" spans="1:9" ht="18.75">
      <c r="A36" s="18"/>
      <c r="B36" s="18"/>
      <c r="C36" s="18"/>
    </row>
  </sheetData>
  <mergeCells count="1">
    <mergeCell ref="A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12"/>
  <sheetViews>
    <sheetView workbookViewId="0">
      <selection activeCell="E10" sqref="E10"/>
    </sheetView>
  </sheetViews>
  <sheetFormatPr baseColWidth="10" defaultColWidth="8.625" defaultRowHeight="15.75"/>
  <sheetData>
    <row r="1" spans="1:19">
      <c r="A1" s="13" t="s">
        <v>18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>
      <c r="A2" s="13" t="s">
        <v>2</v>
      </c>
      <c r="B2" s="13" t="s">
        <v>10</v>
      </c>
      <c r="C2" s="13"/>
      <c r="D2" s="13"/>
      <c r="E2" s="13"/>
      <c r="F2" s="13"/>
      <c r="G2" s="13"/>
      <c r="H2" s="14" t="s">
        <v>14</v>
      </c>
      <c r="I2" s="14"/>
      <c r="J2" s="14"/>
      <c r="K2" s="14"/>
      <c r="L2" s="14"/>
      <c r="M2" s="14"/>
      <c r="N2" s="13" t="s">
        <v>11</v>
      </c>
      <c r="O2" s="13"/>
      <c r="P2" s="13"/>
      <c r="Q2" s="13"/>
      <c r="R2" s="13"/>
      <c r="S2" s="13"/>
    </row>
    <row r="3" spans="1:19">
      <c r="A3" s="13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>
      <c r="A4" s="4" t="s">
        <v>4</v>
      </c>
      <c r="B4" s="1">
        <v>4</v>
      </c>
      <c r="C4" s="2">
        <f>SUM(B4*100)/F4</f>
        <v>44.444444444444443</v>
      </c>
      <c r="D4" s="5">
        <f>SUM(F4-B4)</f>
        <v>5</v>
      </c>
      <c r="E4" s="2">
        <f>SUM(D4*100)/F4</f>
        <v>55.555555555555557</v>
      </c>
      <c r="F4" s="1">
        <v>9</v>
      </c>
      <c r="G4" s="2">
        <f>SUM(F4*100)/F$12</f>
        <v>42.857142857142854</v>
      </c>
      <c r="H4" s="1">
        <v>2</v>
      </c>
      <c r="I4" s="5">
        <f>SUM(H4*100)/L4</f>
        <v>50</v>
      </c>
      <c r="J4" s="5">
        <f>SUM(L4-H4)</f>
        <v>2</v>
      </c>
      <c r="K4" s="5">
        <f>SUM(J4*100)/L4</f>
        <v>50</v>
      </c>
      <c r="L4" s="1">
        <v>4</v>
      </c>
      <c r="M4" s="2">
        <f>SUM(L4*100)/L$12</f>
        <v>33.333333333333336</v>
      </c>
      <c r="N4" s="5">
        <f t="shared" ref="N4:N12" si="0">SUM(B4+H4)</f>
        <v>6</v>
      </c>
      <c r="O4" s="2">
        <f>SUM(N4*100)/R4</f>
        <v>46.153846153846153</v>
      </c>
      <c r="P4" s="5">
        <f t="shared" ref="P4:P12" si="1">SUM(D4+J4)</f>
        <v>7</v>
      </c>
      <c r="Q4" s="2">
        <f>SUM(P4*100)/R4</f>
        <v>53.846153846153847</v>
      </c>
      <c r="R4" s="5">
        <f>SUM(N4+P4)</f>
        <v>13</v>
      </c>
      <c r="S4" s="2">
        <f>SUM(R4*100)/R$12</f>
        <v>39.393939393939391</v>
      </c>
    </row>
    <row r="5" spans="1:19">
      <c r="A5" s="4" t="s">
        <v>1</v>
      </c>
      <c r="B5" s="1">
        <v>5</v>
      </c>
      <c r="C5" s="2">
        <f t="shared" ref="C5:C12" si="2">SUM(B5*100)/F5</f>
        <v>41.666666666666664</v>
      </c>
      <c r="D5" s="5">
        <f t="shared" ref="D5:D12" si="3">SUM(F5-B5)</f>
        <v>7</v>
      </c>
      <c r="E5" s="2">
        <f t="shared" ref="E5:E12" si="4">SUM(D5*100)/F5</f>
        <v>58.333333333333336</v>
      </c>
      <c r="F5" s="1">
        <v>12</v>
      </c>
      <c r="G5" s="2">
        <f t="shared" ref="G5:G12" si="5">SUM(F5*100)/F$12</f>
        <v>57.142857142857146</v>
      </c>
      <c r="H5" s="1">
        <v>1</v>
      </c>
      <c r="I5" s="2">
        <f t="shared" ref="I5:I12" si="6">SUM(H5*100)/L5</f>
        <v>33.333333333333336</v>
      </c>
      <c r="J5" s="5">
        <f t="shared" ref="J5:J12" si="7">SUM(L5-H5)</f>
        <v>2</v>
      </c>
      <c r="K5" s="2">
        <f t="shared" ref="K5:K12" si="8">SUM(J5*100)/L5</f>
        <v>66.666666666666671</v>
      </c>
      <c r="L5" s="1">
        <v>3</v>
      </c>
      <c r="M5" s="5">
        <f t="shared" ref="M5:M12" si="9">SUM(L5*100)/L$12</f>
        <v>25</v>
      </c>
      <c r="N5" s="5">
        <f t="shared" si="0"/>
        <v>6</v>
      </c>
      <c r="O5" s="5">
        <f t="shared" ref="O5:O12" si="10">SUM(N5*100)/R5</f>
        <v>40</v>
      </c>
      <c r="P5" s="5">
        <f t="shared" si="1"/>
        <v>9</v>
      </c>
      <c r="Q5" s="5">
        <f t="shared" ref="Q5:Q11" si="11">SUM(P5*100)/R5</f>
        <v>60</v>
      </c>
      <c r="R5" s="5">
        <f t="shared" ref="R5:R12" si="12">SUM(N5+P5)</f>
        <v>15</v>
      </c>
      <c r="S5" s="2">
        <f t="shared" ref="S5:S12" si="13">SUM(R5*100)/R$12</f>
        <v>45.454545454545453</v>
      </c>
    </row>
    <row r="6" spans="1:19">
      <c r="A6" s="4" t="s">
        <v>7</v>
      </c>
      <c r="B6" s="1">
        <v>0</v>
      </c>
      <c r="C6" s="5">
        <v>0</v>
      </c>
      <c r="D6" s="5">
        <f t="shared" si="3"/>
        <v>0</v>
      </c>
      <c r="E6" s="5">
        <v>0</v>
      </c>
      <c r="F6" s="1">
        <v>0</v>
      </c>
      <c r="G6" s="5">
        <f t="shared" si="5"/>
        <v>0</v>
      </c>
      <c r="H6" s="1">
        <v>0</v>
      </c>
      <c r="I6" s="5">
        <f t="shared" si="6"/>
        <v>0</v>
      </c>
      <c r="J6" s="5">
        <f t="shared" si="7"/>
        <v>1</v>
      </c>
      <c r="K6" s="5">
        <f t="shared" si="8"/>
        <v>100</v>
      </c>
      <c r="L6" s="1">
        <v>1</v>
      </c>
      <c r="M6" s="2">
        <f t="shared" si="9"/>
        <v>8.3333333333333339</v>
      </c>
      <c r="N6" s="5">
        <f t="shared" si="0"/>
        <v>0</v>
      </c>
      <c r="O6" s="5">
        <f t="shared" si="10"/>
        <v>0</v>
      </c>
      <c r="P6" s="5">
        <f t="shared" si="1"/>
        <v>1</v>
      </c>
      <c r="Q6" s="5">
        <f t="shared" si="11"/>
        <v>100</v>
      </c>
      <c r="R6" s="5">
        <f t="shared" si="12"/>
        <v>1</v>
      </c>
      <c r="S6" s="5">
        <f t="shared" si="13"/>
        <v>3.0303030303030303</v>
      </c>
    </row>
    <row r="7" spans="1:19">
      <c r="A7" s="4" t="s">
        <v>6</v>
      </c>
      <c r="B7" s="1">
        <v>0</v>
      </c>
      <c r="C7" s="5">
        <v>0</v>
      </c>
      <c r="D7" s="5">
        <f t="shared" si="3"/>
        <v>0</v>
      </c>
      <c r="E7" s="5">
        <v>0</v>
      </c>
      <c r="F7" s="1">
        <v>0</v>
      </c>
      <c r="G7" s="5">
        <f t="shared" si="5"/>
        <v>0</v>
      </c>
      <c r="H7" s="1">
        <v>0</v>
      </c>
      <c r="I7" s="5">
        <v>0</v>
      </c>
      <c r="J7" s="5">
        <f t="shared" si="7"/>
        <v>0</v>
      </c>
      <c r="K7" s="5">
        <v>0</v>
      </c>
      <c r="L7" s="1">
        <v>0</v>
      </c>
      <c r="M7" s="5">
        <f t="shared" si="9"/>
        <v>0</v>
      </c>
      <c r="N7" s="5">
        <f t="shared" si="0"/>
        <v>0</v>
      </c>
      <c r="O7" s="5">
        <v>0</v>
      </c>
      <c r="P7" s="5">
        <f t="shared" si="1"/>
        <v>0</v>
      </c>
      <c r="Q7" s="5">
        <v>0</v>
      </c>
      <c r="R7" s="5">
        <f t="shared" si="12"/>
        <v>0</v>
      </c>
      <c r="S7" s="5">
        <f t="shared" si="13"/>
        <v>0</v>
      </c>
    </row>
    <row r="8" spans="1:19">
      <c r="A8" s="4" t="s">
        <v>9</v>
      </c>
      <c r="B8" s="1">
        <v>0</v>
      </c>
      <c r="C8" s="5">
        <v>0</v>
      </c>
      <c r="D8" s="5">
        <f t="shared" si="3"/>
        <v>0</v>
      </c>
      <c r="E8" s="5">
        <v>0</v>
      </c>
      <c r="F8" s="1">
        <v>0</v>
      </c>
      <c r="G8" s="5">
        <f t="shared" si="5"/>
        <v>0</v>
      </c>
      <c r="H8" s="1">
        <v>0</v>
      </c>
      <c r="I8" s="5">
        <v>0</v>
      </c>
      <c r="J8" s="5">
        <f t="shared" si="7"/>
        <v>0</v>
      </c>
      <c r="K8" s="5">
        <v>0</v>
      </c>
      <c r="L8" s="1">
        <v>0</v>
      </c>
      <c r="M8" s="5">
        <f t="shared" si="9"/>
        <v>0</v>
      </c>
      <c r="N8" s="5">
        <f t="shared" si="0"/>
        <v>0</v>
      </c>
      <c r="O8" s="5">
        <v>0</v>
      </c>
      <c r="P8" s="5">
        <f t="shared" si="1"/>
        <v>0</v>
      </c>
      <c r="Q8" s="5">
        <v>0</v>
      </c>
      <c r="R8" s="5">
        <f t="shared" si="12"/>
        <v>0</v>
      </c>
      <c r="S8" s="5">
        <f t="shared" si="13"/>
        <v>0</v>
      </c>
    </row>
    <row r="9" spans="1:19">
      <c r="A9" s="4" t="s">
        <v>8</v>
      </c>
      <c r="B9" s="1">
        <v>0</v>
      </c>
      <c r="C9" s="5">
        <v>0</v>
      </c>
      <c r="D9" s="5">
        <f t="shared" si="3"/>
        <v>0</v>
      </c>
      <c r="E9" s="5">
        <v>0</v>
      </c>
      <c r="F9" s="1">
        <v>0</v>
      </c>
      <c r="G9" s="5">
        <f t="shared" si="5"/>
        <v>0</v>
      </c>
      <c r="H9" s="1">
        <v>0</v>
      </c>
      <c r="I9" s="5">
        <f t="shared" si="6"/>
        <v>0</v>
      </c>
      <c r="J9" s="5">
        <f t="shared" si="7"/>
        <v>1</v>
      </c>
      <c r="K9" s="5">
        <f t="shared" si="8"/>
        <v>100</v>
      </c>
      <c r="L9" s="1">
        <v>1</v>
      </c>
      <c r="M9" s="2">
        <f t="shared" si="9"/>
        <v>8.3333333333333339</v>
      </c>
      <c r="N9" s="5">
        <f t="shared" si="0"/>
        <v>0</v>
      </c>
      <c r="O9" s="5">
        <f t="shared" si="10"/>
        <v>0</v>
      </c>
      <c r="P9" s="5">
        <f t="shared" si="1"/>
        <v>1</v>
      </c>
      <c r="Q9" s="5">
        <f t="shared" si="11"/>
        <v>100</v>
      </c>
      <c r="R9" s="5">
        <f t="shared" si="12"/>
        <v>1</v>
      </c>
      <c r="S9" s="5">
        <f t="shared" si="13"/>
        <v>3.0303030303030303</v>
      </c>
    </row>
    <row r="10" spans="1:19">
      <c r="A10" s="4" t="s">
        <v>5</v>
      </c>
      <c r="B10" s="1">
        <v>0</v>
      </c>
      <c r="C10" s="5">
        <v>0</v>
      </c>
      <c r="D10" s="5">
        <f t="shared" si="3"/>
        <v>0</v>
      </c>
      <c r="E10" s="5">
        <v>0</v>
      </c>
      <c r="F10" s="1">
        <v>0</v>
      </c>
      <c r="G10" s="5">
        <f t="shared" si="5"/>
        <v>0</v>
      </c>
      <c r="H10" s="1">
        <v>1</v>
      </c>
      <c r="I10" s="5">
        <f t="shared" si="6"/>
        <v>50</v>
      </c>
      <c r="J10" s="5">
        <f t="shared" si="7"/>
        <v>1</v>
      </c>
      <c r="K10" s="5">
        <f t="shared" si="8"/>
        <v>50</v>
      </c>
      <c r="L10" s="1">
        <v>2</v>
      </c>
      <c r="M10" s="2">
        <f t="shared" si="9"/>
        <v>16.666666666666668</v>
      </c>
      <c r="N10" s="5">
        <f t="shared" si="0"/>
        <v>1</v>
      </c>
      <c r="O10" s="5">
        <f t="shared" si="10"/>
        <v>50</v>
      </c>
      <c r="P10" s="5">
        <f t="shared" si="1"/>
        <v>1</v>
      </c>
      <c r="Q10" s="5">
        <f t="shared" si="11"/>
        <v>50</v>
      </c>
      <c r="R10" s="5">
        <f t="shared" si="12"/>
        <v>2</v>
      </c>
      <c r="S10" s="2">
        <f t="shared" si="13"/>
        <v>6.0606060606060606</v>
      </c>
    </row>
    <row r="11" spans="1:19">
      <c r="A11" s="4" t="s">
        <v>13</v>
      </c>
      <c r="B11" s="1">
        <v>0</v>
      </c>
      <c r="C11" s="2">
        <v>0</v>
      </c>
      <c r="D11" s="5">
        <f t="shared" si="3"/>
        <v>0</v>
      </c>
      <c r="E11" s="5">
        <v>0</v>
      </c>
      <c r="F11" s="1">
        <v>0</v>
      </c>
      <c r="G11" s="5">
        <f t="shared" si="5"/>
        <v>0</v>
      </c>
      <c r="H11" s="1">
        <v>0</v>
      </c>
      <c r="I11" s="5">
        <f t="shared" si="6"/>
        <v>0</v>
      </c>
      <c r="J11" s="5">
        <f t="shared" si="7"/>
        <v>1</v>
      </c>
      <c r="K11" s="5">
        <f t="shared" si="8"/>
        <v>100</v>
      </c>
      <c r="L11" s="1">
        <v>1</v>
      </c>
      <c r="M11" s="2">
        <f t="shared" si="9"/>
        <v>8.3333333333333339</v>
      </c>
      <c r="N11" s="5">
        <f t="shared" si="0"/>
        <v>0</v>
      </c>
      <c r="O11" s="5">
        <f t="shared" si="10"/>
        <v>0</v>
      </c>
      <c r="P11" s="5">
        <f t="shared" si="1"/>
        <v>1</v>
      </c>
      <c r="Q11" s="5">
        <f t="shared" si="11"/>
        <v>100</v>
      </c>
      <c r="R11" s="5">
        <f t="shared" si="12"/>
        <v>1</v>
      </c>
      <c r="S11" s="5">
        <f t="shared" si="13"/>
        <v>3.0303030303030303</v>
      </c>
    </row>
    <row r="12" spans="1:19">
      <c r="A12" s="4" t="s">
        <v>0</v>
      </c>
      <c r="B12" s="1">
        <f>SUM(B4:B11)</f>
        <v>9</v>
      </c>
      <c r="C12" s="2">
        <f t="shared" si="2"/>
        <v>42.857142857142854</v>
      </c>
      <c r="D12" s="5">
        <f t="shared" si="3"/>
        <v>12</v>
      </c>
      <c r="E12" s="2">
        <f t="shared" si="4"/>
        <v>57.142857142857146</v>
      </c>
      <c r="F12" s="1">
        <f>SUM(F4:F11)</f>
        <v>21</v>
      </c>
      <c r="G12" s="5">
        <f t="shared" si="5"/>
        <v>100</v>
      </c>
      <c r="H12" s="1">
        <f>SUM(H4:H11)</f>
        <v>4</v>
      </c>
      <c r="I12" s="2">
        <f t="shared" si="6"/>
        <v>33.333333333333336</v>
      </c>
      <c r="J12" s="5">
        <f t="shared" si="7"/>
        <v>8</v>
      </c>
      <c r="K12" s="2">
        <f t="shared" si="8"/>
        <v>66.666666666666671</v>
      </c>
      <c r="L12" s="1">
        <f>SUM(L4:L11)</f>
        <v>12</v>
      </c>
      <c r="M12" s="5">
        <f t="shared" si="9"/>
        <v>100</v>
      </c>
      <c r="N12" s="5">
        <f t="shared" si="0"/>
        <v>13</v>
      </c>
      <c r="O12" s="2">
        <f t="shared" si="10"/>
        <v>39.393939393939391</v>
      </c>
      <c r="P12" s="5">
        <f t="shared" si="1"/>
        <v>20</v>
      </c>
      <c r="Q12" s="2">
        <f>SUM(P12*100)/R12</f>
        <v>60.606060606060609</v>
      </c>
      <c r="R12" s="5">
        <f t="shared" si="12"/>
        <v>33</v>
      </c>
      <c r="S12" s="5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I68"/>
  <sheetViews>
    <sheetView tabSelected="1" workbookViewId="0">
      <selection activeCell="D9" sqref="D9"/>
    </sheetView>
  </sheetViews>
  <sheetFormatPr baseColWidth="10" defaultRowHeight="15.75"/>
  <cols>
    <col min="1" max="9" width="17.75" style="8" customWidth="1"/>
  </cols>
  <sheetData>
    <row r="1" spans="1:9" ht="16.5" thickBot="1">
      <c r="A1" s="15" t="s">
        <v>19</v>
      </c>
      <c r="B1" s="16"/>
      <c r="C1" s="16"/>
      <c r="D1" s="16"/>
      <c r="E1" s="16"/>
      <c r="F1" s="16"/>
      <c r="G1" s="16"/>
      <c r="H1" s="16"/>
      <c r="I1" s="17"/>
    </row>
    <row r="2" spans="1:9" s="11" customFormat="1" ht="16.5" thickBot="1">
      <c r="A2" s="9" t="s">
        <v>20</v>
      </c>
      <c r="B2" s="10" t="s">
        <v>21</v>
      </c>
      <c r="C2" s="10" t="s">
        <v>22</v>
      </c>
      <c r="D2" s="10" t="s">
        <v>2</v>
      </c>
      <c r="E2" s="10" t="s">
        <v>29</v>
      </c>
      <c r="F2" s="10" t="s">
        <v>23</v>
      </c>
      <c r="G2" s="10" t="s">
        <v>24</v>
      </c>
      <c r="H2" s="10" t="s">
        <v>25</v>
      </c>
      <c r="I2" s="10" t="s">
        <v>26</v>
      </c>
    </row>
    <row r="3" spans="1:9" ht="16.5" thickBot="1">
      <c r="A3" s="6" t="s">
        <v>30</v>
      </c>
      <c r="B3" s="7" t="s">
        <v>31</v>
      </c>
      <c r="C3" s="7" t="s">
        <v>32</v>
      </c>
      <c r="D3" s="7" t="s">
        <v>4</v>
      </c>
      <c r="E3" s="7" t="s">
        <v>10</v>
      </c>
      <c r="F3" s="6" t="s">
        <v>164</v>
      </c>
      <c r="G3" s="7"/>
      <c r="H3" s="7" t="s">
        <v>33</v>
      </c>
      <c r="I3" s="7" t="s">
        <v>27</v>
      </c>
    </row>
    <row r="4" spans="1:9" ht="16.5" thickBot="1">
      <c r="A4" s="6" t="s">
        <v>185</v>
      </c>
      <c r="B4" s="7" t="s">
        <v>186</v>
      </c>
      <c r="C4" s="7" t="s">
        <v>32</v>
      </c>
      <c r="D4" s="7" t="s">
        <v>4</v>
      </c>
      <c r="E4" s="7" t="s">
        <v>10</v>
      </c>
      <c r="F4" s="6" t="s">
        <v>165</v>
      </c>
      <c r="G4" s="7"/>
      <c r="H4" s="7" t="s">
        <v>33</v>
      </c>
      <c r="I4" s="7" t="s">
        <v>27</v>
      </c>
    </row>
    <row r="5" spans="1:9" ht="16.5" thickBot="1">
      <c r="A5" s="6" t="s">
        <v>34</v>
      </c>
      <c r="B5" s="7" t="s">
        <v>35</v>
      </c>
      <c r="C5" s="7" t="s">
        <v>36</v>
      </c>
      <c r="D5" s="7" t="s">
        <v>1</v>
      </c>
      <c r="E5" s="7" t="s">
        <v>10</v>
      </c>
      <c r="F5" s="6" t="s">
        <v>166</v>
      </c>
      <c r="G5" s="7"/>
      <c r="H5" s="7" t="s">
        <v>33</v>
      </c>
      <c r="I5" s="7" t="s">
        <v>27</v>
      </c>
    </row>
    <row r="6" spans="1:9" ht="16.5" thickBot="1">
      <c r="A6" s="6" t="s">
        <v>37</v>
      </c>
      <c r="B6" s="7" t="s">
        <v>38</v>
      </c>
      <c r="C6" s="7" t="s">
        <v>36</v>
      </c>
      <c r="D6" s="7" t="s">
        <v>4</v>
      </c>
      <c r="E6" s="7" t="s">
        <v>10</v>
      </c>
      <c r="F6" s="6" t="s">
        <v>167</v>
      </c>
      <c r="G6" s="7"/>
      <c r="H6" s="7" t="s">
        <v>33</v>
      </c>
      <c r="I6" s="7" t="s">
        <v>27</v>
      </c>
    </row>
    <row r="7" spans="1:9" ht="16.5" thickBot="1">
      <c r="A7" s="6" t="s">
        <v>34</v>
      </c>
      <c r="B7" s="7" t="s">
        <v>39</v>
      </c>
      <c r="C7" s="7" t="s">
        <v>32</v>
      </c>
      <c r="D7" s="7" t="s">
        <v>4</v>
      </c>
      <c r="E7" s="7" t="s">
        <v>10</v>
      </c>
      <c r="F7" s="6" t="s">
        <v>168</v>
      </c>
      <c r="G7" s="7"/>
      <c r="H7" s="7" t="s">
        <v>33</v>
      </c>
      <c r="I7" s="7" t="s">
        <v>27</v>
      </c>
    </row>
    <row r="8" spans="1:9" ht="16.5" thickBot="1">
      <c r="A8" s="6" t="s">
        <v>40</v>
      </c>
      <c r="B8" s="7" t="s">
        <v>41</v>
      </c>
      <c r="C8" s="7" t="s">
        <v>36</v>
      </c>
      <c r="D8" s="7" t="s">
        <v>4</v>
      </c>
      <c r="E8" s="7" t="s">
        <v>10</v>
      </c>
      <c r="F8" s="6" t="s">
        <v>169</v>
      </c>
      <c r="G8" s="7"/>
      <c r="H8" s="7" t="s">
        <v>33</v>
      </c>
      <c r="I8" s="7" t="s">
        <v>27</v>
      </c>
    </row>
    <row r="9" spans="1:9" ht="16.5" thickBot="1">
      <c r="A9" s="6" t="s">
        <v>42</v>
      </c>
      <c r="B9" s="7" t="s">
        <v>43</v>
      </c>
      <c r="C9" s="7" t="s">
        <v>36</v>
      </c>
      <c r="D9" s="7" t="s">
        <v>4</v>
      </c>
      <c r="E9" s="7" t="s">
        <v>10</v>
      </c>
      <c r="F9" s="6" t="s">
        <v>170</v>
      </c>
      <c r="G9" s="7"/>
      <c r="H9" s="7" t="s">
        <v>33</v>
      </c>
      <c r="I9" s="7" t="s">
        <v>27</v>
      </c>
    </row>
    <row r="10" spans="1:9" ht="16.5" thickBot="1">
      <c r="A10" s="6" t="s">
        <v>44</v>
      </c>
      <c r="B10" s="7" t="s">
        <v>45</v>
      </c>
      <c r="C10" s="7" t="s">
        <v>32</v>
      </c>
      <c r="D10" s="7" t="s">
        <v>4</v>
      </c>
      <c r="E10" s="7" t="s">
        <v>10</v>
      </c>
      <c r="F10" s="6" t="s">
        <v>171</v>
      </c>
      <c r="G10" s="7"/>
      <c r="H10" s="7" t="s">
        <v>33</v>
      </c>
      <c r="I10" s="7" t="s">
        <v>27</v>
      </c>
    </row>
    <row r="11" spans="1:9" ht="16.5" thickBot="1">
      <c r="A11" s="6" t="s">
        <v>46</v>
      </c>
      <c r="B11" s="7" t="s">
        <v>47</v>
      </c>
      <c r="C11" s="7" t="s">
        <v>32</v>
      </c>
      <c r="D11" s="7" t="s">
        <v>1</v>
      </c>
      <c r="E11" s="7" t="s">
        <v>10</v>
      </c>
      <c r="F11" s="6" t="s">
        <v>172</v>
      </c>
      <c r="G11" s="7"/>
      <c r="H11" s="7" t="s">
        <v>33</v>
      </c>
      <c r="I11" s="7" t="s">
        <v>27</v>
      </c>
    </row>
    <row r="12" spans="1:9" ht="16.5" thickBot="1">
      <c r="A12" s="6" t="s">
        <v>48</v>
      </c>
      <c r="B12" s="7" t="s">
        <v>49</v>
      </c>
      <c r="C12" s="7" t="s">
        <v>36</v>
      </c>
      <c r="D12" s="7" t="s">
        <v>1</v>
      </c>
      <c r="E12" s="7" t="s">
        <v>10</v>
      </c>
      <c r="F12" s="6" t="s">
        <v>173</v>
      </c>
      <c r="G12" s="7"/>
      <c r="H12" s="7" t="s">
        <v>33</v>
      </c>
      <c r="I12" s="7" t="s">
        <v>27</v>
      </c>
    </row>
    <row r="13" spans="1:9" ht="16.5" thickBot="1">
      <c r="A13" s="6" t="s">
        <v>50</v>
      </c>
      <c r="B13" s="7" t="s">
        <v>51</v>
      </c>
      <c r="C13" s="7" t="s">
        <v>32</v>
      </c>
      <c r="D13" s="7" t="s">
        <v>1</v>
      </c>
      <c r="E13" s="7" t="s">
        <v>10</v>
      </c>
      <c r="F13" s="6" t="s">
        <v>174</v>
      </c>
      <c r="G13" s="7"/>
      <c r="H13" s="7" t="s">
        <v>33</v>
      </c>
      <c r="I13" s="7" t="s">
        <v>27</v>
      </c>
    </row>
    <row r="14" spans="1:9" ht="16.5" thickBot="1">
      <c r="A14" s="6" t="s">
        <v>52</v>
      </c>
      <c r="B14" s="7" t="s">
        <v>53</v>
      </c>
      <c r="C14" s="7" t="s">
        <v>32</v>
      </c>
      <c r="D14" s="7" t="s">
        <v>1</v>
      </c>
      <c r="E14" s="7" t="s">
        <v>10</v>
      </c>
      <c r="F14" s="6" t="s">
        <v>175</v>
      </c>
      <c r="G14" s="7"/>
      <c r="H14" s="7" t="s">
        <v>33</v>
      </c>
      <c r="I14" s="7" t="s">
        <v>27</v>
      </c>
    </row>
    <row r="15" spans="1:9" ht="16.5" thickBot="1">
      <c r="A15" s="6" t="s">
        <v>54</v>
      </c>
      <c r="B15" s="7" t="s">
        <v>55</v>
      </c>
      <c r="C15" s="7" t="s">
        <v>36</v>
      </c>
      <c r="D15" s="7" t="s">
        <v>4</v>
      </c>
      <c r="E15" s="7" t="s">
        <v>10</v>
      </c>
      <c r="F15" s="6" t="s">
        <v>176</v>
      </c>
      <c r="G15" s="7"/>
      <c r="H15" s="7" t="s">
        <v>33</v>
      </c>
      <c r="I15" s="7" t="s">
        <v>27</v>
      </c>
    </row>
    <row r="16" spans="1:9" ht="16.5" thickBot="1">
      <c r="A16" s="6" t="s">
        <v>56</v>
      </c>
      <c r="B16" s="7" t="s">
        <v>57</v>
      </c>
      <c r="C16" s="7" t="s">
        <v>36</v>
      </c>
      <c r="D16" s="7" t="s">
        <v>1</v>
      </c>
      <c r="E16" s="7" t="s">
        <v>10</v>
      </c>
      <c r="F16" s="6" t="s">
        <v>177</v>
      </c>
      <c r="G16" s="7"/>
      <c r="H16" s="7" t="s">
        <v>33</v>
      </c>
      <c r="I16" s="7" t="s">
        <v>27</v>
      </c>
    </row>
    <row r="17" spans="1:9" ht="16.5" thickBot="1">
      <c r="A17" s="6" t="s">
        <v>58</v>
      </c>
      <c r="B17" s="7" t="s">
        <v>59</v>
      </c>
      <c r="C17" s="7" t="s">
        <v>32</v>
      </c>
      <c r="D17" s="7" t="s">
        <v>1</v>
      </c>
      <c r="E17" s="7" t="s">
        <v>10</v>
      </c>
      <c r="F17" s="6" t="s">
        <v>178</v>
      </c>
      <c r="G17" s="7"/>
      <c r="H17" s="7" t="s">
        <v>33</v>
      </c>
      <c r="I17" s="7" t="s">
        <v>27</v>
      </c>
    </row>
    <row r="18" spans="1:9" ht="16.5" thickBot="1">
      <c r="A18" s="6" t="s">
        <v>60</v>
      </c>
      <c r="B18" s="7" t="s">
        <v>61</v>
      </c>
      <c r="C18" s="7" t="s">
        <v>36</v>
      </c>
      <c r="D18" s="7" t="s">
        <v>1</v>
      </c>
      <c r="E18" s="7" t="s">
        <v>10</v>
      </c>
      <c r="F18" s="6" t="s">
        <v>179</v>
      </c>
      <c r="G18" s="7"/>
      <c r="H18" s="7" t="s">
        <v>33</v>
      </c>
      <c r="I18" s="7" t="s">
        <v>27</v>
      </c>
    </row>
    <row r="19" spans="1:9" ht="16.5" thickBot="1">
      <c r="A19" s="6" t="s">
        <v>62</v>
      </c>
      <c r="B19" s="7" t="s">
        <v>63</v>
      </c>
      <c r="C19" s="7" t="s">
        <v>36</v>
      </c>
      <c r="D19" s="7" t="s">
        <v>1</v>
      </c>
      <c r="E19" s="7" t="s">
        <v>10</v>
      </c>
      <c r="F19" s="6" t="s">
        <v>180</v>
      </c>
      <c r="G19" s="7"/>
      <c r="H19" s="7" t="s">
        <v>33</v>
      </c>
      <c r="I19" s="7" t="s">
        <v>27</v>
      </c>
    </row>
    <row r="20" spans="1:9" ht="16.5" thickBot="1">
      <c r="A20" s="6" t="s">
        <v>64</v>
      </c>
      <c r="B20" s="7" t="s">
        <v>65</v>
      </c>
      <c r="C20" s="7" t="s">
        <v>36</v>
      </c>
      <c r="D20" s="7" t="s">
        <v>1</v>
      </c>
      <c r="E20" s="7" t="s">
        <v>10</v>
      </c>
      <c r="F20" s="6" t="s">
        <v>181</v>
      </c>
      <c r="G20" s="7"/>
      <c r="H20" s="7" t="s">
        <v>33</v>
      </c>
      <c r="I20" s="7" t="s">
        <v>27</v>
      </c>
    </row>
    <row r="21" spans="1:9" ht="16.5" thickBot="1">
      <c r="A21" s="6" t="s">
        <v>66</v>
      </c>
      <c r="B21" s="7" t="s">
        <v>67</v>
      </c>
      <c r="C21" s="7" t="s">
        <v>36</v>
      </c>
      <c r="D21" s="7" t="s">
        <v>1</v>
      </c>
      <c r="E21" s="7" t="s">
        <v>10</v>
      </c>
      <c r="F21" s="6" t="s">
        <v>182</v>
      </c>
      <c r="G21" s="7"/>
      <c r="H21" s="7" t="s">
        <v>33</v>
      </c>
      <c r="I21" s="7" t="s">
        <v>27</v>
      </c>
    </row>
    <row r="22" spans="1:9" ht="16.5" thickBot="1">
      <c r="A22" s="6" t="s">
        <v>68</v>
      </c>
      <c r="B22" s="7" t="s">
        <v>69</v>
      </c>
      <c r="C22" s="7" t="s">
        <v>32</v>
      </c>
      <c r="D22" s="7" t="s">
        <v>1</v>
      </c>
      <c r="E22" s="7" t="s">
        <v>10</v>
      </c>
      <c r="F22" s="6" t="s">
        <v>183</v>
      </c>
      <c r="G22" s="7"/>
      <c r="H22" s="7" t="s">
        <v>33</v>
      </c>
      <c r="I22" s="7" t="s">
        <v>27</v>
      </c>
    </row>
    <row r="23" spans="1:9" ht="16.5" thickBot="1">
      <c r="A23" s="6" t="s">
        <v>70</v>
      </c>
      <c r="B23" s="7" t="s">
        <v>71</v>
      </c>
      <c r="C23" s="7" t="s">
        <v>36</v>
      </c>
      <c r="D23" s="7" t="s">
        <v>4</v>
      </c>
      <c r="E23" s="7" t="s">
        <v>10</v>
      </c>
      <c r="F23" s="6" t="s">
        <v>184</v>
      </c>
      <c r="G23" s="7"/>
      <c r="H23" s="7" t="s">
        <v>33</v>
      </c>
      <c r="I23" s="7" t="s">
        <v>27</v>
      </c>
    </row>
    <row r="24" spans="1:9" ht="16.5" thickBot="1">
      <c r="A24" s="6" t="s">
        <v>72</v>
      </c>
      <c r="B24" s="7" t="s">
        <v>73</v>
      </c>
      <c r="C24" s="7" t="s">
        <v>36</v>
      </c>
      <c r="D24" s="7" t="s">
        <v>4</v>
      </c>
      <c r="E24" s="7" t="s">
        <v>74</v>
      </c>
      <c r="F24" s="7"/>
      <c r="G24" s="7"/>
      <c r="H24" s="7" t="s">
        <v>33</v>
      </c>
      <c r="I24" s="7" t="s">
        <v>27</v>
      </c>
    </row>
    <row r="25" spans="1:9" ht="16.5" thickBot="1">
      <c r="A25" s="6" t="s">
        <v>75</v>
      </c>
      <c r="B25" s="7" t="s">
        <v>76</v>
      </c>
      <c r="C25" s="7" t="s">
        <v>32</v>
      </c>
      <c r="D25" s="7" t="s">
        <v>4</v>
      </c>
      <c r="E25" s="7" t="s">
        <v>74</v>
      </c>
      <c r="F25" s="7"/>
      <c r="G25" s="7"/>
      <c r="H25" s="7" t="s">
        <v>33</v>
      </c>
      <c r="I25" s="7" t="s">
        <v>27</v>
      </c>
    </row>
    <row r="26" spans="1:9" ht="16.5" thickBot="1">
      <c r="A26" s="6" t="s">
        <v>77</v>
      </c>
      <c r="B26" s="7" t="s">
        <v>78</v>
      </c>
      <c r="C26" s="7" t="s">
        <v>36</v>
      </c>
      <c r="D26" s="7" t="s">
        <v>4</v>
      </c>
      <c r="E26" s="7" t="s">
        <v>74</v>
      </c>
      <c r="F26" s="7"/>
      <c r="G26" s="7"/>
      <c r="H26" s="7" t="s">
        <v>33</v>
      </c>
      <c r="I26" s="7" t="s">
        <v>27</v>
      </c>
    </row>
    <row r="27" spans="1:9" ht="16.5" thickBot="1">
      <c r="A27" s="6" t="s">
        <v>79</v>
      </c>
      <c r="B27" s="7" t="s">
        <v>80</v>
      </c>
      <c r="C27" s="7" t="s">
        <v>32</v>
      </c>
      <c r="D27" s="7" t="s">
        <v>4</v>
      </c>
      <c r="E27" s="7" t="s">
        <v>74</v>
      </c>
      <c r="F27" s="7"/>
      <c r="G27" s="7"/>
      <c r="H27" s="7" t="s">
        <v>33</v>
      </c>
      <c r="I27" s="7" t="s">
        <v>27</v>
      </c>
    </row>
    <row r="28" spans="1:9" ht="16.5" thickBot="1">
      <c r="A28" s="6" t="s">
        <v>81</v>
      </c>
      <c r="B28" s="7" t="s">
        <v>82</v>
      </c>
      <c r="C28" s="7" t="s">
        <v>36</v>
      </c>
      <c r="D28" s="7" t="s">
        <v>1</v>
      </c>
      <c r="E28" s="7" t="s">
        <v>74</v>
      </c>
      <c r="F28" s="7"/>
      <c r="G28" s="7"/>
      <c r="H28" s="7" t="s">
        <v>33</v>
      </c>
      <c r="I28" s="7" t="s">
        <v>27</v>
      </c>
    </row>
    <row r="29" spans="1:9" ht="16.5" thickBot="1">
      <c r="A29" s="6" t="s">
        <v>83</v>
      </c>
      <c r="B29" s="7" t="s">
        <v>84</v>
      </c>
      <c r="C29" s="7" t="s">
        <v>32</v>
      </c>
      <c r="D29" s="7" t="s">
        <v>1</v>
      </c>
      <c r="E29" s="7" t="s">
        <v>74</v>
      </c>
      <c r="F29" s="7"/>
      <c r="G29" s="7"/>
      <c r="H29" s="7" t="s">
        <v>33</v>
      </c>
      <c r="I29" s="7" t="s">
        <v>27</v>
      </c>
    </row>
    <row r="30" spans="1:9" ht="16.5" thickBot="1">
      <c r="A30" s="6" t="s">
        <v>85</v>
      </c>
      <c r="B30" s="7" t="s">
        <v>86</v>
      </c>
      <c r="C30" s="7" t="s">
        <v>36</v>
      </c>
      <c r="D30" s="7" t="s">
        <v>1</v>
      </c>
      <c r="E30" s="7" t="s">
        <v>74</v>
      </c>
      <c r="F30" s="7"/>
      <c r="G30" s="7"/>
      <c r="H30" s="7" t="s">
        <v>33</v>
      </c>
      <c r="I30" s="7" t="s">
        <v>27</v>
      </c>
    </row>
    <row r="31" spans="1:9" ht="16.5" thickBot="1">
      <c r="A31" s="6" t="s">
        <v>87</v>
      </c>
      <c r="B31" s="7" t="s">
        <v>88</v>
      </c>
      <c r="C31" s="7" t="s">
        <v>36</v>
      </c>
      <c r="D31" s="7" t="s">
        <v>5</v>
      </c>
      <c r="E31" s="7" t="s">
        <v>74</v>
      </c>
      <c r="F31" s="7"/>
      <c r="G31" s="7"/>
      <c r="H31" s="7" t="s">
        <v>33</v>
      </c>
      <c r="I31" s="7" t="s">
        <v>27</v>
      </c>
    </row>
    <row r="32" spans="1:9" ht="16.5" thickBot="1">
      <c r="A32" s="6" t="s">
        <v>89</v>
      </c>
      <c r="B32" s="7" t="s">
        <v>90</v>
      </c>
      <c r="C32" s="7" t="s">
        <v>32</v>
      </c>
      <c r="D32" s="7" t="s">
        <v>5</v>
      </c>
      <c r="E32" s="7" t="s">
        <v>74</v>
      </c>
      <c r="F32" s="7"/>
      <c r="G32" s="7"/>
      <c r="H32" s="7" t="s">
        <v>33</v>
      </c>
      <c r="I32" s="7" t="s">
        <v>27</v>
      </c>
    </row>
    <row r="33" spans="1:9" ht="16.5" thickBot="1">
      <c r="A33" s="6" t="s">
        <v>91</v>
      </c>
      <c r="B33" s="7" t="s">
        <v>92</v>
      </c>
      <c r="C33" s="7" t="s">
        <v>36</v>
      </c>
      <c r="D33" s="7" t="s">
        <v>8</v>
      </c>
      <c r="E33" s="7" t="s">
        <v>74</v>
      </c>
      <c r="F33" s="7"/>
      <c r="G33" s="7"/>
      <c r="H33" s="7" t="s">
        <v>33</v>
      </c>
      <c r="I33" s="7" t="s">
        <v>27</v>
      </c>
    </row>
    <row r="34" spans="1:9" ht="16.5" thickBot="1">
      <c r="A34" s="6" t="s">
        <v>93</v>
      </c>
      <c r="B34" s="7" t="s">
        <v>94</v>
      </c>
      <c r="C34" s="7" t="s">
        <v>36</v>
      </c>
      <c r="D34" s="7" t="s">
        <v>7</v>
      </c>
      <c r="E34" s="7" t="s">
        <v>74</v>
      </c>
      <c r="F34" s="7"/>
      <c r="G34" s="7"/>
      <c r="H34" s="7" t="s">
        <v>33</v>
      </c>
      <c r="I34" s="7" t="s">
        <v>27</v>
      </c>
    </row>
    <row r="35" spans="1:9" ht="16.5" thickBot="1">
      <c r="A35" s="6" t="s">
        <v>95</v>
      </c>
      <c r="B35" s="7" t="s">
        <v>96</v>
      </c>
      <c r="C35" s="7" t="s">
        <v>36</v>
      </c>
      <c r="D35" s="7" t="s">
        <v>28</v>
      </c>
      <c r="E35" s="7" t="s">
        <v>74</v>
      </c>
      <c r="F35" s="7"/>
      <c r="G35" s="7"/>
      <c r="H35" s="7" t="s">
        <v>33</v>
      </c>
      <c r="I35" s="7" t="s">
        <v>27</v>
      </c>
    </row>
    <row r="36" spans="1:9" ht="16.5" thickBot="1">
      <c r="A36" s="6" t="s">
        <v>97</v>
      </c>
      <c r="B36" s="7" t="s">
        <v>98</v>
      </c>
      <c r="C36" s="7" t="s">
        <v>32</v>
      </c>
      <c r="D36" s="7" t="s">
        <v>4</v>
      </c>
      <c r="E36" s="7" t="s">
        <v>10</v>
      </c>
      <c r="F36" s="6" t="s">
        <v>164</v>
      </c>
      <c r="G36" s="7"/>
      <c r="H36" s="7" t="s">
        <v>99</v>
      </c>
      <c r="I36" s="7" t="s">
        <v>27</v>
      </c>
    </row>
    <row r="37" spans="1:9" ht="16.5" thickBot="1">
      <c r="A37" s="6" t="s">
        <v>100</v>
      </c>
      <c r="B37" s="7" t="s">
        <v>101</v>
      </c>
      <c r="C37" s="7" t="s">
        <v>32</v>
      </c>
      <c r="D37" s="7" t="s">
        <v>4</v>
      </c>
      <c r="E37" s="7" t="s">
        <v>10</v>
      </c>
      <c r="F37" s="6" t="s">
        <v>165</v>
      </c>
      <c r="G37" s="7"/>
      <c r="H37" s="7" t="s">
        <v>99</v>
      </c>
      <c r="I37" s="7" t="s">
        <v>27</v>
      </c>
    </row>
    <row r="38" spans="1:9" ht="16.5" thickBot="1">
      <c r="A38" s="6" t="s">
        <v>102</v>
      </c>
      <c r="B38" s="7" t="s">
        <v>103</v>
      </c>
      <c r="C38" s="7" t="s">
        <v>36</v>
      </c>
      <c r="D38" s="7" t="s">
        <v>1</v>
      </c>
      <c r="E38" s="7" t="s">
        <v>10</v>
      </c>
      <c r="F38" s="6" t="s">
        <v>166</v>
      </c>
      <c r="G38" s="7"/>
      <c r="H38" s="7" t="s">
        <v>99</v>
      </c>
      <c r="I38" s="7" t="s">
        <v>27</v>
      </c>
    </row>
    <row r="39" spans="1:9" ht="16.5" thickBot="1">
      <c r="A39" s="6" t="s">
        <v>104</v>
      </c>
      <c r="B39" s="7" t="s">
        <v>105</v>
      </c>
      <c r="C39" s="7" t="s">
        <v>36</v>
      </c>
      <c r="D39" s="7" t="s">
        <v>4</v>
      </c>
      <c r="E39" s="7" t="s">
        <v>10</v>
      </c>
      <c r="F39" s="6" t="s">
        <v>167</v>
      </c>
      <c r="G39" s="7"/>
      <c r="H39" s="7" t="s">
        <v>99</v>
      </c>
      <c r="I39" s="7" t="s">
        <v>27</v>
      </c>
    </row>
    <row r="40" spans="1:9" ht="16.5" thickBot="1">
      <c r="A40" s="6" t="s">
        <v>106</v>
      </c>
      <c r="B40" s="7" t="s">
        <v>107</v>
      </c>
      <c r="C40" s="7" t="s">
        <v>32</v>
      </c>
      <c r="D40" s="7" t="s">
        <v>4</v>
      </c>
      <c r="E40" s="7" t="s">
        <v>10</v>
      </c>
      <c r="F40" s="6" t="s">
        <v>168</v>
      </c>
      <c r="G40" s="7"/>
      <c r="H40" s="7" t="s">
        <v>99</v>
      </c>
      <c r="I40" s="7" t="s">
        <v>27</v>
      </c>
    </row>
    <row r="41" spans="1:9" ht="16.5" thickBot="1">
      <c r="A41" s="6" t="s">
        <v>108</v>
      </c>
      <c r="B41" s="7" t="s">
        <v>109</v>
      </c>
      <c r="C41" s="7" t="s">
        <v>36</v>
      </c>
      <c r="D41" s="7" t="s">
        <v>4</v>
      </c>
      <c r="E41" s="7" t="s">
        <v>10</v>
      </c>
      <c r="F41" s="6" t="s">
        <v>169</v>
      </c>
      <c r="G41" s="7"/>
      <c r="H41" s="7" t="s">
        <v>99</v>
      </c>
      <c r="I41" s="7" t="s">
        <v>27</v>
      </c>
    </row>
    <row r="42" spans="1:9" ht="16.5" thickBot="1">
      <c r="A42" s="6" t="s">
        <v>110</v>
      </c>
      <c r="B42" s="7" t="s">
        <v>111</v>
      </c>
      <c r="C42" s="7" t="s">
        <v>36</v>
      </c>
      <c r="D42" s="7" t="s">
        <v>4</v>
      </c>
      <c r="E42" s="7" t="s">
        <v>10</v>
      </c>
      <c r="F42" s="6" t="s">
        <v>170</v>
      </c>
      <c r="G42" s="7"/>
      <c r="H42" s="7" t="s">
        <v>99</v>
      </c>
      <c r="I42" s="7" t="s">
        <v>27</v>
      </c>
    </row>
    <row r="43" spans="1:9" ht="16.5" thickBot="1">
      <c r="A43" s="6" t="s">
        <v>112</v>
      </c>
      <c r="B43" s="7" t="s">
        <v>113</v>
      </c>
      <c r="C43" s="7" t="s">
        <v>32</v>
      </c>
      <c r="D43" s="7" t="s">
        <v>4</v>
      </c>
      <c r="E43" s="7" t="s">
        <v>10</v>
      </c>
      <c r="F43" s="6" t="s">
        <v>171</v>
      </c>
      <c r="G43" s="7"/>
      <c r="H43" s="7" t="s">
        <v>99</v>
      </c>
      <c r="I43" s="7" t="s">
        <v>27</v>
      </c>
    </row>
    <row r="44" spans="1:9" ht="16.5" thickBot="1">
      <c r="A44" s="6" t="s">
        <v>114</v>
      </c>
      <c r="B44" s="7" t="s">
        <v>115</v>
      </c>
      <c r="C44" s="7" t="s">
        <v>32</v>
      </c>
      <c r="D44" s="7" t="s">
        <v>1</v>
      </c>
      <c r="E44" s="7" t="s">
        <v>10</v>
      </c>
      <c r="F44" s="6" t="s">
        <v>172</v>
      </c>
      <c r="G44" s="7"/>
      <c r="H44" s="7" t="s">
        <v>99</v>
      </c>
      <c r="I44" s="7" t="s">
        <v>27</v>
      </c>
    </row>
    <row r="45" spans="1:9" ht="16.5" thickBot="1">
      <c r="A45" s="6" t="s">
        <v>116</v>
      </c>
      <c r="B45" s="7" t="s">
        <v>117</v>
      </c>
      <c r="C45" s="7" t="s">
        <v>36</v>
      </c>
      <c r="D45" s="7" t="s">
        <v>1</v>
      </c>
      <c r="E45" s="7" t="s">
        <v>10</v>
      </c>
      <c r="F45" s="6" t="s">
        <v>173</v>
      </c>
      <c r="G45" s="7"/>
      <c r="H45" s="7" t="s">
        <v>99</v>
      </c>
      <c r="I45" s="7" t="s">
        <v>27</v>
      </c>
    </row>
    <row r="46" spans="1:9" ht="16.5" thickBot="1">
      <c r="A46" s="6" t="s">
        <v>118</v>
      </c>
      <c r="B46" s="7" t="s">
        <v>119</v>
      </c>
      <c r="C46" s="7" t="s">
        <v>32</v>
      </c>
      <c r="D46" s="7" t="s">
        <v>1</v>
      </c>
      <c r="E46" s="7" t="s">
        <v>10</v>
      </c>
      <c r="F46" s="6" t="s">
        <v>174</v>
      </c>
      <c r="G46" s="7"/>
      <c r="H46" s="7" t="s">
        <v>99</v>
      </c>
      <c r="I46" s="7" t="s">
        <v>27</v>
      </c>
    </row>
    <row r="47" spans="1:9" ht="16.5" thickBot="1">
      <c r="A47" s="6" t="s">
        <v>120</v>
      </c>
      <c r="B47" s="7" t="s">
        <v>121</v>
      </c>
      <c r="C47" s="7" t="s">
        <v>32</v>
      </c>
      <c r="D47" s="7" t="s">
        <v>1</v>
      </c>
      <c r="E47" s="7" t="s">
        <v>10</v>
      </c>
      <c r="F47" s="6" t="s">
        <v>175</v>
      </c>
      <c r="G47" s="7"/>
      <c r="H47" s="7" t="s">
        <v>99</v>
      </c>
      <c r="I47" s="7" t="s">
        <v>27</v>
      </c>
    </row>
    <row r="48" spans="1:9" ht="16.5" thickBot="1">
      <c r="A48" s="6" t="s">
        <v>122</v>
      </c>
      <c r="B48" s="7" t="s">
        <v>123</v>
      </c>
      <c r="C48" s="7" t="s">
        <v>36</v>
      </c>
      <c r="D48" s="7" t="s">
        <v>4</v>
      </c>
      <c r="E48" s="7" t="s">
        <v>10</v>
      </c>
      <c r="F48" s="6" t="s">
        <v>176</v>
      </c>
      <c r="G48" s="7"/>
      <c r="H48" s="7" t="s">
        <v>99</v>
      </c>
      <c r="I48" s="7" t="s">
        <v>27</v>
      </c>
    </row>
    <row r="49" spans="1:9" ht="16.5" thickBot="1">
      <c r="A49" s="6" t="s">
        <v>124</v>
      </c>
      <c r="B49" s="7" t="s">
        <v>125</v>
      </c>
      <c r="C49" s="7" t="s">
        <v>36</v>
      </c>
      <c r="D49" s="7" t="s">
        <v>1</v>
      </c>
      <c r="E49" s="7" t="s">
        <v>10</v>
      </c>
      <c r="F49" s="6" t="s">
        <v>177</v>
      </c>
      <c r="G49" s="7"/>
      <c r="H49" s="7" t="s">
        <v>99</v>
      </c>
      <c r="I49" s="7" t="s">
        <v>27</v>
      </c>
    </row>
    <row r="50" spans="1:9" ht="16.5" thickBot="1">
      <c r="A50" s="6" t="s">
        <v>126</v>
      </c>
      <c r="B50" s="7" t="s">
        <v>127</v>
      </c>
      <c r="C50" s="7" t="s">
        <v>32</v>
      </c>
      <c r="D50" s="7" t="s">
        <v>1</v>
      </c>
      <c r="E50" s="7" t="s">
        <v>10</v>
      </c>
      <c r="F50" s="6" t="s">
        <v>178</v>
      </c>
      <c r="G50" s="7"/>
      <c r="H50" s="7" t="s">
        <v>99</v>
      </c>
      <c r="I50" s="7" t="s">
        <v>27</v>
      </c>
    </row>
    <row r="51" spans="1:9" ht="16.5" thickBot="1">
      <c r="A51" s="6" t="s">
        <v>128</v>
      </c>
      <c r="B51" s="7" t="s">
        <v>129</v>
      </c>
      <c r="C51" s="7" t="s">
        <v>36</v>
      </c>
      <c r="D51" s="7" t="s">
        <v>1</v>
      </c>
      <c r="E51" s="7" t="s">
        <v>10</v>
      </c>
      <c r="F51" s="6" t="s">
        <v>179</v>
      </c>
      <c r="G51" s="7"/>
      <c r="H51" s="7" t="s">
        <v>99</v>
      </c>
      <c r="I51" s="7" t="s">
        <v>27</v>
      </c>
    </row>
    <row r="52" spans="1:9" ht="16.5" thickBot="1">
      <c r="A52" s="6" t="s">
        <v>130</v>
      </c>
      <c r="B52" s="7" t="s">
        <v>131</v>
      </c>
      <c r="C52" s="7" t="s">
        <v>36</v>
      </c>
      <c r="D52" s="7" t="s">
        <v>1</v>
      </c>
      <c r="E52" s="7" t="s">
        <v>10</v>
      </c>
      <c r="F52" s="6" t="s">
        <v>180</v>
      </c>
      <c r="G52" s="7"/>
      <c r="H52" s="7" t="s">
        <v>99</v>
      </c>
      <c r="I52" s="7" t="s">
        <v>27</v>
      </c>
    </row>
    <row r="53" spans="1:9" ht="16.5" thickBot="1">
      <c r="A53" s="6" t="s">
        <v>132</v>
      </c>
      <c r="B53" s="7" t="s">
        <v>133</v>
      </c>
      <c r="C53" s="7" t="s">
        <v>36</v>
      </c>
      <c r="D53" s="7" t="s">
        <v>1</v>
      </c>
      <c r="E53" s="7" t="s">
        <v>10</v>
      </c>
      <c r="F53" s="6" t="s">
        <v>181</v>
      </c>
      <c r="G53" s="7"/>
      <c r="H53" s="7" t="s">
        <v>99</v>
      </c>
      <c r="I53" s="7" t="s">
        <v>27</v>
      </c>
    </row>
    <row r="54" spans="1:9" ht="16.5" thickBot="1">
      <c r="A54" s="6" t="s">
        <v>134</v>
      </c>
      <c r="B54" s="7" t="s">
        <v>135</v>
      </c>
      <c r="C54" s="7" t="s">
        <v>36</v>
      </c>
      <c r="D54" s="7" t="s">
        <v>1</v>
      </c>
      <c r="E54" s="7" t="s">
        <v>10</v>
      </c>
      <c r="F54" s="6" t="s">
        <v>182</v>
      </c>
      <c r="G54" s="7"/>
      <c r="H54" s="7" t="s">
        <v>99</v>
      </c>
      <c r="I54" s="7" t="s">
        <v>27</v>
      </c>
    </row>
    <row r="55" spans="1:9" ht="16.5" thickBot="1">
      <c r="A55" s="6" t="s">
        <v>136</v>
      </c>
      <c r="B55" s="7" t="s">
        <v>137</v>
      </c>
      <c r="C55" s="7" t="s">
        <v>32</v>
      </c>
      <c r="D55" s="7" t="s">
        <v>1</v>
      </c>
      <c r="E55" s="7" t="s">
        <v>10</v>
      </c>
      <c r="F55" s="6" t="s">
        <v>183</v>
      </c>
      <c r="G55" s="7"/>
      <c r="H55" s="7" t="s">
        <v>99</v>
      </c>
      <c r="I55" s="7" t="s">
        <v>27</v>
      </c>
    </row>
    <row r="56" spans="1:9" ht="16.5" thickBot="1">
      <c r="A56" s="6" t="s">
        <v>138</v>
      </c>
      <c r="B56" s="7" t="s">
        <v>139</v>
      </c>
      <c r="C56" s="7" t="s">
        <v>36</v>
      </c>
      <c r="D56" s="7" t="s">
        <v>4</v>
      </c>
      <c r="E56" s="7" t="s">
        <v>10</v>
      </c>
      <c r="F56" s="6" t="s">
        <v>184</v>
      </c>
      <c r="G56" s="7"/>
      <c r="H56" s="7" t="s">
        <v>99</v>
      </c>
      <c r="I56" s="7" t="s">
        <v>27</v>
      </c>
    </row>
    <row r="57" spans="1:9" ht="16.5" thickBot="1">
      <c r="A57" s="6" t="s">
        <v>140</v>
      </c>
      <c r="B57" s="7" t="s">
        <v>141</v>
      </c>
      <c r="C57" s="7" t="s">
        <v>36</v>
      </c>
      <c r="D57" s="7" t="s">
        <v>4</v>
      </c>
      <c r="E57" s="7" t="s">
        <v>74</v>
      </c>
      <c r="F57" s="7"/>
      <c r="G57" s="7"/>
      <c r="H57" s="7" t="s">
        <v>99</v>
      </c>
      <c r="I57" s="7" t="s">
        <v>27</v>
      </c>
    </row>
    <row r="58" spans="1:9" ht="16.5" thickBot="1">
      <c r="A58" s="6" t="s">
        <v>142</v>
      </c>
      <c r="B58" s="7" t="s">
        <v>143</v>
      </c>
      <c r="C58" s="7" t="s">
        <v>32</v>
      </c>
      <c r="D58" s="7" t="s">
        <v>4</v>
      </c>
      <c r="E58" s="7" t="s">
        <v>74</v>
      </c>
      <c r="F58" s="7"/>
      <c r="G58" s="7"/>
      <c r="H58" s="7" t="s">
        <v>99</v>
      </c>
      <c r="I58" s="7" t="s">
        <v>27</v>
      </c>
    </row>
    <row r="59" spans="1:9" ht="16.5" thickBot="1">
      <c r="A59" s="6" t="s">
        <v>144</v>
      </c>
      <c r="B59" s="7" t="s">
        <v>145</v>
      </c>
      <c r="C59" s="7" t="s">
        <v>36</v>
      </c>
      <c r="D59" s="7" t="s">
        <v>4</v>
      </c>
      <c r="E59" s="7" t="s">
        <v>74</v>
      </c>
      <c r="F59" s="7"/>
      <c r="G59" s="7"/>
      <c r="H59" s="7" t="s">
        <v>99</v>
      </c>
      <c r="I59" s="7" t="s">
        <v>27</v>
      </c>
    </row>
    <row r="60" spans="1:9" ht="16.5" thickBot="1">
      <c r="A60" s="6" t="s">
        <v>146</v>
      </c>
      <c r="B60" s="7" t="s">
        <v>147</v>
      </c>
      <c r="C60" s="7" t="s">
        <v>32</v>
      </c>
      <c r="D60" s="7" t="s">
        <v>4</v>
      </c>
      <c r="E60" s="7" t="s">
        <v>74</v>
      </c>
      <c r="F60" s="7"/>
      <c r="G60" s="7"/>
      <c r="H60" s="7" t="s">
        <v>99</v>
      </c>
      <c r="I60" s="7" t="s">
        <v>27</v>
      </c>
    </row>
    <row r="61" spans="1:9" ht="16.5" thickBot="1">
      <c r="A61" s="6" t="s">
        <v>148</v>
      </c>
      <c r="B61" s="7" t="s">
        <v>149</v>
      </c>
      <c r="C61" s="7" t="s">
        <v>36</v>
      </c>
      <c r="D61" s="7" t="s">
        <v>1</v>
      </c>
      <c r="E61" s="7" t="s">
        <v>74</v>
      </c>
      <c r="F61" s="7"/>
      <c r="G61" s="7"/>
      <c r="H61" s="7" t="s">
        <v>99</v>
      </c>
      <c r="I61" s="7" t="s">
        <v>27</v>
      </c>
    </row>
    <row r="62" spans="1:9" ht="16.5" thickBot="1">
      <c r="A62" s="6" t="s">
        <v>150</v>
      </c>
      <c r="B62" s="7" t="s">
        <v>151</v>
      </c>
      <c r="C62" s="7" t="s">
        <v>32</v>
      </c>
      <c r="D62" s="7" t="s">
        <v>1</v>
      </c>
      <c r="E62" s="7" t="s">
        <v>74</v>
      </c>
      <c r="F62" s="7"/>
      <c r="G62" s="7"/>
      <c r="H62" s="7" t="s">
        <v>99</v>
      </c>
      <c r="I62" s="7" t="s">
        <v>27</v>
      </c>
    </row>
    <row r="63" spans="1:9" ht="16.5" thickBot="1">
      <c r="A63" s="6" t="s">
        <v>152</v>
      </c>
      <c r="B63" s="7" t="s">
        <v>153</v>
      </c>
      <c r="C63" s="7" t="s">
        <v>36</v>
      </c>
      <c r="D63" s="7" t="s">
        <v>1</v>
      </c>
      <c r="E63" s="7" t="s">
        <v>74</v>
      </c>
      <c r="F63" s="7"/>
      <c r="G63" s="7"/>
      <c r="H63" s="7" t="s">
        <v>99</v>
      </c>
      <c r="I63" s="7" t="s">
        <v>27</v>
      </c>
    </row>
    <row r="64" spans="1:9" ht="16.5" thickBot="1">
      <c r="A64" s="6" t="s">
        <v>154</v>
      </c>
      <c r="B64" s="7" t="s">
        <v>155</v>
      </c>
      <c r="C64" s="7" t="s">
        <v>36</v>
      </c>
      <c r="D64" s="7" t="s">
        <v>5</v>
      </c>
      <c r="E64" s="7" t="s">
        <v>74</v>
      </c>
      <c r="F64" s="7"/>
      <c r="G64" s="7"/>
      <c r="H64" s="7" t="s">
        <v>99</v>
      </c>
      <c r="I64" s="7" t="s">
        <v>27</v>
      </c>
    </row>
    <row r="65" spans="1:9" ht="16.5" thickBot="1">
      <c r="A65" s="6" t="s">
        <v>156</v>
      </c>
      <c r="B65" s="7" t="s">
        <v>157</v>
      </c>
      <c r="C65" s="7" t="s">
        <v>32</v>
      </c>
      <c r="D65" s="7" t="s">
        <v>5</v>
      </c>
      <c r="E65" s="7" t="s">
        <v>74</v>
      </c>
      <c r="F65" s="7"/>
      <c r="G65" s="7"/>
      <c r="H65" s="7" t="s">
        <v>99</v>
      </c>
      <c r="I65" s="7" t="s">
        <v>27</v>
      </c>
    </row>
    <row r="66" spans="1:9" ht="16.5" thickBot="1">
      <c r="A66" s="6" t="s">
        <v>158</v>
      </c>
      <c r="B66" s="7" t="s">
        <v>159</v>
      </c>
      <c r="C66" s="7" t="s">
        <v>36</v>
      </c>
      <c r="D66" s="7" t="s">
        <v>8</v>
      </c>
      <c r="E66" s="7" t="s">
        <v>74</v>
      </c>
      <c r="F66" s="7"/>
      <c r="G66" s="7"/>
      <c r="H66" s="7" t="s">
        <v>99</v>
      </c>
      <c r="I66" s="7" t="s">
        <v>27</v>
      </c>
    </row>
    <row r="67" spans="1:9" ht="16.5" thickBot="1">
      <c r="A67" s="6" t="s">
        <v>160</v>
      </c>
      <c r="B67" s="7" t="s">
        <v>161</v>
      </c>
      <c r="C67" s="7" t="s">
        <v>36</v>
      </c>
      <c r="D67" s="7" t="s">
        <v>7</v>
      </c>
      <c r="E67" s="7" t="s">
        <v>74</v>
      </c>
      <c r="F67" s="7"/>
      <c r="G67" s="7"/>
      <c r="H67" s="7" t="s">
        <v>99</v>
      </c>
      <c r="I67" s="7" t="s">
        <v>27</v>
      </c>
    </row>
    <row r="68" spans="1:9" ht="16.5" thickBot="1">
      <c r="A68" s="6" t="s">
        <v>162</v>
      </c>
      <c r="B68" s="7" t="s">
        <v>163</v>
      </c>
      <c r="C68" s="7" t="s">
        <v>36</v>
      </c>
      <c r="D68" s="7" t="s">
        <v>28</v>
      </c>
      <c r="E68" s="7" t="s">
        <v>74</v>
      </c>
      <c r="F68" s="7"/>
      <c r="G68" s="7"/>
      <c r="H68" s="7" t="s">
        <v>99</v>
      </c>
      <c r="I68" s="7" t="s">
        <v>27</v>
      </c>
    </row>
  </sheetData>
  <mergeCells count="1">
    <mergeCell ref="A1:I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D16" sqref="D16"/>
    </sheetView>
  </sheetViews>
  <sheetFormatPr baseColWidth="10" defaultRowHeight="15.75"/>
  <cols>
    <col min="1" max="1" width="18.625" customWidth="1"/>
    <col min="2" max="2" width="21.75" customWidth="1"/>
    <col min="3" max="3" width="18.125" customWidth="1"/>
    <col min="4" max="4" width="17.625" customWidth="1"/>
    <col min="5" max="5" width="19.5" customWidth="1"/>
  </cols>
  <sheetData>
    <row r="1" spans="1:9" ht="16.5" thickBot="1">
      <c r="B1" s="15" t="s">
        <v>250</v>
      </c>
      <c r="C1" s="16"/>
      <c r="D1" s="16"/>
      <c r="E1" s="16"/>
      <c r="F1" s="16"/>
      <c r="G1" s="16"/>
      <c r="H1" s="16"/>
      <c r="I1" s="17"/>
    </row>
    <row r="2" spans="1:9" s="11" customFormat="1" ht="16.5" thickBot="1">
      <c r="A2" s="10" t="s">
        <v>20</v>
      </c>
      <c r="B2" s="9" t="s">
        <v>21</v>
      </c>
      <c r="C2" s="10" t="s">
        <v>22</v>
      </c>
      <c r="D2" s="10" t="s">
        <v>2</v>
      </c>
      <c r="E2" s="10" t="s">
        <v>29</v>
      </c>
      <c r="F2" s="10" t="s">
        <v>23</v>
      </c>
      <c r="G2" s="10" t="s">
        <v>24</v>
      </c>
      <c r="H2" s="10" t="s">
        <v>25</v>
      </c>
      <c r="I2" s="10" t="s">
        <v>26</v>
      </c>
    </row>
    <row r="3" spans="1:9" ht="16.5" thickBot="1">
      <c r="A3" s="6" t="s">
        <v>188</v>
      </c>
      <c r="B3" s="6" t="s">
        <v>187</v>
      </c>
      <c r="C3" s="6" t="s">
        <v>36</v>
      </c>
      <c r="D3" s="6" t="s">
        <v>4</v>
      </c>
      <c r="E3" s="6" t="s">
        <v>10</v>
      </c>
      <c r="F3" s="6" t="s">
        <v>164</v>
      </c>
      <c r="G3" s="6"/>
      <c r="H3" s="6" t="s">
        <v>33</v>
      </c>
      <c r="I3" s="6" t="s">
        <v>251</v>
      </c>
    </row>
    <row r="4" spans="1:9" ht="16.5" thickBot="1">
      <c r="A4" s="6" t="s">
        <v>190</v>
      </c>
      <c r="B4" s="6" t="s">
        <v>189</v>
      </c>
      <c r="C4" s="6" t="s">
        <v>36</v>
      </c>
      <c r="D4" s="6" t="s">
        <v>1</v>
      </c>
      <c r="E4" s="6" t="s">
        <v>10</v>
      </c>
      <c r="F4" s="6" t="s">
        <v>165</v>
      </c>
      <c r="G4" s="6"/>
      <c r="H4" s="6" t="s">
        <v>33</v>
      </c>
      <c r="I4" s="6" t="s">
        <v>251</v>
      </c>
    </row>
    <row r="5" spans="1:9" ht="16.5" thickBot="1">
      <c r="A5" s="6" t="s">
        <v>192</v>
      </c>
      <c r="B5" s="6" t="s">
        <v>191</v>
      </c>
      <c r="C5" s="6" t="s">
        <v>36</v>
      </c>
      <c r="D5" s="6" t="s">
        <v>4</v>
      </c>
      <c r="E5" s="6" t="s">
        <v>10</v>
      </c>
      <c r="F5" s="6" t="s">
        <v>166</v>
      </c>
      <c r="G5" s="6"/>
      <c r="H5" s="6" t="s">
        <v>33</v>
      </c>
      <c r="I5" s="6" t="s">
        <v>251</v>
      </c>
    </row>
    <row r="6" spans="1:9" ht="16.5" thickBot="1">
      <c r="A6" s="6" t="s">
        <v>194</v>
      </c>
      <c r="B6" s="6" t="s">
        <v>193</v>
      </c>
      <c r="C6" s="6" t="s">
        <v>36</v>
      </c>
      <c r="D6" s="6" t="s">
        <v>1</v>
      </c>
      <c r="E6" s="6" t="s">
        <v>10</v>
      </c>
      <c r="F6" s="6" t="s">
        <v>167</v>
      </c>
      <c r="G6" s="6"/>
      <c r="H6" s="6" t="s">
        <v>33</v>
      </c>
      <c r="I6" s="6" t="s">
        <v>251</v>
      </c>
    </row>
    <row r="7" spans="1:9" ht="16.5" thickBot="1">
      <c r="A7" s="6" t="s">
        <v>196</v>
      </c>
      <c r="B7" s="6" t="s">
        <v>195</v>
      </c>
      <c r="C7" s="6" t="s">
        <v>36</v>
      </c>
      <c r="D7" s="6" t="s">
        <v>1</v>
      </c>
      <c r="E7" s="6" t="s">
        <v>10</v>
      </c>
      <c r="F7" s="6" t="s">
        <v>168</v>
      </c>
      <c r="G7" s="6"/>
      <c r="H7" s="6" t="s">
        <v>33</v>
      </c>
      <c r="I7" s="6" t="s">
        <v>251</v>
      </c>
    </row>
    <row r="8" spans="1:9" ht="16.5" thickBot="1">
      <c r="A8" s="6" t="s">
        <v>198</v>
      </c>
      <c r="B8" s="6" t="s">
        <v>197</v>
      </c>
      <c r="C8" s="6" t="s">
        <v>36</v>
      </c>
      <c r="D8" s="6" t="s">
        <v>1</v>
      </c>
      <c r="E8" s="6" t="s">
        <v>10</v>
      </c>
      <c r="F8" s="6" t="s">
        <v>169</v>
      </c>
      <c r="G8" s="6"/>
      <c r="H8" s="6" t="s">
        <v>33</v>
      </c>
      <c r="I8" s="6" t="s">
        <v>251</v>
      </c>
    </row>
    <row r="9" spans="1:9" ht="16.5" thickBot="1">
      <c r="A9" s="6" t="s">
        <v>200</v>
      </c>
      <c r="B9" s="6" t="s">
        <v>199</v>
      </c>
      <c r="C9" s="6" t="s">
        <v>36</v>
      </c>
      <c r="D9" s="6" t="s">
        <v>4</v>
      </c>
      <c r="E9" s="6" t="s">
        <v>10</v>
      </c>
      <c r="F9" s="6" t="s">
        <v>170</v>
      </c>
      <c r="G9" s="6"/>
      <c r="H9" s="6" t="s">
        <v>33</v>
      </c>
      <c r="I9" s="6" t="s">
        <v>251</v>
      </c>
    </row>
    <row r="10" spans="1:9" ht="16.5" thickBot="1">
      <c r="A10" s="6" t="s">
        <v>202</v>
      </c>
      <c r="B10" s="6" t="s">
        <v>201</v>
      </c>
      <c r="C10" s="6" t="s">
        <v>36</v>
      </c>
      <c r="D10" s="6" t="s">
        <v>1</v>
      </c>
      <c r="E10" s="6" t="s">
        <v>10</v>
      </c>
      <c r="F10" s="6" t="s">
        <v>171</v>
      </c>
      <c r="G10" s="6"/>
      <c r="H10" s="6" t="s">
        <v>33</v>
      </c>
      <c r="I10" s="6" t="s">
        <v>251</v>
      </c>
    </row>
    <row r="11" spans="1:9" ht="16.5" thickBot="1">
      <c r="A11" s="6" t="s">
        <v>203</v>
      </c>
      <c r="B11" s="6" t="s">
        <v>193</v>
      </c>
      <c r="C11" s="6" t="s">
        <v>36</v>
      </c>
      <c r="D11" s="6" t="s">
        <v>1</v>
      </c>
      <c r="E11" s="6" t="s">
        <v>10</v>
      </c>
      <c r="F11" s="6" t="s">
        <v>172</v>
      </c>
      <c r="G11" s="6"/>
      <c r="H11" s="6" t="s">
        <v>33</v>
      </c>
      <c r="I11" s="6" t="s">
        <v>251</v>
      </c>
    </row>
    <row r="12" spans="1:9" ht="16.5" thickBot="1">
      <c r="A12" s="6" t="s">
        <v>205</v>
      </c>
      <c r="B12" s="6" t="s">
        <v>204</v>
      </c>
      <c r="C12" s="6" t="s">
        <v>32</v>
      </c>
      <c r="D12" s="6" t="s">
        <v>1</v>
      </c>
      <c r="E12" s="6" t="s">
        <v>10</v>
      </c>
      <c r="F12" s="6" t="s">
        <v>173</v>
      </c>
      <c r="G12" s="6"/>
      <c r="H12" s="6" t="s">
        <v>33</v>
      </c>
      <c r="I12" s="6" t="s">
        <v>251</v>
      </c>
    </row>
    <row r="13" spans="1:9" ht="16.5" thickBot="1">
      <c r="A13" s="6" t="s">
        <v>207</v>
      </c>
      <c r="B13" s="6" t="s">
        <v>206</v>
      </c>
      <c r="C13" s="6" t="s">
        <v>36</v>
      </c>
      <c r="D13" s="6" t="s">
        <v>1</v>
      </c>
      <c r="E13" s="6" t="s">
        <v>10</v>
      </c>
      <c r="F13" s="6" t="s">
        <v>174</v>
      </c>
      <c r="G13" s="6"/>
      <c r="H13" s="6" t="s">
        <v>33</v>
      </c>
      <c r="I13" s="6" t="s">
        <v>251</v>
      </c>
    </row>
    <row r="14" spans="1:9" ht="16.5" thickBot="1">
      <c r="A14" s="6" t="s">
        <v>209</v>
      </c>
      <c r="B14" s="6" t="s">
        <v>208</v>
      </c>
      <c r="C14" s="6" t="s">
        <v>36</v>
      </c>
      <c r="D14" s="6" t="s">
        <v>4</v>
      </c>
      <c r="E14" s="6" t="s">
        <v>10</v>
      </c>
      <c r="F14" s="6" t="s">
        <v>175</v>
      </c>
      <c r="G14" s="6"/>
      <c r="H14" s="6" t="s">
        <v>33</v>
      </c>
      <c r="I14" s="6" t="s">
        <v>251</v>
      </c>
    </row>
    <row r="15" spans="1:9" ht="16.5" thickBot="1">
      <c r="A15" s="6" t="s">
        <v>211</v>
      </c>
      <c r="B15" s="6" t="s">
        <v>210</v>
      </c>
      <c r="C15" s="6" t="s">
        <v>32</v>
      </c>
      <c r="D15" s="6" t="s">
        <v>493</v>
      </c>
      <c r="E15" s="6" t="s">
        <v>10</v>
      </c>
      <c r="F15" s="6" t="s">
        <v>176</v>
      </c>
      <c r="G15" s="6"/>
      <c r="H15" s="6" t="s">
        <v>33</v>
      </c>
      <c r="I15" s="6" t="s">
        <v>251</v>
      </c>
    </row>
    <row r="16" spans="1:9" ht="16.5" thickBot="1">
      <c r="A16" s="6" t="s">
        <v>213</v>
      </c>
      <c r="B16" s="6" t="s">
        <v>212</v>
      </c>
      <c r="C16" s="6" t="s">
        <v>36</v>
      </c>
      <c r="D16" s="6" t="s">
        <v>4</v>
      </c>
      <c r="E16" s="6" t="s">
        <v>10</v>
      </c>
      <c r="F16" s="6" t="s">
        <v>177</v>
      </c>
      <c r="G16" s="6"/>
      <c r="H16" s="6" t="s">
        <v>33</v>
      </c>
      <c r="I16" s="6" t="s">
        <v>251</v>
      </c>
    </row>
    <row r="17" spans="1:9" ht="16.5" thickBot="1">
      <c r="A17" s="6" t="s">
        <v>215</v>
      </c>
      <c r="B17" s="6" t="s">
        <v>214</v>
      </c>
      <c r="C17" s="6" t="s">
        <v>36</v>
      </c>
      <c r="D17" s="6" t="s">
        <v>1</v>
      </c>
      <c r="E17" s="6" t="s">
        <v>10</v>
      </c>
      <c r="F17" s="6" t="s">
        <v>178</v>
      </c>
      <c r="G17" s="6"/>
      <c r="H17" s="6" t="s">
        <v>33</v>
      </c>
      <c r="I17" s="6" t="s">
        <v>251</v>
      </c>
    </row>
    <row r="18" spans="1:9" ht="16.5" thickBot="1">
      <c r="A18" s="6" t="s">
        <v>216</v>
      </c>
      <c r="B18" s="6" t="s">
        <v>206</v>
      </c>
      <c r="C18" s="6" t="s">
        <v>36</v>
      </c>
      <c r="D18" s="6" t="s">
        <v>7</v>
      </c>
      <c r="E18" s="6" t="s">
        <v>10</v>
      </c>
      <c r="F18" s="6" t="s">
        <v>179</v>
      </c>
      <c r="G18" s="6"/>
      <c r="H18" s="6" t="s">
        <v>33</v>
      </c>
      <c r="I18" s="6" t="s">
        <v>251</v>
      </c>
    </row>
    <row r="19" spans="1:9" ht="16.5" thickBot="1">
      <c r="A19" s="6" t="s">
        <v>218</v>
      </c>
      <c r="B19" s="6" t="s">
        <v>217</v>
      </c>
      <c r="C19" s="6" t="s">
        <v>36</v>
      </c>
      <c r="D19" s="6" t="s">
        <v>7</v>
      </c>
      <c r="E19" s="6" t="s">
        <v>10</v>
      </c>
      <c r="F19" s="6" t="s">
        <v>180</v>
      </c>
      <c r="G19" s="6"/>
      <c r="H19" s="6" t="s">
        <v>33</v>
      </c>
      <c r="I19" s="6" t="s">
        <v>251</v>
      </c>
    </row>
    <row r="20" spans="1:9" ht="16.5" thickBot="1">
      <c r="A20" s="6" t="s">
        <v>220</v>
      </c>
      <c r="B20" s="6" t="s">
        <v>219</v>
      </c>
      <c r="C20" s="6" t="s">
        <v>36</v>
      </c>
      <c r="D20" s="6" t="s">
        <v>7</v>
      </c>
      <c r="E20" s="6" t="s">
        <v>10</v>
      </c>
      <c r="F20" s="6" t="s">
        <v>181</v>
      </c>
      <c r="G20" s="6"/>
      <c r="H20" s="6" t="s">
        <v>33</v>
      </c>
      <c r="I20" s="6" t="s">
        <v>251</v>
      </c>
    </row>
    <row r="21" spans="1:9" ht="16.5" thickBot="1">
      <c r="A21" s="6" t="s">
        <v>222</v>
      </c>
      <c r="B21" s="6" t="s">
        <v>221</v>
      </c>
      <c r="C21" s="6" t="s">
        <v>36</v>
      </c>
      <c r="D21" s="6" t="s">
        <v>7</v>
      </c>
      <c r="E21" s="6" t="s">
        <v>10</v>
      </c>
      <c r="F21" s="6" t="s">
        <v>182</v>
      </c>
      <c r="G21" s="6"/>
      <c r="H21" s="6" t="s">
        <v>33</v>
      </c>
      <c r="I21" s="6" t="s">
        <v>251</v>
      </c>
    </row>
    <row r="22" spans="1:9" ht="16.5" thickBot="1">
      <c r="A22" s="6" t="s">
        <v>224</v>
      </c>
      <c r="B22" s="6" t="s">
        <v>223</v>
      </c>
      <c r="C22" s="6" t="s">
        <v>36</v>
      </c>
      <c r="D22" s="6" t="s">
        <v>7</v>
      </c>
      <c r="E22" s="6" t="s">
        <v>10</v>
      </c>
      <c r="F22" s="6" t="s">
        <v>183</v>
      </c>
      <c r="G22" s="6"/>
      <c r="H22" s="6" t="s">
        <v>33</v>
      </c>
      <c r="I22" s="6" t="s">
        <v>251</v>
      </c>
    </row>
    <row r="23" spans="1:9" ht="16.5" thickBot="1">
      <c r="A23" s="6" t="s">
        <v>226</v>
      </c>
      <c r="B23" s="6" t="s">
        <v>225</v>
      </c>
      <c r="C23" s="6" t="s">
        <v>36</v>
      </c>
      <c r="D23" s="6" t="s">
        <v>7</v>
      </c>
      <c r="E23" s="6" t="s">
        <v>10</v>
      </c>
      <c r="F23" s="6" t="s">
        <v>184</v>
      </c>
      <c r="G23" s="6"/>
      <c r="H23" s="6" t="s">
        <v>33</v>
      </c>
      <c r="I23" s="6" t="s">
        <v>251</v>
      </c>
    </row>
    <row r="24" spans="1:9" ht="16.5" thickBot="1">
      <c r="A24" s="6" t="s">
        <v>228</v>
      </c>
      <c r="B24" s="6" t="s">
        <v>227</v>
      </c>
      <c r="C24" s="6" t="s">
        <v>36</v>
      </c>
      <c r="D24" s="6" t="s">
        <v>4</v>
      </c>
      <c r="E24" s="6" t="s">
        <v>74</v>
      </c>
      <c r="F24" s="6"/>
      <c r="G24" s="6"/>
      <c r="H24" s="6" t="s">
        <v>33</v>
      </c>
      <c r="I24" s="6" t="s">
        <v>251</v>
      </c>
    </row>
    <row r="25" spans="1:9" ht="16.5" thickBot="1">
      <c r="A25" s="6" t="s">
        <v>230</v>
      </c>
      <c r="B25" s="6" t="s">
        <v>229</v>
      </c>
      <c r="C25" s="6" t="s">
        <v>36</v>
      </c>
      <c r="D25" s="6" t="s">
        <v>4</v>
      </c>
      <c r="E25" s="6" t="s">
        <v>74</v>
      </c>
      <c r="F25" s="6"/>
      <c r="G25" s="6"/>
      <c r="H25" s="6" t="s">
        <v>33</v>
      </c>
      <c r="I25" s="6" t="s">
        <v>251</v>
      </c>
    </row>
    <row r="26" spans="1:9" ht="16.5" thickBot="1">
      <c r="A26" s="6" t="s">
        <v>232</v>
      </c>
      <c r="B26" s="6" t="s">
        <v>231</v>
      </c>
      <c r="C26" s="6" t="s">
        <v>36</v>
      </c>
      <c r="D26" s="6" t="s">
        <v>4</v>
      </c>
      <c r="E26" s="6" t="s">
        <v>74</v>
      </c>
      <c r="F26" s="6"/>
      <c r="G26" s="6"/>
      <c r="H26" s="6" t="s">
        <v>33</v>
      </c>
      <c r="I26" s="6" t="s">
        <v>251</v>
      </c>
    </row>
    <row r="27" spans="1:9" ht="16.5" thickBot="1">
      <c r="A27" s="6" t="s">
        <v>234</v>
      </c>
      <c r="B27" s="6" t="s">
        <v>233</v>
      </c>
      <c r="C27" s="6" t="s">
        <v>36</v>
      </c>
      <c r="D27" s="6" t="s">
        <v>493</v>
      </c>
      <c r="E27" s="6" t="s">
        <v>74</v>
      </c>
      <c r="F27" s="6"/>
      <c r="G27" s="6"/>
      <c r="H27" s="6" t="s">
        <v>33</v>
      </c>
      <c r="I27" s="6" t="s">
        <v>251</v>
      </c>
    </row>
    <row r="28" spans="1:9" ht="16.5" thickBot="1">
      <c r="A28" s="6" t="s">
        <v>236</v>
      </c>
      <c r="B28" s="6" t="s">
        <v>235</v>
      </c>
      <c r="C28" s="6" t="s">
        <v>36</v>
      </c>
      <c r="D28" s="6" t="s">
        <v>1</v>
      </c>
      <c r="E28" s="6" t="s">
        <v>74</v>
      </c>
      <c r="F28" s="6"/>
      <c r="G28" s="6"/>
      <c r="H28" s="6" t="s">
        <v>33</v>
      </c>
      <c r="I28" s="6" t="s">
        <v>251</v>
      </c>
    </row>
    <row r="29" spans="1:9" ht="16.5" thickBot="1">
      <c r="A29" s="6" t="s">
        <v>238</v>
      </c>
      <c r="B29" s="6" t="s">
        <v>237</v>
      </c>
      <c r="C29" s="6" t="s">
        <v>36</v>
      </c>
      <c r="D29" s="6" t="s">
        <v>1</v>
      </c>
      <c r="E29" s="6" t="s">
        <v>74</v>
      </c>
      <c r="F29" s="6"/>
      <c r="G29" s="6"/>
      <c r="H29" s="6" t="s">
        <v>33</v>
      </c>
      <c r="I29" s="6" t="s">
        <v>251</v>
      </c>
    </row>
    <row r="30" spans="1:9" ht="16.5" thickBot="1">
      <c r="A30" s="6" t="s">
        <v>240</v>
      </c>
      <c r="B30" s="6" t="s">
        <v>239</v>
      </c>
      <c r="C30" s="6" t="s">
        <v>36</v>
      </c>
      <c r="D30" s="6" t="s">
        <v>1</v>
      </c>
      <c r="E30" s="6" t="s">
        <v>74</v>
      </c>
      <c r="F30" s="6"/>
      <c r="G30" s="6"/>
      <c r="H30" s="6" t="s">
        <v>33</v>
      </c>
      <c r="I30" s="6" t="s">
        <v>251</v>
      </c>
    </row>
    <row r="31" spans="1:9" ht="16.5" thickBot="1">
      <c r="A31" s="6" t="s">
        <v>242</v>
      </c>
      <c r="B31" s="6" t="s">
        <v>241</v>
      </c>
      <c r="C31" s="6" t="s">
        <v>32</v>
      </c>
      <c r="D31" s="6" t="s">
        <v>1</v>
      </c>
      <c r="E31" s="6" t="s">
        <v>74</v>
      </c>
      <c r="F31" s="6"/>
      <c r="G31" s="6"/>
      <c r="H31" s="6" t="s">
        <v>33</v>
      </c>
      <c r="I31" s="6" t="s">
        <v>251</v>
      </c>
    </row>
    <row r="32" spans="1:9" ht="16.5" thickBot="1">
      <c r="A32" s="6" t="s">
        <v>244</v>
      </c>
      <c r="B32" s="6" t="s">
        <v>243</v>
      </c>
      <c r="C32" s="6" t="s">
        <v>36</v>
      </c>
      <c r="D32" s="6" t="s">
        <v>1</v>
      </c>
      <c r="E32" s="6" t="s">
        <v>74</v>
      </c>
      <c r="F32" s="6"/>
      <c r="G32" s="6"/>
      <c r="H32" s="6" t="s">
        <v>33</v>
      </c>
      <c r="I32" s="6" t="s">
        <v>251</v>
      </c>
    </row>
    <row r="33" spans="1:9" ht="16.5" thickBot="1">
      <c r="A33" s="6" t="s">
        <v>246</v>
      </c>
      <c r="B33" s="6" t="s">
        <v>245</v>
      </c>
      <c r="C33" s="6" t="s">
        <v>36</v>
      </c>
      <c r="D33" s="6" t="s">
        <v>7</v>
      </c>
      <c r="E33" s="6" t="s">
        <v>74</v>
      </c>
      <c r="F33" s="6"/>
      <c r="G33" s="6"/>
      <c r="H33" s="6" t="s">
        <v>33</v>
      </c>
      <c r="I33" s="6" t="s">
        <v>251</v>
      </c>
    </row>
    <row r="34" spans="1:9" ht="16.5" thickBot="1">
      <c r="A34" s="6" t="s">
        <v>248</v>
      </c>
      <c r="B34" s="6" t="s">
        <v>247</v>
      </c>
      <c r="C34" s="6" t="s">
        <v>32</v>
      </c>
      <c r="D34" s="6" t="s">
        <v>7</v>
      </c>
      <c r="E34" s="6" t="s">
        <v>74</v>
      </c>
      <c r="F34" s="6"/>
      <c r="G34" s="6"/>
      <c r="H34" s="6" t="s">
        <v>33</v>
      </c>
      <c r="I34" s="6" t="s">
        <v>251</v>
      </c>
    </row>
    <row r="35" spans="1:9" ht="16.5" thickBot="1">
      <c r="A35" s="6" t="s">
        <v>249</v>
      </c>
      <c r="B35" s="6" t="s">
        <v>235</v>
      </c>
      <c r="C35" s="6" t="s">
        <v>36</v>
      </c>
      <c r="D35" s="6" t="s">
        <v>7</v>
      </c>
      <c r="E35" s="6" t="s">
        <v>74</v>
      </c>
      <c r="F35" s="6"/>
      <c r="G35" s="6"/>
      <c r="H35" s="6" t="s">
        <v>33</v>
      </c>
      <c r="I35" s="6" t="s">
        <v>251</v>
      </c>
    </row>
    <row r="36" spans="1:9" ht="18.75">
      <c r="A36" s="18"/>
      <c r="B36" s="18"/>
      <c r="C36" s="18"/>
    </row>
  </sheetData>
  <autoFilter ref="A2:I35"/>
  <mergeCells count="1">
    <mergeCell ref="B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selection sqref="A1:XFD1048576"/>
    </sheetView>
  </sheetViews>
  <sheetFormatPr baseColWidth="10" defaultColWidth="8.625" defaultRowHeight="15.75"/>
  <cols>
    <col min="1" max="1" width="15.75" customWidth="1"/>
  </cols>
  <sheetData>
    <row r="1" spans="1:19">
      <c r="A1" s="21" t="s">
        <v>494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>
      <c r="A2" s="13" t="s">
        <v>2</v>
      </c>
      <c r="B2" s="13" t="s">
        <v>10</v>
      </c>
      <c r="C2" s="13"/>
      <c r="D2" s="13"/>
      <c r="E2" s="13"/>
      <c r="F2" s="13"/>
      <c r="G2" s="13"/>
      <c r="H2" s="14" t="s">
        <v>14</v>
      </c>
      <c r="I2" s="14"/>
      <c r="J2" s="14"/>
      <c r="K2" s="14"/>
      <c r="L2" s="14"/>
      <c r="M2" s="14"/>
      <c r="N2" s="13" t="s">
        <v>11</v>
      </c>
      <c r="O2" s="13"/>
      <c r="P2" s="13"/>
      <c r="Q2" s="13"/>
      <c r="R2" s="13"/>
      <c r="S2" s="13"/>
    </row>
    <row r="3" spans="1:19">
      <c r="A3" s="13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>
      <c r="A4" s="12" t="s">
        <v>4</v>
      </c>
      <c r="B4" s="1">
        <v>0</v>
      </c>
      <c r="C4" s="2">
        <f>B4/F4*100</f>
        <v>0</v>
      </c>
      <c r="D4" s="5">
        <v>8</v>
      </c>
      <c r="E4" s="2">
        <f>D4/F4*100</f>
        <v>100</v>
      </c>
      <c r="F4" s="5">
        <f>B4+D4</f>
        <v>8</v>
      </c>
      <c r="G4" s="2">
        <f>F4/F$7*100</f>
        <v>38.095238095238095</v>
      </c>
      <c r="H4" s="1">
        <v>3</v>
      </c>
      <c r="I4" s="5">
        <f>H4/L4*100</f>
        <v>60</v>
      </c>
      <c r="J4" s="5">
        <v>2</v>
      </c>
      <c r="K4" s="5">
        <f>J4/L4*100</f>
        <v>40</v>
      </c>
      <c r="L4" s="5">
        <f>H4+J4</f>
        <v>5</v>
      </c>
      <c r="M4" s="2">
        <f>L4/L$7*100</f>
        <v>41.666666666666671</v>
      </c>
      <c r="N4" s="5">
        <f>B4+H4</f>
        <v>3</v>
      </c>
      <c r="O4" s="2">
        <f>N4/R4*100</f>
        <v>23.076923076923077</v>
      </c>
      <c r="P4" s="5">
        <f>D4+J4</f>
        <v>10</v>
      </c>
      <c r="Q4" s="2">
        <f>P4/R4*100</f>
        <v>76.923076923076934</v>
      </c>
      <c r="R4" s="5">
        <f>N4+P4</f>
        <v>13</v>
      </c>
      <c r="S4" s="2">
        <f>R4/R$7*100</f>
        <v>39.393939393939391</v>
      </c>
    </row>
    <row r="5" spans="1:19">
      <c r="A5" s="12" t="s">
        <v>1</v>
      </c>
      <c r="B5" s="1">
        <v>1</v>
      </c>
      <c r="C5" s="2">
        <f t="shared" ref="C5:C7" si="0">B5/F5*100</f>
        <v>9.0909090909090917</v>
      </c>
      <c r="D5" s="5">
        <v>10</v>
      </c>
      <c r="E5" s="2">
        <f t="shared" ref="E5:E7" si="1">D5/F5*100</f>
        <v>90.909090909090907</v>
      </c>
      <c r="F5" s="5">
        <f t="shared" ref="F5:F7" si="2">B5+D5</f>
        <v>11</v>
      </c>
      <c r="G5" s="2">
        <f>F5/F$7*100</f>
        <v>52.380952380952387</v>
      </c>
      <c r="H5" s="1">
        <v>0</v>
      </c>
      <c r="I5" s="5">
        <f t="shared" ref="I5:I7" si="3">H5/L5*100</f>
        <v>0</v>
      </c>
      <c r="J5" s="5">
        <v>5</v>
      </c>
      <c r="K5" s="5">
        <f t="shared" ref="K5:K7" si="4">J5/L5*100</f>
        <v>100</v>
      </c>
      <c r="L5" s="5">
        <f t="shared" ref="L5:L7" si="5">H5+J5</f>
        <v>5</v>
      </c>
      <c r="M5" s="2">
        <f>L5/L$7*100</f>
        <v>41.666666666666671</v>
      </c>
      <c r="N5" s="5">
        <f t="shared" ref="N5:N7" si="6">B5+H5</f>
        <v>1</v>
      </c>
      <c r="O5" s="2">
        <f t="shared" ref="O5:O7" si="7">N5/R5*100</f>
        <v>6.25</v>
      </c>
      <c r="P5" s="5">
        <f t="shared" ref="P5:P7" si="8">D5+J5</f>
        <v>15</v>
      </c>
      <c r="Q5" s="2">
        <f t="shared" ref="Q5:Q7" si="9">P5/R5*100</f>
        <v>93.75</v>
      </c>
      <c r="R5" s="5">
        <f t="shared" ref="R5:R7" si="10">N5+P5</f>
        <v>16</v>
      </c>
      <c r="S5" s="2">
        <f>R5/R$7*100</f>
        <v>48.484848484848484</v>
      </c>
    </row>
    <row r="6" spans="1:19">
      <c r="A6" s="12" t="s">
        <v>7</v>
      </c>
      <c r="B6" s="1">
        <v>0</v>
      </c>
      <c r="C6" s="2">
        <f t="shared" si="0"/>
        <v>0</v>
      </c>
      <c r="D6" s="5">
        <v>2</v>
      </c>
      <c r="E6" s="2">
        <f t="shared" si="1"/>
        <v>100</v>
      </c>
      <c r="F6" s="5">
        <f t="shared" si="2"/>
        <v>2</v>
      </c>
      <c r="G6" s="2">
        <f>F6/F$7*100</f>
        <v>9.5238095238095237</v>
      </c>
      <c r="H6" s="1">
        <v>1</v>
      </c>
      <c r="I6" s="5">
        <f t="shared" si="3"/>
        <v>50</v>
      </c>
      <c r="J6" s="5">
        <v>1</v>
      </c>
      <c r="K6" s="5">
        <f t="shared" si="4"/>
        <v>50</v>
      </c>
      <c r="L6" s="5">
        <f t="shared" si="5"/>
        <v>2</v>
      </c>
      <c r="M6" s="2">
        <f>L6/L$7*100</f>
        <v>16.666666666666664</v>
      </c>
      <c r="N6" s="5">
        <f t="shared" si="6"/>
        <v>1</v>
      </c>
      <c r="O6" s="2">
        <f t="shared" si="7"/>
        <v>25</v>
      </c>
      <c r="P6" s="5">
        <f t="shared" si="8"/>
        <v>3</v>
      </c>
      <c r="Q6" s="2">
        <f t="shared" si="9"/>
        <v>75</v>
      </c>
      <c r="R6" s="5">
        <f t="shared" si="10"/>
        <v>4</v>
      </c>
      <c r="S6" s="2">
        <f>R6/R$7*100</f>
        <v>12.121212121212121</v>
      </c>
    </row>
    <row r="7" spans="1:19">
      <c r="A7" s="12" t="s">
        <v>0</v>
      </c>
      <c r="B7" s="1">
        <f>SUM(B4:B6)</f>
        <v>1</v>
      </c>
      <c r="C7" s="2">
        <f t="shared" si="0"/>
        <v>4.7619047619047619</v>
      </c>
      <c r="D7" s="5">
        <f>SUM(D4:D6)</f>
        <v>20</v>
      </c>
      <c r="E7" s="2">
        <f t="shared" si="1"/>
        <v>95.238095238095227</v>
      </c>
      <c r="F7" s="5">
        <f t="shared" si="2"/>
        <v>21</v>
      </c>
      <c r="G7" s="2">
        <f>F7/F$7*100</f>
        <v>100</v>
      </c>
      <c r="H7" s="1">
        <f>SUM(H4:H6)</f>
        <v>4</v>
      </c>
      <c r="I7" s="5">
        <f t="shared" si="3"/>
        <v>33.333333333333329</v>
      </c>
      <c r="J7" s="5">
        <f>SUM(J4:J6)</f>
        <v>8</v>
      </c>
      <c r="K7" s="5">
        <f t="shared" si="4"/>
        <v>66.666666666666657</v>
      </c>
      <c r="L7" s="5">
        <f t="shared" si="5"/>
        <v>12</v>
      </c>
      <c r="M7" s="2">
        <f>L7/L$7*100</f>
        <v>100</v>
      </c>
      <c r="N7" s="5">
        <f t="shared" si="6"/>
        <v>5</v>
      </c>
      <c r="O7" s="2">
        <f t="shared" si="7"/>
        <v>15.151515151515152</v>
      </c>
      <c r="P7" s="5">
        <f t="shared" si="8"/>
        <v>28</v>
      </c>
      <c r="Q7" s="2">
        <f t="shared" si="9"/>
        <v>84.848484848484844</v>
      </c>
      <c r="R7" s="5">
        <f t="shared" si="10"/>
        <v>33</v>
      </c>
      <c r="S7" s="2">
        <f>R7/R$7*100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C10" sqref="C10:C11"/>
    </sheetView>
  </sheetViews>
  <sheetFormatPr baseColWidth="10" defaultRowHeight="15.75"/>
  <cols>
    <col min="1" max="1" width="18.875" customWidth="1"/>
    <col min="2" max="2" width="16.75" customWidth="1"/>
    <col min="3" max="3" width="18.75" customWidth="1"/>
    <col min="5" max="5" width="19" customWidth="1"/>
  </cols>
  <sheetData>
    <row r="1" spans="1:9">
      <c r="A1" s="19" t="s">
        <v>313</v>
      </c>
      <c r="B1" s="19"/>
      <c r="C1" s="19"/>
      <c r="D1" s="19"/>
      <c r="E1" s="19"/>
      <c r="F1" s="19"/>
      <c r="G1" s="19"/>
      <c r="H1" s="19"/>
      <c r="I1" s="20"/>
    </row>
    <row r="2" spans="1:9" s="11" customFormat="1" ht="16.5" thickBot="1">
      <c r="A2" s="10" t="s">
        <v>20</v>
      </c>
      <c r="B2" s="9" t="s">
        <v>21</v>
      </c>
      <c r="C2" s="10" t="s">
        <v>22</v>
      </c>
      <c r="D2" s="10" t="s">
        <v>2</v>
      </c>
      <c r="E2" s="10" t="s">
        <v>29</v>
      </c>
      <c r="F2" s="10" t="s">
        <v>23</v>
      </c>
      <c r="G2" s="10" t="s">
        <v>24</v>
      </c>
      <c r="H2" s="10" t="s">
        <v>25</v>
      </c>
      <c r="I2" s="10" t="s">
        <v>26</v>
      </c>
    </row>
    <row r="3" spans="1:9" ht="16.5" thickBot="1">
      <c r="A3" s="6" t="s">
        <v>253</v>
      </c>
      <c r="B3" s="6" t="s">
        <v>252</v>
      </c>
      <c r="C3" s="6" t="s">
        <v>36</v>
      </c>
      <c r="D3" s="6" t="s">
        <v>4</v>
      </c>
      <c r="E3" s="6" t="s">
        <v>10</v>
      </c>
      <c r="F3" s="6" t="s">
        <v>164</v>
      </c>
      <c r="G3" s="6"/>
      <c r="H3" s="6" t="s">
        <v>33</v>
      </c>
      <c r="I3" s="6" t="s">
        <v>314</v>
      </c>
    </row>
    <row r="4" spans="1:9" ht="16.5" thickBot="1">
      <c r="A4" s="6" t="s">
        <v>255</v>
      </c>
      <c r="B4" s="6" t="s">
        <v>254</v>
      </c>
      <c r="C4" s="6" t="s">
        <v>36</v>
      </c>
      <c r="D4" s="6" t="s">
        <v>1</v>
      </c>
      <c r="E4" s="6" t="s">
        <v>10</v>
      </c>
      <c r="F4" s="6" t="s">
        <v>165</v>
      </c>
      <c r="G4" s="6"/>
      <c r="H4" s="6" t="s">
        <v>33</v>
      </c>
      <c r="I4" s="6" t="s">
        <v>314</v>
      </c>
    </row>
    <row r="5" spans="1:9" ht="16.5" thickBot="1">
      <c r="A5" s="6" t="s">
        <v>257</v>
      </c>
      <c r="B5" s="6" t="s">
        <v>256</v>
      </c>
      <c r="C5" s="6" t="s">
        <v>36</v>
      </c>
      <c r="D5" s="6" t="s">
        <v>4</v>
      </c>
      <c r="E5" s="6" t="s">
        <v>10</v>
      </c>
      <c r="F5" s="6" t="s">
        <v>166</v>
      </c>
      <c r="G5" s="6"/>
      <c r="H5" s="6" t="s">
        <v>33</v>
      </c>
      <c r="I5" s="6" t="s">
        <v>314</v>
      </c>
    </row>
    <row r="6" spans="1:9" ht="16.5" thickBot="1">
      <c r="A6" s="6" t="s">
        <v>259</v>
      </c>
      <c r="B6" s="6" t="s">
        <v>258</v>
      </c>
      <c r="C6" s="6" t="s">
        <v>36</v>
      </c>
      <c r="D6" s="6" t="s">
        <v>4</v>
      </c>
      <c r="E6" s="6" t="s">
        <v>10</v>
      </c>
      <c r="F6" s="6" t="s">
        <v>167</v>
      </c>
      <c r="G6" s="6"/>
      <c r="H6" s="6" t="s">
        <v>33</v>
      </c>
      <c r="I6" s="6" t="s">
        <v>314</v>
      </c>
    </row>
    <row r="7" spans="1:9" ht="16.5" thickBot="1">
      <c r="A7" s="6" t="s">
        <v>261</v>
      </c>
      <c r="B7" s="6" t="s">
        <v>260</v>
      </c>
      <c r="C7" s="6" t="s">
        <v>36</v>
      </c>
      <c r="D7" s="6" t="s">
        <v>1</v>
      </c>
      <c r="E7" s="6" t="s">
        <v>10</v>
      </c>
      <c r="F7" s="6" t="s">
        <v>168</v>
      </c>
      <c r="G7" s="6"/>
      <c r="H7" s="6" t="s">
        <v>33</v>
      </c>
      <c r="I7" s="6" t="s">
        <v>314</v>
      </c>
    </row>
    <row r="8" spans="1:9" ht="16.5" thickBot="1">
      <c r="A8" s="6" t="s">
        <v>263</v>
      </c>
      <c r="B8" s="6" t="s">
        <v>262</v>
      </c>
      <c r="C8" s="6" t="s">
        <v>36</v>
      </c>
      <c r="D8" s="6" t="s">
        <v>4</v>
      </c>
      <c r="E8" s="6" t="s">
        <v>10</v>
      </c>
      <c r="F8" s="6" t="s">
        <v>169</v>
      </c>
      <c r="G8" s="6"/>
      <c r="H8" s="6" t="s">
        <v>33</v>
      </c>
      <c r="I8" s="6" t="s">
        <v>314</v>
      </c>
    </row>
    <row r="9" spans="1:9" ht="16.5" thickBot="1">
      <c r="A9" s="6" t="s">
        <v>264</v>
      </c>
      <c r="B9" s="6" t="s">
        <v>206</v>
      </c>
      <c r="C9" s="6" t="s">
        <v>36</v>
      </c>
      <c r="D9" s="6" t="s">
        <v>4</v>
      </c>
      <c r="E9" s="6" t="s">
        <v>10</v>
      </c>
      <c r="F9" s="6" t="s">
        <v>170</v>
      </c>
      <c r="G9" s="6"/>
      <c r="H9" s="6" t="s">
        <v>33</v>
      </c>
      <c r="I9" s="6" t="s">
        <v>314</v>
      </c>
    </row>
    <row r="10" spans="1:9" ht="16.5" thickBot="1">
      <c r="A10" s="6" t="s">
        <v>266</v>
      </c>
      <c r="B10" s="6" t="s">
        <v>265</v>
      </c>
      <c r="C10" s="6" t="s">
        <v>32</v>
      </c>
      <c r="D10" s="6" t="s">
        <v>1</v>
      </c>
      <c r="E10" s="6" t="s">
        <v>10</v>
      </c>
      <c r="F10" s="6" t="s">
        <v>171</v>
      </c>
      <c r="G10" s="6"/>
      <c r="H10" s="6" t="s">
        <v>33</v>
      </c>
      <c r="I10" s="6" t="s">
        <v>314</v>
      </c>
    </row>
    <row r="11" spans="1:9" ht="16.5" thickBot="1">
      <c r="A11" s="6" t="s">
        <v>268</v>
      </c>
      <c r="B11" s="6" t="s">
        <v>267</v>
      </c>
      <c r="C11" s="6" t="s">
        <v>36</v>
      </c>
      <c r="D11" s="6" t="s">
        <v>1</v>
      </c>
      <c r="E11" s="6" t="s">
        <v>10</v>
      </c>
      <c r="F11" s="6" t="s">
        <v>172</v>
      </c>
      <c r="G11" s="6"/>
      <c r="H11" s="6" t="s">
        <v>33</v>
      </c>
      <c r="I11" s="6" t="s">
        <v>314</v>
      </c>
    </row>
    <row r="12" spans="1:9" ht="16.5" thickBot="1">
      <c r="A12" s="6" t="s">
        <v>270</v>
      </c>
      <c r="B12" s="6" t="s">
        <v>269</v>
      </c>
      <c r="C12" s="6" t="s">
        <v>36</v>
      </c>
      <c r="D12" s="6" t="s">
        <v>1</v>
      </c>
      <c r="E12" s="6" t="s">
        <v>10</v>
      </c>
      <c r="F12" s="6" t="s">
        <v>173</v>
      </c>
      <c r="G12" s="6"/>
      <c r="H12" s="6" t="s">
        <v>33</v>
      </c>
      <c r="I12" s="6" t="s">
        <v>314</v>
      </c>
    </row>
    <row r="13" spans="1:9" ht="16.5" thickBot="1">
      <c r="A13" s="6" t="s">
        <v>272</v>
      </c>
      <c r="B13" s="6" t="s">
        <v>271</v>
      </c>
      <c r="C13" s="6" t="s">
        <v>36</v>
      </c>
      <c r="D13" s="6" t="s">
        <v>1</v>
      </c>
      <c r="E13" s="6" t="s">
        <v>10</v>
      </c>
      <c r="F13" s="6" t="s">
        <v>174</v>
      </c>
      <c r="G13" s="6"/>
      <c r="H13" s="6" t="s">
        <v>33</v>
      </c>
      <c r="I13" s="6" t="s">
        <v>314</v>
      </c>
    </row>
    <row r="14" spans="1:9" ht="16.5" thickBot="1">
      <c r="A14" s="6" t="s">
        <v>274</v>
      </c>
      <c r="B14" s="6" t="s">
        <v>273</v>
      </c>
      <c r="C14" s="6" t="s">
        <v>36</v>
      </c>
      <c r="D14" s="6" t="s">
        <v>4</v>
      </c>
      <c r="E14" s="6" t="s">
        <v>10</v>
      </c>
      <c r="F14" s="6" t="s">
        <v>175</v>
      </c>
      <c r="G14" s="6"/>
      <c r="H14" s="6" t="s">
        <v>33</v>
      </c>
      <c r="I14" s="6" t="s">
        <v>314</v>
      </c>
    </row>
    <row r="15" spans="1:9" ht="16.5" thickBot="1">
      <c r="A15" s="6" t="s">
        <v>276</v>
      </c>
      <c r="B15" s="6" t="s">
        <v>275</v>
      </c>
      <c r="C15" s="6" t="s">
        <v>36</v>
      </c>
      <c r="D15" s="6" t="s">
        <v>4</v>
      </c>
      <c r="E15" s="6" t="s">
        <v>10</v>
      </c>
      <c r="F15" s="6" t="s">
        <v>176</v>
      </c>
      <c r="G15" s="6"/>
      <c r="H15" s="6" t="s">
        <v>33</v>
      </c>
      <c r="I15" s="6" t="s">
        <v>314</v>
      </c>
    </row>
    <row r="16" spans="1:9" ht="16.5" thickBot="1">
      <c r="A16" s="6" t="s">
        <v>278</v>
      </c>
      <c r="B16" s="6" t="s">
        <v>277</v>
      </c>
      <c r="C16" s="6" t="s">
        <v>36</v>
      </c>
      <c r="D16" s="6" t="s">
        <v>4</v>
      </c>
      <c r="E16" s="6" t="s">
        <v>10</v>
      </c>
      <c r="F16" s="6" t="s">
        <v>177</v>
      </c>
      <c r="G16" s="6"/>
      <c r="H16" s="6" t="s">
        <v>33</v>
      </c>
      <c r="I16" s="6" t="s">
        <v>314</v>
      </c>
    </row>
    <row r="17" spans="1:9" ht="16.5" thickBot="1">
      <c r="A17" s="6" t="s">
        <v>279</v>
      </c>
      <c r="B17" s="6" t="s">
        <v>217</v>
      </c>
      <c r="C17" s="6" t="s">
        <v>36</v>
      </c>
      <c r="D17" s="6" t="s">
        <v>7</v>
      </c>
      <c r="E17" s="6" t="s">
        <v>10</v>
      </c>
      <c r="F17" s="6" t="s">
        <v>178</v>
      </c>
      <c r="G17" s="6"/>
      <c r="H17" s="6" t="s">
        <v>33</v>
      </c>
      <c r="I17" s="6" t="s">
        <v>314</v>
      </c>
    </row>
    <row r="18" spans="1:9" ht="16.5" thickBot="1">
      <c r="A18" s="6" t="s">
        <v>280</v>
      </c>
      <c r="B18" s="6" t="s">
        <v>206</v>
      </c>
      <c r="C18" s="6" t="s">
        <v>36</v>
      </c>
      <c r="D18" s="6" t="s">
        <v>1</v>
      </c>
      <c r="E18" s="6" t="s">
        <v>10</v>
      </c>
      <c r="F18" s="6" t="s">
        <v>179</v>
      </c>
      <c r="G18" s="6"/>
      <c r="H18" s="6" t="s">
        <v>33</v>
      </c>
      <c r="I18" s="6" t="s">
        <v>314</v>
      </c>
    </row>
    <row r="19" spans="1:9" ht="16.5" thickBot="1">
      <c r="A19" s="6" t="s">
        <v>282</v>
      </c>
      <c r="B19" s="6" t="s">
        <v>281</v>
      </c>
      <c r="C19" s="6" t="s">
        <v>36</v>
      </c>
      <c r="D19" s="6" t="s">
        <v>1</v>
      </c>
      <c r="E19" s="6" t="s">
        <v>10</v>
      </c>
      <c r="F19" s="6" t="s">
        <v>180</v>
      </c>
      <c r="G19" s="6"/>
      <c r="H19" s="6" t="s">
        <v>33</v>
      </c>
      <c r="I19" s="6" t="s">
        <v>314</v>
      </c>
    </row>
    <row r="20" spans="1:9" ht="16.5" thickBot="1">
      <c r="A20" s="6" t="s">
        <v>284</v>
      </c>
      <c r="B20" s="6" t="s">
        <v>283</v>
      </c>
      <c r="C20" s="6" t="s">
        <v>36</v>
      </c>
      <c r="D20" s="6" t="s">
        <v>7</v>
      </c>
      <c r="E20" s="6" t="s">
        <v>10</v>
      </c>
      <c r="F20" s="6" t="s">
        <v>181</v>
      </c>
      <c r="G20" s="6"/>
      <c r="H20" s="6" t="s">
        <v>33</v>
      </c>
      <c r="I20" s="6" t="s">
        <v>314</v>
      </c>
    </row>
    <row r="21" spans="1:9" ht="16.5" thickBot="1">
      <c r="A21" s="6" t="s">
        <v>286</v>
      </c>
      <c r="B21" s="6" t="s">
        <v>285</v>
      </c>
      <c r="C21" s="6" t="s">
        <v>36</v>
      </c>
      <c r="D21" s="6" t="s">
        <v>1</v>
      </c>
      <c r="E21" s="6" t="s">
        <v>10</v>
      </c>
      <c r="F21" s="6" t="s">
        <v>182</v>
      </c>
      <c r="G21" s="6"/>
      <c r="H21" s="6" t="s">
        <v>33</v>
      </c>
      <c r="I21" s="6" t="s">
        <v>314</v>
      </c>
    </row>
    <row r="22" spans="1:9" ht="16.5" thickBot="1">
      <c r="A22" s="6" t="s">
        <v>288</v>
      </c>
      <c r="B22" s="6" t="s">
        <v>287</v>
      </c>
      <c r="C22" s="6" t="s">
        <v>36</v>
      </c>
      <c r="D22" s="6" t="s">
        <v>1</v>
      </c>
      <c r="E22" s="6" t="s">
        <v>10</v>
      </c>
      <c r="F22" s="6" t="s">
        <v>183</v>
      </c>
      <c r="G22" s="6"/>
      <c r="H22" s="6" t="s">
        <v>33</v>
      </c>
      <c r="I22" s="6" t="s">
        <v>314</v>
      </c>
    </row>
    <row r="23" spans="1:9" ht="16.5" thickBot="1">
      <c r="A23" s="6" t="s">
        <v>290</v>
      </c>
      <c r="B23" s="6" t="s">
        <v>289</v>
      </c>
      <c r="C23" s="6" t="s">
        <v>36</v>
      </c>
      <c r="D23" s="6" t="s">
        <v>1</v>
      </c>
      <c r="E23" s="6" t="s">
        <v>10</v>
      </c>
      <c r="F23" s="6" t="s">
        <v>184</v>
      </c>
      <c r="G23" s="6"/>
      <c r="H23" s="6" t="s">
        <v>33</v>
      </c>
      <c r="I23" s="6" t="s">
        <v>314</v>
      </c>
    </row>
    <row r="24" spans="1:9" ht="16.5" thickBot="1">
      <c r="A24" s="6" t="s">
        <v>292</v>
      </c>
      <c r="B24" s="6" t="s">
        <v>291</v>
      </c>
      <c r="C24" s="6" t="s">
        <v>32</v>
      </c>
      <c r="D24" s="6" t="s">
        <v>4</v>
      </c>
      <c r="E24" s="6" t="s">
        <v>74</v>
      </c>
      <c r="F24" s="6"/>
      <c r="G24" s="6"/>
      <c r="H24" s="6" t="s">
        <v>33</v>
      </c>
      <c r="I24" s="6" t="s">
        <v>314</v>
      </c>
    </row>
    <row r="25" spans="1:9" ht="16.5" thickBot="1">
      <c r="A25" s="6" t="s">
        <v>294</v>
      </c>
      <c r="B25" s="6" t="s">
        <v>293</v>
      </c>
      <c r="C25" s="6" t="s">
        <v>32</v>
      </c>
      <c r="D25" s="6" t="s">
        <v>4</v>
      </c>
      <c r="E25" s="6" t="s">
        <v>74</v>
      </c>
      <c r="F25" s="6"/>
      <c r="G25" s="6"/>
      <c r="H25" s="6" t="s">
        <v>33</v>
      </c>
      <c r="I25" s="6" t="s">
        <v>314</v>
      </c>
    </row>
    <row r="26" spans="1:9" ht="16.5" thickBot="1">
      <c r="A26" s="6" t="s">
        <v>296</v>
      </c>
      <c r="B26" s="6" t="s">
        <v>295</v>
      </c>
      <c r="C26" s="6" t="s">
        <v>36</v>
      </c>
      <c r="D26" s="6" t="s">
        <v>4</v>
      </c>
      <c r="E26" s="6" t="s">
        <v>74</v>
      </c>
      <c r="F26" s="6"/>
      <c r="G26" s="6"/>
      <c r="H26" s="6" t="s">
        <v>33</v>
      </c>
      <c r="I26" s="6" t="s">
        <v>314</v>
      </c>
    </row>
    <row r="27" spans="1:9" ht="16.5" thickBot="1">
      <c r="A27" s="6" t="s">
        <v>298</v>
      </c>
      <c r="B27" s="6" t="s">
        <v>297</v>
      </c>
      <c r="C27" s="6" t="s">
        <v>36</v>
      </c>
      <c r="D27" s="6" t="s">
        <v>4</v>
      </c>
      <c r="E27" s="6" t="s">
        <v>74</v>
      </c>
      <c r="F27" s="6"/>
      <c r="G27" s="6"/>
      <c r="H27" s="6" t="s">
        <v>33</v>
      </c>
      <c r="I27" s="6" t="s">
        <v>314</v>
      </c>
    </row>
    <row r="28" spans="1:9" ht="16.5" thickBot="1">
      <c r="A28" s="6" t="s">
        <v>300</v>
      </c>
      <c r="B28" s="6" t="s">
        <v>299</v>
      </c>
      <c r="C28" s="6" t="s">
        <v>32</v>
      </c>
      <c r="D28" s="6" t="s">
        <v>4</v>
      </c>
      <c r="E28" s="6" t="s">
        <v>74</v>
      </c>
      <c r="F28" s="6"/>
      <c r="G28" s="6"/>
      <c r="H28" s="6" t="s">
        <v>33</v>
      </c>
      <c r="I28" s="6" t="s">
        <v>314</v>
      </c>
    </row>
    <row r="29" spans="1:9" ht="16.5" thickBot="1">
      <c r="A29" s="6" t="s">
        <v>302</v>
      </c>
      <c r="B29" s="6" t="s">
        <v>301</v>
      </c>
      <c r="C29" s="6" t="s">
        <v>32</v>
      </c>
      <c r="D29" s="6" t="s">
        <v>7</v>
      </c>
      <c r="E29" s="6" t="s">
        <v>74</v>
      </c>
      <c r="F29" s="6"/>
      <c r="G29" s="6"/>
      <c r="H29" s="6" t="s">
        <v>33</v>
      </c>
      <c r="I29" s="6" t="s">
        <v>314</v>
      </c>
    </row>
    <row r="30" spans="1:9" ht="16.5" thickBot="1">
      <c r="A30" s="6" t="s">
        <v>304</v>
      </c>
      <c r="B30" s="6" t="s">
        <v>303</v>
      </c>
      <c r="C30" s="6" t="s">
        <v>36</v>
      </c>
      <c r="D30" s="6" t="s">
        <v>7</v>
      </c>
      <c r="E30" s="6" t="s">
        <v>74</v>
      </c>
      <c r="F30" s="6"/>
      <c r="G30" s="6"/>
      <c r="H30" s="6" t="s">
        <v>33</v>
      </c>
      <c r="I30" s="6" t="s">
        <v>314</v>
      </c>
    </row>
    <row r="31" spans="1:9" ht="16.5" thickBot="1">
      <c r="A31" s="6" t="s">
        <v>305</v>
      </c>
      <c r="B31" s="6" t="s">
        <v>217</v>
      </c>
      <c r="C31" s="6" t="s">
        <v>36</v>
      </c>
      <c r="D31" s="6" t="s">
        <v>1</v>
      </c>
      <c r="E31" s="6" t="s">
        <v>74</v>
      </c>
      <c r="F31" s="6"/>
      <c r="G31" s="6"/>
      <c r="H31" s="6" t="s">
        <v>33</v>
      </c>
      <c r="I31" s="6" t="s">
        <v>314</v>
      </c>
    </row>
    <row r="32" spans="1:9" ht="16.5" thickBot="1">
      <c r="A32" s="6" t="s">
        <v>306</v>
      </c>
      <c r="B32" s="6" t="s">
        <v>208</v>
      </c>
      <c r="C32" s="6" t="s">
        <v>36</v>
      </c>
      <c r="D32" s="6" t="s">
        <v>1</v>
      </c>
      <c r="E32" s="6" t="s">
        <v>74</v>
      </c>
      <c r="F32" s="6"/>
      <c r="G32" s="6"/>
      <c r="H32" s="6" t="s">
        <v>33</v>
      </c>
      <c r="I32" s="6" t="s">
        <v>314</v>
      </c>
    </row>
    <row r="33" spans="1:9" ht="16.5" thickBot="1">
      <c r="A33" s="6" t="s">
        <v>308</v>
      </c>
      <c r="B33" s="6" t="s">
        <v>307</v>
      </c>
      <c r="C33" s="6" t="s">
        <v>36</v>
      </c>
      <c r="D33" s="6" t="s">
        <v>1</v>
      </c>
      <c r="E33" s="6" t="s">
        <v>74</v>
      </c>
      <c r="F33" s="6"/>
      <c r="G33" s="6"/>
      <c r="H33" s="6" t="s">
        <v>33</v>
      </c>
      <c r="I33" s="6" t="s">
        <v>314</v>
      </c>
    </row>
    <row r="34" spans="1:9" ht="16.5" thickBot="1">
      <c r="A34" s="6" t="s">
        <v>310</v>
      </c>
      <c r="B34" s="6" t="s">
        <v>309</v>
      </c>
      <c r="C34" s="6" t="s">
        <v>36</v>
      </c>
      <c r="D34" s="6" t="s">
        <v>1</v>
      </c>
      <c r="E34" s="6" t="s">
        <v>74</v>
      </c>
      <c r="F34" s="6"/>
      <c r="G34" s="6"/>
      <c r="H34" s="6" t="s">
        <v>33</v>
      </c>
      <c r="I34" s="6" t="s">
        <v>314</v>
      </c>
    </row>
    <row r="35" spans="1:9" ht="16.5" thickBot="1">
      <c r="A35" s="6" t="s">
        <v>312</v>
      </c>
      <c r="B35" s="6" t="s">
        <v>311</v>
      </c>
      <c r="C35" s="6" t="s">
        <v>36</v>
      </c>
      <c r="D35" s="6" t="s">
        <v>1</v>
      </c>
      <c r="E35" s="6" t="s">
        <v>74</v>
      </c>
      <c r="F35" s="6"/>
      <c r="G35" s="6"/>
      <c r="H35" s="6" t="s">
        <v>33</v>
      </c>
      <c r="I35" s="6" t="s">
        <v>314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selection sqref="A1:XFD1048576"/>
    </sheetView>
  </sheetViews>
  <sheetFormatPr baseColWidth="10" defaultColWidth="8.625" defaultRowHeight="15.75"/>
  <cols>
    <col min="1" max="1" width="15.75" customWidth="1"/>
  </cols>
  <sheetData>
    <row r="1" spans="1:19">
      <c r="A1" s="21" t="s">
        <v>495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>
      <c r="A2" s="13" t="s">
        <v>2</v>
      </c>
      <c r="B2" s="13" t="s">
        <v>10</v>
      </c>
      <c r="C2" s="13"/>
      <c r="D2" s="13"/>
      <c r="E2" s="13"/>
      <c r="F2" s="13"/>
      <c r="G2" s="13"/>
      <c r="H2" s="14" t="s">
        <v>14</v>
      </c>
      <c r="I2" s="14"/>
      <c r="J2" s="14"/>
      <c r="K2" s="14"/>
      <c r="L2" s="14"/>
      <c r="M2" s="14"/>
      <c r="N2" s="13" t="s">
        <v>11</v>
      </c>
      <c r="O2" s="13"/>
      <c r="P2" s="13"/>
      <c r="Q2" s="13"/>
      <c r="R2" s="13"/>
      <c r="S2" s="13"/>
    </row>
    <row r="3" spans="1:19">
      <c r="A3" s="13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>
      <c r="A4" s="12" t="s">
        <v>4</v>
      </c>
      <c r="B4" s="1">
        <v>1</v>
      </c>
      <c r="C4" s="2">
        <f>B4/F4*100</f>
        <v>16.666666666666664</v>
      </c>
      <c r="D4" s="5">
        <v>5</v>
      </c>
      <c r="E4" s="2">
        <f>D4/F4*100</f>
        <v>83.333333333333343</v>
      </c>
      <c r="F4" s="5">
        <f>B4+D4</f>
        <v>6</v>
      </c>
      <c r="G4" s="2">
        <f>F4/F$7*100</f>
        <v>28.571428571428569</v>
      </c>
      <c r="H4" s="1">
        <v>1</v>
      </c>
      <c r="I4" s="5">
        <f>H4/L4*100</f>
        <v>16.666666666666664</v>
      </c>
      <c r="J4" s="5">
        <v>5</v>
      </c>
      <c r="K4" s="5">
        <f>J4/L4*100</f>
        <v>83.333333333333343</v>
      </c>
      <c r="L4" s="5">
        <f>H4+J4</f>
        <v>6</v>
      </c>
      <c r="M4" s="2">
        <f>L4/L$7*100</f>
        <v>60</v>
      </c>
      <c r="N4" s="5">
        <f>B4+H4</f>
        <v>2</v>
      </c>
      <c r="O4" s="2">
        <f>N4/R4*100</f>
        <v>16.666666666666664</v>
      </c>
      <c r="P4" s="5">
        <f>D4+J4</f>
        <v>10</v>
      </c>
      <c r="Q4" s="2">
        <f>P4/R4*100</f>
        <v>83.333333333333343</v>
      </c>
      <c r="R4" s="5">
        <f>N4+P4</f>
        <v>12</v>
      </c>
      <c r="S4" s="2">
        <f>R4/R$7*100</f>
        <v>38.70967741935484</v>
      </c>
    </row>
    <row r="5" spans="1:19">
      <c r="A5" s="12" t="s">
        <v>1</v>
      </c>
      <c r="B5" s="1">
        <v>1</v>
      </c>
      <c r="C5" s="2">
        <f t="shared" ref="C5:C7" si="0">B5/F5*100</f>
        <v>6.666666666666667</v>
      </c>
      <c r="D5" s="5">
        <v>14</v>
      </c>
      <c r="E5" s="2">
        <f t="shared" ref="E5:E7" si="1">D5/F5*100</f>
        <v>93.333333333333329</v>
      </c>
      <c r="F5" s="5">
        <f t="shared" ref="F5:F7" si="2">B5+D5</f>
        <v>15</v>
      </c>
      <c r="G5" s="2">
        <f>F5/F$7*100</f>
        <v>71.428571428571431</v>
      </c>
      <c r="H5" s="1">
        <v>0</v>
      </c>
      <c r="I5" s="5">
        <f t="shared" ref="I5:I7" si="3">H5/L5*100</f>
        <v>0</v>
      </c>
      <c r="J5" s="5">
        <v>2</v>
      </c>
      <c r="K5" s="5">
        <f t="shared" ref="K5:K7" si="4">J5/L5*100</f>
        <v>100</v>
      </c>
      <c r="L5" s="5">
        <f t="shared" ref="L5:L7" si="5">H5+J5</f>
        <v>2</v>
      </c>
      <c r="M5" s="2">
        <f>L5/L$7*100</f>
        <v>20</v>
      </c>
      <c r="N5" s="5">
        <f t="shared" ref="N5:N7" si="6">B5+H5</f>
        <v>1</v>
      </c>
      <c r="O5" s="2">
        <f t="shared" ref="O5:O7" si="7">N5/R5*100</f>
        <v>5.8823529411764701</v>
      </c>
      <c r="P5" s="5">
        <f t="shared" ref="P5:P7" si="8">D5+J5</f>
        <v>16</v>
      </c>
      <c r="Q5" s="2">
        <f t="shared" ref="Q5:Q7" si="9">P5/R5*100</f>
        <v>94.117647058823522</v>
      </c>
      <c r="R5" s="5">
        <f t="shared" ref="R5:R7" si="10">N5+P5</f>
        <v>17</v>
      </c>
      <c r="S5" s="2">
        <f>R5/R$7*100</f>
        <v>54.838709677419352</v>
      </c>
    </row>
    <row r="6" spans="1:19">
      <c r="A6" s="12" t="s">
        <v>7</v>
      </c>
      <c r="B6" s="1">
        <v>0</v>
      </c>
      <c r="C6" s="2">
        <v>0</v>
      </c>
      <c r="D6" s="5">
        <v>0</v>
      </c>
      <c r="E6" s="2">
        <v>0</v>
      </c>
      <c r="F6" s="5">
        <f t="shared" si="2"/>
        <v>0</v>
      </c>
      <c r="G6" s="2">
        <f>F6/F$7*100</f>
        <v>0</v>
      </c>
      <c r="H6" s="1">
        <v>1</v>
      </c>
      <c r="I6" s="5">
        <f t="shared" si="3"/>
        <v>50</v>
      </c>
      <c r="J6" s="5">
        <v>1</v>
      </c>
      <c r="K6" s="5">
        <f t="shared" si="4"/>
        <v>50</v>
      </c>
      <c r="L6" s="5">
        <f t="shared" si="5"/>
        <v>2</v>
      </c>
      <c r="M6" s="2">
        <f>L6/L$7*100</f>
        <v>20</v>
      </c>
      <c r="N6" s="5">
        <f t="shared" si="6"/>
        <v>1</v>
      </c>
      <c r="O6" s="2">
        <f t="shared" si="7"/>
        <v>50</v>
      </c>
      <c r="P6" s="5">
        <f t="shared" si="8"/>
        <v>1</v>
      </c>
      <c r="Q6" s="2">
        <f t="shared" si="9"/>
        <v>50</v>
      </c>
      <c r="R6" s="5">
        <f t="shared" si="10"/>
        <v>2</v>
      </c>
      <c r="S6" s="2">
        <f>R6/R$7*100</f>
        <v>6.4516129032258061</v>
      </c>
    </row>
    <row r="7" spans="1:19">
      <c r="A7" s="12" t="s">
        <v>0</v>
      </c>
      <c r="B7" s="1">
        <f>SUM(B4:B6)</f>
        <v>2</v>
      </c>
      <c r="C7" s="2">
        <f t="shared" si="0"/>
        <v>9.5238095238095237</v>
      </c>
      <c r="D7" s="5">
        <f>SUM(D4:D6)</f>
        <v>19</v>
      </c>
      <c r="E7" s="2">
        <f t="shared" si="1"/>
        <v>90.476190476190482</v>
      </c>
      <c r="F7" s="5">
        <f t="shared" si="2"/>
        <v>21</v>
      </c>
      <c r="G7" s="2">
        <f>F7/F$7*100</f>
        <v>100</v>
      </c>
      <c r="H7" s="1">
        <f>SUM(H4:H6)</f>
        <v>2</v>
      </c>
      <c r="I7" s="5">
        <f t="shared" si="3"/>
        <v>20</v>
      </c>
      <c r="J7" s="5">
        <f>SUM(J4:J6)</f>
        <v>8</v>
      </c>
      <c r="K7" s="5">
        <f t="shared" si="4"/>
        <v>80</v>
      </c>
      <c r="L7" s="5">
        <f t="shared" si="5"/>
        <v>10</v>
      </c>
      <c r="M7" s="2">
        <f>L7/L$7*100</f>
        <v>100</v>
      </c>
      <c r="N7" s="5">
        <f t="shared" si="6"/>
        <v>4</v>
      </c>
      <c r="O7" s="2">
        <f t="shared" si="7"/>
        <v>12.903225806451612</v>
      </c>
      <c r="P7" s="5">
        <f t="shared" si="8"/>
        <v>27</v>
      </c>
      <c r="Q7" s="2">
        <f t="shared" si="9"/>
        <v>87.096774193548384</v>
      </c>
      <c r="R7" s="5">
        <f t="shared" si="10"/>
        <v>31</v>
      </c>
      <c r="S7" s="2">
        <f>R7/R$7*100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A2" sqref="A2:XFD2"/>
    </sheetView>
  </sheetViews>
  <sheetFormatPr baseColWidth="10" defaultRowHeight="15.75"/>
  <cols>
    <col min="1" max="1" width="23.5" customWidth="1"/>
    <col min="2" max="2" width="22.75" customWidth="1"/>
    <col min="3" max="3" width="13" customWidth="1"/>
  </cols>
  <sheetData>
    <row r="1" spans="1:9">
      <c r="A1" s="19" t="s">
        <v>368</v>
      </c>
      <c r="B1" s="19"/>
      <c r="C1" s="19"/>
      <c r="D1" s="19"/>
      <c r="E1" s="19"/>
      <c r="F1" s="19"/>
      <c r="G1" s="19"/>
      <c r="H1" s="19"/>
      <c r="I1" s="20"/>
    </row>
    <row r="2" spans="1:9" s="11" customFormat="1" ht="16.5" thickBot="1">
      <c r="A2" s="9" t="s">
        <v>20</v>
      </c>
      <c r="B2" s="10" t="s">
        <v>21</v>
      </c>
      <c r="C2" s="10" t="s">
        <v>22</v>
      </c>
      <c r="D2" s="10" t="s">
        <v>2</v>
      </c>
      <c r="E2" s="10" t="s">
        <v>29</v>
      </c>
      <c r="F2" s="10" t="s">
        <v>23</v>
      </c>
      <c r="G2" s="10" t="s">
        <v>24</v>
      </c>
      <c r="H2" s="10" t="s">
        <v>25</v>
      </c>
      <c r="I2" s="10" t="s">
        <v>26</v>
      </c>
    </row>
    <row r="3" spans="1:9" ht="16.5" thickBot="1">
      <c r="A3" s="6" t="s">
        <v>316</v>
      </c>
      <c r="B3" s="6" t="s">
        <v>315</v>
      </c>
      <c r="C3" s="6" t="s">
        <v>36</v>
      </c>
      <c r="D3" s="6" t="s">
        <v>4</v>
      </c>
      <c r="E3" s="6" t="s">
        <v>10</v>
      </c>
      <c r="F3" s="6" t="s">
        <v>164</v>
      </c>
      <c r="G3" s="6"/>
      <c r="H3" s="6" t="s">
        <v>33</v>
      </c>
      <c r="I3" s="6" t="s">
        <v>369</v>
      </c>
    </row>
    <row r="4" spans="1:9" ht="16.5" thickBot="1">
      <c r="A4" s="6" t="s">
        <v>318</v>
      </c>
      <c r="B4" s="6" t="s">
        <v>317</v>
      </c>
      <c r="C4" s="6" t="s">
        <v>36</v>
      </c>
      <c r="D4" s="6" t="s">
        <v>1</v>
      </c>
      <c r="E4" s="6" t="s">
        <v>10</v>
      </c>
      <c r="F4" s="6" t="s">
        <v>165</v>
      </c>
      <c r="G4" s="6"/>
      <c r="H4" s="6" t="s">
        <v>33</v>
      </c>
      <c r="I4" s="6" t="s">
        <v>369</v>
      </c>
    </row>
    <row r="5" spans="1:9" ht="16.5" thickBot="1">
      <c r="A5" s="6" t="s">
        <v>320</v>
      </c>
      <c r="B5" s="6" t="s">
        <v>319</v>
      </c>
      <c r="C5" s="6" t="s">
        <v>36</v>
      </c>
      <c r="D5" s="6" t="s">
        <v>1</v>
      </c>
      <c r="E5" s="6" t="s">
        <v>10</v>
      </c>
      <c r="F5" s="6" t="s">
        <v>166</v>
      </c>
      <c r="G5" s="6"/>
      <c r="H5" s="6" t="s">
        <v>33</v>
      </c>
      <c r="I5" s="6" t="s">
        <v>369</v>
      </c>
    </row>
    <row r="6" spans="1:9" ht="16.5" thickBot="1">
      <c r="A6" s="6" t="s">
        <v>322</v>
      </c>
      <c r="B6" s="6" t="s">
        <v>321</v>
      </c>
      <c r="C6" s="6" t="s">
        <v>36</v>
      </c>
      <c r="D6" s="6" t="s">
        <v>1</v>
      </c>
      <c r="E6" s="6" t="s">
        <v>10</v>
      </c>
      <c r="F6" s="6" t="s">
        <v>167</v>
      </c>
      <c r="G6" s="6"/>
      <c r="H6" s="6" t="s">
        <v>33</v>
      </c>
      <c r="I6" s="6" t="s">
        <v>369</v>
      </c>
    </row>
    <row r="7" spans="1:9" ht="16.5" thickBot="1">
      <c r="A7" s="6" t="s">
        <v>323</v>
      </c>
      <c r="B7" s="6" t="s">
        <v>235</v>
      </c>
      <c r="C7" s="6" t="s">
        <v>36</v>
      </c>
      <c r="D7" s="6" t="s">
        <v>1</v>
      </c>
      <c r="E7" s="6" t="s">
        <v>10</v>
      </c>
      <c r="F7" s="6" t="s">
        <v>168</v>
      </c>
      <c r="G7" s="6"/>
      <c r="H7" s="6" t="s">
        <v>33</v>
      </c>
      <c r="I7" s="6" t="s">
        <v>369</v>
      </c>
    </row>
    <row r="8" spans="1:9" ht="16.5" thickBot="1">
      <c r="A8" s="6" t="s">
        <v>325</v>
      </c>
      <c r="B8" s="6" t="s">
        <v>324</v>
      </c>
      <c r="C8" s="6" t="s">
        <v>32</v>
      </c>
      <c r="D8" s="6" t="s">
        <v>1</v>
      </c>
      <c r="E8" s="6" t="s">
        <v>10</v>
      </c>
      <c r="F8" s="6" t="s">
        <v>169</v>
      </c>
      <c r="G8" s="6"/>
      <c r="H8" s="6" t="s">
        <v>33</v>
      </c>
      <c r="I8" s="6" t="s">
        <v>369</v>
      </c>
    </row>
    <row r="9" spans="1:9" ht="16.5" thickBot="1">
      <c r="A9" s="6" t="s">
        <v>327</v>
      </c>
      <c r="B9" s="6" t="s">
        <v>326</v>
      </c>
      <c r="C9" s="6" t="s">
        <v>36</v>
      </c>
      <c r="D9" s="6" t="s">
        <v>1</v>
      </c>
      <c r="E9" s="6" t="s">
        <v>10</v>
      </c>
      <c r="F9" s="6" t="s">
        <v>170</v>
      </c>
      <c r="G9" s="6"/>
      <c r="H9" s="6" t="s">
        <v>33</v>
      </c>
      <c r="I9" s="6" t="s">
        <v>369</v>
      </c>
    </row>
    <row r="10" spans="1:9" ht="16.5" thickBot="1">
      <c r="A10" s="6" t="s">
        <v>329</v>
      </c>
      <c r="B10" s="6" t="s">
        <v>328</v>
      </c>
      <c r="C10" s="6" t="s">
        <v>36</v>
      </c>
      <c r="D10" s="6" t="s">
        <v>1</v>
      </c>
      <c r="E10" s="6" t="s">
        <v>10</v>
      </c>
      <c r="F10" s="6" t="s">
        <v>171</v>
      </c>
      <c r="G10" s="6"/>
      <c r="H10" s="6" t="s">
        <v>33</v>
      </c>
      <c r="I10" s="6" t="s">
        <v>369</v>
      </c>
    </row>
    <row r="11" spans="1:9" ht="16.5" thickBot="1">
      <c r="A11" s="6" t="s">
        <v>330</v>
      </c>
      <c r="B11" s="6" t="s">
        <v>193</v>
      </c>
      <c r="C11" s="6" t="s">
        <v>36</v>
      </c>
      <c r="D11" s="6" t="s">
        <v>1</v>
      </c>
      <c r="E11" s="6" t="s">
        <v>10</v>
      </c>
      <c r="F11" s="6" t="s">
        <v>172</v>
      </c>
      <c r="G11" s="6"/>
      <c r="H11" s="6" t="s">
        <v>33</v>
      </c>
      <c r="I11" s="6" t="s">
        <v>369</v>
      </c>
    </row>
    <row r="12" spans="1:9" ht="16.5" thickBot="1">
      <c r="A12" s="6" t="s">
        <v>332</v>
      </c>
      <c r="B12" s="6" t="s">
        <v>331</v>
      </c>
      <c r="C12" s="6" t="s">
        <v>32</v>
      </c>
      <c r="D12" s="6" t="s">
        <v>4</v>
      </c>
      <c r="E12" s="6" t="s">
        <v>10</v>
      </c>
      <c r="F12" s="6" t="s">
        <v>173</v>
      </c>
      <c r="G12" s="6"/>
      <c r="H12" s="6" t="s">
        <v>33</v>
      </c>
      <c r="I12" s="6" t="s">
        <v>369</v>
      </c>
    </row>
    <row r="13" spans="1:9" ht="16.5" thickBot="1">
      <c r="A13" s="6" t="s">
        <v>334</v>
      </c>
      <c r="B13" s="6" t="s">
        <v>333</v>
      </c>
      <c r="C13" s="6" t="s">
        <v>36</v>
      </c>
      <c r="D13" s="6" t="s">
        <v>1</v>
      </c>
      <c r="E13" s="6" t="s">
        <v>10</v>
      </c>
      <c r="F13" s="6" t="s">
        <v>174</v>
      </c>
      <c r="G13" s="6"/>
      <c r="H13" s="6" t="s">
        <v>33</v>
      </c>
      <c r="I13" s="6" t="s">
        <v>369</v>
      </c>
    </row>
    <row r="14" spans="1:9" ht="16.5" thickBot="1">
      <c r="A14" s="6" t="s">
        <v>336</v>
      </c>
      <c r="B14" s="6" t="s">
        <v>335</v>
      </c>
      <c r="C14" s="6" t="s">
        <v>36</v>
      </c>
      <c r="D14" s="6" t="s">
        <v>4</v>
      </c>
      <c r="E14" s="6" t="s">
        <v>10</v>
      </c>
      <c r="F14" s="6" t="s">
        <v>175</v>
      </c>
      <c r="G14" s="6"/>
      <c r="H14" s="6" t="s">
        <v>33</v>
      </c>
      <c r="I14" s="6" t="s">
        <v>369</v>
      </c>
    </row>
    <row r="15" spans="1:9" ht="16.5" thickBot="1">
      <c r="A15" s="6" t="s">
        <v>338</v>
      </c>
      <c r="B15" s="6" t="s">
        <v>337</v>
      </c>
      <c r="C15" s="6" t="s">
        <v>36</v>
      </c>
      <c r="D15" s="6" t="s">
        <v>4</v>
      </c>
      <c r="E15" s="6" t="s">
        <v>10</v>
      </c>
      <c r="F15" s="6" t="s">
        <v>176</v>
      </c>
      <c r="G15" s="6"/>
      <c r="H15" s="6" t="s">
        <v>33</v>
      </c>
      <c r="I15" s="6" t="s">
        <v>369</v>
      </c>
    </row>
    <row r="16" spans="1:9" ht="16.5" thickBot="1">
      <c r="A16" s="6" t="s">
        <v>340</v>
      </c>
      <c r="B16" s="6" t="s">
        <v>339</v>
      </c>
      <c r="C16" s="6" t="s">
        <v>36</v>
      </c>
      <c r="D16" s="6" t="s">
        <v>4</v>
      </c>
      <c r="E16" s="6" t="s">
        <v>10</v>
      </c>
      <c r="F16" s="6" t="s">
        <v>177</v>
      </c>
      <c r="G16" s="6"/>
      <c r="H16" s="6" t="s">
        <v>33</v>
      </c>
      <c r="I16" s="6" t="s">
        <v>369</v>
      </c>
    </row>
    <row r="17" spans="1:9" ht="16.5" thickBot="1">
      <c r="A17" s="6" t="s">
        <v>341</v>
      </c>
      <c r="B17" s="6" t="s">
        <v>254</v>
      </c>
      <c r="C17" s="6" t="s">
        <v>36</v>
      </c>
      <c r="D17" s="6" t="s">
        <v>1</v>
      </c>
      <c r="E17" s="6" t="s">
        <v>10</v>
      </c>
      <c r="F17" s="6" t="s">
        <v>178</v>
      </c>
      <c r="G17" s="6"/>
      <c r="H17" s="6" t="s">
        <v>33</v>
      </c>
      <c r="I17" s="6" t="s">
        <v>369</v>
      </c>
    </row>
    <row r="18" spans="1:9" ht="16.5" thickBot="1">
      <c r="A18" s="6" t="s">
        <v>343</v>
      </c>
      <c r="B18" s="6" t="s">
        <v>342</v>
      </c>
      <c r="C18" s="6" t="s">
        <v>36</v>
      </c>
      <c r="D18" s="6" t="s">
        <v>1</v>
      </c>
      <c r="E18" s="6" t="s">
        <v>10</v>
      </c>
      <c r="F18" s="6" t="s">
        <v>179</v>
      </c>
      <c r="G18" s="6"/>
      <c r="H18" s="6" t="s">
        <v>33</v>
      </c>
      <c r="I18" s="6" t="s">
        <v>369</v>
      </c>
    </row>
    <row r="19" spans="1:9" ht="16.5" thickBot="1">
      <c r="A19" s="6" t="s">
        <v>344</v>
      </c>
      <c r="B19" s="6" t="s">
        <v>206</v>
      </c>
      <c r="C19" s="6" t="s">
        <v>36</v>
      </c>
      <c r="D19" s="6" t="s">
        <v>1</v>
      </c>
      <c r="E19" s="6" t="s">
        <v>10</v>
      </c>
      <c r="F19" s="6" t="s">
        <v>180</v>
      </c>
      <c r="G19" s="6"/>
      <c r="H19" s="6" t="s">
        <v>33</v>
      </c>
      <c r="I19" s="6" t="s">
        <v>369</v>
      </c>
    </row>
    <row r="20" spans="1:9" ht="16.5" thickBot="1">
      <c r="A20" s="6" t="s">
        <v>346</v>
      </c>
      <c r="B20" s="6" t="s">
        <v>345</v>
      </c>
      <c r="C20" s="6" t="s">
        <v>36</v>
      </c>
      <c r="D20" s="6" t="s">
        <v>4</v>
      </c>
      <c r="E20" s="6" t="s">
        <v>10</v>
      </c>
      <c r="F20" s="6" t="s">
        <v>181</v>
      </c>
      <c r="G20" s="6"/>
      <c r="H20" s="6" t="s">
        <v>33</v>
      </c>
      <c r="I20" s="6" t="s">
        <v>369</v>
      </c>
    </row>
    <row r="21" spans="1:9" ht="16.5" thickBot="1">
      <c r="A21" s="6" t="s">
        <v>347</v>
      </c>
      <c r="B21" s="6" t="s">
        <v>311</v>
      </c>
      <c r="C21" s="6" t="s">
        <v>36</v>
      </c>
      <c r="D21" s="6" t="s">
        <v>1</v>
      </c>
      <c r="E21" s="6" t="s">
        <v>10</v>
      </c>
      <c r="F21" s="6" t="s">
        <v>182</v>
      </c>
      <c r="G21" s="6"/>
      <c r="H21" s="6" t="s">
        <v>33</v>
      </c>
      <c r="I21" s="6" t="s">
        <v>369</v>
      </c>
    </row>
    <row r="22" spans="1:9" ht="16.5" thickBot="1">
      <c r="A22" s="6" t="s">
        <v>348</v>
      </c>
      <c r="B22" s="6" t="s">
        <v>317</v>
      </c>
      <c r="C22" s="6" t="s">
        <v>36</v>
      </c>
      <c r="D22" s="6" t="s">
        <v>1</v>
      </c>
      <c r="E22" s="6" t="s">
        <v>10</v>
      </c>
      <c r="F22" s="6" t="s">
        <v>183</v>
      </c>
      <c r="G22" s="6"/>
      <c r="H22" s="6" t="s">
        <v>33</v>
      </c>
      <c r="I22" s="6" t="s">
        <v>369</v>
      </c>
    </row>
    <row r="23" spans="1:9" ht="16.5" thickBot="1">
      <c r="A23" s="6" t="s">
        <v>349</v>
      </c>
      <c r="B23" s="6" t="s">
        <v>235</v>
      </c>
      <c r="C23" s="6" t="s">
        <v>36</v>
      </c>
      <c r="D23" s="6" t="s">
        <v>1</v>
      </c>
      <c r="E23" s="6" t="s">
        <v>10</v>
      </c>
      <c r="F23" s="6" t="s">
        <v>184</v>
      </c>
      <c r="G23" s="6"/>
      <c r="H23" s="6" t="s">
        <v>33</v>
      </c>
      <c r="I23" s="6" t="s">
        <v>369</v>
      </c>
    </row>
    <row r="24" spans="1:9" ht="16.5" thickBot="1">
      <c r="A24" s="6" t="s">
        <v>351</v>
      </c>
      <c r="B24" s="6" t="s">
        <v>350</v>
      </c>
      <c r="C24" s="6" t="s">
        <v>36</v>
      </c>
      <c r="D24" s="6" t="s">
        <v>1</v>
      </c>
      <c r="E24" s="6" t="s">
        <v>74</v>
      </c>
      <c r="F24" s="6"/>
      <c r="G24" s="6"/>
      <c r="H24" s="6" t="s">
        <v>33</v>
      </c>
      <c r="I24" s="6" t="s">
        <v>369</v>
      </c>
    </row>
    <row r="25" spans="1:9" ht="16.5" thickBot="1">
      <c r="A25" s="6" t="s">
        <v>353</v>
      </c>
      <c r="B25" s="6" t="s">
        <v>352</v>
      </c>
      <c r="C25" s="6" t="s">
        <v>36</v>
      </c>
      <c r="D25" s="6" t="s">
        <v>1</v>
      </c>
      <c r="E25" s="6" t="s">
        <v>74</v>
      </c>
      <c r="F25" s="6"/>
      <c r="G25" s="6"/>
      <c r="H25" s="6" t="s">
        <v>33</v>
      </c>
      <c r="I25" s="6" t="s">
        <v>369</v>
      </c>
    </row>
    <row r="26" spans="1:9" ht="16.5" thickBot="1">
      <c r="A26" s="6" t="s">
        <v>355</v>
      </c>
      <c r="B26" s="6" t="s">
        <v>354</v>
      </c>
      <c r="C26" s="6" t="s">
        <v>36</v>
      </c>
      <c r="D26" s="6" t="s">
        <v>4</v>
      </c>
      <c r="E26" s="6" t="s">
        <v>74</v>
      </c>
      <c r="F26" s="6"/>
      <c r="G26" s="6"/>
      <c r="H26" s="6" t="s">
        <v>33</v>
      </c>
      <c r="I26" s="6" t="s">
        <v>369</v>
      </c>
    </row>
    <row r="27" spans="1:9" ht="16.5" thickBot="1">
      <c r="A27" s="6" t="s">
        <v>356</v>
      </c>
      <c r="B27" s="6" t="s">
        <v>235</v>
      </c>
      <c r="C27" s="6" t="s">
        <v>36</v>
      </c>
      <c r="D27" s="6" t="s">
        <v>4</v>
      </c>
      <c r="E27" s="6" t="s">
        <v>74</v>
      </c>
      <c r="F27" s="6"/>
      <c r="G27" s="6"/>
      <c r="H27" s="6" t="s">
        <v>33</v>
      </c>
      <c r="I27" s="6" t="s">
        <v>369</v>
      </c>
    </row>
    <row r="28" spans="1:9" ht="16.5" thickBot="1">
      <c r="A28" s="6" t="s">
        <v>358</v>
      </c>
      <c r="B28" s="6" t="s">
        <v>357</v>
      </c>
      <c r="C28" s="6" t="s">
        <v>36</v>
      </c>
      <c r="D28" s="6" t="s">
        <v>4</v>
      </c>
      <c r="E28" s="6" t="s">
        <v>74</v>
      </c>
      <c r="F28" s="6"/>
      <c r="G28" s="6"/>
      <c r="H28" s="6" t="s">
        <v>33</v>
      </c>
      <c r="I28" s="6" t="s">
        <v>369</v>
      </c>
    </row>
    <row r="29" spans="1:9" ht="16.5" thickBot="1">
      <c r="A29" s="6" t="s">
        <v>360</v>
      </c>
      <c r="B29" s="6" t="s">
        <v>359</v>
      </c>
      <c r="C29" s="6" t="s">
        <v>32</v>
      </c>
      <c r="D29" s="6" t="s">
        <v>4</v>
      </c>
      <c r="E29" s="6" t="s">
        <v>74</v>
      </c>
      <c r="F29" s="6"/>
      <c r="G29" s="6"/>
      <c r="H29" s="6" t="s">
        <v>33</v>
      </c>
      <c r="I29" s="6" t="s">
        <v>369</v>
      </c>
    </row>
    <row r="30" spans="1:9" ht="16.5" thickBot="1">
      <c r="A30" s="6" t="s">
        <v>362</v>
      </c>
      <c r="B30" s="6" t="s">
        <v>361</v>
      </c>
      <c r="C30" s="6" t="s">
        <v>36</v>
      </c>
      <c r="D30" s="6" t="s">
        <v>4</v>
      </c>
      <c r="E30" s="6" t="s">
        <v>74</v>
      </c>
      <c r="F30" s="6"/>
      <c r="G30" s="6"/>
      <c r="H30" s="6" t="s">
        <v>33</v>
      </c>
      <c r="I30" s="6" t="s">
        <v>369</v>
      </c>
    </row>
    <row r="31" spans="1:9" ht="16.5" thickBot="1">
      <c r="A31" s="6" t="s">
        <v>364</v>
      </c>
      <c r="B31" s="6" t="s">
        <v>363</v>
      </c>
      <c r="C31" s="6" t="s">
        <v>36</v>
      </c>
      <c r="D31" s="6" t="s">
        <v>4</v>
      </c>
      <c r="E31" s="6" t="s">
        <v>74</v>
      </c>
      <c r="F31" s="6"/>
      <c r="G31" s="6"/>
      <c r="H31" s="6" t="s">
        <v>33</v>
      </c>
      <c r="I31" s="6" t="s">
        <v>369</v>
      </c>
    </row>
    <row r="32" spans="1:9" ht="16.5" thickBot="1">
      <c r="A32" s="6" t="s">
        <v>365</v>
      </c>
      <c r="B32" s="6" t="s">
        <v>363</v>
      </c>
      <c r="C32" s="6" t="s">
        <v>36</v>
      </c>
      <c r="D32" s="6" t="s">
        <v>7</v>
      </c>
      <c r="E32" s="6" t="s">
        <v>74</v>
      </c>
      <c r="F32" s="6"/>
      <c r="G32" s="6"/>
      <c r="H32" s="6" t="s">
        <v>33</v>
      </c>
      <c r="I32" s="6" t="s">
        <v>369</v>
      </c>
    </row>
    <row r="33" spans="1:9" ht="16.5" thickBot="1">
      <c r="A33" s="6" t="s">
        <v>367</v>
      </c>
      <c r="B33" s="6" t="s">
        <v>366</v>
      </c>
      <c r="C33" s="6" t="s">
        <v>32</v>
      </c>
      <c r="D33" s="6" t="s">
        <v>7</v>
      </c>
      <c r="E33" s="6" t="s">
        <v>74</v>
      </c>
      <c r="F33" s="6"/>
      <c r="G33" s="6"/>
      <c r="H33" s="6" t="s">
        <v>33</v>
      </c>
      <c r="I33" s="6" t="s">
        <v>369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sqref="A1:XFD1048576"/>
    </sheetView>
  </sheetViews>
  <sheetFormatPr baseColWidth="10" defaultColWidth="8.625" defaultRowHeight="15.75"/>
  <cols>
    <col min="1" max="1" width="15.75" customWidth="1"/>
  </cols>
  <sheetData>
    <row r="1" spans="1:19">
      <c r="A1" s="21" t="s">
        <v>496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>
      <c r="A2" s="13" t="s">
        <v>2</v>
      </c>
      <c r="B2" s="13" t="s">
        <v>10</v>
      </c>
      <c r="C2" s="13"/>
      <c r="D2" s="13"/>
      <c r="E2" s="13"/>
      <c r="F2" s="13"/>
      <c r="G2" s="13"/>
      <c r="H2" s="14" t="s">
        <v>14</v>
      </c>
      <c r="I2" s="14"/>
      <c r="J2" s="14"/>
      <c r="K2" s="14"/>
      <c r="L2" s="14"/>
      <c r="M2" s="14"/>
      <c r="N2" s="13" t="s">
        <v>11</v>
      </c>
      <c r="O2" s="13"/>
      <c r="P2" s="13"/>
      <c r="Q2" s="13"/>
      <c r="R2" s="13"/>
      <c r="S2" s="13"/>
    </row>
    <row r="3" spans="1:19">
      <c r="A3" s="13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>
      <c r="A4" s="12" t="s">
        <v>4</v>
      </c>
      <c r="B4" s="1">
        <v>2</v>
      </c>
      <c r="C4" s="2">
        <f>B4/F4*100</f>
        <v>28.571428571428569</v>
      </c>
      <c r="D4" s="5">
        <v>5</v>
      </c>
      <c r="E4" s="2">
        <f>D4/F4*100</f>
        <v>71.428571428571431</v>
      </c>
      <c r="F4" s="5">
        <f>B4+D4</f>
        <v>7</v>
      </c>
      <c r="G4" s="2">
        <f>F4/F$9*100</f>
        <v>33.333333333333329</v>
      </c>
      <c r="H4" s="1">
        <v>1</v>
      </c>
      <c r="I4" s="5">
        <f>H4/L4*100</f>
        <v>16.666666666666664</v>
      </c>
      <c r="J4" s="5">
        <v>5</v>
      </c>
      <c r="K4" s="5">
        <f>J4/L4*100</f>
        <v>83.333333333333343</v>
      </c>
      <c r="L4" s="5">
        <f>H4+J4</f>
        <v>6</v>
      </c>
      <c r="M4" s="2">
        <f>L4/L$9*100</f>
        <v>50</v>
      </c>
      <c r="N4" s="5">
        <f>B4+H4</f>
        <v>3</v>
      </c>
      <c r="O4" s="2">
        <f>N4/R4*100</f>
        <v>23.076923076923077</v>
      </c>
      <c r="P4" s="5">
        <f>D4+J4</f>
        <v>10</v>
      </c>
      <c r="Q4" s="2">
        <f>P4/R4*100</f>
        <v>76.923076923076934</v>
      </c>
      <c r="R4" s="5">
        <f>N4+P4</f>
        <v>13</v>
      </c>
      <c r="S4" s="2">
        <f>R4/R$9*100</f>
        <v>39.393939393939391</v>
      </c>
    </row>
    <row r="5" spans="1:19">
      <c r="A5" s="12" t="s">
        <v>1</v>
      </c>
      <c r="B5" s="1">
        <v>2</v>
      </c>
      <c r="C5" s="2">
        <f t="shared" ref="C5:C9" si="0">B5/F5*100</f>
        <v>15.384615384615385</v>
      </c>
      <c r="D5" s="5">
        <v>11</v>
      </c>
      <c r="E5" s="2">
        <f t="shared" ref="E5:E9" si="1">D5/F5*100</f>
        <v>84.615384615384613</v>
      </c>
      <c r="F5" s="5">
        <f t="shared" ref="F5:F9" si="2">B5+D5</f>
        <v>13</v>
      </c>
      <c r="G5" s="2">
        <f t="shared" ref="G5:G9" si="3">F5/F$9*100</f>
        <v>61.904761904761905</v>
      </c>
      <c r="H5" s="1">
        <v>0</v>
      </c>
      <c r="I5" s="5">
        <f t="shared" ref="I5:I9" si="4">H5/L5*100</f>
        <v>0</v>
      </c>
      <c r="J5" s="5">
        <v>1</v>
      </c>
      <c r="K5" s="5">
        <f t="shared" ref="K5:K9" si="5">J5/L5*100</f>
        <v>100</v>
      </c>
      <c r="L5" s="5">
        <f t="shared" ref="L5:L9" si="6">H5+J5</f>
        <v>1</v>
      </c>
      <c r="M5" s="2">
        <f t="shared" ref="M5:M9" si="7">L5/L$9*100</f>
        <v>8.3333333333333321</v>
      </c>
      <c r="N5" s="5">
        <f t="shared" ref="N5:N9" si="8">B5+H5</f>
        <v>2</v>
      </c>
      <c r="O5" s="2">
        <f t="shared" ref="O5:O9" si="9">N5/R5*100</f>
        <v>14.285714285714285</v>
      </c>
      <c r="P5" s="5">
        <f t="shared" ref="P5:P9" si="10">D5+J5</f>
        <v>12</v>
      </c>
      <c r="Q5" s="2">
        <f t="shared" ref="Q5:Q9" si="11">P5/R5*100</f>
        <v>85.714285714285708</v>
      </c>
      <c r="R5" s="5">
        <f t="shared" ref="R5:R9" si="12">N5+P5</f>
        <v>14</v>
      </c>
      <c r="S5" s="2">
        <f t="shared" ref="S5:S9" si="13">R5/R$9*100</f>
        <v>42.424242424242422</v>
      </c>
    </row>
    <row r="6" spans="1:19">
      <c r="A6" s="12" t="s">
        <v>497</v>
      </c>
      <c r="B6" s="1">
        <v>0</v>
      </c>
      <c r="C6" s="2">
        <f t="shared" si="0"/>
        <v>0</v>
      </c>
      <c r="D6" s="5">
        <v>1</v>
      </c>
      <c r="E6" s="2">
        <f t="shared" si="1"/>
        <v>100</v>
      </c>
      <c r="F6" s="5">
        <f t="shared" si="2"/>
        <v>1</v>
      </c>
      <c r="G6" s="2">
        <f t="shared" si="3"/>
        <v>4.7619047619047619</v>
      </c>
      <c r="H6" s="1">
        <v>0</v>
      </c>
      <c r="I6" s="5">
        <f t="shared" si="4"/>
        <v>0</v>
      </c>
      <c r="J6" s="5">
        <v>1</v>
      </c>
      <c r="K6" s="5">
        <f t="shared" si="5"/>
        <v>100</v>
      </c>
      <c r="L6" s="5">
        <f t="shared" si="6"/>
        <v>1</v>
      </c>
      <c r="M6" s="2">
        <f t="shared" si="7"/>
        <v>8.3333333333333321</v>
      </c>
      <c r="N6" s="5">
        <f t="shared" si="8"/>
        <v>0</v>
      </c>
      <c r="O6" s="2">
        <f t="shared" si="9"/>
        <v>0</v>
      </c>
      <c r="P6" s="5">
        <f t="shared" si="10"/>
        <v>2</v>
      </c>
      <c r="Q6" s="2">
        <f t="shared" si="11"/>
        <v>100</v>
      </c>
      <c r="R6" s="5">
        <f t="shared" si="12"/>
        <v>2</v>
      </c>
      <c r="S6" s="2">
        <f t="shared" si="13"/>
        <v>6.0606060606060606</v>
      </c>
    </row>
    <row r="7" spans="1:19">
      <c r="A7" s="12" t="s">
        <v>7</v>
      </c>
      <c r="B7" s="1">
        <v>0</v>
      </c>
      <c r="C7" s="2">
        <v>0</v>
      </c>
      <c r="D7" s="5">
        <v>0</v>
      </c>
      <c r="E7" s="2">
        <v>0</v>
      </c>
      <c r="F7" s="5">
        <f t="shared" si="2"/>
        <v>0</v>
      </c>
      <c r="G7" s="2">
        <f t="shared" si="3"/>
        <v>0</v>
      </c>
      <c r="H7" s="1">
        <v>1</v>
      </c>
      <c r="I7" s="5">
        <f t="shared" si="4"/>
        <v>33.333333333333329</v>
      </c>
      <c r="J7" s="5">
        <v>2</v>
      </c>
      <c r="K7" s="5">
        <f t="shared" si="5"/>
        <v>66.666666666666657</v>
      </c>
      <c r="L7" s="5">
        <f t="shared" si="6"/>
        <v>3</v>
      </c>
      <c r="M7" s="2">
        <f t="shared" si="7"/>
        <v>25</v>
      </c>
      <c r="N7" s="5">
        <f t="shared" si="8"/>
        <v>1</v>
      </c>
      <c r="O7" s="2">
        <f t="shared" si="9"/>
        <v>33.333333333333329</v>
      </c>
      <c r="P7" s="5">
        <f t="shared" si="10"/>
        <v>2</v>
      </c>
      <c r="Q7" s="2">
        <f t="shared" si="11"/>
        <v>66.666666666666657</v>
      </c>
      <c r="R7" s="5">
        <f t="shared" si="12"/>
        <v>3</v>
      </c>
      <c r="S7" s="2">
        <f t="shared" si="13"/>
        <v>9.0909090909090917</v>
      </c>
    </row>
    <row r="8" spans="1:19">
      <c r="A8" s="12" t="s">
        <v>9</v>
      </c>
      <c r="B8" s="1">
        <v>0</v>
      </c>
      <c r="C8" s="2">
        <v>0</v>
      </c>
      <c r="D8" s="5">
        <v>0</v>
      </c>
      <c r="E8" s="2">
        <v>0</v>
      </c>
      <c r="F8" s="5">
        <f t="shared" si="2"/>
        <v>0</v>
      </c>
      <c r="G8" s="2">
        <f t="shared" si="3"/>
        <v>0</v>
      </c>
      <c r="H8" s="1">
        <v>0</v>
      </c>
      <c r="I8" s="5">
        <f t="shared" si="4"/>
        <v>0</v>
      </c>
      <c r="J8" s="5">
        <v>1</v>
      </c>
      <c r="K8" s="5">
        <f t="shared" si="5"/>
        <v>100</v>
      </c>
      <c r="L8" s="5">
        <f t="shared" si="6"/>
        <v>1</v>
      </c>
      <c r="M8" s="2">
        <f t="shared" si="7"/>
        <v>8.3333333333333321</v>
      </c>
      <c r="N8" s="5">
        <f t="shared" si="8"/>
        <v>0</v>
      </c>
      <c r="O8" s="2">
        <f t="shared" si="9"/>
        <v>0</v>
      </c>
      <c r="P8" s="5">
        <f t="shared" si="10"/>
        <v>1</v>
      </c>
      <c r="Q8" s="2">
        <f t="shared" si="11"/>
        <v>100</v>
      </c>
      <c r="R8" s="5">
        <f t="shared" si="12"/>
        <v>1</v>
      </c>
      <c r="S8" s="2">
        <f t="shared" si="13"/>
        <v>3.0303030303030303</v>
      </c>
    </row>
    <row r="9" spans="1:19">
      <c r="A9" s="12" t="s">
        <v>0</v>
      </c>
      <c r="B9" s="1">
        <f>SUM(B4:B8)</f>
        <v>4</v>
      </c>
      <c r="C9" s="2">
        <f t="shared" si="0"/>
        <v>19.047619047619047</v>
      </c>
      <c r="D9" s="5">
        <f>SUM(D4:D8)</f>
        <v>17</v>
      </c>
      <c r="E9" s="2">
        <f t="shared" si="1"/>
        <v>80.952380952380949</v>
      </c>
      <c r="F9" s="5">
        <f t="shared" si="2"/>
        <v>21</v>
      </c>
      <c r="G9" s="2">
        <f t="shared" si="3"/>
        <v>100</v>
      </c>
      <c r="H9" s="1">
        <f>SUM(H4:H8)</f>
        <v>2</v>
      </c>
      <c r="I9" s="5">
        <f t="shared" si="4"/>
        <v>16.666666666666664</v>
      </c>
      <c r="J9" s="5">
        <f>SUM(J4:J8)</f>
        <v>10</v>
      </c>
      <c r="K9" s="5">
        <f t="shared" si="5"/>
        <v>83.333333333333343</v>
      </c>
      <c r="L9" s="5">
        <f t="shared" si="6"/>
        <v>12</v>
      </c>
      <c r="M9" s="2">
        <f t="shared" si="7"/>
        <v>100</v>
      </c>
      <c r="N9" s="5">
        <f t="shared" si="8"/>
        <v>6</v>
      </c>
      <c r="O9" s="2">
        <f t="shared" si="9"/>
        <v>18.181818181818183</v>
      </c>
      <c r="P9" s="5">
        <f t="shared" si="10"/>
        <v>27</v>
      </c>
      <c r="Q9" s="2">
        <f t="shared" si="11"/>
        <v>81.818181818181827</v>
      </c>
      <c r="R9" s="5">
        <f t="shared" si="12"/>
        <v>33</v>
      </c>
      <c r="S9" s="2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A2" sqref="A2:XFD2"/>
    </sheetView>
  </sheetViews>
  <sheetFormatPr baseColWidth="10" defaultRowHeight="15.75"/>
  <cols>
    <col min="1" max="1" width="19" customWidth="1"/>
    <col min="2" max="2" width="19.25" customWidth="1"/>
    <col min="3" max="3" width="19" customWidth="1"/>
    <col min="4" max="4" width="17.625" customWidth="1"/>
    <col min="5" max="5" width="21.75" customWidth="1"/>
  </cols>
  <sheetData>
    <row r="1" spans="1:9">
      <c r="A1" s="19" t="s">
        <v>428</v>
      </c>
      <c r="B1" s="19"/>
      <c r="C1" s="19"/>
      <c r="D1" s="19"/>
      <c r="E1" s="19"/>
      <c r="F1" s="19"/>
      <c r="G1" s="19"/>
      <c r="H1" s="19"/>
      <c r="I1" s="20"/>
    </row>
    <row r="2" spans="1:9" s="11" customFormat="1" ht="16.5" thickBot="1">
      <c r="A2" s="9" t="s">
        <v>20</v>
      </c>
      <c r="B2" s="10" t="s">
        <v>21</v>
      </c>
      <c r="C2" s="10" t="s">
        <v>22</v>
      </c>
      <c r="D2" s="10" t="s">
        <v>2</v>
      </c>
      <c r="E2" s="10" t="s">
        <v>29</v>
      </c>
      <c r="F2" s="10" t="s">
        <v>23</v>
      </c>
      <c r="G2" s="10" t="s">
        <v>24</v>
      </c>
      <c r="H2" s="10" t="s">
        <v>25</v>
      </c>
      <c r="I2" s="10" t="s">
        <v>26</v>
      </c>
    </row>
    <row r="3" spans="1:9" ht="16.5" thickBot="1">
      <c r="A3" s="6" t="s">
        <v>371</v>
      </c>
      <c r="B3" s="6" t="s">
        <v>370</v>
      </c>
      <c r="C3" s="6" t="s">
        <v>36</v>
      </c>
      <c r="D3" s="6" t="s">
        <v>4</v>
      </c>
      <c r="E3" s="6" t="s">
        <v>10</v>
      </c>
      <c r="F3" s="6" t="s">
        <v>164</v>
      </c>
      <c r="G3" s="6"/>
      <c r="H3" s="6" t="s">
        <v>33</v>
      </c>
      <c r="I3" s="6" t="s">
        <v>429</v>
      </c>
    </row>
    <row r="4" spans="1:9" ht="16.5" thickBot="1">
      <c r="A4" s="6" t="s">
        <v>372</v>
      </c>
      <c r="B4" s="6" t="s">
        <v>195</v>
      </c>
      <c r="C4" s="6" t="s">
        <v>36</v>
      </c>
      <c r="D4" s="6" t="s">
        <v>1</v>
      </c>
      <c r="E4" s="6" t="s">
        <v>10</v>
      </c>
      <c r="F4" s="6" t="s">
        <v>165</v>
      </c>
      <c r="G4" s="6"/>
      <c r="H4" s="6" t="s">
        <v>33</v>
      </c>
      <c r="I4" s="6" t="s">
        <v>429</v>
      </c>
    </row>
    <row r="5" spans="1:9" ht="16.5" thickBot="1">
      <c r="A5" s="6" t="s">
        <v>374</v>
      </c>
      <c r="B5" s="6" t="s">
        <v>373</v>
      </c>
      <c r="C5" s="6" t="s">
        <v>36</v>
      </c>
      <c r="D5" s="6" t="s">
        <v>4</v>
      </c>
      <c r="E5" s="6" t="s">
        <v>10</v>
      </c>
      <c r="F5" s="6" t="s">
        <v>166</v>
      </c>
      <c r="G5" s="6"/>
      <c r="H5" s="6" t="s">
        <v>33</v>
      </c>
      <c r="I5" s="6" t="s">
        <v>429</v>
      </c>
    </row>
    <row r="6" spans="1:9" ht="16.5" thickBot="1">
      <c r="A6" s="6" t="s">
        <v>376</v>
      </c>
      <c r="B6" s="6" t="s">
        <v>375</v>
      </c>
      <c r="C6" s="6" t="s">
        <v>32</v>
      </c>
      <c r="D6" s="6" t="s">
        <v>4</v>
      </c>
      <c r="E6" s="6" t="s">
        <v>10</v>
      </c>
      <c r="F6" s="6" t="s">
        <v>167</v>
      </c>
      <c r="G6" s="6"/>
      <c r="H6" s="6" t="s">
        <v>33</v>
      </c>
      <c r="I6" s="6" t="s">
        <v>429</v>
      </c>
    </row>
    <row r="7" spans="1:9" ht="16.5" thickBot="1">
      <c r="A7" s="6" t="s">
        <v>378</v>
      </c>
      <c r="B7" s="6" t="s">
        <v>377</v>
      </c>
      <c r="C7" s="6" t="s">
        <v>32</v>
      </c>
      <c r="D7" s="6" t="s">
        <v>1</v>
      </c>
      <c r="E7" s="6" t="s">
        <v>10</v>
      </c>
      <c r="F7" s="6" t="s">
        <v>168</v>
      </c>
      <c r="G7" s="6"/>
      <c r="H7" s="6" t="s">
        <v>33</v>
      </c>
      <c r="I7" s="6" t="s">
        <v>429</v>
      </c>
    </row>
    <row r="8" spans="1:9" ht="16.5" thickBot="1">
      <c r="A8" s="6" t="s">
        <v>380</v>
      </c>
      <c r="B8" s="6" t="s">
        <v>379</v>
      </c>
      <c r="C8" s="6" t="s">
        <v>36</v>
      </c>
      <c r="D8" s="6" t="s">
        <v>1</v>
      </c>
      <c r="E8" s="6" t="s">
        <v>10</v>
      </c>
      <c r="F8" s="6" t="s">
        <v>169</v>
      </c>
      <c r="G8" s="6"/>
      <c r="H8" s="6" t="s">
        <v>33</v>
      </c>
      <c r="I8" s="6" t="s">
        <v>429</v>
      </c>
    </row>
    <row r="9" spans="1:9" ht="16.5" thickBot="1">
      <c r="A9" s="6" t="s">
        <v>264</v>
      </c>
      <c r="B9" s="6" t="s">
        <v>206</v>
      </c>
      <c r="C9" s="6" t="s">
        <v>36</v>
      </c>
      <c r="D9" s="6" t="s">
        <v>4</v>
      </c>
      <c r="E9" s="6" t="s">
        <v>10</v>
      </c>
      <c r="F9" s="6" t="s">
        <v>170</v>
      </c>
      <c r="G9" s="6"/>
      <c r="H9" s="6" t="s">
        <v>33</v>
      </c>
      <c r="I9" s="6" t="s">
        <v>429</v>
      </c>
    </row>
    <row r="10" spans="1:9" ht="16.5" thickBot="1">
      <c r="A10" s="6" t="s">
        <v>381</v>
      </c>
      <c r="B10" s="6" t="s">
        <v>262</v>
      </c>
      <c r="C10" s="6" t="s">
        <v>36</v>
      </c>
      <c r="D10" s="6" t="s">
        <v>4</v>
      </c>
      <c r="E10" s="6" t="s">
        <v>10</v>
      </c>
      <c r="F10" s="6" t="s">
        <v>171</v>
      </c>
      <c r="G10" s="6"/>
      <c r="H10" s="6" t="s">
        <v>33</v>
      </c>
      <c r="I10" s="6" t="s">
        <v>429</v>
      </c>
    </row>
    <row r="11" spans="1:9" ht="16.5" thickBot="1">
      <c r="A11" s="6" t="s">
        <v>382</v>
      </c>
      <c r="B11" s="6" t="s">
        <v>256</v>
      </c>
      <c r="C11" s="6" t="s">
        <v>36</v>
      </c>
      <c r="D11" s="6" t="s">
        <v>1</v>
      </c>
      <c r="E11" s="6" t="s">
        <v>10</v>
      </c>
      <c r="F11" s="6" t="s">
        <v>172</v>
      </c>
      <c r="G11" s="6"/>
      <c r="H11" s="6" t="s">
        <v>33</v>
      </c>
      <c r="I11" s="6" t="s">
        <v>429</v>
      </c>
    </row>
    <row r="12" spans="1:9" ht="16.5" thickBot="1">
      <c r="A12" s="6" t="s">
        <v>384</v>
      </c>
      <c r="B12" s="6" t="s">
        <v>383</v>
      </c>
      <c r="C12" s="6" t="s">
        <v>36</v>
      </c>
      <c r="D12" s="6" t="s">
        <v>1</v>
      </c>
      <c r="E12" s="6" t="s">
        <v>10</v>
      </c>
      <c r="F12" s="6" t="s">
        <v>173</v>
      </c>
      <c r="G12" s="6"/>
      <c r="H12" s="6" t="s">
        <v>33</v>
      </c>
      <c r="I12" s="6" t="s">
        <v>429</v>
      </c>
    </row>
    <row r="13" spans="1:9" ht="16.5" thickBot="1">
      <c r="A13" s="6" t="s">
        <v>386</v>
      </c>
      <c r="B13" s="6" t="s">
        <v>385</v>
      </c>
      <c r="C13" s="6" t="s">
        <v>36</v>
      </c>
      <c r="D13" s="6" t="s">
        <v>1</v>
      </c>
      <c r="E13" s="6" t="s">
        <v>10</v>
      </c>
      <c r="F13" s="6" t="s">
        <v>174</v>
      </c>
      <c r="G13" s="6"/>
      <c r="H13" s="6" t="s">
        <v>33</v>
      </c>
      <c r="I13" s="6" t="s">
        <v>429</v>
      </c>
    </row>
    <row r="14" spans="1:9" ht="16.5" thickBot="1">
      <c r="A14" s="6" t="s">
        <v>388</v>
      </c>
      <c r="B14" s="6" t="s">
        <v>387</v>
      </c>
      <c r="C14" s="6" t="s">
        <v>32</v>
      </c>
      <c r="D14" s="6" t="s">
        <v>4</v>
      </c>
      <c r="E14" s="6" t="s">
        <v>10</v>
      </c>
      <c r="F14" s="6" t="s">
        <v>175</v>
      </c>
      <c r="G14" s="6"/>
      <c r="H14" s="6" t="s">
        <v>33</v>
      </c>
      <c r="I14" s="6" t="s">
        <v>429</v>
      </c>
    </row>
    <row r="15" spans="1:9" ht="16.5" thickBot="1">
      <c r="A15" s="6" t="s">
        <v>390</v>
      </c>
      <c r="B15" s="6" t="s">
        <v>389</v>
      </c>
      <c r="C15" s="6" t="s">
        <v>36</v>
      </c>
      <c r="D15" s="6" t="s">
        <v>1</v>
      </c>
      <c r="E15" s="6" t="s">
        <v>10</v>
      </c>
      <c r="F15" s="6" t="s">
        <v>176</v>
      </c>
      <c r="G15" s="6"/>
      <c r="H15" s="6" t="s">
        <v>33</v>
      </c>
      <c r="I15" s="6" t="s">
        <v>429</v>
      </c>
    </row>
    <row r="16" spans="1:9" ht="16.5" thickBot="1">
      <c r="A16" s="6" t="s">
        <v>392</v>
      </c>
      <c r="B16" s="6" t="s">
        <v>391</v>
      </c>
      <c r="C16" s="6" t="s">
        <v>32</v>
      </c>
      <c r="D16" s="6" t="s">
        <v>1</v>
      </c>
      <c r="E16" s="6" t="s">
        <v>10</v>
      </c>
      <c r="F16" s="6" t="s">
        <v>177</v>
      </c>
      <c r="G16" s="6"/>
      <c r="H16" s="6" t="s">
        <v>33</v>
      </c>
      <c r="I16" s="6" t="s">
        <v>429</v>
      </c>
    </row>
    <row r="17" spans="1:9" ht="16.5" thickBot="1">
      <c r="A17" s="6" t="s">
        <v>394</v>
      </c>
      <c r="B17" s="6" t="s">
        <v>393</v>
      </c>
      <c r="C17" s="6" t="s">
        <v>36</v>
      </c>
      <c r="D17" s="6" t="s">
        <v>1</v>
      </c>
      <c r="E17" s="6" t="s">
        <v>10</v>
      </c>
      <c r="F17" s="6" t="s">
        <v>178</v>
      </c>
      <c r="G17" s="6"/>
      <c r="H17" s="6" t="s">
        <v>33</v>
      </c>
      <c r="I17" s="6" t="s">
        <v>429</v>
      </c>
    </row>
    <row r="18" spans="1:9" ht="16.5" thickBot="1">
      <c r="A18" s="6" t="s">
        <v>396</v>
      </c>
      <c r="B18" s="6" t="s">
        <v>395</v>
      </c>
      <c r="C18" s="6" t="s">
        <v>36</v>
      </c>
      <c r="D18" s="6" t="s">
        <v>1</v>
      </c>
      <c r="E18" s="6" t="s">
        <v>10</v>
      </c>
      <c r="F18" s="6" t="s">
        <v>179</v>
      </c>
      <c r="G18" s="6"/>
      <c r="H18" s="6" t="s">
        <v>33</v>
      </c>
      <c r="I18" s="6" t="s">
        <v>429</v>
      </c>
    </row>
    <row r="19" spans="1:9" ht="16.5" thickBot="1">
      <c r="A19" s="6" t="s">
        <v>398</v>
      </c>
      <c r="B19" s="6" t="s">
        <v>397</v>
      </c>
      <c r="C19" s="6" t="s">
        <v>36</v>
      </c>
      <c r="D19" s="6" t="s">
        <v>1</v>
      </c>
      <c r="E19" s="6" t="s">
        <v>10</v>
      </c>
      <c r="F19" s="6" t="s">
        <v>180</v>
      </c>
      <c r="G19" s="6"/>
      <c r="H19" s="6" t="s">
        <v>33</v>
      </c>
      <c r="I19" s="6" t="s">
        <v>429</v>
      </c>
    </row>
    <row r="20" spans="1:9" ht="16.5" thickBot="1">
      <c r="A20" s="6" t="s">
        <v>400</v>
      </c>
      <c r="B20" s="6" t="s">
        <v>399</v>
      </c>
      <c r="C20" s="6" t="s">
        <v>36</v>
      </c>
      <c r="D20" s="6" t="s">
        <v>497</v>
      </c>
      <c r="E20" s="6" t="s">
        <v>10</v>
      </c>
      <c r="F20" s="6" t="s">
        <v>181</v>
      </c>
      <c r="G20" s="6"/>
      <c r="H20" s="6" t="s">
        <v>33</v>
      </c>
      <c r="I20" s="6" t="s">
        <v>429</v>
      </c>
    </row>
    <row r="21" spans="1:9" ht="16.5" thickBot="1">
      <c r="A21" s="6" t="s">
        <v>401</v>
      </c>
      <c r="B21" s="6" t="s">
        <v>199</v>
      </c>
      <c r="C21" s="6" t="s">
        <v>36</v>
      </c>
      <c r="D21" s="6" t="s">
        <v>1</v>
      </c>
      <c r="E21" s="6" t="s">
        <v>10</v>
      </c>
      <c r="F21" s="6" t="s">
        <v>182</v>
      </c>
      <c r="G21" s="6"/>
      <c r="H21" s="6" t="s">
        <v>33</v>
      </c>
      <c r="I21" s="6" t="s">
        <v>429</v>
      </c>
    </row>
    <row r="22" spans="1:9" ht="16.5" thickBot="1">
      <c r="A22" s="6" t="s">
        <v>403</v>
      </c>
      <c r="B22" s="6" t="s">
        <v>402</v>
      </c>
      <c r="C22" s="6" t="s">
        <v>36</v>
      </c>
      <c r="D22" s="6" t="s">
        <v>4</v>
      </c>
      <c r="E22" s="6" t="s">
        <v>10</v>
      </c>
      <c r="F22" s="6" t="s">
        <v>183</v>
      </c>
      <c r="G22" s="6"/>
      <c r="H22" s="6" t="s">
        <v>33</v>
      </c>
      <c r="I22" s="6" t="s">
        <v>429</v>
      </c>
    </row>
    <row r="23" spans="1:9" ht="16.5" thickBot="1">
      <c r="A23" s="6" t="s">
        <v>405</v>
      </c>
      <c r="B23" s="6" t="s">
        <v>404</v>
      </c>
      <c r="C23" s="6" t="s">
        <v>36</v>
      </c>
      <c r="D23" s="6" t="s">
        <v>1</v>
      </c>
      <c r="E23" s="6" t="s">
        <v>10</v>
      </c>
      <c r="F23" s="6" t="s">
        <v>184</v>
      </c>
      <c r="G23" s="6"/>
      <c r="H23" s="6" t="s">
        <v>33</v>
      </c>
      <c r="I23" s="6" t="s">
        <v>429</v>
      </c>
    </row>
    <row r="24" spans="1:9" ht="16.5" thickBot="1">
      <c r="A24" s="6" t="s">
        <v>407</v>
      </c>
      <c r="B24" s="6" t="s">
        <v>406</v>
      </c>
      <c r="C24" s="6" t="s">
        <v>36</v>
      </c>
      <c r="D24" s="6" t="s">
        <v>9</v>
      </c>
      <c r="E24" s="6" t="s">
        <v>74</v>
      </c>
      <c r="F24" s="6"/>
      <c r="G24" s="6"/>
      <c r="H24" s="6" t="s">
        <v>33</v>
      </c>
      <c r="I24" s="6" t="s">
        <v>429</v>
      </c>
    </row>
    <row r="25" spans="1:9" ht="16.5" thickBot="1">
      <c r="A25" s="6" t="s">
        <v>409</v>
      </c>
      <c r="B25" s="6" t="s">
        <v>408</v>
      </c>
      <c r="C25" s="6" t="s">
        <v>36</v>
      </c>
      <c r="D25" s="6" t="s">
        <v>497</v>
      </c>
      <c r="E25" s="6" t="s">
        <v>74</v>
      </c>
      <c r="F25" s="6"/>
      <c r="G25" s="6"/>
      <c r="H25" s="6" t="s">
        <v>33</v>
      </c>
      <c r="I25" s="6" t="s">
        <v>429</v>
      </c>
    </row>
    <row r="26" spans="1:9" ht="16.5" thickBot="1">
      <c r="A26" s="6" t="s">
        <v>411</v>
      </c>
      <c r="B26" s="6" t="s">
        <v>410</v>
      </c>
      <c r="C26" s="6" t="s">
        <v>36</v>
      </c>
      <c r="D26" s="6" t="s">
        <v>1</v>
      </c>
      <c r="E26" s="6" t="s">
        <v>74</v>
      </c>
      <c r="F26" s="6"/>
      <c r="G26" s="6"/>
      <c r="H26" s="6" t="s">
        <v>33</v>
      </c>
      <c r="I26" s="6" t="s">
        <v>429</v>
      </c>
    </row>
    <row r="27" spans="1:9" ht="16.5" thickBot="1">
      <c r="A27" s="6" t="s">
        <v>413</v>
      </c>
      <c r="B27" s="6" t="s">
        <v>412</v>
      </c>
      <c r="C27" s="6" t="s">
        <v>36</v>
      </c>
      <c r="D27" s="6" t="s">
        <v>4</v>
      </c>
      <c r="E27" s="6" t="s">
        <v>74</v>
      </c>
      <c r="F27" s="6"/>
      <c r="G27" s="6"/>
      <c r="H27" s="6" t="s">
        <v>33</v>
      </c>
      <c r="I27" s="6" t="s">
        <v>429</v>
      </c>
    </row>
    <row r="28" spans="1:9" ht="16.5" thickBot="1">
      <c r="A28" s="6" t="s">
        <v>414</v>
      </c>
      <c r="B28" s="6" t="s">
        <v>245</v>
      </c>
      <c r="C28" s="6" t="s">
        <v>36</v>
      </c>
      <c r="D28" s="6" t="s">
        <v>7</v>
      </c>
      <c r="E28" s="6" t="s">
        <v>74</v>
      </c>
      <c r="F28" s="6"/>
      <c r="G28" s="6"/>
      <c r="H28" s="6" t="s">
        <v>33</v>
      </c>
      <c r="I28" s="6" t="s">
        <v>429</v>
      </c>
    </row>
    <row r="29" spans="1:9" ht="16.5" thickBot="1">
      <c r="A29" s="6" t="s">
        <v>416</v>
      </c>
      <c r="B29" s="6" t="s">
        <v>415</v>
      </c>
      <c r="C29" s="6" t="s">
        <v>32</v>
      </c>
      <c r="D29" s="6" t="s">
        <v>7</v>
      </c>
      <c r="E29" s="6" t="s">
        <v>74</v>
      </c>
      <c r="F29" s="6"/>
      <c r="G29" s="6"/>
      <c r="H29" s="6" t="s">
        <v>33</v>
      </c>
      <c r="I29" s="6" t="s">
        <v>429</v>
      </c>
    </row>
    <row r="30" spans="1:9" ht="16.5" thickBot="1">
      <c r="A30" s="6" t="s">
        <v>418</v>
      </c>
      <c r="B30" s="6" t="s">
        <v>417</v>
      </c>
      <c r="C30" s="6" t="s">
        <v>36</v>
      </c>
      <c r="D30" s="6" t="s">
        <v>7</v>
      </c>
      <c r="E30" s="6" t="s">
        <v>74</v>
      </c>
      <c r="F30" s="6"/>
      <c r="G30" s="6"/>
      <c r="H30" s="6" t="s">
        <v>33</v>
      </c>
      <c r="I30" s="6" t="s">
        <v>429</v>
      </c>
    </row>
    <row r="31" spans="1:9" ht="16.5" thickBot="1">
      <c r="A31" s="6" t="s">
        <v>420</v>
      </c>
      <c r="B31" s="6" t="s">
        <v>419</v>
      </c>
      <c r="C31" s="6" t="s">
        <v>36</v>
      </c>
      <c r="D31" s="6" t="s">
        <v>4</v>
      </c>
      <c r="E31" s="6" t="s">
        <v>74</v>
      </c>
      <c r="F31" s="6"/>
      <c r="G31" s="6"/>
      <c r="H31" s="6" t="s">
        <v>33</v>
      </c>
      <c r="I31" s="6" t="s">
        <v>429</v>
      </c>
    </row>
    <row r="32" spans="1:9" ht="16.5" thickBot="1">
      <c r="A32" s="6" t="s">
        <v>421</v>
      </c>
      <c r="B32" s="6" t="s">
        <v>235</v>
      </c>
      <c r="C32" s="6" t="s">
        <v>36</v>
      </c>
      <c r="D32" s="6" t="s">
        <v>4</v>
      </c>
      <c r="E32" s="6" t="s">
        <v>74</v>
      </c>
      <c r="F32" s="6"/>
      <c r="G32" s="6"/>
      <c r="H32" s="6" t="s">
        <v>33</v>
      </c>
      <c r="I32" s="6" t="s">
        <v>429</v>
      </c>
    </row>
    <row r="33" spans="1:9" ht="16.5" thickBot="1">
      <c r="A33" s="6" t="s">
        <v>423</v>
      </c>
      <c r="B33" s="6" t="s">
        <v>422</v>
      </c>
      <c r="C33" s="6" t="s">
        <v>32</v>
      </c>
      <c r="D33" s="6" t="s">
        <v>4</v>
      </c>
      <c r="E33" s="6" t="s">
        <v>74</v>
      </c>
      <c r="F33" s="6"/>
      <c r="G33" s="6"/>
      <c r="H33" s="6" t="s">
        <v>33</v>
      </c>
      <c r="I33" s="6" t="s">
        <v>429</v>
      </c>
    </row>
    <row r="34" spans="1:9" ht="16.5" thickBot="1">
      <c r="A34" s="6" t="s">
        <v>425</v>
      </c>
      <c r="B34" s="6" t="s">
        <v>424</v>
      </c>
      <c r="C34" s="6" t="s">
        <v>36</v>
      </c>
      <c r="D34" s="6" t="s">
        <v>4</v>
      </c>
      <c r="E34" s="6" t="s">
        <v>74</v>
      </c>
      <c r="F34" s="6"/>
      <c r="G34" s="6"/>
      <c r="H34" s="6" t="s">
        <v>33</v>
      </c>
      <c r="I34" s="6" t="s">
        <v>429</v>
      </c>
    </row>
    <row r="35" spans="1:9" ht="16.5" thickBot="1">
      <c r="A35" s="6" t="s">
        <v>427</v>
      </c>
      <c r="B35" s="6" t="s">
        <v>426</v>
      </c>
      <c r="C35" s="6" t="s">
        <v>36</v>
      </c>
      <c r="D35" s="6" t="s">
        <v>4</v>
      </c>
      <c r="E35" s="6" t="s">
        <v>74</v>
      </c>
      <c r="F35" s="6"/>
      <c r="G35" s="6"/>
      <c r="H35" s="6" t="s">
        <v>33</v>
      </c>
      <c r="I35" s="6" t="s">
        <v>429</v>
      </c>
    </row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S9"/>
  <sheetViews>
    <sheetView topLeftCell="B1" workbookViewId="0">
      <selection activeCell="Q8" sqref="Q8"/>
    </sheetView>
  </sheetViews>
  <sheetFormatPr baseColWidth="10" defaultColWidth="8.625" defaultRowHeight="15.75"/>
  <cols>
    <col min="1" max="1" width="15.75" customWidth="1"/>
  </cols>
  <sheetData>
    <row r="1" spans="1:19">
      <c r="A1" s="21" t="s">
        <v>498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>
      <c r="A2" s="13" t="s">
        <v>2</v>
      </c>
      <c r="B2" s="13" t="s">
        <v>10</v>
      </c>
      <c r="C2" s="13"/>
      <c r="D2" s="13"/>
      <c r="E2" s="13"/>
      <c r="F2" s="13"/>
      <c r="G2" s="13"/>
      <c r="H2" s="14" t="s">
        <v>14</v>
      </c>
      <c r="I2" s="14"/>
      <c r="J2" s="14"/>
      <c r="K2" s="14"/>
      <c r="L2" s="14"/>
      <c r="M2" s="14"/>
      <c r="N2" s="13" t="s">
        <v>11</v>
      </c>
      <c r="O2" s="13"/>
      <c r="P2" s="13"/>
      <c r="Q2" s="13"/>
      <c r="R2" s="13"/>
      <c r="S2" s="13"/>
    </row>
    <row r="3" spans="1:19">
      <c r="A3" s="13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>
      <c r="A4" s="12" t="s">
        <v>4</v>
      </c>
      <c r="B4" s="1">
        <v>4</v>
      </c>
      <c r="C4" s="2">
        <f>B4/F4*100</f>
        <v>44.444444444444443</v>
      </c>
      <c r="D4" s="5">
        <v>5</v>
      </c>
      <c r="E4" s="2">
        <f>D4/F4*100</f>
        <v>55.555555555555557</v>
      </c>
      <c r="F4" s="5">
        <f>B4+D4</f>
        <v>9</v>
      </c>
      <c r="G4" s="2">
        <f>F4/F$9*100</f>
        <v>42.857142857142854</v>
      </c>
      <c r="H4" s="1">
        <v>1</v>
      </c>
      <c r="I4" s="5">
        <f>H4/L4*100</f>
        <v>20</v>
      </c>
      <c r="J4" s="5">
        <v>4</v>
      </c>
      <c r="K4" s="5">
        <f>J4/L4*100</f>
        <v>80</v>
      </c>
      <c r="L4" s="5">
        <f>H4+J4</f>
        <v>5</v>
      </c>
      <c r="M4" s="2">
        <f>L4/L$9*100</f>
        <v>41.666666666666671</v>
      </c>
      <c r="N4" s="5">
        <f>B4+H4</f>
        <v>5</v>
      </c>
      <c r="O4" s="2">
        <f>N4/R4*100</f>
        <v>35.714285714285715</v>
      </c>
      <c r="P4" s="5">
        <f>D4+J4</f>
        <v>9</v>
      </c>
      <c r="Q4" s="2">
        <f>P4/R4*100</f>
        <v>64.285714285714292</v>
      </c>
      <c r="R4" s="5">
        <f>N4+P4</f>
        <v>14</v>
      </c>
      <c r="S4" s="2">
        <f>R4/R$9*100</f>
        <v>42.424242424242422</v>
      </c>
    </row>
    <row r="5" spans="1:19">
      <c r="A5" s="12" t="s">
        <v>1</v>
      </c>
      <c r="B5" s="1">
        <v>1</v>
      </c>
      <c r="C5" s="2">
        <f t="shared" ref="C5:C9" si="0">B5/F5*100</f>
        <v>10</v>
      </c>
      <c r="D5" s="5">
        <v>9</v>
      </c>
      <c r="E5" s="2">
        <f t="shared" ref="E5:E9" si="1">D5/F5*100</f>
        <v>90</v>
      </c>
      <c r="F5" s="5">
        <f t="shared" ref="F5:F9" si="2">B5+D5</f>
        <v>10</v>
      </c>
      <c r="G5" s="2">
        <f t="shared" ref="G5:G9" si="3">F5/F$9*100</f>
        <v>47.619047619047613</v>
      </c>
      <c r="H5" s="1">
        <v>0</v>
      </c>
      <c r="I5" s="5">
        <f t="shared" ref="I5:I9" si="4">H5/L5*100</f>
        <v>0</v>
      </c>
      <c r="J5" s="5">
        <v>2</v>
      </c>
      <c r="K5" s="5">
        <f t="shared" ref="K5:K9" si="5">J5/L5*100</f>
        <v>100</v>
      </c>
      <c r="L5" s="5">
        <f t="shared" ref="L5:L9" si="6">H5+J5</f>
        <v>2</v>
      </c>
      <c r="M5" s="2">
        <f t="shared" ref="M5:M9" si="7">L5/L$9*100</f>
        <v>16.666666666666664</v>
      </c>
      <c r="N5" s="5">
        <f t="shared" ref="N5:N9" si="8">B5+H5</f>
        <v>1</v>
      </c>
      <c r="O5" s="2">
        <f t="shared" ref="O5:O9" si="9">N5/R5*100</f>
        <v>8.3333333333333321</v>
      </c>
      <c r="P5" s="5">
        <f t="shared" ref="P5:P9" si="10">D5+J5</f>
        <v>11</v>
      </c>
      <c r="Q5" s="2">
        <f t="shared" ref="Q5:Q9" si="11">P5/R5*100</f>
        <v>91.666666666666657</v>
      </c>
      <c r="R5" s="5">
        <f t="shared" ref="R5:R9" si="12">N5+P5</f>
        <v>12</v>
      </c>
      <c r="S5" s="2">
        <f t="shared" ref="S5:S9" si="13">R5/R$9*100</f>
        <v>36.363636363636367</v>
      </c>
    </row>
    <row r="6" spans="1:19">
      <c r="A6" s="12" t="s">
        <v>497</v>
      </c>
      <c r="B6" s="1">
        <v>0</v>
      </c>
      <c r="C6" s="2">
        <f t="shared" si="0"/>
        <v>0</v>
      </c>
      <c r="D6" s="5">
        <v>1</v>
      </c>
      <c r="E6" s="2">
        <f t="shared" si="1"/>
        <v>100</v>
      </c>
      <c r="F6" s="5">
        <f t="shared" si="2"/>
        <v>1</v>
      </c>
      <c r="G6" s="2">
        <f t="shared" si="3"/>
        <v>4.7619047619047619</v>
      </c>
      <c r="H6" s="1">
        <v>0</v>
      </c>
      <c r="I6" s="5">
        <f t="shared" si="4"/>
        <v>0</v>
      </c>
      <c r="J6" s="5">
        <v>2</v>
      </c>
      <c r="K6" s="5">
        <f t="shared" si="5"/>
        <v>100</v>
      </c>
      <c r="L6" s="5">
        <f t="shared" si="6"/>
        <v>2</v>
      </c>
      <c r="M6" s="2">
        <f t="shared" si="7"/>
        <v>16.666666666666664</v>
      </c>
      <c r="N6" s="5">
        <f t="shared" si="8"/>
        <v>0</v>
      </c>
      <c r="O6" s="2">
        <f t="shared" si="9"/>
        <v>0</v>
      </c>
      <c r="P6" s="5">
        <f t="shared" si="10"/>
        <v>3</v>
      </c>
      <c r="Q6" s="2">
        <f t="shared" si="11"/>
        <v>100</v>
      </c>
      <c r="R6" s="5">
        <f t="shared" si="12"/>
        <v>3</v>
      </c>
      <c r="S6" s="2">
        <f t="shared" si="13"/>
        <v>9.0909090909090917</v>
      </c>
    </row>
    <row r="7" spans="1:19">
      <c r="A7" s="12" t="s">
        <v>6</v>
      </c>
      <c r="B7" s="1">
        <v>0</v>
      </c>
      <c r="C7" s="2">
        <v>0</v>
      </c>
      <c r="D7" s="5">
        <v>1</v>
      </c>
      <c r="E7" s="2">
        <v>0</v>
      </c>
      <c r="F7" s="5">
        <f t="shared" si="2"/>
        <v>1</v>
      </c>
      <c r="G7" s="2">
        <f t="shared" si="3"/>
        <v>4.7619047619047619</v>
      </c>
      <c r="H7" s="1">
        <v>0</v>
      </c>
      <c r="I7" s="5">
        <f t="shared" si="4"/>
        <v>0</v>
      </c>
      <c r="J7" s="5">
        <v>1</v>
      </c>
      <c r="K7" s="5">
        <f t="shared" si="5"/>
        <v>100</v>
      </c>
      <c r="L7" s="5">
        <f t="shared" si="6"/>
        <v>1</v>
      </c>
      <c r="M7" s="2">
        <f t="shared" si="7"/>
        <v>8.3333333333333321</v>
      </c>
      <c r="N7" s="5">
        <f t="shared" si="8"/>
        <v>0</v>
      </c>
      <c r="O7" s="2">
        <f t="shared" si="9"/>
        <v>0</v>
      </c>
      <c r="P7" s="5">
        <f t="shared" si="10"/>
        <v>2</v>
      </c>
      <c r="Q7" s="2">
        <f t="shared" si="11"/>
        <v>100</v>
      </c>
      <c r="R7" s="5">
        <f t="shared" si="12"/>
        <v>2</v>
      </c>
      <c r="S7" s="2">
        <f t="shared" si="13"/>
        <v>6.0606060606060606</v>
      </c>
    </row>
    <row r="8" spans="1:19">
      <c r="A8" s="12" t="s">
        <v>7</v>
      </c>
      <c r="B8" s="1">
        <v>0</v>
      </c>
      <c r="C8" s="2">
        <v>0</v>
      </c>
      <c r="D8" s="5">
        <v>0</v>
      </c>
      <c r="E8" s="2">
        <v>0</v>
      </c>
      <c r="F8" s="5">
        <f t="shared" si="2"/>
        <v>0</v>
      </c>
      <c r="G8" s="2">
        <f t="shared" si="3"/>
        <v>0</v>
      </c>
      <c r="H8" s="1">
        <v>1</v>
      </c>
      <c r="I8" s="5">
        <f t="shared" si="4"/>
        <v>50</v>
      </c>
      <c r="J8" s="5">
        <v>1</v>
      </c>
      <c r="K8" s="5">
        <f t="shared" si="5"/>
        <v>50</v>
      </c>
      <c r="L8" s="5">
        <f t="shared" si="6"/>
        <v>2</v>
      </c>
      <c r="M8" s="2">
        <f t="shared" si="7"/>
        <v>16.666666666666664</v>
      </c>
      <c r="N8" s="5">
        <f t="shared" si="8"/>
        <v>1</v>
      </c>
      <c r="O8" s="2">
        <f t="shared" si="9"/>
        <v>50</v>
      </c>
      <c r="P8" s="5">
        <f t="shared" si="10"/>
        <v>1</v>
      </c>
      <c r="Q8" s="2">
        <f t="shared" si="11"/>
        <v>50</v>
      </c>
      <c r="R8" s="5">
        <f t="shared" si="12"/>
        <v>2</v>
      </c>
      <c r="S8" s="2">
        <f t="shared" si="13"/>
        <v>6.0606060606060606</v>
      </c>
    </row>
    <row r="9" spans="1:19">
      <c r="A9" s="12" t="s">
        <v>0</v>
      </c>
      <c r="B9" s="1">
        <f>SUM(B4:B8)</f>
        <v>5</v>
      </c>
      <c r="C9" s="2">
        <f t="shared" si="0"/>
        <v>23.809523809523807</v>
      </c>
      <c r="D9" s="5">
        <f>SUM(D4:D8)</f>
        <v>16</v>
      </c>
      <c r="E9" s="2">
        <f t="shared" si="1"/>
        <v>76.19047619047619</v>
      </c>
      <c r="F9" s="5">
        <f t="shared" si="2"/>
        <v>21</v>
      </c>
      <c r="G9" s="2">
        <f t="shared" si="3"/>
        <v>100</v>
      </c>
      <c r="H9" s="1">
        <f>SUM(H4:H8)</f>
        <v>2</v>
      </c>
      <c r="I9" s="5">
        <f t="shared" si="4"/>
        <v>16.666666666666664</v>
      </c>
      <c r="J9" s="5">
        <f>SUM(J4:J8)</f>
        <v>10</v>
      </c>
      <c r="K9" s="5">
        <f t="shared" si="5"/>
        <v>83.333333333333343</v>
      </c>
      <c r="L9" s="5">
        <f t="shared" si="6"/>
        <v>12</v>
      </c>
      <c r="M9" s="2">
        <f t="shared" si="7"/>
        <v>100</v>
      </c>
      <c r="N9" s="5">
        <f t="shared" si="8"/>
        <v>7</v>
      </c>
      <c r="O9" s="2">
        <f t="shared" si="9"/>
        <v>21.212121212121211</v>
      </c>
      <c r="P9" s="5">
        <f t="shared" si="10"/>
        <v>26</v>
      </c>
      <c r="Q9" s="2">
        <f t="shared" si="11"/>
        <v>78.787878787878782</v>
      </c>
      <c r="R9" s="5">
        <f t="shared" si="12"/>
        <v>33</v>
      </c>
      <c r="S9" s="2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LV Legislatura 1997-2000</vt:lpstr>
      <vt:lpstr>Lista Diputados LV 1997-2000</vt:lpstr>
      <vt:lpstr>LVI Legislatura 2000-2003</vt:lpstr>
      <vt:lpstr>Lista Diputados LVI 2000-2003</vt:lpstr>
      <vt:lpstr>LVII Legislatura 2003-2006</vt:lpstr>
      <vt:lpstr>Lista Diputados LVII 2003-2006</vt:lpstr>
      <vt:lpstr>LVIII Legislatura 2006-2009</vt:lpstr>
      <vt:lpstr>Lista Diputados LVIII 2006-2009</vt:lpstr>
      <vt:lpstr>LIX Legislatura 2009-2012</vt:lpstr>
      <vt:lpstr>Lista Diputados LIX 2009-2012</vt:lpstr>
      <vt:lpstr>LXI Legislatura 2015-2018</vt:lpstr>
      <vt:lpstr>Lista Diputados LXI 2015-2018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Georgina</cp:lastModifiedBy>
  <dcterms:created xsi:type="dcterms:W3CDTF">2016-03-18T19:20:45Z</dcterms:created>
  <dcterms:modified xsi:type="dcterms:W3CDTF">2016-11-28T23:59:06Z</dcterms:modified>
</cp:coreProperties>
</file>