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\Dropbox\PROYEC~1.201\PRFB96~1.201\01BASE~1\BASEDE~1\02D976~1.BAS\PODERL~1\Veracruz\"/>
    </mc:Choice>
  </mc:AlternateContent>
  <bookViews>
    <workbookView xWindow="0" yWindow="0" windowWidth="20490" windowHeight="7755" tabRatio="500" firstSheet="10" activeTab="11"/>
  </bookViews>
  <sheets>
    <sheet name="LVIII Legislatura 1998-2000" sheetId="14" r:id="rId1"/>
    <sheet name="Lista Diputados LVIII 1998-2000" sheetId="13" r:id="rId2"/>
    <sheet name="LIX Legislatura 2000-2004" sheetId="12" r:id="rId3"/>
    <sheet name="Lista Diputados LIX 2000-2004" sheetId="11" r:id="rId4"/>
    <sheet name="LX Legislatura 2004-2007" sheetId="10" r:id="rId5"/>
    <sheet name="Lista Diputados LX 2004-2007" sheetId="9" r:id="rId6"/>
    <sheet name="LXI Legislatura 2007-2010" sheetId="8" r:id="rId7"/>
    <sheet name="Lista Diputados LXI 2007-2010" sheetId="6" r:id="rId8"/>
    <sheet name="LXII Legislatura 2010-2013" sheetId="5" r:id="rId9"/>
    <sheet name="Lista Diputados LXII 2010-2013" sheetId="4" r:id="rId10"/>
    <sheet name="LXIII Legislatura 2013-2016" sheetId="1" r:id="rId11"/>
    <sheet name="Lista Diputados LXIII 2013-2016" sheetId="3" r:id="rId12"/>
    <sheet name="Hoja1" sheetId="15" r:id="rId13"/>
  </sheets>
  <definedNames>
    <definedName name="_xlnm._FilterDatabase" localSheetId="3" hidden="1">'Lista Diputados LIX 2000-2004'!$A$2:$I$47</definedName>
    <definedName name="_xlnm._FilterDatabase" localSheetId="1" hidden="1">'Lista Diputados LVIII 1998-2000'!$A$2:$I$47</definedName>
    <definedName name="_xlnm._FilterDatabase" localSheetId="5" hidden="1">'Lista Diputados LX 2004-2007'!$A$2:$I$52</definedName>
    <definedName name="_xlnm._FilterDatabase" localSheetId="7" hidden="1">'Lista Diputados LXI 2007-2010'!$A$2:$I$52</definedName>
    <definedName name="_xlnm._FilterDatabase" localSheetId="9" hidden="1">'Lista Diputados LXII 2010-2013'!$A$2:$I$52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5" l="1"/>
  <c r="P5" i="5"/>
  <c r="R5" i="5"/>
  <c r="B8" i="5"/>
  <c r="H8" i="5"/>
  <c r="N8" i="5"/>
  <c r="D8" i="5"/>
  <c r="J8" i="5"/>
  <c r="P8" i="5"/>
  <c r="R8" i="5"/>
  <c r="S5" i="5"/>
  <c r="N6" i="5"/>
  <c r="P6" i="5"/>
  <c r="R6" i="5"/>
  <c r="S6" i="5"/>
  <c r="N7" i="5"/>
  <c r="P7" i="5"/>
  <c r="R7" i="5"/>
  <c r="S7" i="5"/>
  <c r="S8" i="5"/>
  <c r="N4" i="5"/>
  <c r="P4" i="5"/>
  <c r="R4" i="5"/>
  <c r="S4" i="5"/>
  <c r="Q5" i="5"/>
  <c r="Q6" i="5"/>
  <c r="Q7" i="5"/>
  <c r="Q8" i="5"/>
  <c r="Q4" i="5"/>
  <c r="O5" i="5"/>
  <c r="O6" i="5"/>
  <c r="O7" i="5"/>
  <c r="O8" i="5"/>
  <c r="O4" i="5"/>
  <c r="L5" i="5"/>
  <c r="L8" i="5"/>
  <c r="M5" i="5"/>
  <c r="L6" i="5"/>
  <c r="M6" i="5"/>
  <c r="L7" i="5"/>
  <c r="M7" i="5"/>
  <c r="M8" i="5"/>
  <c r="L4" i="5"/>
  <c r="M4" i="5"/>
  <c r="K5" i="5"/>
  <c r="K6" i="5"/>
  <c r="K7" i="5"/>
  <c r="K8" i="5"/>
  <c r="K4" i="5"/>
  <c r="I5" i="5"/>
  <c r="I6" i="5"/>
  <c r="I7" i="5"/>
  <c r="I8" i="5"/>
  <c r="I4" i="5"/>
  <c r="F5" i="5"/>
  <c r="F8" i="5"/>
  <c r="G5" i="5"/>
  <c r="F6" i="5"/>
  <c r="G6" i="5"/>
  <c r="F7" i="5"/>
  <c r="G7" i="5"/>
  <c r="G8" i="5"/>
  <c r="F4" i="5"/>
  <c r="G4" i="5"/>
  <c r="E5" i="5"/>
  <c r="E6" i="5"/>
  <c r="E8" i="5"/>
  <c r="E4" i="5"/>
  <c r="C5" i="5"/>
  <c r="C6" i="5"/>
  <c r="C8" i="5"/>
  <c r="C4" i="5"/>
  <c r="N5" i="8"/>
  <c r="P5" i="8"/>
  <c r="R5" i="8"/>
  <c r="B11" i="8"/>
  <c r="H11" i="8"/>
  <c r="N11" i="8"/>
  <c r="D11" i="8"/>
  <c r="J11" i="8"/>
  <c r="P11" i="8"/>
  <c r="R11" i="8"/>
  <c r="S5" i="8"/>
  <c r="N6" i="8"/>
  <c r="P6" i="8"/>
  <c r="R6" i="8"/>
  <c r="S6" i="8"/>
  <c r="N7" i="8"/>
  <c r="P7" i="8"/>
  <c r="R7" i="8"/>
  <c r="S7" i="8"/>
  <c r="N8" i="8"/>
  <c r="P8" i="8"/>
  <c r="R8" i="8"/>
  <c r="S8" i="8"/>
  <c r="N9" i="8"/>
  <c r="P9" i="8"/>
  <c r="R9" i="8"/>
  <c r="S9" i="8"/>
  <c r="N10" i="8"/>
  <c r="P10" i="8"/>
  <c r="R10" i="8"/>
  <c r="S10" i="8"/>
  <c r="S11" i="8"/>
  <c r="N4" i="8"/>
  <c r="P4" i="8"/>
  <c r="R4" i="8"/>
  <c r="S4" i="8"/>
  <c r="Q5" i="8"/>
  <c r="Q6" i="8"/>
  <c r="Q7" i="8"/>
  <c r="Q8" i="8"/>
  <c r="Q9" i="8"/>
  <c r="Q10" i="8"/>
  <c r="Q11" i="8"/>
  <c r="Q4" i="8"/>
  <c r="O5" i="8"/>
  <c r="O6" i="8"/>
  <c r="O7" i="8"/>
  <c r="O8" i="8"/>
  <c r="O9" i="8"/>
  <c r="O10" i="8"/>
  <c r="O11" i="8"/>
  <c r="O4" i="8"/>
  <c r="L5" i="8"/>
  <c r="L11" i="8"/>
  <c r="M5" i="8"/>
  <c r="L6" i="8"/>
  <c r="M6" i="8"/>
  <c r="L7" i="8"/>
  <c r="M7" i="8"/>
  <c r="L8" i="8"/>
  <c r="M8" i="8"/>
  <c r="L9" i="8"/>
  <c r="M9" i="8"/>
  <c r="L10" i="8"/>
  <c r="M10" i="8"/>
  <c r="M11" i="8"/>
  <c r="L4" i="8"/>
  <c r="M4" i="8"/>
  <c r="K5" i="8"/>
  <c r="K7" i="8"/>
  <c r="K8" i="8"/>
  <c r="K9" i="8"/>
  <c r="K10" i="8"/>
  <c r="K11" i="8"/>
  <c r="K4" i="8"/>
  <c r="I5" i="8"/>
  <c r="I7" i="8"/>
  <c r="I8" i="8"/>
  <c r="I9" i="8"/>
  <c r="I10" i="8"/>
  <c r="I11" i="8"/>
  <c r="I4" i="8"/>
  <c r="F5" i="8"/>
  <c r="F11" i="8"/>
  <c r="G5" i="8"/>
  <c r="F6" i="8"/>
  <c r="G6" i="8"/>
  <c r="F7" i="8"/>
  <c r="G7" i="8"/>
  <c r="F8" i="8"/>
  <c r="G8" i="8"/>
  <c r="F9" i="8"/>
  <c r="G9" i="8"/>
  <c r="F10" i="8"/>
  <c r="G10" i="8"/>
  <c r="G11" i="8"/>
  <c r="F4" i="8"/>
  <c r="G4" i="8"/>
  <c r="E5" i="8"/>
  <c r="E6" i="8"/>
  <c r="E11" i="8"/>
  <c r="E4" i="8"/>
  <c r="C5" i="8"/>
  <c r="C6" i="8"/>
  <c r="C11" i="8"/>
  <c r="C4" i="8"/>
  <c r="F5" i="10"/>
  <c r="F6" i="10"/>
  <c r="F7" i="10"/>
  <c r="B8" i="10"/>
  <c r="D8" i="10"/>
  <c r="F8" i="10"/>
  <c r="E5" i="10"/>
  <c r="E6" i="10"/>
  <c r="E7" i="10"/>
  <c r="E8" i="10"/>
  <c r="C5" i="10"/>
  <c r="C6" i="10"/>
  <c r="C7" i="10"/>
  <c r="C8" i="10"/>
  <c r="H8" i="10"/>
  <c r="N8" i="10"/>
  <c r="J8" i="10"/>
  <c r="P8" i="10"/>
  <c r="R8" i="10"/>
  <c r="S8" i="10"/>
  <c r="Q8" i="10"/>
  <c r="O8" i="10"/>
  <c r="L8" i="10"/>
  <c r="M8" i="10"/>
  <c r="K8" i="10"/>
  <c r="I8" i="10"/>
  <c r="F4" i="10"/>
  <c r="G8" i="10"/>
  <c r="N7" i="10"/>
  <c r="P7" i="10"/>
  <c r="R7" i="10"/>
  <c r="S7" i="10"/>
  <c r="Q7" i="10"/>
  <c r="O7" i="10"/>
  <c r="L7" i="10"/>
  <c r="M7" i="10"/>
  <c r="G7" i="10"/>
  <c r="N6" i="10"/>
  <c r="P6" i="10"/>
  <c r="R6" i="10"/>
  <c r="S6" i="10"/>
  <c r="Q6" i="10"/>
  <c r="O6" i="10"/>
  <c r="L6" i="10"/>
  <c r="M6" i="10"/>
  <c r="K6" i="10"/>
  <c r="I6" i="10"/>
  <c r="G6" i="10"/>
  <c r="N5" i="10"/>
  <c r="P5" i="10"/>
  <c r="R5" i="10"/>
  <c r="S5" i="10"/>
  <c r="Q5" i="10"/>
  <c r="O5" i="10"/>
  <c r="L5" i="10"/>
  <c r="M5" i="10"/>
  <c r="K5" i="10"/>
  <c r="I5" i="10"/>
  <c r="G5" i="10"/>
  <c r="N4" i="10"/>
  <c r="P4" i="10"/>
  <c r="R4" i="10"/>
  <c r="S4" i="10"/>
  <c r="Q4" i="10"/>
  <c r="O4" i="10"/>
  <c r="L4" i="10"/>
  <c r="M4" i="10"/>
  <c r="K4" i="10"/>
  <c r="I4" i="10"/>
  <c r="G4" i="10"/>
  <c r="E4" i="10"/>
  <c r="C4" i="10"/>
  <c r="N5" i="12"/>
  <c r="P5" i="12"/>
  <c r="R5" i="12"/>
  <c r="B10" i="12"/>
  <c r="H10" i="12"/>
  <c r="N10" i="12"/>
  <c r="D10" i="12"/>
  <c r="J10" i="12"/>
  <c r="P10" i="12"/>
  <c r="R10" i="12"/>
  <c r="S5" i="12"/>
  <c r="N6" i="12"/>
  <c r="P6" i="12"/>
  <c r="R6" i="12"/>
  <c r="S6" i="12"/>
  <c r="N7" i="12"/>
  <c r="P7" i="12"/>
  <c r="R7" i="12"/>
  <c r="S7" i="12"/>
  <c r="N8" i="12"/>
  <c r="P8" i="12"/>
  <c r="R8" i="12"/>
  <c r="S8" i="12"/>
  <c r="N9" i="12"/>
  <c r="P9" i="12"/>
  <c r="R9" i="12"/>
  <c r="S9" i="12"/>
  <c r="S10" i="12"/>
  <c r="N4" i="12"/>
  <c r="P4" i="12"/>
  <c r="R4" i="12"/>
  <c r="S4" i="12"/>
  <c r="Q5" i="12"/>
  <c r="Q6" i="12"/>
  <c r="Q7" i="12"/>
  <c r="Q8" i="12"/>
  <c r="Q9" i="12"/>
  <c r="Q10" i="12"/>
  <c r="Q4" i="12"/>
  <c r="O5" i="12"/>
  <c r="O6" i="12"/>
  <c r="O7" i="12"/>
  <c r="O8" i="12"/>
  <c r="O9" i="12"/>
  <c r="O10" i="12"/>
  <c r="O4" i="12"/>
  <c r="L5" i="12"/>
  <c r="L10" i="12"/>
  <c r="M5" i="12"/>
  <c r="L6" i="12"/>
  <c r="M6" i="12"/>
  <c r="L7" i="12"/>
  <c r="M7" i="12"/>
  <c r="L8" i="12"/>
  <c r="M8" i="12"/>
  <c r="L9" i="12"/>
  <c r="M9" i="12"/>
  <c r="M10" i="12"/>
  <c r="L4" i="12"/>
  <c r="M4" i="12"/>
  <c r="K5" i="12"/>
  <c r="K6" i="12"/>
  <c r="K7" i="12"/>
  <c r="K8" i="12"/>
  <c r="K9" i="12"/>
  <c r="K10" i="12"/>
  <c r="K4" i="12"/>
  <c r="I5" i="12"/>
  <c r="I6" i="12"/>
  <c r="I7" i="12"/>
  <c r="I8" i="12"/>
  <c r="I9" i="12"/>
  <c r="I10" i="12"/>
  <c r="I4" i="12"/>
  <c r="F5" i="12"/>
  <c r="F4" i="12"/>
  <c r="F6" i="12"/>
  <c r="F7" i="12"/>
  <c r="F8" i="12"/>
  <c r="F9" i="12"/>
  <c r="F10" i="12"/>
  <c r="G5" i="12"/>
  <c r="G6" i="12"/>
  <c r="G7" i="12"/>
  <c r="G8" i="12"/>
  <c r="G9" i="12"/>
  <c r="G10" i="12"/>
  <c r="G4" i="12"/>
  <c r="E10" i="12"/>
  <c r="E5" i="12"/>
  <c r="E4" i="12"/>
  <c r="C5" i="12"/>
  <c r="C10" i="12"/>
  <c r="C4" i="12"/>
  <c r="N5" i="14"/>
  <c r="P5" i="14"/>
  <c r="R5" i="14"/>
  <c r="N4" i="14"/>
  <c r="P4" i="14"/>
  <c r="R4" i="14"/>
  <c r="N6" i="14"/>
  <c r="P6" i="14"/>
  <c r="R6" i="14"/>
  <c r="N7" i="14"/>
  <c r="P7" i="14"/>
  <c r="R7" i="14"/>
  <c r="N8" i="14"/>
  <c r="P8" i="14"/>
  <c r="R8" i="14"/>
  <c r="R9" i="14"/>
  <c r="S5" i="14"/>
  <c r="S6" i="14"/>
  <c r="S7" i="14"/>
  <c r="S8" i="14"/>
  <c r="S9" i="14"/>
  <c r="S4" i="14"/>
  <c r="Q5" i="14"/>
  <c r="Q6" i="14"/>
  <c r="Q7" i="14"/>
  <c r="Q8" i="14"/>
  <c r="P9" i="14"/>
  <c r="Q9" i="14"/>
  <c r="Q4" i="14"/>
  <c r="O5" i="14"/>
  <c r="O6" i="14"/>
  <c r="O7" i="14"/>
  <c r="O8" i="14"/>
  <c r="N9" i="14"/>
  <c r="O9" i="14"/>
  <c r="O4" i="14"/>
  <c r="L5" i="14"/>
  <c r="L4" i="14"/>
  <c r="L6" i="14"/>
  <c r="L7" i="14"/>
  <c r="L8" i="14"/>
  <c r="L9" i="14"/>
  <c r="M5" i="14"/>
  <c r="M6" i="14"/>
  <c r="M7" i="14"/>
  <c r="M8" i="14"/>
  <c r="M9" i="14"/>
  <c r="M4" i="14"/>
  <c r="K5" i="14"/>
  <c r="K6" i="14"/>
  <c r="K7" i="14"/>
  <c r="K8" i="14"/>
  <c r="J9" i="14"/>
  <c r="K9" i="14"/>
  <c r="K4" i="14"/>
  <c r="I5" i="14"/>
  <c r="I6" i="14"/>
  <c r="I7" i="14"/>
  <c r="I8" i="14"/>
  <c r="H9" i="14"/>
  <c r="I9" i="14"/>
  <c r="I4" i="14"/>
  <c r="F5" i="14"/>
  <c r="F4" i="14"/>
  <c r="F6" i="14"/>
  <c r="F7" i="14"/>
  <c r="F8" i="14"/>
  <c r="F9" i="14"/>
  <c r="G5" i="14"/>
  <c r="G6" i="14"/>
  <c r="G7" i="14"/>
  <c r="G8" i="14"/>
  <c r="G9" i="14"/>
  <c r="G4" i="14"/>
  <c r="E5" i="14"/>
  <c r="E6" i="14"/>
  <c r="D9" i="14"/>
  <c r="E9" i="14"/>
  <c r="E4" i="14"/>
  <c r="C5" i="14"/>
  <c r="C6" i="14"/>
  <c r="B9" i="14"/>
  <c r="C9" i="14"/>
  <c r="C4" i="14"/>
  <c r="D5" i="1"/>
  <c r="J5" i="1"/>
  <c r="P5" i="1"/>
  <c r="N5" i="1"/>
  <c r="R5" i="1"/>
  <c r="Q5" i="1"/>
  <c r="D6" i="1"/>
  <c r="J6" i="1"/>
  <c r="P6" i="1"/>
  <c r="N6" i="1"/>
  <c r="R6" i="1"/>
  <c r="Q6" i="1"/>
  <c r="D7" i="1"/>
  <c r="J7" i="1"/>
  <c r="P7" i="1"/>
  <c r="N7" i="1"/>
  <c r="R7" i="1"/>
  <c r="Q7" i="1"/>
  <c r="D8" i="1"/>
  <c r="J8" i="1"/>
  <c r="P8" i="1"/>
  <c r="N8" i="1"/>
  <c r="R8" i="1"/>
  <c r="Q8" i="1"/>
  <c r="D9" i="1"/>
  <c r="J9" i="1"/>
  <c r="P9" i="1"/>
  <c r="N9" i="1"/>
  <c r="R9" i="1"/>
  <c r="Q9" i="1"/>
  <c r="D10" i="1"/>
  <c r="J10" i="1"/>
  <c r="P10" i="1"/>
  <c r="N10" i="1"/>
  <c r="R10" i="1"/>
  <c r="Q10" i="1"/>
  <c r="D11" i="1"/>
  <c r="J11" i="1"/>
  <c r="P11" i="1"/>
  <c r="N11" i="1"/>
  <c r="R11" i="1"/>
  <c r="Q11" i="1"/>
  <c r="F12" i="1"/>
  <c r="B12" i="1"/>
  <c r="D12" i="1"/>
  <c r="L12" i="1"/>
  <c r="H12" i="1"/>
  <c r="J12" i="1"/>
  <c r="P12" i="1"/>
  <c r="N12" i="1"/>
  <c r="R12" i="1"/>
  <c r="Q12" i="1"/>
  <c r="O5" i="1"/>
  <c r="O6" i="1"/>
  <c r="O7" i="1"/>
  <c r="O8" i="1"/>
  <c r="O9" i="1"/>
  <c r="O10" i="1"/>
  <c r="O11" i="1"/>
  <c r="O12" i="1"/>
  <c r="K5" i="1"/>
  <c r="K6" i="1"/>
  <c r="K7" i="1"/>
  <c r="K8" i="1"/>
  <c r="K9" i="1"/>
  <c r="K11" i="1"/>
  <c r="K12" i="1"/>
  <c r="I5" i="1"/>
  <c r="I6" i="1"/>
  <c r="I7" i="1"/>
  <c r="I8" i="1"/>
  <c r="I9" i="1"/>
  <c r="I11" i="1"/>
  <c r="I12" i="1"/>
  <c r="S12" i="1"/>
  <c r="S11" i="1"/>
  <c r="S10" i="1"/>
  <c r="S9" i="1"/>
  <c r="S8" i="1"/>
  <c r="S7" i="1"/>
  <c r="S6" i="1"/>
  <c r="S5" i="1"/>
  <c r="N4" i="1"/>
  <c r="D4" i="1"/>
  <c r="J4" i="1"/>
  <c r="P4" i="1"/>
  <c r="R4" i="1"/>
  <c r="S4" i="1"/>
  <c r="M12" i="1"/>
  <c r="M11" i="1"/>
  <c r="M10" i="1"/>
  <c r="M9" i="1"/>
  <c r="M8" i="1"/>
  <c r="M7" i="1"/>
  <c r="M6" i="1"/>
  <c r="M5" i="1"/>
  <c r="M4" i="1"/>
  <c r="G5" i="1"/>
  <c r="G6" i="1"/>
  <c r="G7" i="1"/>
  <c r="G8" i="1"/>
  <c r="G9" i="1"/>
  <c r="G10" i="1"/>
  <c r="G11" i="1"/>
  <c r="G12" i="1"/>
  <c r="G4" i="1"/>
  <c r="E5" i="1"/>
  <c r="E7" i="1"/>
  <c r="E10" i="1"/>
  <c r="E12" i="1"/>
  <c r="C5" i="1"/>
  <c r="C7" i="1"/>
  <c r="C10" i="1"/>
  <c r="C12" i="1"/>
  <c r="Q4" i="1"/>
  <c r="O4" i="1"/>
  <c r="K4" i="1"/>
  <c r="I4" i="1"/>
  <c r="E4" i="1"/>
  <c r="C4" i="1"/>
</calcChain>
</file>

<file path=xl/sharedStrings.xml><?xml version="1.0" encoding="utf-8"?>
<sst xmlns="http://schemas.openxmlformats.org/spreadsheetml/2006/main" count="2817" uniqueCount="693">
  <si>
    <t>Total</t>
  </si>
  <si>
    <t>PRI</t>
  </si>
  <si>
    <t>Partido Político</t>
  </si>
  <si>
    <t>Mujeres</t>
  </si>
  <si>
    <t>PAN</t>
  </si>
  <si>
    <t>PNA</t>
  </si>
  <si>
    <t>PVEM</t>
  </si>
  <si>
    <t>PRD</t>
  </si>
  <si>
    <t>MC</t>
  </si>
  <si>
    <t>PT</t>
  </si>
  <si>
    <t>Mayoría Relativa</t>
  </si>
  <si>
    <t>Totales</t>
  </si>
  <si>
    <t xml:space="preserve">% Mujeres </t>
  </si>
  <si>
    <t>PAV</t>
  </si>
  <si>
    <t>PAV: Partido Alternativa Veracruzana</t>
  </si>
  <si>
    <t xml:space="preserve">Representación Proporcional </t>
  </si>
  <si>
    <t>Hombres</t>
  </si>
  <si>
    <t>% Hombres</t>
  </si>
  <si>
    <t>% total</t>
  </si>
  <si>
    <t>Conformación Parlamentaria Mujeres: Presencia (número) y Porcentaje por Partido y Tipo de Principio de Representación, Veracruz (2013-2016) LXIII Legislatura</t>
  </si>
  <si>
    <t>Listado de Diputados por Partido Político y Principio de Representación, Veracruz (2013-2016) LXIII Legislatura</t>
  </si>
  <si>
    <t>Apellido</t>
  </si>
  <si>
    <t>Nombre</t>
  </si>
  <si>
    <t>Sexo</t>
  </si>
  <si>
    <t>Distrito Electoral Local</t>
  </si>
  <si>
    <t>Circunscripción</t>
  </si>
  <si>
    <t>Propietario o Suplente</t>
  </si>
  <si>
    <t>Periodo</t>
  </si>
  <si>
    <t>2013-2016</t>
  </si>
  <si>
    <t>Principio de Representación</t>
  </si>
  <si>
    <t>Ortega  Arteaga</t>
  </si>
  <si>
    <t>Octavia</t>
  </si>
  <si>
    <t>Mujer</t>
  </si>
  <si>
    <t>Propietario</t>
  </si>
  <si>
    <t>Guzman A Vile</t>
  </si>
  <si>
    <t>Joaquín Rosendo</t>
  </si>
  <si>
    <t>Hombre</t>
  </si>
  <si>
    <t>Diaz Fuentes</t>
  </si>
  <si>
    <t>Edgar</t>
  </si>
  <si>
    <t>Verahernandez</t>
  </si>
  <si>
    <t>Jorge</t>
  </si>
  <si>
    <t>Arango  Gibb</t>
  </si>
  <si>
    <t>Gabriela</t>
  </si>
  <si>
    <t>Gandara Andrade</t>
  </si>
  <si>
    <t>Juan Alfredo</t>
  </si>
  <si>
    <t>Tovar  Lorenzo</t>
  </si>
  <si>
    <t>Mariela</t>
  </si>
  <si>
    <t>Sanchez Macias</t>
  </si>
  <si>
    <t>Eduardo</t>
  </si>
  <si>
    <t>Carballo Salazar</t>
  </si>
  <si>
    <t>Heber Alán</t>
  </si>
  <si>
    <t>Velazquez Yunes</t>
  </si>
  <si>
    <t>Juan Manuel</t>
  </si>
  <si>
    <t>Ahued Bardahuil</t>
  </si>
  <si>
    <t>Ricardo</t>
  </si>
  <si>
    <t>Velasco Chedraui</t>
  </si>
  <si>
    <t>David</t>
  </si>
  <si>
    <t>Hernandez Hernandez</t>
  </si>
  <si>
    <t>Carlos Ernesto</t>
  </si>
  <si>
    <t>Sedas Castro</t>
  </si>
  <si>
    <t>Miguel Ángel</t>
  </si>
  <si>
    <t>Zairick  Morante</t>
  </si>
  <si>
    <t>Alejandro Zairick</t>
  </si>
  <si>
    <t>Fernandez Bernal</t>
  </si>
  <si>
    <t>Edgar Hugo</t>
  </si>
  <si>
    <t>Aguilera Landeta</t>
  </si>
  <si>
    <t>Marcela</t>
  </si>
  <si>
    <t>Valencia  Morales</t>
  </si>
  <si>
    <t>Ignacio Enrique</t>
  </si>
  <si>
    <t>Ramirez  Arana</t>
  </si>
  <si>
    <t>Adolgo Jesús</t>
  </si>
  <si>
    <t>Ingram  Vallines</t>
  </si>
  <si>
    <t>Ana Guadalupe</t>
  </si>
  <si>
    <t>Pola Estrada</t>
  </si>
  <si>
    <t>Tonatiuh</t>
  </si>
  <si>
    <t>Zarrabalferat</t>
  </si>
  <si>
    <t>Raúl</t>
  </si>
  <si>
    <t>Chiunti  Hernandez</t>
  </si>
  <si>
    <t>Juan René</t>
  </si>
  <si>
    <t>Cruz Elvira</t>
  </si>
  <si>
    <t>Juan</t>
  </si>
  <si>
    <t>Perez Garay</t>
  </si>
  <si>
    <t>Octavio</t>
  </si>
  <si>
    <t>Vazquez Gonzalez</t>
  </si>
  <si>
    <t>Jose Jesús</t>
  </si>
  <si>
    <t>Merlin Castro</t>
  </si>
  <si>
    <t>Gladys</t>
  </si>
  <si>
    <t>Felix Porras</t>
  </si>
  <si>
    <t>Ciro Gonzalo</t>
  </si>
  <si>
    <t>Robles Barajas</t>
  </si>
  <si>
    <t>Mónica</t>
  </si>
  <si>
    <t>Tronto Gómez</t>
  </si>
  <si>
    <t>Renato</t>
  </si>
  <si>
    <t>Ponto N Villa</t>
  </si>
  <si>
    <t>María Del Carmen</t>
  </si>
  <si>
    <t>Representación Proporcional</t>
  </si>
  <si>
    <t>Bahena Corbala</t>
  </si>
  <si>
    <t>Domingo</t>
  </si>
  <si>
    <t>Rementeria Del Puerto</t>
  </si>
  <si>
    <t>Julen</t>
  </si>
  <si>
    <t>Ledezma Lopez</t>
  </si>
  <si>
    <t>Ana Cristina</t>
  </si>
  <si>
    <t>Jimenez Rodriguez</t>
  </si>
  <si>
    <t>Víctor Román</t>
  </si>
  <si>
    <t>Fuentes Urrutia</t>
  </si>
  <si>
    <t>Carlos Gabriel</t>
  </si>
  <si>
    <t>Callejas Arroyo</t>
  </si>
  <si>
    <t>Juan Nicolás</t>
  </si>
  <si>
    <t>Garcia Bringas</t>
  </si>
  <si>
    <t>Leandro Rafael</t>
  </si>
  <si>
    <t>Garcia Hernandez</t>
  </si>
  <si>
    <t>Jaqueline</t>
  </si>
  <si>
    <t>Gutierrez De Velasco Hoyos</t>
  </si>
  <si>
    <t>José Ramón</t>
  </si>
  <si>
    <t>Baxzi Mata</t>
  </si>
  <si>
    <t>Antonino</t>
  </si>
  <si>
    <t>Salcedo Baca</t>
  </si>
  <si>
    <t>Minerva</t>
  </si>
  <si>
    <t>Gudiño Corro</t>
  </si>
  <si>
    <t>Gustavo</t>
  </si>
  <si>
    <t>Del Angel Arroyo</t>
  </si>
  <si>
    <t>Marco Antonio</t>
  </si>
  <si>
    <t>Velazquez Flores</t>
  </si>
  <si>
    <t>Jesús Alberto</t>
  </si>
  <si>
    <t>Condado Escamilla</t>
  </si>
  <si>
    <t>Ana María</t>
  </si>
  <si>
    <t>Robles Guadarrama</t>
  </si>
  <si>
    <t>Fidel</t>
  </si>
  <si>
    <t>Cuauhtemoc</t>
  </si>
  <si>
    <t>Robles Castellanos</t>
  </si>
  <si>
    <t>Juan Eduardo</t>
  </si>
  <si>
    <t>Garrido Sanchez</t>
  </si>
  <si>
    <t>Francisco</t>
  </si>
  <si>
    <t>Zequera Carballo</t>
  </si>
  <si>
    <t>Rebeca Idali</t>
  </si>
  <si>
    <t>Suplente</t>
  </si>
  <si>
    <t>Sánchez Meraz</t>
  </si>
  <si>
    <t>Castillo Solís</t>
  </si>
  <si>
    <t>Norma Adelaída</t>
  </si>
  <si>
    <t>Jaimes Manzanares</t>
  </si>
  <si>
    <t>Rufino</t>
  </si>
  <si>
    <t>Rocha Ladrón De Guevara</t>
  </si>
  <si>
    <t>Dalia María</t>
  </si>
  <si>
    <t>Sánchez Vidal</t>
  </si>
  <si>
    <t>Ariel</t>
  </si>
  <si>
    <t>Salazar Espinosa</t>
  </si>
  <si>
    <t>Heidi</t>
  </si>
  <si>
    <t>González Pena</t>
  </si>
  <si>
    <t>Carla Alejandra</t>
  </si>
  <si>
    <t>Lara Meza</t>
  </si>
  <si>
    <t>Eric</t>
  </si>
  <si>
    <t>Peña Ventura</t>
  </si>
  <si>
    <t>María Del Socorro</t>
  </si>
  <si>
    <t>Dávila Pensado</t>
  </si>
  <si>
    <t>Matilde</t>
  </si>
  <si>
    <t>Cruz Oregón</t>
  </si>
  <si>
    <t>Corintia</t>
  </si>
  <si>
    <t>Bonilla Gómez</t>
  </si>
  <si>
    <t>Roberto</t>
  </si>
  <si>
    <t>Fuentes Flores</t>
  </si>
  <si>
    <t>Gerardo</t>
  </si>
  <si>
    <t>Zairick Morante</t>
  </si>
  <si>
    <t>Alejandro</t>
  </si>
  <si>
    <t>Jiménez Vera</t>
  </si>
  <si>
    <t>Guevara Gonzálezz</t>
  </si>
  <si>
    <t>María Teresa</t>
  </si>
  <si>
    <t>Luna Alarcón</t>
  </si>
  <si>
    <t>Jorge Lino</t>
  </si>
  <si>
    <t>Fernandez Morales</t>
  </si>
  <si>
    <t>Fernández Del Puerto</t>
  </si>
  <si>
    <t>María Belén</t>
  </si>
  <si>
    <t>Castañeda Pacheco</t>
  </si>
  <si>
    <t>Lorenzo</t>
  </si>
  <si>
    <t>Martínez Reyes</t>
  </si>
  <si>
    <t>Leticia</t>
  </si>
  <si>
    <t>Herrera Alor</t>
  </si>
  <si>
    <t>Jorge Luis</t>
  </si>
  <si>
    <t>Rodríguez González</t>
  </si>
  <si>
    <t>Rafael</t>
  </si>
  <si>
    <t>Andrade Fomperosa</t>
  </si>
  <si>
    <t>José Osvaldo</t>
  </si>
  <si>
    <t>Mendoza Méndez</t>
  </si>
  <si>
    <t>Lázaro</t>
  </si>
  <si>
    <t>Salazar Antonio</t>
  </si>
  <si>
    <t>Berta</t>
  </si>
  <si>
    <t>Hernández Zamudio</t>
  </si>
  <si>
    <t>Lazaro</t>
  </si>
  <si>
    <t>María De Guadalupe</t>
  </si>
  <si>
    <t>Garduza Mazariegos</t>
  </si>
  <si>
    <t>Sahagun Morales</t>
  </si>
  <si>
    <t>María De Los Ángeles</t>
  </si>
  <si>
    <t>Grajales Jimenez</t>
  </si>
  <si>
    <t>Alfredo Valente</t>
  </si>
  <si>
    <t>Flores Cruz</t>
  </si>
  <si>
    <t>Galileo Apolo</t>
  </si>
  <si>
    <t>Mendez Quevedo</t>
  </si>
  <si>
    <t>Alejandra María</t>
  </si>
  <si>
    <t>Torres Alcantara</t>
  </si>
  <si>
    <t>Jesús Eduardo</t>
  </si>
  <si>
    <t>Hernandez Calzadas</t>
  </si>
  <si>
    <t>Luis Omar</t>
  </si>
  <si>
    <t>Arcos Roldan</t>
  </si>
  <si>
    <t>Joel</t>
  </si>
  <si>
    <t>Guevara</t>
  </si>
  <si>
    <t>Cecilia</t>
  </si>
  <si>
    <t>Garcia Garcia</t>
  </si>
  <si>
    <t>Patricia</t>
  </si>
  <si>
    <t>Alvarez Cueto</t>
  </si>
  <si>
    <t>Bravo Bravo</t>
  </si>
  <si>
    <t>Del Angel Rueda</t>
  </si>
  <si>
    <t>Jennifer</t>
  </si>
  <si>
    <t>Gudino Rendon</t>
  </si>
  <si>
    <t>Manuel</t>
  </si>
  <si>
    <t>Revilla Ramirez</t>
  </si>
  <si>
    <t>Saúl</t>
  </si>
  <si>
    <t>Flores Betanzo</t>
  </si>
  <si>
    <t>De León Vilalrd</t>
  </si>
  <si>
    <t>Jessíca Guadalupe</t>
  </si>
  <si>
    <t>Del Ángel Zumaya</t>
  </si>
  <si>
    <t>Eladio</t>
  </si>
  <si>
    <t>Herrera Hernández</t>
  </si>
  <si>
    <t>Heli</t>
  </si>
  <si>
    <t>Cartes Lóez</t>
  </si>
  <si>
    <t>Alma</t>
  </si>
  <si>
    <t>Valencia Fernández</t>
  </si>
  <si>
    <t>Francisco Antonio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</si>
  <si>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</si>
  <si>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</si>
  <si>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</si>
  <si>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</si>
  <si>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</si>
  <si>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</si>
  <si>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</si>
  <si>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</si>
  <si>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</si>
  <si>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</si>
  <si>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</si>
  <si>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</si>
  <si>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</si>
  <si>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</si>
  <si>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</si>
  <si>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</si>
  <si>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XVII</t>
  </si>
  <si>
    <t>XVIII</t>
  </si>
  <si>
    <t>XIX</t>
  </si>
  <si>
    <t>XX</t>
  </si>
  <si>
    <t>XXI</t>
  </si>
  <si>
    <t>XXII</t>
  </si>
  <si>
    <t>XXIII</t>
  </si>
  <si>
    <t>XXIV</t>
  </si>
  <si>
    <t>XXV</t>
  </si>
  <si>
    <t>XXVI</t>
  </si>
  <si>
    <t>XXVIII</t>
  </si>
  <si>
    <t>XXIX</t>
  </si>
  <si>
    <t>XXX</t>
  </si>
  <si>
    <t>XXVII</t>
  </si>
  <si>
    <t>Jorge Alejandro</t>
  </si>
  <si>
    <t xml:space="preserve"> Carvallo Delfín</t>
  </si>
  <si>
    <t>Flavino</t>
  </si>
  <si>
    <t xml:space="preserve"> Ríos Alvarado</t>
  </si>
  <si>
    <t>Américo</t>
  </si>
  <si>
    <t xml:space="preserve"> Zuñiga Martínez</t>
  </si>
  <si>
    <t xml:space="preserve"> Andrade Sánchez</t>
  </si>
  <si>
    <t>Ainara</t>
  </si>
  <si>
    <t xml:space="preserve"> Remantería Coello</t>
  </si>
  <si>
    <t>Anabel</t>
  </si>
  <si>
    <t xml:space="preserve"> Ponce Calderón</t>
  </si>
  <si>
    <t>Carlos</t>
  </si>
  <si>
    <t xml:space="preserve"> Aceves Amezcua</t>
  </si>
  <si>
    <t>César Ulises</t>
  </si>
  <si>
    <t xml:space="preserve"> Rivera Garza</t>
  </si>
  <si>
    <t>Concepción Olivia</t>
  </si>
  <si>
    <t xml:space="preserve"> Castañeda Ortíz</t>
  </si>
  <si>
    <t>Elena</t>
  </si>
  <si>
    <t xml:space="preserve"> Zamorano Aguirre</t>
  </si>
  <si>
    <t>Félix de Jesús</t>
  </si>
  <si>
    <t xml:space="preserve"> Castellanos Rábago</t>
  </si>
  <si>
    <t>Genaro</t>
  </si>
  <si>
    <t xml:space="preserve"> Ruiz Arriaga</t>
  </si>
  <si>
    <t>Isela</t>
  </si>
  <si>
    <t xml:space="preserve"> González Domínguez</t>
  </si>
  <si>
    <t>Jacob Abel</t>
  </si>
  <si>
    <t xml:space="preserve"> Velasco Casarrubias</t>
  </si>
  <si>
    <t>José Enríque</t>
  </si>
  <si>
    <t xml:space="preserve"> Levet Gorozpe</t>
  </si>
  <si>
    <t>José</t>
  </si>
  <si>
    <t xml:space="preserve"> Murad Loutfe Hetty</t>
  </si>
  <si>
    <t>Leopoldo</t>
  </si>
  <si>
    <t xml:space="preserve"> Sánchez Cruz</t>
  </si>
  <si>
    <t>Leticia Karime</t>
  </si>
  <si>
    <t xml:space="preserve"> Aguilera Guzmán</t>
  </si>
  <si>
    <t xml:space="preserve"> Estrada Montiel</t>
  </si>
  <si>
    <t>Moisés</t>
  </si>
  <si>
    <t xml:space="preserve"> Hernández Barrales</t>
  </si>
  <si>
    <t>Olga Lidia</t>
  </si>
  <si>
    <t xml:space="preserve"> Robles Arévalo</t>
  </si>
  <si>
    <t>Paulina</t>
  </si>
  <si>
    <t xml:space="preserve"> Muguira Marenco</t>
  </si>
  <si>
    <t>Raymundo Eligio</t>
  </si>
  <si>
    <t xml:space="preserve"> Saldaña Ramírez</t>
  </si>
  <si>
    <t xml:space="preserve"> Calleja Y Arroyo</t>
  </si>
  <si>
    <t xml:space="preserve"> Pérez Moreno</t>
  </si>
  <si>
    <t>Tomás</t>
  </si>
  <si>
    <t xml:space="preserve"> López Landero</t>
  </si>
  <si>
    <t xml:space="preserve"> Montoya Pereyra</t>
  </si>
  <si>
    <t>Victor Manuel</t>
  </si>
  <si>
    <t xml:space="preserve"> Castelán Crivelli</t>
  </si>
  <si>
    <t xml:space="preserve"> García Trujeque</t>
  </si>
  <si>
    <t>Jesús Danilo</t>
  </si>
  <si>
    <t xml:space="preserve"> Alvizar Guerrero</t>
  </si>
  <si>
    <t>Alma Rosa</t>
  </si>
  <si>
    <t xml:space="preserve"> Hernández Escobar</t>
  </si>
  <si>
    <t>Fernando</t>
  </si>
  <si>
    <t xml:space="preserve"> Yunes Márquez</t>
  </si>
  <si>
    <t>Francisco Javier</t>
  </si>
  <si>
    <t xml:space="preserve"> Lara Arano</t>
  </si>
  <si>
    <t>Germán</t>
  </si>
  <si>
    <t xml:space="preserve"> Yescas Aguilar</t>
  </si>
  <si>
    <t>Guilebaldo</t>
  </si>
  <si>
    <t xml:space="preserve"> García Zenil</t>
  </si>
  <si>
    <t>Juan Carlos</t>
  </si>
  <si>
    <t xml:space="preserve"> Castro Pérez</t>
  </si>
  <si>
    <t>Loth Melchisedec</t>
  </si>
  <si>
    <t xml:space="preserve"> Segura Juárez</t>
  </si>
  <si>
    <t>María del Carmen</t>
  </si>
  <si>
    <t xml:space="preserve"> Escudero Fabre</t>
  </si>
  <si>
    <t>Martha Lilia</t>
  </si>
  <si>
    <t xml:space="preserve"> Chávez Gonzáñez</t>
  </si>
  <si>
    <t>Oscar Agustín</t>
  </si>
  <si>
    <t xml:space="preserve"> Lara Hernández</t>
  </si>
  <si>
    <t xml:space="preserve"> García Escalante</t>
  </si>
  <si>
    <t>Rocio</t>
  </si>
  <si>
    <t xml:space="preserve"> Guzmán de Paz</t>
  </si>
  <si>
    <t>Rosa Enelva</t>
  </si>
  <si>
    <t xml:space="preserve"> Vera Cruz</t>
  </si>
  <si>
    <t xml:space="preserve"> Moreno Ramos</t>
  </si>
  <si>
    <t>Isaac</t>
  </si>
  <si>
    <t xml:space="preserve"> González Contreras</t>
  </si>
  <si>
    <t>Ulises</t>
  </si>
  <si>
    <t xml:space="preserve"> Ochoa Valdivia</t>
  </si>
  <si>
    <t>Verónica</t>
  </si>
  <si>
    <t xml:space="preserve"> Carreón Cervantes</t>
  </si>
  <si>
    <t>Armando</t>
  </si>
  <si>
    <t xml:space="preserve"> Méndez de la Luz</t>
  </si>
  <si>
    <t>Rogelio</t>
  </si>
  <si>
    <t xml:space="preserve"> Franco Castán</t>
  </si>
  <si>
    <t>Brenda Abigail</t>
  </si>
  <si>
    <t xml:space="preserve"> Reyes Aguirre</t>
  </si>
  <si>
    <t>Listado de Diputados por Partido Político y Principio de Representación, Veracruz (2010-2013) LXII Legislatura</t>
  </si>
  <si>
    <t>2010-2013</t>
  </si>
  <si>
    <t>Conformación Parlamentaria Mujeres: Presencia (número) y Porcentaje por Partido y Tipo de Principio de Representación, Veracruz (2010-2013) LXII Legislatura</t>
  </si>
  <si>
    <t>IND</t>
  </si>
  <si>
    <t>CONVERGENCIA</t>
  </si>
  <si>
    <t>CONV</t>
  </si>
  <si>
    <t>PRV</t>
  </si>
  <si>
    <t>Patricio</t>
  </si>
  <si>
    <t xml:space="preserve"> Chirinos del Angel</t>
  </si>
  <si>
    <t xml:space="preserve"> Morales Trinidad</t>
  </si>
  <si>
    <t>Elías</t>
  </si>
  <si>
    <t xml:space="preserve"> Benítez Hernández</t>
  </si>
  <si>
    <t>Balfren</t>
  </si>
  <si>
    <t xml:space="preserve"> González Montalvo</t>
  </si>
  <si>
    <t>Martín</t>
  </si>
  <si>
    <t xml:space="preserve"> Cristobal Cruz</t>
  </si>
  <si>
    <t>Clara Celina</t>
  </si>
  <si>
    <t xml:space="preserve"> Medina Sagahón</t>
  </si>
  <si>
    <t>Jesús Cuauhtémoc</t>
  </si>
  <si>
    <t xml:space="preserve"> Cienfuegos Meraz</t>
  </si>
  <si>
    <t xml:space="preserve"> González Arroyo</t>
  </si>
  <si>
    <t>Marilda Elisa</t>
  </si>
  <si>
    <t xml:space="preserve"> Rodríguez Aguirre</t>
  </si>
  <si>
    <t xml:space="preserve"> Arcos Roldán</t>
  </si>
  <si>
    <t>Dalia Edith</t>
  </si>
  <si>
    <t xml:space="preserve"> Pérez Castañeda</t>
  </si>
  <si>
    <t>Dalos Ulises</t>
  </si>
  <si>
    <t xml:space="preserve"> Rodríguez Vargas</t>
  </si>
  <si>
    <t>Julio</t>
  </si>
  <si>
    <t xml:space="preserve"> Hernández Ramírez</t>
  </si>
  <si>
    <t xml:space="preserve"> Nolasco Velázquez</t>
  </si>
  <si>
    <t>Elvia</t>
  </si>
  <si>
    <t xml:space="preserve"> Ruiz Cesáreo</t>
  </si>
  <si>
    <t xml:space="preserve"> Portilla Bonilla</t>
  </si>
  <si>
    <t xml:space="preserve"> Rubio Martínez</t>
  </si>
  <si>
    <t>María Bernardina</t>
  </si>
  <si>
    <t xml:space="preserve"> Tequiliquihua Ajactle</t>
  </si>
  <si>
    <t>Héctor</t>
  </si>
  <si>
    <t xml:space="preserve"> Yunes Landa</t>
  </si>
  <si>
    <t>Luz Carolina</t>
  </si>
  <si>
    <t xml:space="preserve"> Gudiño Corro</t>
  </si>
  <si>
    <t>José Ricardo</t>
  </si>
  <si>
    <t xml:space="preserve"> Ruiz Carmona</t>
  </si>
  <si>
    <t xml:space="preserve"> Zarrabal Ferat</t>
  </si>
  <si>
    <t>Eliseo</t>
  </si>
  <si>
    <t xml:space="preserve"> Bravo Gracián</t>
  </si>
  <si>
    <t>Erick Alejandro</t>
  </si>
  <si>
    <t xml:space="preserve"> Lagos Hernández</t>
  </si>
  <si>
    <t xml:space="preserve"> Rosendo Pelayo</t>
  </si>
  <si>
    <t>Mario</t>
  </si>
  <si>
    <t xml:space="preserve"> González Figueroa</t>
  </si>
  <si>
    <t xml:space="preserve"> Torres García</t>
  </si>
  <si>
    <t>Gonzálo</t>
  </si>
  <si>
    <t xml:space="preserve"> Guízar Valladares</t>
  </si>
  <si>
    <t>Cirilo</t>
  </si>
  <si>
    <t xml:space="preserve"> Vázquez Parissi</t>
  </si>
  <si>
    <t xml:space="preserve"> Tronco Gómez</t>
  </si>
  <si>
    <t>Tito</t>
  </si>
  <si>
    <t xml:space="preserve"> Delfín Cano</t>
  </si>
  <si>
    <t>Víctor Alejandro</t>
  </si>
  <si>
    <t xml:space="preserve"> Vázquez Cuevas</t>
  </si>
  <si>
    <t>Alba Leonila</t>
  </si>
  <si>
    <t xml:space="preserve"> Méndez Herrera</t>
  </si>
  <si>
    <t>María del Rosario</t>
  </si>
  <si>
    <t xml:space="preserve"> Guzmán Avilés</t>
  </si>
  <si>
    <t>José de Jesús</t>
  </si>
  <si>
    <t xml:space="preserve"> Mancha Alarcón</t>
  </si>
  <si>
    <t>Federico</t>
  </si>
  <si>
    <t xml:space="preserve"> Salomón Molina</t>
  </si>
  <si>
    <t>Antonio de Jesús</t>
  </si>
  <si>
    <t xml:space="preserve"> Remes Ojeda</t>
  </si>
  <si>
    <t>María de los Angeles</t>
  </si>
  <si>
    <t xml:space="preserve"> Sahagún Morales</t>
  </si>
  <si>
    <t>Joel Alejandro</t>
  </si>
  <si>
    <t xml:space="preserve"> Cebada Bernal</t>
  </si>
  <si>
    <t xml:space="preserve"> Núñez López</t>
  </si>
  <si>
    <t>Fredy</t>
  </si>
  <si>
    <t xml:space="preserve"> Ayala González</t>
  </si>
  <si>
    <t>Margarita</t>
  </si>
  <si>
    <t xml:space="preserve"> Guillaumin Romero</t>
  </si>
  <si>
    <t>Celestino</t>
  </si>
  <si>
    <t xml:space="preserve"> Rivera Hernández</t>
  </si>
  <si>
    <t xml:space="preserve"> Bernal Rivera</t>
  </si>
  <si>
    <t>Sergio Lorenzo</t>
  </si>
  <si>
    <t xml:space="preserve"> Quiroz Cruz</t>
  </si>
  <si>
    <t>Hugo Alberto</t>
  </si>
  <si>
    <t xml:space="preserve"> Vázquez Zárate</t>
  </si>
  <si>
    <t>Sergio Rodolfo</t>
  </si>
  <si>
    <t xml:space="preserve"> Vaca Betancourt Bretón</t>
  </si>
  <si>
    <t>Eusebio Alfredo</t>
  </si>
  <si>
    <t xml:space="preserve"> Tress Jiménez</t>
  </si>
  <si>
    <t xml:space="preserve"> Chávez Hernández</t>
  </si>
  <si>
    <t xml:space="preserve"> Laborde Cruz</t>
  </si>
  <si>
    <t>Listado de Diputados por Partido Político y Principio de Representación, Veracruz (2007-2010) LXI Legislatura</t>
  </si>
  <si>
    <t>2007-2010</t>
  </si>
  <si>
    <t>XXi</t>
  </si>
  <si>
    <t xml:space="preserve"> García Guzmán</t>
  </si>
  <si>
    <t>Humberto</t>
  </si>
  <si>
    <t xml:space="preserve"> Pérez Pardavé</t>
  </si>
  <si>
    <t>José Adrián</t>
  </si>
  <si>
    <t xml:space="preserve"> Solís Aguilar</t>
  </si>
  <si>
    <t>Blanca Arminda</t>
  </si>
  <si>
    <t xml:space="preserve"> Batalla Herver</t>
  </si>
  <si>
    <t>Germán Antonio</t>
  </si>
  <si>
    <t xml:space="preserve"> Chao y Fernandez</t>
  </si>
  <si>
    <t>Daniel Alejandro</t>
  </si>
  <si>
    <t xml:space="preserve"> Vázquez García</t>
  </si>
  <si>
    <t>Lilia</t>
  </si>
  <si>
    <t xml:space="preserve"> Melo Escudero</t>
  </si>
  <si>
    <t>Sergio</t>
  </si>
  <si>
    <t xml:space="preserve"> Méndez Mahé</t>
  </si>
  <si>
    <t>José Luis</t>
  </si>
  <si>
    <t xml:space="preserve"> Oliva Meza</t>
  </si>
  <si>
    <t>José Francisco</t>
  </si>
  <si>
    <t xml:space="preserve"> Yunes Zorrilla</t>
  </si>
  <si>
    <t>Cinthya Amaranta</t>
  </si>
  <si>
    <t xml:space="preserve"> Lobato Calderón</t>
  </si>
  <si>
    <t>Anastacio</t>
  </si>
  <si>
    <t xml:space="preserve"> García Durán</t>
  </si>
  <si>
    <t xml:space="preserve"> Chiunti Hernández</t>
  </si>
  <si>
    <t>Silvia Isabel</t>
  </si>
  <si>
    <t xml:space="preserve"> Monge Villalobos</t>
  </si>
  <si>
    <t>Ramiro</t>
  </si>
  <si>
    <t xml:space="preserve"> De la Vequía Bernanrdi</t>
  </si>
  <si>
    <t>Wuiliam Charbel</t>
  </si>
  <si>
    <t xml:space="preserve"> Kuri Ceja</t>
  </si>
  <si>
    <t>Edgar Mauricio</t>
  </si>
  <si>
    <t xml:space="preserve"> Duck Núñez</t>
  </si>
  <si>
    <t>José Alfredo</t>
  </si>
  <si>
    <t xml:space="preserve"> Osorio Medina</t>
  </si>
  <si>
    <t xml:space="preserve"> Valencia Morales</t>
  </si>
  <si>
    <t xml:space="preserve"> Fernández Morales</t>
  </si>
  <si>
    <t>Claudia</t>
  </si>
  <si>
    <t xml:space="preserve"> Beltrami Mantecón</t>
  </si>
  <si>
    <t xml:space="preserve"> Saldaña Morán</t>
  </si>
  <si>
    <t>Juan Enrique</t>
  </si>
  <si>
    <t xml:space="preserve"> Lobeira Cabeza</t>
  </si>
  <si>
    <t>Silvio Edmundo</t>
  </si>
  <si>
    <t xml:space="preserve"> Lagos Martínez</t>
  </si>
  <si>
    <t>Marina</t>
  </si>
  <si>
    <t xml:space="preserve"> Garay Cabada</t>
  </si>
  <si>
    <t>Gilberto</t>
  </si>
  <si>
    <t xml:space="preserve"> Guillén Serrano</t>
  </si>
  <si>
    <t xml:space="preserve"> Merlín Castro</t>
  </si>
  <si>
    <t>Guadalupe Josephine</t>
  </si>
  <si>
    <t xml:space="preserve"> Porras David</t>
  </si>
  <si>
    <t>Marcelo</t>
  </si>
  <si>
    <t xml:space="preserve"> Montiel Montiel</t>
  </si>
  <si>
    <t xml:space="preserve"> Calleja y Arroyo</t>
  </si>
  <si>
    <t>Samuel</t>
  </si>
  <si>
    <t xml:space="preserve"> Aguirre Ochoa</t>
  </si>
  <si>
    <t xml:space="preserve"> Callejas Arroyo</t>
  </si>
  <si>
    <t>Enrique</t>
  </si>
  <si>
    <t xml:space="preserve"> Cambranis Torres</t>
  </si>
  <si>
    <t>Irma</t>
  </si>
  <si>
    <t xml:space="preserve"> Chedraui Obeso</t>
  </si>
  <si>
    <t>Justo José</t>
  </si>
  <si>
    <t xml:space="preserve"> Fernández Garibay</t>
  </si>
  <si>
    <t>Uriel</t>
  </si>
  <si>
    <t xml:space="preserve"> Flores Aguayo</t>
  </si>
  <si>
    <t>Cesar Ulises</t>
  </si>
  <si>
    <t xml:space="preserve"> García Vázquez</t>
  </si>
  <si>
    <t xml:space="preserve"> Grajales Jiménez</t>
  </si>
  <si>
    <t xml:space="preserve"> Pantón Villa</t>
  </si>
  <si>
    <t>Sara María</t>
  </si>
  <si>
    <t xml:space="preserve"> López Gómez</t>
  </si>
  <si>
    <t>Rosa</t>
  </si>
  <si>
    <t xml:space="preserve"> Luna Hernández</t>
  </si>
  <si>
    <t>Agustín Bernardo</t>
  </si>
  <si>
    <t xml:space="preserve"> Mantilla Trolle</t>
  </si>
  <si>
    <t>Mioses</t>
  </si>
  <si>
    <t xml:space="preserve"> Marín García</t>
  </si>
  <si>
    <t>José Alejandro</t>
  </si>
  <si>
    <t xml:space="preserve"> Montano Guzmán</t>
  </si>
  <si>
    <t xml:space="preserve"> Nava Iñiguez</t>
  </si>
  <si>
    <t xml:space="preserve"> Ortiz Solis</t>
  </si>
  <si>
    <t>Martha Beatriz</t>
  </si>
  <si>
    <t xml:space="preserve"> Patraca Bravo</t>
  </si>
  <si>
    <t>Miguel</t>
  </si>
  <si>
    <t xml:space="preserve"> Rodríguez Cruz</t>
  </si>
  <si>
    <t>Tomas</t>
  </si>
  <si>
    <t xml:space="preserve"> Tejeda Cruz</t>
  </si>
  <si>
    <t>Miguel Angel</t>
  </si>
  <si>
    <t xml:space="preserve"> Yunes Marquez</t>
  </si>
  <si>
    <t>Listado de Diputados por Partido Político y Principio de Representación, Veracruz (2004-2007) LX Legislatura</t>
  </si>
  <si>
    <t xml:space="preserve">Propietario </t>
  </si>
  <si>
    <t>2004-2007</t>
  </si>
  <si>
    <t>CDP</t>
  </si>
  <si>
    <t xml:space="preserve"> Del Angel Trejo</t>
  </si>
  <si>
    <t>Joaquín</t>
  </si>
  <si>
    <t xml:space="preserve"> Juárez Del Angel</t>
  </si>
  <si>
    <t>Mario Jorge</t>
  </si>
  <si>
    <t xml:space="preserve"> Pérez Martínez</t>
  </si>
  <si>
    <t>Balfrén</t>
  </si>
  <si>
    <t>Alberto Raúl</t>
  </si>
  <si>
    <t xml:space="preserve"> Arango De la Huerta</t>
  </si>
  <si>
    <t>Guadalupe</t>
  </si>
  <si>
    <t xml:space="preserve"> Velázquez Casanova</t>
  </si>
  <si>
    <t>Alfredo</t>
  </si>
  <si>
    <t xml:space="preserve"> Marié Pecero</t>
  </si>
  <si>
    <t xml:space="preserve"> Salas Torres</t>
  </si>
  <si>
    <t>Constantino</t>
  </si>
  <si>
    <t xml:space="preserve"> Aguilar Aguilar</t>
  </si>
  <si>
    <t>Ramiro Armando</t>
  </si>
  <si>
    <t xml:space="preserve"> Arcos Toledano</t>
  </si>
  <si>
    <t>Alfonso</t>
  </si>
  <si>
    <t>José Adán</t>
  </si>
  <si>
    <t xml:space="preserve"> Córdoba Morales</t>
  </si>
  <si>
    <t>Felipe Amadeo</t>
  </si>
  <si>
    <t xml:space="preserve"> Flores Espinoza</t>
  </si>
  <si>
    <t>Guillermina</t>
  </si>
  <si>
    <t xml:space="preserve"> Esquivel Kuri</t>
  </si>
  <si>
    <t xml:space="preserve"> Arenas Péres</t>
  </si>
  <si>
    <t>Ignacia</t>
  </si>
  <si>
    <t xml:space="preserve"> García López</t>
  </si>
  <si>
    <t xml:space="preserve"> Rementería Del Puerto</t>
  </si>
  <si>
    <t>José Maurilio</t>
  </si>
  <si>
    <t xml:space="preserve"> Fernández Ovando</t>
  </si>
  <si>
    <t xml:space="preserve"> Zarrabal García</t>
  </si>
  <si>
    <t>Jorge Alberto</t>
  </si>
  <si>
    <t xml:space="preserve"> González Azamar</t>
  </si>
  <si>
    <t xml:space="preserve"> Díaz Pedroza</t>
  </si>
  <si>
    <t>Cuauhtémoc</t>
  </si>
  <si>
    <t xml:space="preserve"> Cadena Pérez</t>
  </si>
  <si>
    <t>Robinson</t>
  </si>
  <si>
    <t xml:space="preserve"> Uscanga Cruz</t>
  </si>
  <si>
    <t xml:space="preserve"> Montes de Oca López</t>
  </si>
  <si>
    <t>Leticia del Carmen</t>
  </si>
  <si>
    <t xml:space="preserve"> García Perea</t>
  </si>
  <si>
    <t>Victor</t>
  </si>
  <si>
    <t xml:space="preserve"> Molina Dorantes</t>
  </si>
  <si>
    <t>Armando José Raúl</t>
  </si>
  <si>
    <t xml:space="preserve"> Ramos Vicarte</t>
  </si>
  <si>
    <t>Joquín Rosendo</t>
  </si>
  <si>
    <t xml:space="preserve"> Flores Cruz</t>
  </si>
  <si>
    <t>Angel Rafael</t>
  </si>
  <si>
    <t xml:space="preserve"> Deschamps Falcón</t>
  </si>
  <si>
    <t xml:space="preserve"> Vázquez Maldonado</t>
  </si>
  <si>
    <t>Francisco Luis</t>
  </si>
  <si>
    <t xml:space="preserve"> Briseño Cortés</t>
  </si>
  <si>
    <t>Rolando Eugenio</t>
  </si>
  <si>
    <t xml:space="preserve"> Andrade Mora</t>
  </si>
  <si>
    <t xml:space="preserve"> Ramírez Ramírez</t>
  </si>
  <si>
    <t>Natalio Alejandro</t>
  </si>
  <si>
    <t xml:space="preserve"> Arrieta Castillo</t>
  </si>
  <si>
    <t>Servando Anibal</t>
  </si>
  <si>
    <t xml:space="preserve"> Quiroz Díaz</t>
  </si>
  <si>
    <t>Yasmín de los Angeles</t>
  </si>
  <si>
    <t xml:space="preserve"> Copete Zapot</t>
  </si>
  <si>
    <t>Carlos Francisco</t>
  </si>
  <si>
    <t xml:space="preserve"> Mora Domínguez</t>
  </si>
  <si>
    <t>Ignacio</t>
  </si>
  <si>
    <t xml:space="preserve"> González Rebolledo</t>
  </si>
  <si>
    <t>Cirina</t>
  </si>
  <si>
    <t xml:space="preserve"> Apodaca Quiñones</t>
  </si>
  <si>
    <t xml:space="preserve"> Serapio Francisco</t>
  </si>
  <si>
    <t>Alonso</t>
  </si>
  <si>
    <t xml:space="preserve"> Domínguez Ferráez</t>
  </si>
  <si>
    <t xml:space="preserve"> Lobato Campos</t>
  </si>
  <si>
    <t xml:space="preserve"> Salas Martínez</t>
  </si>
  <si>
    <t>José Joaquín</t>
  </si>
  <si>
    <t xml:space="preserve"> Vivas Enríquez</t>
  </si>
  <si>
    <t>Víctor</t>
  </si>
  <si>
    <t xml:space="preserve"> Lara González</t>
  </si>
  <si>
    <t>Trinidad</t>
  </si>
  <si>
    <t xml:space="preserve"> San Román Vera</t>
  </si>
  <si>
    <t xml:space="preserve"> Ríos Alarcón</t>
  </si>
  <si>
    <t>Guillermo</t>
  </si>
  <si>
    <t xml:space="preserve"> Gerónimo Hernández</t>
  </si>
  <si>
    <t>Edmundo</t>
  </si>
  <si>
    <t xml:space="preserve"> Cristóbal Cruz</t>
  </si>
  <si>
    <t>Jorge José</t>
  </si>
  <si>
    <t xml:space="preserve"> Elías Rodríguez</t>
  </si>
  <si>
    <t xml:space="preserve"> Zorrilla Fernández</t>
  </si>
  <si>
    <t>Jesús</t>
  </si>
  <si>
    <t xml:space="preserve"> De la Torre Sánchez</t>
  </si>
  <si>
    <t xml:space="preserve"> Carballal Valero</t>
  </si>
  <si>
    <t>José Delfino</t>
  </si>
  <si>
    <t xml:space="preserve"> Martínez Juárez</t>
  </si>
  <si>
    <t>Octavio Antonio</t>
  </si>
  <si>
    <t xml:space="preserve"> Gil García</t>
  </si>
  <si>
    <t>Valentín</t>
  </si>
  <si>
    <t xml:space="preserve"> Casas Córtes</t>
  </si>
  <si>
    <t>Pascual Abel</t>
  </si>
  <si>
    <t xml:space="preserve"> Chávez Fernández</t>
  </si>
  <si>
    <t xml:space="preserve"> Kuri Grajales</t>
  </si>
  <si>
    <t>Víctor J.</t>
  </si>
  <si>
    <t xml:space="preserve"> Garrido Cárdenas</t>
  </si>
  <si>
    <t>Eugenio</t>
  </si>
  <si>
    <t xml:space="preserve"> Virgen Quintana</t>
  </si>
  <si>
    <t>José Sergio</t>
  </si>
  <si>
    <t xml:space="preserve"> Bueno Campos</t>
  </si>
  <si>
    <t>Orlando</t>
  </si>
  <si>
    <t xml:space="preserve"> Uscanga Muñoz</t>
  </si>
  <si>
    <t>Alberto</t>
  </si>
  <si>
    <t xml:space="preserve"> Uscanga Escobar</t>
  </si>
  <si>
    <t>Jaime</t>
  </si>
  <si>
    <t xml:space="preserve"> Mantecón Rojo</t>
  </si>
  <si>
    <t>Gabriel</t>
  </si>
  <si>
    <t xml:space="preserve"> Domínguez Portilla</t>
  </si>
  <si>
    <t>Gloria</t>
  </si>
  <si>
    <t xml:space="preserve"> Rasgado Corci</t>
  </si>
  <si>
    <t xml:space="preserve"> Brito Gómez</t>
  </si>
  <si>
    <t>Nora L.</t>
  </si>
  <si>
    <t xml:space="preserve"> Guerrero Córdoba</t>
  </si>
  <si>
    <t>Oscar</t>
  </si>
  <si>
    <t xml:space="preserve"> Moncayo Quiroz</t>
  </si>
  <si>
    <t>Adolfo</t>
  </si>
  <si>
    <t xml:space="preserve"> Mota Hernández</t>
  </si>
  <si>
    <t>Ma. del Pilar</t>
  </si>
  <si>
    <t xml:space="preserve"> Rodríguez Ibañez</t>
  </si>
  <si>
    <t>Hugo</t>
  </si>
  <si>
    <t xml:space="preserve"> Vega Morales</t>
  </si>
  <si>
    <t>Abel Ignacio</t>
  </si>
  <si>
    <t xml:space="preserve"> Cuevas Melo</t>
  </si>
  <si>
    <t xml:space="preserve"> Cossío Hernández</t>
  </si>
  <si>
    <t xml:space="preserve"> González Arellano</t>
  </si>
  <si>
    <t xml:space="preserve"> Mejía Covarrubias</t>
  </si>
  <si>
    <t xml:space="preserve"> Olivares Pérez</t>
  </si>
  <si>
    <t xml:space="preserve"> Santamaría Prieto</t>
  </si>
  <si>
    <t>Tomas A.</t>
  </si>
  <si>
    <t xml:space="preserve"> Trueba García</t>
  </si>
  <si>
    <t>Clemente</t>
  </si>
  <si>
    <t xml:space="preserve"> Condado Mortera</t>
  </si>
  <si>
    <t>Victoria</t>
  </si>
  <si>
    <t xml:space="preserve"> Gutiérrez Pérez</t>
  </si>
  <si>
    <t>Manuel J.</t>
  </si>
  <si>
    <t xml:space="preserve"> Garcés Venerosa</t>
  </si>
  <si>
    <t xml:space="preserve"> Romero Aquino</t>
  </si>
  <si>
    <t xml:space="preserve"> Vergel Pacheco</t>
  </si>
  <si>
    <t>Ezequiel</t>
  </si>
  <si>
    <t xml:space="preserve"> Flores Rodríguez</t>
  </si>
  <si>
    <t xml:space="preserve"> Sirgo Martínez</t>
  </si>
  <si>
    <t>Listado de Diputados por Partido Político y Principio de Representación, Veracruz (1998-2000) LVIII Legislatura</t>
  </si>
  <si>
    <t>1998-2000</t>
  </si>
  <si>
    <t>Listado de Diputados por Partido Político y Principio de Representación, Veracruz (2000-2004) LIX Legislatura</t>
  </si>
  <si>
    <t>Conformación Parlamentaria Mujeres: Presencia (número) y Porcentaje por Partido y Tipo de Principio de Representación, Veracruz (1998-2000) LVIII Legislatura</t>
  </si>
  <si>
    <t>Conformación Parlamentaria Mujeres: Presencia (número) y Porcentaje por Partido y Tipo de Principio de Representación, Veracruz (2000-2004) LIX Legislatura</t>
  </si>
  <si>
    <t>-</t>
  </si>
  <si>
    <t>Conformación Parlamentaria Mujeres: Presencia (número) y Porcentaje por Partido y Tipo de Principio de Representación, Veracruz (2004-2007) LX Legislatura</t>
  </si>
  <si>
    <t xml:space="preserve">CONVERGENCIA </t>
  </si>
  <si>
    <t>Conformación Parlamentaria Mujeres: Presencia (número) y Porcentaje por Partido y Tipo de Principio de Representación, Veracruz (2007-2010) LXI Legislatura</t>
  </si>
  <si>
    <t>INDEPENDIENTE</t>
  </si>
  <si>
    <t>PRD-CONVERGENCIA</t>
  </si>
  <si>
    <t>2000-2004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</si>
</sst>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rgb="FF000000"/>
      <name val="Calibri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0" xfId="0" applyFont="1"/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5" fillId="0" borderId="0" xfId="0" applyFont="1"/>
    <xf numFmtId="0" fontId="10" fillId="0" borderId="0" xfId="0" applyFont="1" applyAlignment="1">
      <alignment wrapText="1"/>
    </xf>
    <xf numFmtId="1" fontId="0" fillId="0" borderId="0" xfId="0" applyNumberFormat="1"/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</cellXfs>
  <cellStyles count="1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80" zoomScaleNormal="80" workbookViewId="0">
      <selection activeCell="C16" sqref="C16"/>
    </sheetView>
  </sheetViews>
  <sheetFormatPr baseColWidth="10" defaultColWidth="9.125" defaultRowHeight="15.75"/>
  <cols>
    <col min="1" max="1" width="14.25" customWidth="1"/>
    <col min="3" max="3" width="8.875" customWidth="1"/>
  </cols>
  <sheetData>
    <row r="1" spans="1:19">
      <c r="A1" s="17" t="s">
        <v>684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7" t="s">
        <v>4</v>
      </c>
      <c r="B4" s="1">
        <v>0</v>
      </c>
      <c r="C4" s="5">
        <f>B4/F4*100</f>
        <v>0</v>
      </c>
      <c r="D4" s="5">
        <v>2</v>
      </c>
      <c r="E4" s="5">
        <f>D4/F4*100</f>
        <v>100</v>
      </c>
      <c r="F4" s="5">
        <f>B4+D4</f>
        <v>2</v>
      </c>
      <c r="G4" s="2">
        <f>F4/F$9*100</f>
        <v>8.3333333333333321</v>
      </c>
      <c r="H4" s="1">
        <v>1</v>
      </c>
      <c r="I4" s="2">
        <f>H4/L4*100</f>
        <v>14.285714285714285</v>
      </c>
      <c r="J4" s="5">
        <v>6</v>
      </c>
      <c r="K4" s="2">
        <f>J4/L4*100</f>
        <v>85.714285714285708</v>
      </c>
      <c r="L4" s="5">
        <f>H4+J4</f>
        <v>7</v>
      </c>
      <c r="M4" s="5">
        <f>L4/L$9*100</f>
        <v>33.333333333333329</v>
      </c>
      <c r="N4" s="5">
        <f>B4+H4</f>
        <v>1</v>
      </c>
      <c r="O4" s="5">
        <f>N4/R4*100</f>
        <v>11.111111111111111</v>
      </c>
      <c r="P4" s="5">
        <f>D4+J4</f>
        <v>8</v>
      </c>
      <c r="Q4" s="5">
        <f>P4/R4*100</f>
        <v>88.888888888888886</v>
      </c>
      <c r="R4" s="5">
        <f>N4+P4</f>
        <v>9</v>
      </c>
      <c r="S4" s="5">
        <f>R4/R$9*100</f>
        <v>20</v>
      </c>
    </row>
    <row r="5" spans="1:19">
      <c r="A5" s="7" t="s">
        <v>1</v>
      </c>
      <c r="B5" s="1">
        <v>0</v>
      </c>
      <c r="C5" s="5">
        <f t="shared" ref="C5:C9" si="0">B5/F5*100</f>
        <v>0</v>
      </c>
      <c r="D5" s="5">
        <v>21</v>
      </c>
      <c r="E5" s="5">
        <f t="shared" ref="E5:E9" si="1">D5/F5*100</f>
        <v>100</v>
      </c>
      <c r="F5" s="5">
        <f t="shared" ref="F5:F8" si="2">B5+D5</f>
        <v>21</v>
      </c>
      <c r="G5" s="2">
        <f t="shared" ref="G5:G9" si="3">F5/F$9*100</f>
        <v>87.5</v>
      </c>
      <c r="H5" s="1">
        <v>2</v>
      </c>
      <c r="I5" s="2">
        <f t="shared" ref="I5:I9" si="4">H5/L5*100</f>
        <v>33.333333333333329</v>
      </c>
      <c r="J5" s="5">
        <v>4</v>
      </c>
      <c r="K5" s="2">
        <f t="shared" ref="K5:K9" si="5">J5/L5*100</f>
        <v>66.666666666666657</v>
      </c>
      <c r="L5" s="5">
        <f t="shared" ref="L5:L8" si="6">H5+J5</f>
        <v>6</v>
      </c>
      <c r="M5" s="5">
        <f t="shared" ref="M5:M9" si="7">L5/L$9*100</f>
        <v>28.571428571428569</v>
      </c>
      <c r="N5" s="5">
        <f t="shared" ref="N5:N8" si="8">B5+H5</f>
        <v>2</v>
      </c>
      <c r="O5" s="5">
        <f t="shared" ref="O5:O9" si="9">N5/R5*100</f>
        <v>7.4074074074074066</v>
      </c>
      <c r="P5" s="5">
        <f t="shared" ref="P5:P8" si="10">D5+J5</f>
        <v>25</v>
      </c>
      <c r="Q5" s="5">
        <f t="shared" ref="Q5:Q9" si="11">P5/R5*100</f>
        <v>92.592592592592595</v>
      </c>
      <c r="R5" s="5">
        <f t="shared" ref="R5:R8" si="12">N5+P5</f>
        <v>27</v>
      </c>
      <c r="S5" s="5">
        <f t="shared" ref="S5:S9" si="13">R5/R$9*100</f>
        <v>60</v>
      </c>
    </row>
    <row r="6" spans="1:19">
      <c r="A6" s="7" t="s">
        <v>7</v>
      </c>
      <c r="B6" s="1">
        <v>1</v>
      </c>
      <c r="C6" s="5">
        <f t="shared" si="0"/>
        <v>100</v>
      </c>
      <c r="D6" s="5">
        <v>0</v>
      </c>
      <c r="E6" s="5">
        <f t="shared" si="1"/>
        <v>0</v>
      </c>
      <c r="F6" s="5">
        <f t="shared" si="2"/>
        <v>1</v>
      </c>
      <c r="G6" s="2">
        <f t="shared" si="3"/>
        <v>4.1666666666666661</v>
      </c>
      <c r="H6" s="1">
        <v>1</v>
      </c>
      <c r="I6" s="2">
        <f t="shared" si="4"/>
        <v>16.666666666666664</v>
      </c>
      <c r="J6" s="5">
        <v>5</v>
      </c>
      <c r="K6" s="2">
        <f t="shared" si="5"/>
        <v>83.333333333333343</v>
      </c>
      <c r="L6" s="5">
        <f t="shared" si="6"/>
        <v>6</v>
      </c>
      <c r="M6" s="5">
        <f t="shared" si="7"/>
        <v>28.571428571428569</v>
      </c>
      <c r="N6" s="5">
        <f t="shared" si="8"/>
        <v>2</v>
      </c>
      <c r="O6" s="5">
        <f t="shared" si="9"/>
        <v>28.571428571428569</v>
      </c>
      <c r="P6" s="5">
        <f t="shared" si="10"/>
        <v>5</v>
      </c>
      <c r="Q6" s="5">
        <f t="shared" si="11"/>
        <v>71.428571428571431</v>
      </c>
      <c r="R6" s="5">
        <f t="shared" si="12"/>
        <v>7</v>
      </c>
      <c r="S6" s="5">
        <f t="shared" si="13"/>
        <v>15.555555555555555</v>
      </c>
    </row>
    <row r="7" spans="1:19">
      <c r="A7" s="7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0</v>
      </c>
      <c r="I7" s="2">
        <f t="shared" si="4"/>
        <v>0</v>
      </c>
      <c r="J7" s="5">
        <v>1</v>
      </c>
      <c r="K7" s="2">
        <f t="shared" si="5"/>
        <v>100</v>
      </c>
      <c r="L7" s="5">
        <f t="shared" si="6"/>
        <v>1</v>
      </c>
      <c r="M7" s="5">
        <f t="shared" si="7"/>
        <v>4.7619047619047619</v>
      </c>
      <c r="N7" s="5">
        <f t="shared" si="8"/>
        <v>0</v>
      </c>
      <c r="O7" s="5">
        <f t="shared" si="9"/>
        <v>0</v>
      </c>
      <c r="P7" s="5">
        <f t="shared" si="10"/>
        <v>1</v>
      </c>
      <c r="Q7" s="5">
        <f t="shared" si="11"/>
        <v>100</v>
      </c>
      <c r="R7" s="5">
        <f t="shared" si="12"/>
        <v>1</v>
      </c>
      <c r="S7" s="5">
        <f t="shared" si="13"/>
        <v>2.2222222222222223</v>
      </c>
    </row>
    <row r="8" spans="1:19">
      <c r="A8" s="7" t="s">
        <v>6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1</v>
      </c>
      <c r="I8" s="2">
        <f t="shared" si="4"/>
        <v>100</v>
      </c>
      <c r="J8" s="5">
        <v>0</v>
      </c>
      <c r="K8" s="2">
        <f t="shared" si="5"/>
        <v>0</v>
      </c>
      <c r="L8" s="5">
        <f t="shared" si="6"/>
        <v>1</v>
      </c>
      <c r="M8" s="5">
        <f t="shared" si="7"/>
        <v>4.7619047619047619</v>
      </c>
      <c r="N8" s="5">
        <f t="shared" si="8"/>
        <v>1</v>
      </c>
      <c r="O8" s="5">
        <f t="shared" si="9"/>
        <v>100</v>
      </c>
      <c r="P8" s="5">
        <f t="shared" si="10"/>
        <v>0</v>
      </c>
      <c r="Q8" s="5">
        <f t="shared" si="11"/>
        <v>0</v>
      </c>
      <c r="R8" s="5">
        <f t="shared" si="12"/>
        <v>1</v>
      </c>
      <c r="S8" s="5">
        <f t="shared" si="13"/>
        <v>2.2222222222222223</v>
      </c>
    </row>
    <row r="9" spans="1:19">
      <c r="A9" s="7" t="s">
        <v>0</v>
      </c>
      <c r="B9" s="1">
        <f>SUM(B4:B8)</f>
        <v>1</v>
      </c>
      <c r="C9" s="5">
        <f t="shared" si="0"/>
        <v>4.1666666666666661</v>
      </c>
      <c r="D9" s="5">
        <f>SUM(D4:D8)</f>
        <v>23</v>
      </c>
      <c r="E9" s="5">
        <f t="shared" si="1"/>
        <v>95.833333333333343</v>
      </c>
      <c r="F9" s="5">
        <f>SUM(F4:F8)</f>
        <v>24</v>
      </c>
      <c r="G9" s="2">
        <f t="shared" si="3"/>
        <v>100</v>
      </c>
      <c r="H9" s="1">
        <f>SUM(H4:H8)</f>
        <v>5</v>
      </c>
      <c r="I9" s="2">
        <f t="shared" si="4"/>
        <v>23.809523809523807</v>
      </c>
      <c r="J9" s="5">
        <f>SUM(J4:J8)</f>
        <v>16</v>
      </c>
      <c r="K9" s="2">
        <f t="shared" si="5"/>
        <v>76.19047619047619</v>
      </c>
      <c r="L9" s="5">
        <f>SUM(L4:L8)</f>
        <v>21</v>
      </c>
      <c r="M9" s="5">
        <f t="shared" si="7"/>
        <v>100</v>
      </c>
      <c r="N9" s="5">
        <f>SUM(N4:N8)</f>
        <v>6</v>
      </c>
      <c r="O9" s="5">
        <f t="shared" si="9"/>
        <v>13.333333333333334</v>
      </c>
      <c r="P9" s="5">
        <f>SUM(P4:P8)</f>
        <v>39</v>
      </c>
      <c r="Q9" s="5">
        <f t="shared" si="11"/>
        <v>86.666666666666671</v>
      </c>
      <c r="R9" s="5">
        <f>SUM(R4:R8)</f>
        <v>45</v>
      </c>
      <c r="S9" s="5">
        <f t="shared" si="13"/>
        <v>100</v>
      </c>
    </row>
    <row r="10" spans="1:19">
      <c r="R10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E12" sqref="E12"/>
    </sheetView>
  </sheetViews>
  <sheetFormatPr baseColWidth="10" defaultRowHeight="15.75"/>
  <cols>
    <col min="1" max="1" width="21.25" customWidth="1"/>
    <col min="2" max="2" width="16.375" customWidth="1"/>
    <col min="3" max="3" width="19" customWidth="1"/>
    <col min="5" max="5" width="24.625" customWidth="1"/>
    <col min="6" max="6" width="16.75" customWidth="1"/>
  </cols>
  <sheetData>
    <row r="1" spans="1:9" ht="16.5" thickBot="1">
      <c r="A1" s="20" t="s">
        <v>348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>
      <c r="A3" s="9" t="s">
        <v>330</v>
      </c>
      <c r="B3" s="9" t="s">
        <v>54</v>
      </c>
      <c r="C3" s="9" t="s">
        <v>36</v>
      </c>
      <c r="D3" s="9" t="s">
        <v>4</v>
      </c>
      <c r="E3" s="9" t="s">
        <v>10</v>
      </c>
      <c r="F3" s="9" t="s">
        <v>226</v>
      </c>
      <c r="G3" s="9"/>
      <c r="H3" s="9" t="s">
        <v>33</v>
      </c>
      <c r="I3" s="9" t="s">
        <v>349</v>
      </c>
    </row>
    <row r="4" spans="1:9" ht="16.5" thickBot="1">
      <c r="A4" s="9" t="s">
        <v>319</v>
      </c>
      <c r="B4" s="9" t="s">
        <v>318</v>
      </c>
      <c r="C4" s="9" t="s">
        <v>36</v>
      </c>
      <c r="D4" s="9" t="s">
        <v>4</v>
      </c>
      <c r="E4" s="9" t="s">
        <v>10</v>
      </c>
      <c r="F4" s="9" t="s">
        <v>227</v>
      </c>
      <c r="G4" s="9"/>
      <c r="H4" s="9" t="s">
        <v>33</v>
      </c>
      <c r="I4" s="9" t="s">
        <v>349</v>
      </c>
    </row>
    <row r="5" spans="1:9" ht="16.5" thickBot="1">
      <c r="A5" s="9" t="s">
        <v>293</v>
      </c>
      <c r="B5" s="9" t="s">
        <v>292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349</v>
      </c>
    </row>
    <row r="6" spans="1:9" ht="16.5" thickBot="1">
      <c r="A6" s="9" t="s">
        <v>334</v>
      </c>
      <c r="B6" s="9" t="s">
        <v>333</v>
      </c>
      <c r="C6" s="9" t="s">
        <v>32</v>
      </c>
      <c r="D6" s="9" t="s">
        <v>4</v>
      </c>
      <c r="E6" s="9" t="s">
        <v>10</v>
      </c>
      <c r="F6" s="9" t="s">
        <v>229</v>
      </c>
      <c r="G6" s="9"/>
      <c r="H6" s="9" t="s">
        <v>33</v>
      </c>
      <c r="I6" s="9" t="s">
        <v>349</v>
      </c>
    </row>
    <row r="7" spans="1:9" ht="16.5" thickBot="1">
      <c r="A7" s="9" t="s">
        <v>335</v>
      </c>
      <c r="B7" s="9" t="s">
        <v>119</v>
      </c>
      <c r="C7" s="9" t="s">
        <v>36</v>
      </c>
      <c r="D7" s="9" t="s">
        <v>5</v>
      </c>
      <c r="E7" s="9" t="s">
        <v>10</v>
      </c>
      <c r="F7" s="9" t="s">
        <v>234</v>
      </c>
      <c r="G7" s="9"/>
      <c r="H7" s="9" t="s">
        <v>33</v>
      </c>
      <c r="I7" s="9" t="s">
        <v>349</v>
      </c>
    </row>
    <row r="8" spans="1:9" ht="16.5" thickBot="1">
      <c r="A8" s="9" t="s">
        <v>278</v>
      </c>
      <c r="B8" s="9" t="s">
        <v>277</v>
      </c>
      <c r="C8" s="9" t="s">
        <v>36</v>
      </c>
      <c r="D8" s="9" t="s">
        <v>1</v>
      </c>
      <c r="E8" s="9" t="s">
        <v>10</v>
      </c>
      <c r="F8" s="9" t="s">
        <v>230</v>
      </c>
      <c r="G8" s="9"/>
      <c r="H8" s="9" t="s">
        <v>33</v>
      </c>
      <c r="I8" s="9" t="s">
        <v>349</v>
      </c>
    </row>
    <row r="9" spans="1:9" ht="16.5" thickBot="1">
      <c r="A9" s="9" t="s">
        <v>270</v>
      </c>
      <c r="B9" s="9" t="s">
        <v>269</v>
      </c>
      <c r="C9" s="9" t="s">
        <v>36</v>
      </c>
      <c r="D9" s="9" t="s">
        <v>1</v>
      </c>
      <c r="E9" s="9" t="s">
        <v>10</v>
      </c>
      <c r="F9" s="9" t="s">
        <v>231</v>
      </c>
      <c r="G9" s="9"/>
      <c r="H9" s="9" t="s">
        <v>33</v>
      </c>
      <c r="I9" s="9" t="s">
        <v>349</v>
      </c>
    </row>
    <row r="10" spans="1:9" ht="16.5" thickBot="1">
      <c r="A10" s="9" t="s">
        <v>323</v>
      </c>
      <c r="B10" s="9" t="s">
        <v>322</v>
      </c>
      <c r="C10" s="9" t="s">
        <v>36</v>
      </c>
      <c r="D10" s="9" t="s">
        <v>4</v>
      </c>
      <c r="E10" s="9" t="s">
        <v>10</v>
      </c>
      <c r="F10" s="9" t="s">
        <v>232</v>
      </c>
      <c r="G10" s="9"/>
      <c r="H10" s="9" t="s">
        <v>33</v>
      </c>
      <c r="I10" s="9" t="s">
        <v>349</v>
      </c>
    </row>
    <row r="11" spans="1:9" ht="16.5" thickBot="1">
      <c r="A11" s="9" t="s">
        <v>341</v>
      </c>
      <c r="B11" s="9" t="s">
        <v>340</v>
      </c>
      <c r="C11" s="9" t="s">
        <v>32</v>
      </c>
      <c r="D11" s="9" t="s">
        <v>5</v>
      </c>
      <c r="E11" s="9" t="s">
        <v>10</v>
      </c>
      <c r="F11" s="9" t="s">
        <v>233</v>
      </c>
      <c r="G11" s="9"/>
      <c r="H11" s="9" t="s">
        <v>33</v>
      </c>
      <c r="I11" s="9" t="s">
        <v>349</v>
      </c>
    </row>
    <row r="12" spans="1:9" ht="16.5" thickBot="1">
      <c r="A12" s="9" t="s">
        <v>299</v>
      </c>
      <c r="B12" s="9" t="s">
        <v>298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349</v>
      </c>
    </row>
    <row r="13" spans="1:9" ht="16.5" thickBot="1">
      <c r="A13" s="9" t="s">
        <v>261</v>
      </c>
      <c r="B13" s="9" t="s">
        <v>260</v>
      </c>
      <c r="C13" s="9" t="s">
        <v>36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349</v>
      </c>
    </row>
    <row r="14" spans="1:9" ht="16.5" thickBot="1">
      <c r="A14" s="9" t="s">
        <v>268</v>
      </c>
      <c r="B14" s="9" t="s">
        <v>267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349</v>
      </c>
    </row>
    <row r="15" spans="1:9" ht="16.5" thickBot="1">
      <c r="A15" s="9" t="s">
        <v>301</v>
      </c>
      <c r="B15" s="9" t="s">
        <v>158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349</v>
      </c>
    </row>
    <row r="16" spans="1:9" ht="16.5" thickBot="1">
      <c r="A16" s="9" t="s">
        <v>337</v>
      </c>
      <c r="B16" s="9" t="s">
        <v>336</v>
      </c>
      <c r="C16" s="9" t="s">
        <v>36</v>
      </c>
      <c r="D16" s="9" t="s">
        <v>5</v>
      </c>
      <c r="E16" s="9" t="s">
        <v>10</v>
      </c>
      <c r="F16" s="9" t="s">
        <v>239</v>
      </c>
      <c r="G16" s="9"/>
      <c r="H16" s="9" t="s">
        <v>33</v>
      </c>
      <c r="I16" s="9" t="s">
        <v>349</v>
      </c>
    </row>
    <row r="17" spans="1:9" ht="16.5" thickBot="1">
      <c r="A17" s="9" t="s">
        <v>290</v>
      </c>
      <c r="B17" s="9" t="s">
        <v>289</v>
      </c>
      <c r="C17" s="9" t="s">
        <v>32</v>
      </c>
      <c r="D17" s="9" t="s">
        <v>1</v>
      </c>
      <c r="E17" s="9" t="s">
        <v>10</v>
      </c>
      <c r="F17" s="9" t="s">
        <v>244</v>
      </c>
      <c r="G17" s="9"/>
      <c r="H17" s="9" t="s">
        <v>33</v>
      </c>
      <c r="I17" s="9" t="s">
        <v>349</v>
      </c>
    </row>
    <row r="18" spans="1:9" ht="16.5" thickBot="1">
      <c r="A18" s="9" t="s">
        <v>306</v>
      </c>
      <c r="B18" s="9" t="s">
        <v>305</v>
      </c>
      <c r="C18" s="9" t="s">
        <v>36</v>
      </c>
      <c r="D18" s="9" t="s">
        <v>1</v>
      </c>
      <c r="E18" s="9" t="s">
        <v>10</v>
      </c>
      <c r="F18" s="9" t="s">
        <v>240</v>
      </c>
      <c r="G18" s="9"/>
      <c r="H18" s="9" t="s">
        <v>33</v>
      </c>
      <c r="I18" s="9" t="s">
        <v>349</v>
      </c>
    </row>
    <row r="19" spans="1:9" ht="16.5" thickBot="1">
      <c r="A19" s="9" t="s">
        <v>297</v>
      </c>
      <c r="B19" s="9" t="s">
        <v>296</v>
      </c>
      <c r="C19" s="9" t="s">
        <v>32</v>
      </c>
      <c r="D19" s="9" t="s">
        <v>1</v>
      </c>
      <c r="E19" s="9" t="s">
        <v>10</v>
      </c>
      <c r="F19" s="9" t="s">
        <v>241</v>
      </c>
      <c r="G19" s="9"/>
      <c r="H19" s="9" t="s">
        <v>33</v>
      </c>
      <c r="I19" s="9" t="s">
        <v>349</v>
      </c>
    </row>
    <row r="20" spans="1:9" ht="16.5" thickBot="1">
      <c r="A20" s="9" t="s">
        <v>315</v>
      </c>
      <c r="B20" s="9" t="s">
        <v>314</v>
      </c>
      <c r="C20" s="9" t="s">
        <v>36</v>
      </c>
      <c r="D20" s="9" t="s">
        <v>4</v>
      </c>
      <c r="E20" s="9" t="s">
        <v>10</v>
      </c>
      <c r="F20" s="9" t="s">
        <v>242</v>
      </c>
      <c r="G20" s="9"/>
      <c r="H20" s="9" t="s">
        <v>33</v>
      </c>
      <c r="I20" s="9" t="s">
        <v>349</v>
      </c>
    </row>
    <row r="21" spans="1:9" ht="16.5" thickBot="1">
      <c r="A21" s="9" t="s">
        <v>303</v>
      </c>
      <c r="B21" s="9" t="s">
        <v>302</v>
      </c>
      <c r="C21" s="9" t="s">
        <v>36</v>
      </c>
      <c r="D21" s="9" t="s">
        <v>1</v>
      </c>
      <c r="E21" s="9" t="s">
        <v>10</v>
      </c>
      <c r="F21" s="9" t="s">
        <v>243</v>
      </c>
      <c r="G21" s="9"/>
      <c r="H21" s="9" t="s">
        <v>33</v>
      </c>
      <c r="I21" s="9" t="s">
        <v>349</v>
      </c>
    </row>
    <row r="22" spans="1:9" ht="16.5" thickBot="1">
      <c r="A22" s="9" t="s">
        <v>264</v>
      </c>
      <c r="B22" s="9" t="s">
        <v>263</v>
      </c>
      <c r="C22" s="9" t="s">
        <v>32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349</v>
      </c>
    </row>
    <row r="23" spans="1:9" ht="16.5" thickBot="1">
      <c r="A23" s="9" t="s">
        <v>329</v>
      </c>
      <c r="B23" s="9" t="s">
        <v>328</v>
      </c>
      <c r="C23" s="9" t="s">
        <v>36</v>
      </c>
      <c r="D23" s="9" t="s">
        <v>4</v>
      </c>
      <c r="E23" s="9" t="s">
        <v>10</v>
      </c>
      <c r="F23" s="9" t="s">
        <v>246</v>
      </c>
      <c r="G23" s="9"/>
      <c r="H23" s="9" t="s">
        <v>33</v>
      </c>
      <c r="I23" s="9" t="s">
        <v>349</v>
      </c>
    </row>
    <row r="24" spans="1:9" ht="16.5" thickBot="1">
      <c r="A24" s="9" t="s">
        <v>313</v>
      </c>
      <c r="B24" s="9" t="s">
        <v>312</v>
      </c>
      <c r="C24" s="9" t="s">
        <v>36</v>
      </c>
      <c r="D24" s="9" t="s">
        <v>4</v>
      </c>
      <c r="E24" s="9" t="s">
        <v>10</v>
      </c>
      <c r="F24" s="9" t="s">
        <v>247</v>
      </c>
      <c r="G24" s="9"/>
      <c r="H24" s="9" t="s">
        <v>33</v>
      </c>
      <c r="I24" s="9" t="s">
        <v>349</v>
      </c>
    </row>
    <row r="25" spans="1:9" ht="16.5" thickBot="1">
      <c r="A25" s="9" t="s">
        <v>274</v>
      </c>
      <c r="B25" s="9" t="s">
        <v>273</v>
      </c>
      <c r="C25" s="9" t="s">
        <v>32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349</v>
      </c>
    </row>
    <row r="26" spans="1:9" ht="16.5" thickBot="1">
      <c r="A26" s="9" t="s">
        <v>276</v>
      </c>
      <c r="B26" s="9" t="s">
        <v>275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349</v>
      </c>
    </row>
    <row r="27" spans="1:9" ht="16.5" thickBot="1">
      <c r="A27" s="9" t="s">
        <v>286</v>
      </c>
      <c r="B27" s="9" t="s">
        <v>285</v>
      </c>
      <c r="C27" s="9" t="s">
        <v>36</v>
      </c>
      <c r="D27" s="9" t="s">
        <v>1</v>
      </c>
      <c r="E27" s="9" t="s">
        <v>10</v>
      </c>
      <c r="F27" s="9" t="s">
        <v>253</v>
      </c>
      <c r="G27" s="9"/>
      <c r="H27" s="9" t="s">
        <v>33</v>
      </c>
      <c r="I27" s="9" t="s">
        <v>349</v>
      </c>
    </row>
    <row r="28" spans="1:9" ht="16.5" thickBot="1">
      <c r="A28" s="9" t="s">
        <v>304</v>
      </c>
      <c r="B28" s="9" t="s">
        <v>302</v>
      </c>
      <c r="C28" s="9" t="s">
        <v>36</v>
      </c>
      <c r="D28" s="9" t="s">
        <v>1</v>
      </c>
      <c r="E28" s="9" t="s">
        <v>10</v>
      </c>
      <c r="F28" s="9" t="s">
        <v>250</v>
      </c>
      <c r="G28" s="9"/>
      <c r="H28" s="9" t="s">
        <v>33</v>
      </c>
      <c r="I28" s="9" t="s">
        <v>349</v>
      </c>
    </row>
    <row r="29" spans="1:9" ht="16.5" thickBot="1">
      <c r="A29" s="9" t="s">
        <v>282</v>
      </c>
      <c r="B29" s="9" t="s">
        <v>281</v>
      </c>
      <c r="C29" s="9" t="s">
        <v>36</v>
      </c>
      <c r="D29" s="9" t="s">
        <v>1</v>
      </c>
      <c r="E29" s="9" t="s">
        <v>10</v>
      </c>
      <c r="F29" s="9" t="s">
        <v>251</v>
      </c>
      <c r="G29" s="9"/>
      <c r="H29" s="9" t="s">
        <v>33</v>
      </c>
      <c r="I29" s="9" t="s">
        <v>349</v>
      </c>
    </row>
    <row r="30" spans="1:9" ht="16.5" thickBot="1">
      <c r="A30" s="9" t="s">
        <v>280</v>
      </c>
      <c r="B30" s="9" t="s">
        <v>279</v>
      </c>
      <c r="C30" s="9" t="s">
        <v>32</v>
      </c>
      <c r="D30" s="9" t="s">
        <v>1</v>
      </c>
      <c r="E30" s="9" t="s">
        <v>10</v>
      </c>
      <c r="F30" s="9" t="s">
        <v>255</v>
      </c>
      <c r="G30" s="9"/>
      <c r="H30" s="9" t="s">
        <v>33</v>
      </c>
      <c r="I30" s="9" t="s">
        <v>349</v>
      </c>
    </row>
    <row r="31" spans="1:9" ht="16.5" thickBot="1">
      <c r="A31" s="9" t="s">
        <v>259</v>
      </c>
      <c r="B31" s="9" t="s">
        <v>258</v>
      </c>
      <c r="C31" s="9" t="s">
        <v>36</v>
      </c>
      <c r="D31" s="9" t="s">
        <v>1</v>
      </c>
      <c r="E31" s="9" t="s">
        <v>10</v>
      </c>
      <c r="F31" s="9" t="s">
        <v>252</v>
      </c>
      <c r="G31" s="9"/>
      <c r="H31" s="9" t="s">
        <v>33</v>
      </c>
      <c r="I31" s="9" t="s">
        <v>349</v>
      </c>
    </row>
    <row r="32" spans="1:9" ht="16.5" thickBot="1">
      <c r="A32" s="9" t="s">
        <v>291</v>
      </c>
      <c r="B32" s="9" t="s">
        <v>121</v>
      </c>
      <c r="C32" s="9" t="s">
        <v>36</v>
      </c>
      <c r="D32" s="9" t="s">
        <v>1</v>
      </c>
      <c r="E32" s="9" t="s">
        <v>10</v>
      </c>
      <c r="F32" s="9" t="s">
        <v>254</v>
      </c>
      <c r="G32" s="9"/>
      <c r="H32" s="9" t="s">
        <v>33</v>
      </c>
      <c r="I32" s="9" t="s">
        <v>349</v>
      </c>
    </row>
    <row r="33" spans="1:9" ht="16.5" thickBot="1">
      <c r="A33" s="9" t="s">
        <v>257</v>
      </c>
      <c r="B33" s="9" t="s">
        <v>256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33</v>
      </c>
      <c r="I33" s="9" t="s">
        <v>349</v>
      </c>
    </row>
    <row r="34" spans="1:9" ht="16.5" thickBot="1">
      <c r="A34" s="9" t="s">
        <v>262</v>
      </c>
      <c r="B34" s="9" t="s">
        <v>48</v>
      </c>
      <c r="C34" s="9" t="s">
        <v>36</v>
      </c>
      <c r="D34" s="9" t="s">
        <v>1</v>
      </c>
      <c r="E34" s="9" t="s">
        <v>95</v>
      </c>
      <c r="F34" s="9"/>
      <c r="G34" s="9"/>
      <c r="H34" s="9" t="s">
        <v>33</v>
      </c>
      <c r="I34" s="9" t="s">
        <v>349</v>
      </c>
    </row>
    <row r="35" spans="1:9" ht="16.5" thickBot="1">
      <c r="A35" s="9" t="s">
        <v>266</v>
      </c>
      <c r="B35" s="9" t="s">
        <v>265</v>
      </c>
      <c r="C35" s="9" t="s">
        <v>32</v>
      </c>
      <c r="D35" s="9" t="s">
        <v>1</v>
      </c>
      <c r="E35" s="9" t="s">
        <v>95</v>
      </c>
      <c r="F35" s="9"/>
      <c r="G35" s="9"/>
      <c r="H35" s="9" t="s">
        <v>33</v>
      </c>
      <c r="I35" s="9" t="s">
        <v>349</v>
      </c>
    </row>
    <row r="36" spans="1:9" ht="16.5" thickBot="1">
      <c r="A36" s="9" t="s">
        <v>272</v>
      </c>
      <c r="B36" s="9" t="s">
        <v>271</v>
      </c>
      <c r="C36" s="9" t="s">
        <v>32</v>
      </c>
      <c r="D36" s="9" t="s">
        <v>1</v>
      </c>
      <c r="E36" s="9" t="s">
        <v>95</v>
      </c>
      <c r="F36" s="9"/>
      <c r="G36" s="9"/>
      <c r="H36" s="9" t="s">
        <v>33</v>
      </c>
      <c r="I36" s="9" t="s">
        <v>349</v>
      </c>
    </row>
    <row r="37" spans="1:9" ht="16.5" thickBot="1">
      <c r="A37" s="9" t="s">
        <v>284</v>
      </c>
      <c r="B37" s="9" t="s">
        <v>283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33</v>
      </c>
      <c r="I37" s="9" t="s">
        <v>349</v>
      </c>
    </row>
    <row r="38" spans="1:9" ht="16.5" thickBot="1">
      <c r="A38" s="9" t="s">
        <v>288</v>
      </c>
      <c r="B38" s="9" t="s">
        <v>287</v>
      </c>
      <c r="C38" s="9" t="s">
        <v>36</v>
      </c>
      <c r="D38" s="9" t="s">
        <v>1</v>
      </c>
      <c r="E38" s="9" t="s">
        <v>95</v>
      </c>
      <c r="F38" s="9"/>
      <c r="G38" s="9"/>
      <c r="H38" s="9" t="s">
        <v>33</v>
      </c>
      <c r="I38" s="9" t="s">
        <v>349</v>
      </c>
    </row>
    <row r="39" spans="1:9" ht="16.5" thickBot="1">
      <c r="A39" s="9" t="s">
        <v>295</v>
      </c>
      <c r="B39" s="9" t="s">
        <v>294</v>
      </c>
      <c r="C39" s="9" t="s">
        <v>32</v>
      </c>
      <c r="D39" s="9" t="s">
        <v>1</v>
      </c>
      <c r="E39" s="9" t="s">
        <v>95</v>
      </c>
      <c r="F39" s="9"/>
      <c r="G39" s="9"/>
      <c r="H39" s="9" t="s">
        <v>33</v>
      </c>
      <c r="I39" s="9" t="s">
        <v>349</v>
      </c>
    </row>
    <row r="40" spans="1:9" ht="16.5" thickBot="1">
      <c r="A40" s="9" t="s">
        <v>300</v>
      </c>
      <c r="B40" s="9" t="s">
        <v>54</v>
      </c>
      <c r="C40" s="9" t="s">
        <v>36</v>
      </c>
      <c r="D40" s="9" t="s">
        <v>1</v>
      </c>
      <c r="E40" s="9" t="s">
        <v>95</v>
      </c>
      <c r="F40" s="9"/>
      <c r="G40" s="9"/>
      <c r="H40" s="9" t="s">
        <v>33</v>
      </c>
      <c r="I40" s="9" t="s">
        <v>349</v>
      </c>
    </row>
    <row r="41" spans="1:9" ht="16.5" thickBot="1">
      <c r="A41" s="9" t="s">
        <v>307</v>
      </c>
      <c r="B41" s="9" t="s">
        <v>305</v>
      </c>
      <c r="C41" s="9" t="s">
        <v>36</v>
      </c>
      <c r="D41" s="9" t="s">
        <v>1</v>
      </c>
      <c r="E41" s="9" t="s">
        <v>95</v>
      </c>
      <c r="F41" s="9"/>
      <c r="G41" s="9"/>
      <c r="H41" s="9" t="s">
        <v>33</v>
      </c>
      <c r="I41" s="9" t="s">
        <v>349</v>
      </c>
    </row>
    <row r="42" spans="1:9" ht="16.5" thickBot="1">
      <c r="A42" s="9" t="s">
        <v>309</v>
      </c>
      <c r="B42" s="9" t="s">
        <v>308</v>
      </c>
      <c r="C42" s="9" t="s">
        <v>36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349</v>
      </c>
    </row>
    <row r="43" spans="1:9" ht="16.5" thickBot="1">
      <c r="A43" s="9" t="s">
        <v>311</v>
      </c>
      <c r="B43" s="9" t="s">
        <v>310</v>
      </c>
      <c r="C43" s="9" t="s">
        <v>32</v>
      </c>
      <c r="D43" s="9" t="s">
        <v>4</v>
      </c>
      <c r="E43" s="9" t="s">
        <v>95</v>
      </c>
      <c r="F43" s="9"/>
      <c r="G43" s="9"/>
      <c r="H43" s="9" t="s">
        <v>33</v>
      </c>
      <c r="I43" s="9" t="s">
        <v>349</v>
      </c>
    </row>
    <row r="44" spans="1:9" ht="16.5" thickBot="1">
      <c r="A44" s="9" t="s">
        <v>317</v>
      </c>
      <c r="B44" s="9" t="s">
        <v>316</v>
      </c>
      <c r="C44" s="9" t="s">
        <v>36</v>
      </c>
      <c r="D44" s="9" t="s">
        <v>4</v>
      </c>
      <c r="E44" s="9" t="s">
        <v>95</v>
      </c>
      <c r="F44" s="9"/>
      <c r="G44" s="9"/>
      <c r="H44" s="9" t="s">
        <v>33</v>
      </c>
      <c r="I44" s="9" t="s">
        <v>349</v>
      </c>
    </row>
    <row r="45" spans="1:9" ht="16.5" thickBot="1">
      <c r="A45" s="9" t="s">
        <v>321</v>
      </c>
      <c r="B45" s="9" t="s">
        <v>320</v>
      </c>
      <c r="C45" s="9" t="s">
        <v>36</v>
      </c>
      <c r="D45" s="9" t="s">
        <v>4</v>
      </c>
      <c r="E45" s="9" t="s">
        <v>95</v>
      </c>
      <c r="F45" s="9"/>
      <c r="G45" s="9"/>
      <c r="H45" s="9" t="s">
        <v>33</v>
      </c>
      <c r="I45" s="9" t="s">
        <v>349</v>
      </c>
    </row>
    <row r="46" spans="1:9" ht="16.5" thickBot="1">
      <c r="A46" s="9" t="s">
        <v>325</v>
      </c>
      <c r="B46" s="9" t="s">
        <v>324</v>
      </c>
      <c r="C46" s="9" t="s">
        <v>32</v>
      </c>
      <c r="D46" s="9" t="s">
        <v>4</v>
      </c>
      <c r="E46" s="9" t="s">
        <v>95</v>
      </c>
      <c r="F46" s="9"/>
      <c r="G46" s="9"/>
      <c r="H46" s="9" t="s">
        <v>33</v>
      </c>
      <c r="I46" s="9" t="s">
        <v>349</v>
      </c>
    </row>
    <row r="47" spans="1:9" ht="16.5" thickBot="1">
      <c r="A47" s="9" t="s">
        <v>327</v>
      </c>
      <c r="B47" s="9" t="s">
        <v>326</v>
      </c>
      <c r="C47" s="9" t="s">
        <v>32</v>
      </c>
      <c r="D47" s="9" t="s">
        <v>4</v>
      </c>
      <c r="E47" s="9" t="s">
        <v>95</v>
      </c>
      <c r="F47" s="9"/>
      <c r="G47" s="9"/>
      <c r="H47" s="9" t="s">
        <v>33</v>
      </c>
      <c r="I47" s="9" t="s">
        <v>349</v>
      </c>
    </row>
    <row r="48" spans="1:9" ht="16.5" thickBot="1">
      <c r="A48" s="9" t="s">
        <v>332</v>
      </c>
      <c r="B48" s="9" t="s">
        <v>331</v>
      </c>
      <c r="C48" s="9" t="s">
        <v>32</v>
      </c>
      <c r="D48" s="9" t="s">
        <v>4</v>
      </c>
      <c r="E48" s="9" t="s">
        <v>95</v>
      </c>
      <c r="F48" s="9"/>
      <c r="G48" s="9"/>
      <c r="H48" s="9" t="s">
        <v>33</v>
      </c>
      <c r="I48" s="9" t="s">
        <v>349</v>
      </c>
    </row>
    <row r="49" spans="1:9" ht="16.5" thickBot="1">
      <c r="A49" s="9" t="s">
        <v>339</v>
      </c>
      <c r="B49" s="9" t="s">
        <v>338</v>
      </c>
      <c r="C49" s="9" t="s">
        <v>36</v>
      </c>
      <c r="D49" s="9" t="s">
        <v>5</v>
      </c>
      <c r="E49" s="9" t="s">
        <v>95</v>
      </c>
      <c r="F49" s="9"/>
      <c r="G49" s="9"/>
      <c r="H49" s="9" t="s">
        <v>33</v>
      </c>
      <c r="I49" s="9" t="s">
        <v>349</v>
      </c>
    </row>
    <row r="50" spans="1:9" ht="16.5" thickBot="1">
      <c r="A50" s="9" t="s">
        <v>343</v>
      </c>
      <c r="B50" s="9" t="s">
        <v>342</v>
      </c>
      <c r="C50" s="9" t="s">
        <v>36</v>
      </c>
      <c r="D50" s="9" t="s">
        <v>691</v>
      </c>
      <c r="E50" s="9" t="s">
        <v>95</v>
      </c>
      <c r="F50" s="9"/>
      <c r="G50" s="9"/>
      <c r="H50" s="9" t="s">
        <v>33</v>
      </c>
      <c r="I50" s="9" t="s">
        <v>349</v>
      </c>
    </row>
    <row r="51" spans="1:9" ht="16.5" thickBot="1">
      <c r="A51" s="9" t="s">
        <v>345</v>
      </c>
      <c r="B51" s="9" t="s">
        <v>344</v>
      </c>
      <c r="C51" s="9" t="s">
        <v>36</v>
      </c>
      <c r="D51" s="9" t="s">
        <v>691</v>
      </c>
      <c r="E51" s="9" t="s">
        <v>95</v>
      </c>
      <c r="F51" s="9"/>
      <c r="G51" s="9"/>
      <c r="H51" s="9" t="s">
        <v>33</v>
      </c>
      <c r="I51" s="9" t="s">
        <v>349</v>
      </c>
    </row>
    <row r="52" spans="1:9" ht="16.5" thickBot="1">
      <c r="A52" s="9" t="s">
        <v>347</v>
      </c>
      <c r="B52" s="9" t="s">
        <v>346</v>
      </c>
      <c r="C52" s="9" t="s">
        <v>32</v>
      </c>
      <c r="D52" s="9" t="s">
        <v>691</v>
      </c>
      <c r="E52" s="9" t="s">
        <v>95</v>
      </c>
      <c r="F52" s="9"/>
      <c r="G52" s="9"/>
      <c r="H52" s="9" t="s">
        <v>33</v>
      </c>
      <c r="I52" s="9" t="s">
        <v>349</v>
      </c>
    </row>
  </sheetData>
  <sortState ref="A3:I52">
    <sortCondition ref="F3:F52"/>
  </sortState>
  <mergeCells count="1">
    <mergeCell ref="A1:I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selection activeCell="C4" sqref="C4"/>
    </sheetView>
  </sheetViews>
  <sheetFormatPr baseColWidth="10" defaultColWidth="9.125" defaultRowHeight="15.75"/>
  <sheetData>
    <row r="1" spans="1:19">
      <c r="A1" s="18" t="s">
        <v>19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4" t="s">
        <v>4</v>
      </c>
      <c r="B4" s="1">
        <v>0</v>
      </c>
      <c r="C4" s="5">
        <f>SUM(B4*100)/F4</f>
        <v>0</v>
      </c>
      <c r="D4" s="5">
        <f>SUM(F4-B4)</f>
        <v>4</v>
      </c>
      <c r="E4" s="5">
        <f>SUM(D4*100)/F4</f>
        <v>100</v>
      </c>
      <c r="F4" s="1">
        <v>4</v>
      </c>
      <c r="G4" s="2">
        <f>SUM(F4*100)/F$12</f>
        <v>13.333333333333334</v>
      </c>
      <c r="H4" s="1">
        <v>2</v>
      </c>
      <c r="I4" s="2">
        <f>SUM(H4*100)/L4</f>
        <v>33.333333333333336</v>
      </c>
      <c r="J4" s="5">
        <f>SUM(L4-H4)</f>
        <v>4</v>
      </c>
      <c r="K4" s="2">
        <f>SUM(J4*100)/L4</f>
        <v>66.666666666666671</v>
      </c>
      <c r="L4" s="1">
        <v>6</v>
      </c>
      <c r="M4" s="5">
        <f>SUM(L4*100)/L$12</f>
        <v>30</v>
      </c>
      <c r="N4" s="5">
        <f t="shared" ref="N4:N12" si="0">SUM(B4+H4)</f>
        <v>2</v>
      </c>
      <c r="O4" s="5">
        <f>SUM(N4*100)/R4</f>
        <v>20</v>
      </c>
      <c r="P4" s="5">
        <f t="shared" ref="P4:P12" si="1">SUM(D4+J4)</f>
        <v>8</v>
      </c>
      <c r="Q4" s="5">
        <f>SUM(P4*100)/R4</f>
        <v>80</v>
      </c>
      <c r="R4" s="5">
        <f>SUM(N4+P4)</f>
        <v>10</v>
      </c>
      <c r="S4" s="5">
        <f>SUM(R4*100)/R$12</f>
        <v>20</v>
      </c>
    </row>
    <row r="5" spans="1:19">
      <c r="A5" s="4" t="s">
        <v>1</v>
      </c>
      <c r="B5" s="1">
        <v>6</v>
      </c>
      <c r="C5" s="2">
        <f t="shared" ref="C5:C12" si="2">SUM(B5*100)/F5</f>
        <v>31.578947368421051</v>
      </c>
      <c r="D5" s="5">
        <f t="shared" ref="D5:D12" si="3">SUM(F5-B5)</f>
        <v>13</v>
      </c>
      <c r="E5" s="2">
        <f t="shared" ref="E5:E12" si="4">SUM(D5*100)/F5</f>
        <v>68.421052631578945</v>
      </c>
      <c r="F5" s="1">
        <v>19</v>
      </c>
      <c r="G5" s="2">
        <f t="shared" ref="G5:G12" si="5">SUM(F5*100)/F$12</f>
        <v>63.333333333333336</v>
      </c>
      <c r="H5" s="1">
        <v>2</v>
      </c>
      <c r="I5" s="5">
        <f t="shared" ref="I5:I12" si="6">SUM(H5*100)/L5</f>
        <v>25</v>
      </c>
      <c r="J5" s="5">
        <f t="shared" ref="J5:J12" si="7">SUM(L5-H5)</f>
        <v>6</v>
      </c>
      <c r="K5" s="5">
        <f t="shared" ref="K5:K12" si="8">SUM(J5*100)/L5</f>
        <v>75</v>
      </c>
      <c r="L5" s="1">
        <v>8</v>
      </c>
      <c r="M5" s="5">
        <f t="shared" ref="M5:M12" si="9">SUM(L5*100)/L$12</f>
        <v>40</v>
      </c>
      <c r="N5" s="5">
        <f t="shared" si="0"/>
        <v>8</v>
      </c>
      <c r="O5" s="2">
        <f t="shared" ref="O5:O12" si="10">SUM(N5*100)/R5</f>
        <v>29.62962962962963</v>
      </c>
      <c r="P5" s="5">
        <f t="shared" si="1"/>
        <v>19</v>
      </c>
      <c r="Q5" s="2">
        <f t="shared" ref="Q5:Q12" si="11">SUM(P5*100)/R5</f>
        <v>70.370370370370367</v>
      </c>
      <c r="R5" s="5">
        <f t="shared" ref="R5:R12" si="12">SUM(N5+P5)</f>
        <v>27</v>
      </c>
      <c r="S5" s="5">
        <f t="shared" ref="S5:S12" si="13">SUM(R5*100)/R$12</f>
        <v>54</v>
      </c>
    </row>
    <row r="6" spans="1:19">
      <c r="A6" s="4" t="s">
        <v>7</v>
      </c>
      <c r="B6" s="1">
        <v>0</v>
      </c>
      <c r="C6" s="5">
        <v>0</v>
      </c>
      <c r="D6" s="5">
        <f t="shared" si="3"/>
        <v>0</v>
      </c>
      <c r="E6" s="5">
        <v>0</v>
      </c>
      <c r="F6" s="1">
        <v>0</v>
      </c>
      <c r="G6" s="5">
        <f t="shared" si="5"/>
        <v>0</v>
      </c>
      <c r="H6" s="1">
        <v>1</v>
      </c>
      <c r="I6" s="5">
        <f t="shared" si="6"/>
        <v>50</v>
      </c>
      <c r="J6" s="5">
        <f t="shared" si="7"/>
        <v>1</v>
      </c>
      <c r="K6" s="5">
        <f t="shared" si="8"/>
        <v>50</v>
      </c>
      <c r="L6" s="1">
        <v>2</v>
      </c>
      <c r="M6" s="5">
        <f t="shared" si="9"/>
        <v>10</v>
      </c>
      <c r="N6" s="5">
        <f t="shared" si="0"/>
        <v>1</v>
      </c>
      <c r="O6" s="5">
        <f t="shared" si="10"/>
        <v>50</v>
      </c>
      <c r="P6" s="5">
        <f t="shared" si="1"/>
        <v>1</v>
      </c>
      <c r="Q6" s="5">
        <f t="shared" si="11"/>
        <v>50</v>
      </c>
      <c r="R6" s="5">
        <f t="shared" si="12"/>
        <v>2</v>
      </c>
      <c r="S6" s="5">
        <f t="shared" si="13"/>
        <v>4</v>
      </c>
    </row>
    <row r="7" spans="1:19">
      <c r="A7" s="4" t="s">
        <v>6</v>
      </c>
      <c r="B7" s="1">
        <v>1</v>
      </c>
      <c r="C7" s="5">
        <f t="shared" si="2"/>
        <v>20</v>
      </c>
      <c r="D7" s="5">
        <f t="shared" si="3"/>
        <v>4</v>
      </c>
      <c r="E7" s="5">
        <f t="shared" si="4"/>
        <v>80</v>
      </c>
      <c r="F7" s="1">
        <v>5</v>
      </c>
      <c r="G7" s="2">
        <f t="shared" si="5"/>
        <v>16.666666666666668</v>
      </c>
      <c r="H7" s="1">
        <v>0</v>
      </c>
      <c r="I7" s="5">
        <f t="shared" si="6"/>
        <v>0</v>
      </c>
      <c r="J7" s="5">
        <f t="shared" si="7"/>
        <v>1</v>
      </c>
      <c r="K7" s="5">
        <f t="shared" si="8"/>
        <v>100</v>
      </c>
      <c r="L7" s="1">
        <v>1</v>
      </c>
      <c r="M7" s="5">
        <f t="shared" si="9"/>
        <v>5</v>
      </c>
      <c r="N7" s="5">
        <f t="shared" si="0"/>
        <v>1</v>
      </c>
      <c r="O7" s="2">
        <f t="shared" si="10"/>
        <v>16.666666666666668</v>
      </c>
      <c r="P7" s="5">
        <f t="shared" si="1"/>
        <v>5</v>
      </c>
      <c r="Q7" s="2">
        <f t="shared" si="11"/>
        <v>83.333333333333329</v>
      </c>
      <c r="R7" s="5">
        <f t="shared" si="12"/>
        <v>6</v>
      </c>
      <c r="S7" s="5">
        <f t="shared" si="13"/>
        <v>12</v>
      </c>
    </row>
    <row r="8" spans="1:19">
      <c r="A8" s="4" t="s">
        <v>9</v>
      </c>
      <c r="B8" s="1">
        <v>0</v>
      </c>
      <c r="C8" s="5">
        <v>0</v>
      </c>
      <c r="D8" s="5">
        <f t="shared" si="3"/>
        <v>0</v>
      </c>
      <c r="E8" s="5">
        <v>0</v>
      </c>
      <c r="F8" s="1">
        <v>0</v>
      </c>
      <c r="G8" s="5">
        <f t="shared" si="5"/>
        <v>0</v>
      </c>
      <c r="H8" s="1">
        <v>0</v>
      </c>
      <c r="I8" s="5">
        <f t="shared" si="6"/>
        <v>0</v>
      </c>
      <c r="J8" s="5">
        <f t="shared" si="7"/>
        <v>1</v>
      </c>
      <c r="K8" s="5">
        <f t="shared" si="8"/>
        <v>100</v>
      </c>
      <c r="L8" s="1">
        <v>1</v>
      </c>
      <c r="M8" s="5">
        <f t="shared" si="9"/>
        <v>5</v>
      </c>
      <c r="N8" s="5">
        <f t="shared" si="0"/>
        <v>0</v>
      </c>
      <c r="O8" s="5">
        <f t="shared" si="10"/>
        <v>0</v>
      </c>
      <c r="P8" s="5">
        <f t="shared" si="1"/>
        <v>1</v>
      </c>
      <c r="Q8" s="5">
        <f t="shared" si="11"/>
        <v>100</v>
      </c>
      <c r="R8" s="5">
        <f t="shared" si="12"/>
        <v>1</v>
      </c>
      <c r="S8" s="5">
        <f t="shared" si="13"/>
        <v>2</v>
      </c>
    </row>
    <row r="9" spans="1:19">
      <c r="A9" s="4" t="s">
        <v>8</v>
      </c>
      <c r="B9" s="1">
        <v>0</v>
      </c>
      <c r="C9" s="5">
        <v>0</v>
      </c>
      <c r="D9" s="5">
        <f t="shared" si="3"/>
        <v>0</v>
      </c>
      <c r="E9" s="5">
        <v>0</v>
      </c>
      <c r="F9" s="1">
        <v>0</v>
      </c>
      <c r="G9" s="5">
        <f t="shared" si="5"/>
        <v>0</v>
      </c>
      <c r="H9" s="1">
        <v>0</v>
      </c>
      <c r="I9" s="5">
        <f t="shared" si="6"/>
        <v>0</v>
      </c>
      <c r="J9" s="5">
        <f t="shared" si="7"/>
        <v>1</v>
      </c>
      <c r="K9" s="5">
        <f t="shared" si="8"/>
        <v>100</v>
      </c>
      <c r="L9" s="1">
        <v>1</v>
      </c>
      <c r="M9" s="5">
        <f t="shared" si="9"/>
        <v>5</v>
      </c>
      <c r="N9" s="5">
        <f t="shared" si="0"/>
        <v>0</v>
      </c>
      <c r="O9" s="5">
        <f t="shared" si="10"/>
        <v>0</v>
      </c>
      <c r="P9" s="5">
        <f t="shared" si="1"/>
        <v>1</v>
      </c>
      <c r="Q9" s="5">
        <f t="shared" si="11"/>
        <v>100</v>
      </c>
      <c r="R9" s="5">
        <f t="shared" si="12"/>
        <v>1</v>
      </c>
      <c r="S9" s="5">
        <f t="shared" si="13"/>
        <v>2</v>
      </c>
    </row>
    <row r="10" spans="1:19">
      <c r="A10" s="4" t="s">
        <v>5</v>
      </c>
      <c r="B10" s="1">
        <v>0</v>
      </c>
      <c r="C10" s="5">
        <f t="shared" si="2"/>
        <v>0</v>
      </c>
      <c r="D10" s="5">
        <f t="shared" si="3"/>
        <v>2</v>
      </c>
      <c r="E10" s="5">
        <f t="shared" si="4"/>
        <v>100</v>
      </c>
      <c r="F10" s="1">
        <v>2</v>
      </c>
      <c r="G10" s="2">
        <f t="shared" si="5"/>
        <v>6.666666666666667</v>
      </c>
      <c r="H10" s="1">
        <v>0</v>
      </c>
      <c r="I10" s="5">
        <v>0</v>
      </c>
      <c r="J10" s="5">
        <f t="shared" si="7"/>
        <v>0</v>
      </c>
      <c r="K10" s="5">
        <v>0</v>
      </c>
      <c r="L10" s="1">
        <v>0</v>
      </c>
      <c r="M10" s="5">
        <f t="shared" si="9"/>
        <v>0</v>
      </c>
      <c r="N10" s="5">
        <f t="shared" si="0"/>
        <v>0</v>
      </c>
      <c r="O10" s="5">
        <f t="shared" si="10"/>
        <v>0</v>
      </c>
      <c r="P10" s="5">
        <f t="shared" si="1"/>
        <v>2</v>
      </c>
      <c r="Q10" s="5">
        <f t="shared" si="11"/>
        <v>100</v>
      </c>
      <c r="R10" s="5">
        <f t="shared" si="12"/>
        <v>2</v>
      </c>
      <c r="S10" s="5">
        <f t="shared" si="13"/>
        <v>4</v>
      </c>
    </row>
    <row r="11" spans="1:19">
      <c r="A11" s="4" t="s">
        <v>13</v>
      </c>
      <c r="B11" s="1">
        <v>0</v>
      </c>
      <c r="C11" s="5">
        <v>0</v>
      </c>
      <c r="D11" s="5">
        <f t="shared" si="3"/>
        <v>0</v>
      </c>
      <c r="E11" s="5">
        <v>0</v>
      </c>
      <c r="F11" s="1">
        <v>0</v>
      </c>
      <c r="G11" s="5">
        <f t="shared" si="5"/>
        <v>0</v>
      </c>
      <c r="H11" s="1">
        <v>0</v>
      </c>
      <c r="I11" s="5">
        <f t="shared" si="6"/>
        <v>0</v>
      </c>
      <c r="J11" s="5">
        <f t="shared" si="7"/>
        <v>1</v>
      </c>
      <c r="K11" s="5">
        <f t="shared" si="8"/>
        <v>100</v>
      </c>
      <c r="L11" s="1">
        <v>1</v>
      </c>
      <c r="M11" s="5">
        <f t="shared" si="9"/>
        <v>5</v>
      </c>
      <c r="N11" s="5">
        <f t="shared" si="0"/>
        <v>0</v>
      </c>
      <c r="O11" s="5">
        <f t="shared" si="10"/>
        <v>0</v>
      </c>
      <c r="P11" s="5">
        <f t="shared" si="1"/>
        <v>1</v>
      </c>
      <c r="Q11" s="5">
        <f t="shared" si="11"/>
        <v>100</v>
      </c>
      <c r="R11" s="5">
        <f t="shared" si="12"/>
        <v>1</v>
      </c>
      <c r="S11" s="5">
        <f t="shared" si="13"/>
        <v>2</v>
      </c>
    </row>
    <row r="12" spans="1:19">
      <c r="A12" s="4" t="s">
        <v>0</v>
      </c>
      <c r="B12" s="1">
        <f>SUM(B4:B11)</f>
        <v>7</v>
      </c>
      <c r="C12" s="2">
        <f t="shared" si="2"/>
        <v>23.333333333333332</v>
      </c>
      <c r="D12" s="5">
        <f t="shared" si="3"/>
        <v>23</v>
      </c>
      <c r="E12" s="2">
        <f t="shared" si="4"/>
        <v>76.666666666666671</v>
      </c>
      <c r="F12" s="1">
        <f>SUM(F4:F11)</f>
        <v>30</v>
      </c>
      <c r="G12" s="5">
        <f t="shared" si="5"/>
        <v>100</v>
      </c>
      <c r="H12" s="1">
        <f>SUM(H4:H11)</f>
        <v>5</v>
      </c>
      <c r="I12" s="5">
        <f t="shared" si="6"/>
        <v>25</v>
      </c>
      <c r="J12" s="5">
        <f t="shared" si="7"/>
        <v>15</v>
      </c>
      <c r="K12" s="5">
        <f t="shared" si="8"/>
        <v>75</v>
      </c>
      <c r="L12" s="1">
        <f>SUM(L4:L11)</f>
        <v>20</v>
      </c>
      <c r="M12" s="5">
        <f t="shared" si="9"/>
        <v>100</v>
      </c>
      <c r="N12" s="5">
        <f t="shared" si="0"/>
        <v>12</v>
      </c>
      <c r="O12" s="5">
        <f t="shared" si="10"/>
        <v>24</v>
      </c>
      <c r="P12" s="5">
        <f t="shared" si="1"/>
        <v>38</v>
      </c>
      <c r="Q12" s="5">
        <f t="shared" si="11"/>
        <v>76</v>
      </c>
      <c r="R12" s="5">
        <f t="shared" si="12"/>
        <v>50</v>
      </c>
      <c r="S12" s="5">
        <f t="shared" si="13"/>
        <v>100</v>
      </c>
    </row>
    <row r="13" spans="1:19">
      <c r="A13" s="6" t="s">
        <v>14</v>
      </c>
    </row>
  </sheetData>
  <mergeCells count="5">
    <mergeCell ref="A1:S1"/>
    <mergeCell ref="A2:A3"/>
    <mergeCell ref="B2:G2"/>
    <mergeCell ref="H2:M2"/>
    <mergeCell ref="N2:S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A3" sqref="A3"/>
    </sheetView>
  </sheetViews>
  <sheetFormatPr baseColWidth="10" defaultRowHeight="15.75"/>
  <cols>
    <col min="1" max="1" width="16.375" style="11" customWidth="1"/>
    <col min="2" max="9" width="14.125" style="11" customWidth="1"/>
  </cols>
  <sheetData>
    <row r="1" spans="1:9" ht="16.5" thickBot="1">
      <c r="A1" s="20" t="s">
        <v>20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>
      <c r="A3" s="9" t="s">
        <v>30</v>
      </c>
      <c r="B3" s="8" t="s">
        <v>31</v>
      </c>
      <c r="C3" s="8" t="s">
        <v>32</v>
      </c>
      <c r="D3" s="8" t="s">
        <v>1</v>
      </c>
      <c r="E3" s="8" t="s">
        <v>10</v>
      </c>
      <c r="F3" s="8" t="s">
        <v>226</v>
      </c>
      <c r="G3" s="8"/>
      <c r="H3" s="8" t="s">
        <v>33</v>
      </c>
      <c r="I3" s="8" t="s">
        <v>28</v>
      </c>
    </row>
    <row r="4" spans="1:9" ht="16.5" thickBot="1">
      <c r="A4" s="10" t="s">
        <v>34</v>
      </c>
      <c r="B4" s="8" t="s">
        <v>35</v>
      </c>
      <c r="C4" s="8" t="s">
        <v>36</v>
      </c>
      <c r="D4" s="8" t="s">
        <v>4</v>
      </c>
      <c r="E4" s="8" t="s">
        <v>10</v>
      </c>
      <c r="F4" s="8" t="s">
        <v>227</v>
      </c>
      <c r="G4" s="8"/>
      <c r="H4" s="8" t="s">
        <v>33</v>
      </c>
      <c r="I4" s="8" t="s">
        <v>28</v>
      </c>
    </row>
    <row r="5" spans="1:9" ht="16.5" thickBot="1">
      <c r="A5" s="10" t="s">
        <v>37</v>
      </c>
      <c r="B5" s="8" t="s">
        <v>38</v>
      </c>
      <c r="C5" s="8" t="s">
        <v>36</v>
      </c>
      <c r="D5" s="8" t="s">
        <v>1</v>
      </c>
      <c r="E5" s="8" t="s">
        <v>10</v>
      </c>
      <c r="F5" s="8" t="s">
        <v>228</v>
      </c>
      <c r="G5" s="8"/>
      <c r="H5" s="8" t="s">
        <v>33</v>
      </c>
      <c r="I5" s="8" t="s">
        <v>28</v>
      </c>
    </row>
    <row r="6" spans="1:9" ht="16.5" thickBot="1">
      <c r="A6" s="10" t="s">
        <v>39</v>
      </c>
      <c r="B6" s="8" t="s">
        <v>40</v>
      </c>
      <c r="C6" s="8" t="s">
        <v>36</v>
      </c>
      <c r="D6" s="8" t="s">
        <v>4</v>
      </c>
      <c r="E6" s="8" t="s">
        <v>10</v>
      </c>
      <c r="F6" s="8" t="s">
        <v>229</v>
      </c>
      <c r="G6" s="8"/>
      <c r="H6" s="8" t="s">
        <v>33</v>
      </c>
      <c r="I6" s="8" t="s">
        <v>28</v>
      </c>
    </row>
    <row r="7" spans="1:9" ht="16.5" thickBot="1">
      <c r="A7" s="10" t="s">
        <v>41</v>
      </c>
      <c r="B7" s="8" t="s">
        <v>42</v>
      </c>
      <c r="C7" s="8" t="s">
        <v>32</v>
      </c>
      <c r="D7" s="8" t="s">
        <v>1</v>
      </c>
      <c r="E7" s="8" t="s">
        <v>10</v>
      </c>
      <c r="F7" s="8" t="s">
        <v>230</v>
      </c>
      <c r="G7" s="8"/>
      <c r="H7" s="8" t="s">
        <v>33</v>
      </c>
      <c r="I7" s="8" t="s">
        <v>28</v>
      </c>
    </row>
    <row r="8" spans="1:9" ht="16.5" thickBot="1">
      <c r="A8" s="10" t="s">
        <v>43</v>
      </c>
      <c r="B8" s="8" t="s">
        <v>44</v>
      </c>
      <c r="C8" s="8" t="s">
        <v>36</v>
      </c>
      <c r="D8" s="8" t="s">
        <v>1</v>
      </c>
      <c r="E8" s="8" t="s">
        <v>10</v>
      </c>
      <c r="F8" s="8" t="s">
        <v>231</v>
      </c>
      <c r="G8" s="8"/>
      <c r="H8" s="8" t="s">
        <v>33</v>
      </c>
      <c r="I8" s="8" t="s">
        <v>28</v>
      </c>
    </row>
    <row r="9" spans="1:9" ht="16.5" thickBot="1">
      <c r="A9" s="10" t="s">
        <v>45</v>
      </c>
      <c r="B9" s="8" t="s">
        <v>46</v>
      </c>
      <c r="C9" s="8" t="s">
        <v>32</v>
      </c>
      <c r="D9" s="8" t="s">
        <v>1</v>
      </c>
      <c r="E9" s="8" t="s">
        <v>10</v>
      </c>
      <c r="F9" s="8" t="s">
        <v>232</v>
      </c>
      <c r="G9" s="8"/>
      <c r="H9" s="8" t="s">
        <v>33</v>
      </c>
      <c r="I9" s="8" t="s">
        <v>28</v>
      </c>
    </row>
    <row r="10" spans="1:9" ht="16.5" thickBot="1">
      <c r="A10" s="10" t="s">
        <v>47</v>
      </c>
      <c r="B10" s="8" t="s">
        <v>48</v>
      </c>
      <c r="C10" s="8" t="s">
        <v>36</v>
      </c>
      <c r="D10" s="8" t="s">
        <v>6</v>
      </c>
      <c r="E10" s="8" t="s">
        <v>10</v>
      </c>
      <c r="F10" s="8" t="s">
        <v>233</v>
      </c>
      <c r="G10" s="8"/>
      <c r="H10" s="8" t="s">
        <v>33</v>
      </c>
      <c r="I10" s="8" t="s">
        <v>28</v>
      </c>
    </row>
    <row r="11" spans="1:9" ht="16.5" thickBot="1">
      <c r="A11" s="10" t="s">
        <v>49</v>
      </c>
      <c r="B11" s="8" t="s">
        <v>50</v>
      </c>
      <c r="C11" s="8" t="s">
        <v>36</v>
      </c>
      <c r="D11" s="8" t="s">
        <v>1</v>
      </c>
      <c r="E11" s="8" t="s">
        <v>10</v>
      </c>
      <c r="F11" s="8" t="s">
        <v>234</v>
      </c>
      <c r="G11" s="8"/>
      <c r="H11" s="8" t="s">
        <v>33</v>
      </c>
      <c r="I11" s="8" t="s">
        <v>28</v>
      </c>
    </row>
    <row r="12" spans="1:9" ht="16.5" thickBot="1">
      <c r="A12" s="10" t="s">
        <v>51</v>
      </c>
      <c r="B12" s="8" t="s">
        <v>52</v>
      </c>
      <c r="C12" s="8" t="s">
        <v>36</v>
      </c>
      <c r="D12" s="8" t="s">
        <v>1</v>
      </c>
      <c r="E12" s="8" t="s">
        <v>10</v>
      </c>
      <c r="F12" s="8" t="s">
        <v>235</v>
      </c>
      <c r="G12" s="8"/>
      <c r="H12" s="8" t="s">
        <v>33</v>
      </c>
      <c r="I12" s="8" t="s">
        <v>28</v>
      </c>
    </row>
    <row r="13" spans="1:9" ht="16.5" thickBot="1">
      <c r="A13" s="10" t="s">
        <v>53</v>
      </c>
      <c r="B13" s="8" t="s">
        <v>54</v>
      </c>
      <c r="C13" s="8" t="s">
        <v>36</v>
      </c>
      <c r="D13" s="8" t="s">
        <v>1</v>
      </c>
      <c r="E13" s="8" t="s">
        <v>10</v>
      </c>
      <c r="F13" s="8" t="s">
        <v>236</v>
      </c>
      <c r="G13" s="8"/>
      <c r="H13" s="8" t="s">
        <v>33</v>
      </c>
      <c r="I13" s="8" t="s">
        <v>28</v>
      </c>
    </row>
    <row r="14" spans="1:9" ht="16.5" thickBot="1">
      <c r="A14" s="10" t="s">
        <v>55</v>
      </c>
      <c r="B14" s="8" t="s">
        <v>56</v>
      </c>
      <c r="C14" s="8" t="s">
        <v>36</v>
      </c>
      <c r="D14" s="8" t="s">
        <v>1</v>
      </c>
      <c r="E14" s="8" t="s">
        <v>10</v>
      </c>
      <c r="F14" s="8" t="s">
        <v>237</v>
      </c>
      <c r="G14" s="8"/>
      <c r="H14" s="8" t="s">
        <v>33</v>
      </c>
      <c r="I14" s="8" t="s">
        <v>28</v>
      </c>
    </row>
    <row r="15" spans="1:9" ht="16.5" thickBot="1">
      <c r="A15" s="10" t="s">
        <v>57</v>
      </c>
      <c r="B15" s="8" t="s">
        <v>58</v>
      </c>
      <c r="C15" s="8" t="s">
        <v>36</v>
      </c>
      <c r="D15" s="8" t="s">
        <v>1</v>
      </c>
      <c r="E15" s="8" t="s">
        <v>10</v>
      </c>
      <c r="F15" s="8" t="s">
        <v>238</v>
      </c>
      <c r="G15" s="8"/>
      <c r="H15" s="8" t="s">
        <v>33</v>
      </c>
      <c r="I15" s="8" t="s">
        <v>28</v>
      </c>
    </row>
    <row r="16" spans="1:9" ht="16.5" thickBot="1">
      <c r="A16" s="10" t="s">
        <v>59</v>
      </c>
      <c r="B16" s="8" t="s">
        <v>60</v>
      </c>
      <c r="C16" s="8" t="s">
        <v>36</v>
      </c>
      <c r="D16" s="8" t="s">
        <v>5</v>
      </c>
      <c r="E16" s="8" t="s">
        <v>10</v>
      </c>
      <c r="F16" s="8" t="s">
        <v>239</v>
      </c>
      <c r="G16" s="8"/>
      <c r="H16" s="8" t="s">
        <v>33</v>
      </c>
      <c r="I16" s="8" t="s">
        <v>28</v>
      </c>
    </row>
    <row r="17" spans="1:9" ht="16.5" thickBot="1">
      <c r="A17" s="10" t="s">
        <v>61</v>
      </c>
      <c r="B17" s="8" t="s">
        <v>62</v>
      </c>
      <c r="C17" s="8" t="s">
        <v>36</v>
      </c>
      <c r="D17" s="8" t="s">
        <v>4</v>
      </c>
      <c r="E17" s="8" t="s">
        <v>10</v>
      </c>
      <c r="F17" s="8" t="s">
        <v>240</v>
      </c>
      <c r="G17" s="8"/>
      <c r="H17" s="8" t="s">
        <v>33</v>
      </c>
      <c r="I17" s="8" t="s">
        <v>28</v>
      </c>
    </row>
    <row r="18" spans="1:9" ht="16.5" thickBot="1">
      <c r="A18" s="10" t="s">
        <v>63</v>
      </c>
      <c r="B18" s="8" t="s">
        <v>64</v>
      </c>
      <c r="C18" s="8" t="s">
        <v>36</v>
      </c>
      <c r="D18" s="8" t="s">
        <v>4</v>
      </c>
      <c r="E18" s="8" t="s">
        <v>10</v>
      </c>
      <c r="F18" s="8" t="s">
        <v>241</v>
      </c>
      <c r="G18" s="8"/>
      <c r="H18" s="8" t="s">
        <v>33</v>
      </c>
      <c r="I18" s="8" t="s">
        <v>28</v>
      </c>
    </row>
    <row r="19" spans="1:9" ht="16.5" thickBot="1">
      <c r="A19" s="10" t="s">
        <v>65</v>
      </c>
      <c r="B19" s="8" t="s">
        <v>66</v>
      </c>
      <c r="C19" s="8" t="s">
        <v>32</v>
      </c>
      <c r="D19" s="8" t="s">
        <v>1</v>
      </c>
      <c r="E19" s="8" t="s">
        <v>10</v>
      </c>
      <c r="F19" s="8" t="s">
        <v>242</v>
      </c>
      <c r="G19" s="8"/>
      <c r="H19" s="8" t="s">
        <v>33</v>
      </c>
      <c r="I19" s="8" t="s">
        <v>28</v>
      </c>
    </row>
    <row r="20" spans="1:9" ht="16.5" thickBot="1">
      <c r="A20" s="10" t="s">
        <v>67</v>
      </c>
      <c r="B20" s="8" t="s">
        <v>68</v>
      </c>
      <c r="C20" s="8" t="s">
        <v>36</v>
      </c>
      <c r="D20" s="8" t="s">
        <v>1</v>
      </c>
      <c r="E20" s="8" t="s">
        <v>10</v>
      </c>
      <c r="F20" s="8" t="s">
        <v>243</v>
      </c>
      <c r="G20" s="8"/>
      <c r="H20" s="8" t="s">
        <v>33</v>
      </c>
      <c r="I20" s="8" t="s">
        <v>28</v>
      </c>
    </row>
    <row r="21" spans="1:9" ht="16.5" thickBot="1">
      <c r="A21" s="10" t="s">
        <v>69</v>
      </c>
      <c r="B21" s="8" t="s">
        <v>70</v>
      </c>
      <c r="C21" s="8" t="s">
        <v>36</v>
      </c>
      <c r="D21" s="8" t="s">
        <v>1</v>
      </c>
      <c r="E21" s="8" t="s">
        <v>10</v>
      </c>
      <c r="F21" s="8" t="s">
        <v>244</v>
      </c>
      <c r="G21" s="8"/>
      <c r="H21" s="8" t="s">
        <v>33</v>
      </c>
      <c r="I21" s="8" t="s">
        <v>28</v>
      </c>
    </row>
    <row r="22" spans="1:9" ht="16.5" thickBot="1">
      <c r="A22" s="10" t="s">
        <v>71</v>
      </c>
      <c r="B22" s="8" t="s">
        <v>72</v>
      </c>
      <c r="C22" s="8" t="s">
        <v>32</v>
      </c>
      <c r="D22" s="8" t="s">
        <v>1</v>
      </c>
      <c r="E22" s="8" t="s">
        <v>10</v>
      </c>
      <c r="F22" s="8" t="s">
        <v>245</v>
      </c>
      <c r="G22" s="8"/>
      <c r="H22" s="8" t="s">
        <v>33</v>
      </c>
      <c r="I22" s="8" t="s">
        <v>28</v>
      </c>
    </row>
    <row r="23" spans="1:9" ht="16.5" thickBot="1">
      <c r="A23" s="10" t="s">
        <v>73</v>
      </c>
      <c r="B23" s="8" t="s">
        <v>74</v>
      </c>
      <c r="C23" s="8" t="s">
        <v>36</v>
      </c>
      <c r="D23" s="8" t="s">
        <v>1</v>
      </c>
      <c r="E23" s="8" t="s">
        <v>10</v>
      </c>
      <c r="F23" s="8" t="s">
        <v>246</v>
      </c>
      <c r="G23" s="8"/>
      <c r="H23" s="8" t="s">
        <v>33</v>
      </c>
      <c r="I23" s="8" t="s">
        <v>28</v>
      </c>
    </row>
    <row r="24" spans="1:9" ht="16.5" thickBot="1">
      <c r="A24" s="10" t="s">
        <v>75</v>
      </c>
      <c r="B24" s="8" t="s">
        <v>76</v>
      </c>
      <c r="C24" s="8" t="s">
        <v>36</v>
      </c>
      <c r="D24" s="8" t="s">
        <v>1</v>
      </c>
      <c r="E24" s="8" t="s">
        <v>10</v>
      </c>
      <c r="F24" s="8" t="s">
        <v>247</v>
      </c>
      <c r="G24" s="8"/>
      <c r="H24" s="8" t="s">
        <v>33</v>
      </c>
      <c r="I24" s="8" t="s">
        <v>28</v>
      </c>
    </row>
    <row r="25" spans="1:9" ht="16.5" thickBot="1">
      <c r="A25" s="10" t="s">
        <v>77</v>
      </c>
      <c r="B25" s="8" t="s">
        <v>78</v>
      </c>
      <c r="C25" s="8" t="s">
        <v>36</v>
      </c>
      <c r="D25" s="8" t="s">
        <v>5</v>
      </c>
      <c r="E25" s="8" t="s">
        <v>10</v>
      </c>
      <c r="F25" s="8" t="s">
        <v>248</v>
      </c>
      <c r="G25" s="8"/>
      <c r="H25" s="8" t="s">
        <v>33</v>
      </c>
      <c r="I25" s="8" t="s">
        <v>28</v>
      </c>
    </row>
    <row r="26" spans="1:9" ht="16.5" thickBot="1">
      <c r="A26" s="10" t="s">
        <v>79</v>
      </c>
      <c r="B26" s="8" t="s">
        <v>80</v>
      </c>
      <c r="C26" s="8" t="s">
        <v>36</v>
      </c>
      <c r="D26" s="8" t="s">
        <v>6</v>
      </c>
      <c r="E26" s="8" t="s">
        <v>10</v>
      </c>
      <c r="F26" s="8" t="s">
        <v>249</v>
      </c>
      <c r="G26" s="8"/>
      <c r="H26" s="8" t="s">
        <v>33</v>
      </c>
      <c r="I26" s="8" t="s">
        <v>28</v>
      </c>
    </row>
    <row r="27" spans="1:9" ht="16.5" thickBot="1">
      <c r="A27" s="10" t="s">
        <v>81</v>
      </c>
      <c r="B27" s="8" t="s">
        <v>82</v>
      </c>
      <c r="C27" s="8" t="s">
        <v>36</v>
      </c>
      <c r="D27" s="8" t="s">
        <v>1</v>
      </c>
      <c r="E27" s="8" t="s">
        <v>10</v>
      </c>
      <c r="F27" s="8" t="s">
        <v>250</v>
      </c>
      <c r="G27" s="8"/>
      <c r="H27" s="8" t="s">
        <v>33</v>
      </c>
      <c r="I27" s="8" t="s">
        <v>28</v>
      </c>
    </row>
    <row r="28" spans="1:9" ht="16.5" thickBot="1">
      <c r="A28" s="10" t="s">
        <v>83</v>
      </c>
      <c r="B28" s="8" t="s">
        <v>84</v>
      </c>
      <c r="C28" s="8" t="s">
        <v>36</v>
      </c>
      <c r="D28" s="8" t="s">
        <v>6</v>
      </c>
      <c r="E28" s="8" t="s">
        <v>10</v>
      </c>
      <c r="F28" s="8" t="s">
        <v>251</v>
      </c>
      <c r="G28" s="8"/>
      <c r="H28" s="8" t="s">
        <v>33</v>
      </c>
      <c r="I28" s="8" t="s">
        <v>28</v>
      </c>
    </row>
    <row r="29" spans="1:9" ht="16.5" thickBot="1">
      <c r="A29" s="10" t="s">
        <v>85</v>
      </c>
      <c r="B29" s="8" t="s">
        <v>86</v>
      </c>
      <c r="C29" s="8" t="s">
        <v>32</v>
      </c>
      <c r="D29" s="8" t="s">
        <v>1</v>
      </c>
      <c r="E29" s="8" t="s">
        <v>10</v>
      </c>
      <c r="F29" s="8" t="s">
        <v>242</v>
      </c>
      <c r="G29" s="8"/>
      <c r="H29" s="8" t="s">
        <v>33</v>
      </c>
      <c r="I29" s="8" t="s">
        <v>28</v>
      </c>
    </row>
    <row r="30" spans="1:9" ht="16.5" thickBot="1">
      <c r="A30" s="10" t="s">
        <v>87</v>
      </c>
      <c r="B30" s="8" t="s">
        <v>88</v>
      </c>
      <c r="C30" s="8" t="s">
        <v>36</v>
      </c>
      <c r="D30" s="8" t="s">
        <v>1</v>
      </c>
      <c r="E30" s="8" t="s">
        <v>10</v>
      </c>
      <c r="F30" s="8" t="s">
        <v>252</v>
      </c>
      <c r="G30" s="8"/>
      <c r="H30" s="8" t="s">
        <v>33</v>
      </c>
      <c r="I30" s="8" t="s">
        <v>28</v>
      </c>
    </row>
    <row r="31" spans="1:9" ht="16.5" thickBot="1">
      <c r="A31" s="10" t="s">
        <v>89</v>
      </c>
      <c r="B31" s="8" t="s">
        <v>90</v>
      </c>
      <c r="C31" s="8" t="s">
        <v>32</v>
      </c>
      <c r="D31" s="8" t="s">
        <v>6</v>
      </c>
      <c r="E31" s="8" t="s">
        <v>10</v>
      </c>
      <c r="F31" s="8" t="s">
        <v>253</v>
      </c>
      <c r="G31" s="8"/>
      <c r="H31" s="8" t="s">
        <v>33</v>
      </c>
      <c r="I31" s="8" t="s">
        <v>28</v>
      </c>
    </row>
    <row r="32" spans="1:9" ht="16.5" thickBot="1">
      <c r="A32" s="10" t="s">
        <v>91</v>
      </c>
      <c r="B32" s="8" t="s">
        <v>92</v>
      </c>
      <c r="C32" s="8" t="s">
        <v>36</v>
      </c>
      <c r="D32" s="8" t="s">
        <v>6</v>
      </c>
      <c r="E32" s="8" t="s">
        <v>10</v>
      </c>
      <c r="F32" s="8" t="s">
        <v>254</v>
      </c>
      <c r="G32" s="8"/>
      <c r="H32" s="8" t="s">
        <v>33</v>
      </c>
      <c r="I32" s="8" t="s">
        <v>28</v>
      </c>
    </row>
    <row r="33" spans="1:9" ht="16.5" thickBot="1">
      <c r="A33" s="10" t="s">
        <v>93</v>
      </c>
      <c r="B33" s="8" t="s">
        <v>94</v>
      </c>
      <c r="C33" s="8" t="s">
        <v>32</v>
      </c>
      <c r="D33" s="8" t="s">
        <v>4</v>
      </c>
      <c r="E33" s="8" t="s">
        <v>95</v>
      </c>
      <c r="F33" s="8"/>
      <c r="G33" s="8"/>
      <c r="H33" s="8" t="s">
        <v>33</v>
      </c>
      <c r="I33" s="8" t="s">
        <v>28</v>
      </c>
    </row>
    <row r="34" spans="1:9" ht="16.5" thickBot="1">
      <c r="A34" s="10" t="s">
        <v>96</v>
      </c>
      <c r="B34" s="8" t="s">
        <v>97</v>
      </c>
      <c r="C34" s="8" t="s">
        <v>36</v>
      </c>
      <c r="D34" s="8" t="s">
        <v>4</v>
      </c>
      <c r="E34" s="8" t="s">
        <v>95</v>
      </c>
      <c r="F34" s="8"/>
      <c r="G34" s="8"/>
      <c r="H34" s="8" t="s">
        <v>33</v>
      </c>
      <c r="I34" s="8" t="s">
        <v>28</v>
      </c>
    </row>
    <row r="35" spans="1:9" ht="16.5" thickBot="1">
      <c r="A35" s="10" t="s">
        <v>98</v>
      </c>
      <c r="B35" s="8" t="s">
        <v>99</v>
      </c>
      <c r="C35" s="8" t="s">
        <v>36</v>
      </c>
      <c r="D35" s="8" t="s">
        <v>4</v>
      </c>
      <c r="E35" s="8" t="s">
        <v>95</v>
      </c>
      <c r="F35" s="8"/>
      <c r="G35" s="8"/>
      <c r="H35" s="8" t="s">
        <v>33</v>
      </c>
      <c r="I35" s="8" t="s">
        <v>28</v>
      </c>
    </row>
    <row r="36" spans="1:9" ht="16.5" thickBot="1">
      <c r="A36" s="10" t="s">
        <v>100</v>
      </c>
      <c r="B36" s="8" t="s">
        <v>101</v>
      </c>
      <c r="C36" s="8" t="s">
        <v>32</v>
      </c>
      <c r="D36" s="8" t="s">
        <v>4</v>
      </c>
      <c r="E36" s="8" t="s">
        <v>95</v>
      </c>
      <c r="F36" s="8"/>
      <c r="G36" s="8"/>
      <c r="H36" s="8" t="s">
        <v>33</v>
      </c>
      <c r="I36" s="8" t="s">
        <v>28</v>
      </c>
    </row>
    <row r="37" spans="1:9" ht="16.5" thickBot="1">
      <c r="A37" s="10" t="s">
        <v>102</v>
      </c>
      <c r="B37" s="8" t="s">
        <v>103</v>
      </c>
      <c r="C37" s="8" t="s">
        <v>36</v>
      </c>
      <c r="D37" s="8" t="s">
        <v>4</v>
      </c>
      <c r="E37" s="8" t="s">
        <v>95</v>
      </c>
      <c r="F37" s="8"/>
      <c r="G37" s="8"/>
      <c r="H37" s="8" t="s">
        <v>33</v>
      </c>
      <c r="I37" s="8" t="s">
        <v>28</v>
      </c>
    </row>
    <row r="38" spans="1:9" ht="16.5" thickBot="1">
      <c r="A38" s="10" t="s">
        <v>104</v>
      </c>
      <c r="B38" s="8" t="s">
        <v>105</v>
      </c>
      <c r="C38" s="8" t="s">
        <v>36</v>
      </c>
      <c r="D38" s="8" t="s">
        <v>4</v>
      </c>
      <c r="E38" s="8" t="s">
        <v>95</v>
      </c>
      <c r="F38" s="8"/>
      <c r="G38" s="8"/>
      <c r="H38" s="8" t="s">
        <v>33</v>
      </c>
      <c r="I38" s="8" t="s">
        <v>28</v>
      </c>
    </row>
    <row r="39" spans="1:9" ht="16.5" thickBot="1">
      <c r="A39" s="10" t="s">
        <v>106</v>
      </c>
      <c r="B39" s="8" t="s">
        <v>107</v>
      </c>
      <c r="C39" s="8" t="s">
        <v>36</v>
      </c>
      <c r="D39" s="8" t="s">
        <v>1</v>
      </c>
      <c r="E39" s="8" t="s">
        <v>95</v>
      </c>
      <c r="F39" s="8"/>
      <c r="G39" s="8"/>
      <c r="H39" s="8" t="s">
        <v>33</v>
      </c>
      <c r="I39" s="8" t="s">
        <v>28</v>
      </c>
    </row>
    <row r="40" spans="1:9" ht="16.5" thickBot="1">
      <c r="A40" s="10" t="s">
        <v>108</v>
      </c>
      <c r="B40" s="8" t="s">
        <v>109</v>
      </c>
      <c r="C40" s="8" t="s">
        <v>36</v>
      </c>
      <c r="D40" s="8" t="s">
        <v>1</v>
      </c>
      <c r="E40" s="8" t="s">
        <v>95</v>
      </c>
      <c r="F40" s="8"/>
      <c r="G40" s="8"/>
      <c r="H40" s="8" t="s">
        <v>33</v>
      </c>
      <c r="I40" s="8" t="s">
        <v>28</v>
      </c>
    </row>
    <row r="41" spans="1:9" ht="16.5" thickBot="1">
      <c r="A41" s="10" t="s">
        <v>110</v>
      </c>
      <c r="B41" s="8" t="s">
        <v>111</v>
      </c>
      <c r="C41" s="8" t="s">
        <v>32</v>
      </c>
      <c r="D41" s="8" t="s">
        <v>1</v>
      </c>
      <c r="E41" s="8" t="s">
        <v>95</v>
      </c>
      <c r="F41" s="8"/>
      <c r="G41" s="8"/>
      <c r="H41" s="8" t="s">
        <v>33</v>
      </c>
      <c r="I41" s="8" t="s">
        <v>28</v>
      </c>
    </row>
    <row r="42" spans="1:9" ht="16.5" thickBot="1">
      <c r="A42" s="10" t="s">
        <v>112</v>
      </c>
      <c r="B42" s="8" t="s">
        <v>113</v>
      </c>
      <c r="C42" s="8" t="s">
        <v>36</v>
      </c>
      <c r="D42" s="8" t="s">
        <v>1</v>
      </c>
      <c r="E42" s="8" t="s">
        <v>95</v>
      </c>
      <c r="F42" s="8"/>
      <c r="G42" s="8"/>
      <c r="H42" s="8" t="s">
        <v>33</v>
      </c>
      <c r="I42" s="8" t="s">
        <v>28</v>
      </c>
    </row>
    <row r="43" spans="1:9" ht="16.5" thickBot="1">
      <c r="A43" s="10" t="s">
        <v>114</v>
      </c>
      <c r="B43" s="8" t="s">
        <v>115</v>
      </c>
      <c r="C43" s="8" t="s">
        <v>36</v>
      </c>
      <c r="D43" s="8" t="s">
        <v>1</v>
      </c>
      <c r="E43" s="8" t="s">
        <v>95</v>
      </c>
      <c r="F43" s="8"/>
      <c r="G43" s="8"/>
      <c r="H43" s="8" t="s">
        <v>33</v>
      </c>
      <c r="I43" s="8" t="s">
        <v>28</v>
      </c>
    </row>
    <row r="44" spans="1:9" ht="16.5" thickBot="1">
      <c r="A44" s="10" t="s">
        <v>116</v>
      </c>
      <c r="B44" s="8" t="s">
        <v>117</v>
      </c>
      <c r="C44" s="8" t="s">
        <v>32</v>
      </c>
      <c r="D44" s="8" t="s">
        <v>1</v>
      </c>
      <c r="E44" s="8" t="s">
        <v>95</v>
      </c>
      <c r="F44" s="8"/>
      <c r="G44" s="8"/>
      <c r="H44" s="8" t="s">
        <v>33</v>
      </c>
      <c r="I44" s="8" t="s">
        <v>28</v>
      </c>
    </row>
    <row r="45" spans="1:9" ht="16.5" thickBot="1">
      <c r="A45" s="10" t="s">
        <v>118</v>
      </c>
      <c r="B45" s="8" t="s">
        <v>119</v>
      </c>
      <c r="C45" s="8" t="s">
        <v>36</v>
      </c>
      <c r="D45" s="8" t="s">
        <v>1</v>
      </c>
      <c r="E45" s="8" t="s">
        <v>95</v>
      </c>
      <c r="F45" s="8"/>
      <c r="G45" s="8"/>
      <c r="H45" s="8" t="s">
        <v>33</v>
      </c>
      <c r="I45" s="8" t="s">
        <v>28</v>
      </c>
    </row>
    <row r="46" spans="1:9" ht="16.5" thickBot="1">
      <c r="A46" s="10" t="s">
        <v>120</v>
      </c>
      <c r="B46" s="8" t="s">
        <v>121</v>
      </c>
      <c r="C46" s="8" t="s">
        <v>36</v>
      </c>
      <c r="D46" s="8" t="s">
        <v>1</v>
      </c>
      <c r="E46" s="8" t="s">
        <v>95</v>
      </c>
      <c r="F46" s="8"/>
      <c r="G46" s="8"/>
      <c r="H46" s="8" t="s">
        <v>33</v>
      </c>
      <c r="I46" s="8" t="s">
        <v>28</v>
      </c>
    </row>
    <row r="47" spans="1:9" ht="16.5" thickBot="1">
      <c r="A47" s="9" t="s">
        <v>122</v>
      </c>
      <c r="B47" s="8" t="s">
        <v>123</v>
      </c>
      <c r="C47" s="8" t="s">
        <v>36</v>
      </c>
      <c r="D47" s="8" t="s">
        <v>7</v>
      </c>
      <c r="E47" s="8" t="s">
        <v>95</v>
      </c>
      <c r="F47" s="8"/>
      <c r="G47" s="8"/>
      <c r="H47" s="8" t="s">
        <v>33</v>
      </c>
      <c r="I47" s="8" t="s">
        <v>28</v>
      </c>
    </row>
    <row r="48" spans="1:9" ht="16.5" thickBot="1">
      <c r="A48" s="9" t="s">
        <v>124</v>
      </c>
      <c r="B48" s="8" t="s">
        <v>125</v>
      </c>
      <c r="C48" s="8" t="s">
        <v>32</v>
      </c>
      <c r="D48" s="8" t="s">
        <v>7</v>
      </c>
      <c r="E48" s="8" t="s">
        <v>95</v>
      </c>
      <c r="F48" s="8"/>
      <c r="G48" s="8"/>
      <c r="H48" s="8" t="s">
        <v>33</v>
      </c>
      <c r="I48" s="8" t="s">
        <v>28</v>
      </c>
    </row>
    <row r="49" spans="1:9" ht="16.5" thickBot="1">
      <c r="A49" s="10" t="s">
        <v>126</v>
      </c>
      <c r="B49" s="8" t="s">
        <v>127</v>
      </c>
      <c r="C49" s="8" t="s">
        <v>36</v>
      </c>
      <c r="D49" s="8" t="s">
        <v>9</v>
      </c>
      <c r="E49" s="8" t="s">
        <v>95</v>
      </c>
      <c r="F49" s="8"/>
      <c r="G49" s="8"/>
      <c r="H49" s="8" t="s">
        <v>33</v>
      </c>
      <c r="I49" s="8" t="s">
        <v>28</v>
      </c>
    </row>
    <row r="50" spans="1:9" ht="16.5" thickBot="1">
      <c r="A50" s="10" t="s">
        <v>73</v>
      </c>
      <c r="B50" s="8" t="s">
        <v>128</v>
      </c>
      <c r="C50" s="8" t="s">
        <v>36</v>
      </c>
      <c r="D50" s="8" t="s">
        <v>8</v>
      </c>
      <c r="E50" s="8" t="s">
        <v>95</v>
      </c>
      <c r="F50" s="8"/>
      <c r="G50" s="8"/>
      <c r="H50" s="8" t="s">
        <v>33</v>
      </c>
      <c r="I50" s="8" t="s">
        <v>28</v>
      </c>
    </row>
    <row r="51" spans="1:9" ht="16.5" thickBot="1">
      <c r="A51" s="10" t="s">
        <v>129</v>
      </c>
      <c r="B51" s="8" t="s">
        <v>130</v>
      </c>
      <c r="C51" s="8" t="s">
        <v>36</v>
      </c>
      <c r="D51" s="8" t="s">
        <v>6</v>
      </c>
      <c r="E51" s="8" t="s">
        <v>95</v>
      </c>
      <c r="F51" s="8"/>
      <c r="G51" s="8"/>
      <c r="H51" s="8" t="s">
        <v>33</v>
      </c>
      <c r="I51" s="8" t="s">
        <v>28</v>
      </c>
    </row>
    <row r="52" spans="1:9" ht="16.5" thickBot="1">
      <c r="A52" s="10" t="s">
        <v>131</v>
      </c>
      <c r="B52" s="8" t="s">
        <v>132</v>
      </c>
      <c r="C52" s="8" t="s">
        <v>36</v>
      </c>
      <c r="D52" s="8" t="s">
        <v>13</v>
      </c>
      <c r="E52" s="8" t="s">
        <v>95</v>
      </c>
      <c r="F52" s="8"/>
      <c r="G52" s="8"/>
      <c r="H52" s="8" t="s">
        <v>33</v>
      </c>
      <c r="I52" s="8" t="s">
        <v>28</v>
      </c>
    </row>
    <row r="53" spans="1:9" ht="16.5" thickBot="1">
      <c r="A53" s="9" t="s">
        <v>133</v>
      </c>
      <c r="B53" s="8" t="s">
        <v>134</v>
      </c>
      <c r="C53" s="8" t="s">
        <v>32</v>
      </c>
      <c r="D53" s="8" t="s">
        <v>1</v>
      </c>
      <c r="E53" s="8" t="s">
        <v>10</v>
      </c>
      <c r="F53" s="8" t="s">
        <v>226</v>
      </c>
      <c r="G53" s="8"/>
      <c r="H53" s="8" t="s">
        <v>135</v>
      </c>
      <c r="I53" s="8" t="s">
        <v>28</v>
      </c>
    </row>
    <row r="54" spans="1:9" ht="16.5" thickBot="1">
      <c r="A54" s="9" t="s">
        <v>136</v>
      </c>
      <c r="B54" s="8" t="s">
        <v>80</v>
      </c>
      <c r="C54" s="8" t="s">
        <v>36</v>
      </c>
      <c r="D54" s="8" t="s">
        <v>4</v>
      </c>
      <c r="E54" s="8" t="s">
        <v>10</v>
      </c>
      <c r="F54" s="8" t="s">
        <v>227</v>
      </c>
      <c r="G54" s="8"/>
      <c r="H54" s="8" t="s">
        <v>135</v>
      </c>
      <c r="I54" s="8" t="s">
        <v>28</v>
      </c>
    </row>
    <row r="55" spans="1:9" ht="16.5" thickBot="1">
      <c r="A55" s="9" t="s">
        <v>137</v>
      </c>
      <c r="B55" s="8" t="s">
        <v>138</v>
      </c>
      <c r="C55" s="8" t="s">
        <v>32</v>
      </c>
      <c r="D55" s="8" t="s">
        <v>1</v>
      </c>
      <c r="E55" s="8" t="s">
        <v>10</v>
      </c>
      <c r="F55" s="8" t="s">
        <v>228</v>
      </c>
      <c r="G55" s="8"/>
      <c r="H55" s="8" t="s">
        <v>135</v>
      </c>
      <c r="I55" s="8" t="s">
        <v>28</v>
      </c>
    </row>
    <row r="56" spans="1:9" ht="16.5" thickBot="1">
      <c r="A56" s="9" t="s">
        <v>139</v>
      </c>
      <c r="B56" s="8" t="s">
        <v>140</v>
      </c>
      <c r="C56" s="8" t="s">
        <v>36</v>
      </c>
      <c r="D56" s="8" t="s">
        <v>4</v>
      </c>
      <c r="E56" s="8" t="s">
        <v>10</v>
      </c>
      <c r="F56" s="8" t="s">
        <v>229</v>
      </c>
      <c r="G56" s="8"/>
      <c r="H56" s="8" t="s">
        <v>135</v>
      </c>
      <c r="I56" s="8" t="s">
        <v>28</v>
      </c>
    </row>
    <row r="57" spans="1:9" ht="16.5" thickBot="1">
      <c r="A57" s="9" t="s">
        <v>141</v>
      </c>
      <c r="B57" s="8" t="s">
        <v>142</v>
      </c>
      <c r="C57" s="8" t="s">
        <v>32</v>
      </c>
      <c r="D57" s="8" t="s">
        <v>1</v>
      </c>
      <c r="E57" s="8" t="s">
        <v>10</v>
      </c>
      <c r="F57" s="8" t="s">
        <v>230</v>
      </c>
      <c r="G57" s="8"/>
      <c r="H57" s="8" t="s">
        <v>135</v>
      </c>
      <c r="I57" s="8" t="s">
        <v>28</v>
      </c>
    </row>
    <row r="58" spans="1:9" ht="16.5" thickBot="1">
      <c r="A58" s="9" t="s">
        <v>143</v>
      </c>
      <c r="B58" s="8" t="s">
        <v>144</v>
      </c>
      <c r="C58" s="8" t="s">
        <v>36</v>
      </c>
      <c r="D58" s="8" t="s">
        <v>1</v>
      </c>
      <c r="E58" s="8" t="s">
        <v>10</v>
      </c>
      <c r="F58" s="8" t="s">
        <v>231</v>
      </c>
      <c r="G58" s="8"/>
      <c r="H58" s="8" t="s">
        <v>135</v>
      </c>
      <c r="I58" s="8" t="s">
        <v>28</v>
      </c>
    </row>
    <row r="59" spans="1:9" ht="16.5" thickBot="1">
      <c r="A59" s="9" t="s">
        <v>145</v>
      </c>
      <c r="B59" s="8" t="s">
        <v>146</v>
      </c>
      <c r="C59" s="8" t="s">
        <v>32</v>
      </c>
      <c r="D59" s="8" t="s">
        <v>1</v>
      </c>
      <c r="E59" s="8" t="s">
        <v>10</v>
      </c>
      <c r="F59" s="8" t="s">
        <v>232</v>
      </c>
      <c r="G59" s="8"/>
      <c r="H59" s="8" t="s">
        <v>135</v>
      </c>
      <c r="I59" s="8" t="s">
        <v>28</v>
      </c>
    </row>
    <row r="60" spans="1:9" ht="16.5" thickBot="1">
      <c r="A60" s="9" t="s">
        <v>147</v>
      </c>
      <c r="B60" s="8" t="s">
        <v>148</v>
      </c>
      <c r="C60" s="8" t="s">
        <v>32</v>
      </c>
      <c r="D60" s="8" t="s">
        <v>6</v>
      </c>
      <c r="E60" s="8" t="s">
        <v>10</v>
      </c>
      <c r="F60" s="8" t="s">
        <v>233</v>
      </c>
      <c r="G60" s="8"/>
      <c r="H60" s="8" t="s">
        <v>135</v>
      </c>
      <c r="I60" s="8" t="s">
        <v>28</v>
      </c>
    </row>
    <row r="61" spans="1:9" ht="16.5" thickBot="1">
      <c r="A61" s="9" t="s">
        <v>149</v>
      </c>
      <c r="B61" s="8" t="s">
        <v>150</v>
      </c>
      <c r="C61" s="8" t="s">
        <v>36</v>
      </c>
      <c r="D61" s="8" t="s">
        <v>1</v>
      </c>
      <c r="E61" s="8" t="s">
        <v>10</v>
      </c>
      <c r="F61" s="8" t="s">
        <v>234</v>
      </c>
      <c r="G61" s="8"/>
      <c r="H61" s="8" t="s">
        <v>135</v>
      </c>
      <c r="I61" s="8" t="s">
        <v>28</v>
      </c>
    </row>
    <row r="62" spans="1:9" ht="16.5" thickBot="1">
      <c r="A62" s="9" t="s">
        <v>151</v>
      </c>
      <c r="B62" s="8" t="s">
        <v>152</v>
      </c>
      <c r="C62" s="8" t="s">
        <v>32</v>
      </c>
      <c r="D62" s="8" t="s">
        <v>1</v>
      </c>
      <c r="E62" s="8" t="s">
        <v>10</v>
      </c>
      <c r="F62" s="8" t="s">
        <v>235</v>
      </c>
      <c r="G62" s="8"/>
      <c r="H62" s="8" t="s">
        <v>135</v>
      </c>
      <c r="I62" s="8" t="s">
        <v>28</v>
      </c>
    </row>
    <row r="63" spans="1:9" ht="16.5" thickBot="1">
      <c r="A63" s="9" t="s">
        <v>153</v>
      </c>
      <c r="B63" s="8" t="s">
        <v>154</v>
      </c>
      <c r="C63" s="8" t="s">
        <v>32</v>
      </c>
      <c r="D63" s="8" t="s">
        <v>1</v>
      </c>
      <c r="E63" s="8" t="s">
        <v>10</v>
      </c>
      <c r="F63" s="8" t="s">
        <v>236</v>
      </c>
      <c r="G63" s="8"/>
      <c r="H63" s="8" t="s">
        <v>135</v>
      </c>
      <c r="I63" s="8" t="s">
        <v>28</v>
      </c>
    </row>
    <row r="64" spans="1:9" ht="16.5" thickBot="1">
      <c r="A64" s="9" t="s">
        <v>155</v>
      </c>
      <c r="B64" s="8" t="s">
        <v>156</v>
      </c>
      <c r="C64" s="8" t="s">
        <v>32</v>
      </c>
      <c r="D64" s="8" t="s">
        <v>1</v>
      </c>
      <c r="E64" s="8" t="s">
        <v>10</v>
      </c>
      <c r="F64" s="8" t="s">
        <v>237</v>
      </c>
      <c r="G64" s="8"/>
      <c r="H64" s="8" t="s">
        <v>135</v>
      </c>
      <c r="I64" s="8" t="s">
        <v>28</v>
      </c>
    </row>
    <row r="65" spans="1:9" ht="16.5" thickBot="1">
      <c r="A65" s="9" t="s">
        <v>157</v>
      </c>
      <c r="B65" s="8" t="s">
        <v>158</v>
      </c>
      <c r="C65" s="8" t="s">
        <v>36</v>
      </c>
      <c r="D65" s="8" t="s">
        <v>1</v>
      </c>
      <c r="E65" s="8" t="s">
        <v>10</v>
      </c>
      <c r="F65" s="8" t="s">
        <v>238</v>
      </c>
      <c r="G65" s="8"/>
      <c r="H65" s="8" t="s">
        <v>135</v>
      </c>
      <c r="I65" s="8" t="s">
        <v>28</v>
      </c>
    </row>
    <row r="66" spans="1:9" ht="16.5" thickBot="1">
      <c r="A66" s="9" t="s">
        <v>159</v>
      </c>
      <c r="B66" s="8" t="s">
        <v>160</v>
      </c>
      <c r="C66" s="8" t="s">
        <v>36</v>
      </c>
      <c r="D66" s="8" t="s">
        <v>5</v>
      </c>
      <c r="E66" s="8" t="s">
        <v>10</v>
      </c>
      <c r="F66" s="8" t="s">
        <v>239</v>
      </c>
      <c r="G66" s="8"/>
      <c r="H66" s="8" t="s">
        <v>135</v>
      </c>
      <c r="I66" s="8" t="s">
        <v>28</v>
      </c>
    </row>
    <row r="67" spans="1:9" ht="16.5" thickBot="1">
      <c r="A67" s="9" t="s">
        <v>161</v>
      </c>
      <c r="B67" s="8" t="s">
        <v>162</v>
      </c>
      <c r="C67" s="8" t="s">
        <v>36</v>
      </c>
      <c r="D67" s="8" t="s">
        <v>4</v>
      </c>
      <c r="E67" s="8" t="s">
        <v>10</v>
      </c>
      <c r="F67" s="8" t="s">
        <v>240</v>
      </c>
      <c r="G67" s="8"/>
      <c r="H67" s="8" t="s">
        <v>135</v>
      </c>
      <c r="I67" s="8" t="s">
        <v>28</v>
      </c>
    </row>
    <row r="68" spans="1:9" ht="16.5" thickBot="1">
      <c r="A68" s="9" t="s">
        <v>163</v>
      </c>
      <c r="B68" s="8" t="s">
        <v>52</v>
      </c>
      <c r="C68" s="8" t="s">
        <v>36</v>
      </c>
      <c r="D68" s="8" t="s">
        <v>4</v>
      </c>
      <c r="E68" s="8" t="s">
        <v>10</v>
      </c>
      <c r="F68" s="8" t="s">
        <v>241</v>
      </c>
      <c r="G68" s="8"/>
      <c r="H68" s="8" t="s">
        <v>135</v>
      </c>
      <c r="I68" s="8" t="s">
        <v>28</v>
      </c>
    </row>
    <row r="69" spans="1:9" ht="16.5" thickBot="1">
      <c r="A69" s="9" t="s">
        <v>164</v>
      </c>
      <c r="B69" s="8" t="s">
        <v>165</v>
      </c>
      <c r="C69" s="8" t="s">
        <v>32</v>
      </c>
      <c r="D69" s="8" t="s">
        <v>1</v>
      </c>
      <c r="E69" s="8" t="s">
        <v>10</v>
      </c>
      <c r="F69" s="8" t="s">
        <v>242</v>
      </c>
      <c r="G69" s="8"/>
      <c r="H69" s="8" t="s">
        <v>135</v>
      </c>
      <c r="I69" s="8" t="s">
        <v>28</v>
      </c>
    </row>
    <row r="70" spans="1:9" ht="16.5" thickBot="1">
      <c r="A70" s="9" t="s">
        <v>166</v>
      </c>
      <c r="B70" s="8" t="s">
        <v>167</v>
      </c>
      <c r="C70" s="8" t="s">
        <v>36</v>
      </c>
      <c r="D70" s="8" t="s">
        <v>1</v>
      </c>
      <c r="E70" s="8" t="s">
        <v>10</v>
      </c>
      <c r="F70" s="8" t="s">
        <v>243</v>
      </c>
      <c r="G70" s="8"/>
      <c r="H70" s="8" t="s">
        <v>135</v>
      </c>
      <c r="I70" s="8" t="s">
        <v>28</v>
      </c>
    </row>
    <row r="71" spans="1:9" ht="16.5" thickBot="1">
      <c r="A71" s="9" t="s">
        <v>168</v>
      </c>
      <c r="B71" s="8" t="s">
        <v>132</v>
      </c>
      <c r="C71" s="8" t="s">
        <v>36</v>
      </c>
      <c r="D71" s="8" t="s">
        <v>1</v>
      </c>
      <c r="E71" s="8" t="s">
        <v>10</v>
      </c>
      <c r="F71" s="8" t="s">
        <v>244</v>
      </c>
      <c r="G71" s="8"/>
      <c r="H71" s="8" t="s">
        <v>135</v>
      </c>
      <c r="I71" s="8" t="s">
        <v>28</v>
      </c>
    </row>
    <row r="72" spans="1:9" ht="16.5" thickBot="1">
      <c r="A72" s="9" t="s">
        <v>169</v>
      </c>
      <c r="B72" s="8" t="s">
        <v>170</v>
      </c>
      <c r="C72" s="8" t="s">
        <v>32</v>
      </c>
      <c r="D72" s="8" t="s">
        <v>1</v>
      </c>
      <c r="E72" s="8" t="s">
        <v>10</v>
      </c>
      <c r="F72" s="8" t="s">
        <v>245</v>
      </c>
      <c r="G72" s="8"/>
      <c r="H72" s="8" t="s">
        <v>135</v>
      </c>
      <c r="I72" s="8" t="s">
        <v>28</v>
      </c>
    </row>
    <row r="73" spans="1:9" ht="16.5" thickBot="1">
      <c r="A73" s="9" t="s">
        <v>171</v>
      </c>
      <c r="B73" s="8" t="s">
        <v>172</v>
      </c>
      <c r="C73" s="8" t="s">
        <v>36</v>
      </c>
      <c r="D73" s="8" t="s">
        <v>1</v>
      </c>
      <c r="E73" s="8" t="s">
        <v>10</v>
      </c>
      <c r="F73" s="8" t="s">
        <v>246</v>
      </c>
      <c r="G73" s="8"/>
      <c r="H73" s="8" t="s">
        <v>135</v>
      </c>
      <c r="I73" s="8" t="s">
        <v>28</v>
      </c>
    </row>
    <row r="74" spans="1:9" ht="16.5" thickBot="1">
      <c r="A74" s="9" t="s">
        <v>173</v>
      </c>
      <c r="B74" s="8" t="s">
        <v>174</v>
      </c>
      <c r="C74" s="8" t="s">
        <v>32</v>
      </c>
      <c r="D74" s="8" t="s">
        <v>1</v>
      </c>
      <c r="E74" s="8" t="s">
        <v>10</v>
      </c>
      <c r="F74" s="8" t="s">
        <v>247</v>
      </c>
      <c r="G74" s="8"/>
      <c r="H74" s="8" t="s">
        <v>135</v>
      </c>
      <c r="I74" s="8" t="s">
        <v>28</v>
      </c>
    </row>
    <row r="75" spans="1:9" ht="16.5" thickBot="1">
      <c r="A75" s="9" t="s">
        <v>175</v>
      </c>
      <c r="B75" s="8" t="s">
        <v>176</v>
      </c>
      <c r="C75" s="8" t="s">
        <v>36</v>
      </c>
      <c r="D75" s="8" t="s">
        <v>5</v>
      </c>
      <c r="E75" s="8" t="s">
        <v>10</v>
      </c>
      <c r="F75" s="8" t="s">
        <v>248</v>
      </c>
      <c r="G75" s="8"/>
      <c r="H75" s="8" t="s">
        <v>135</v>
      </c>
      <c r="I75" s="8" t="s">
        <v>28</v>
      </c>
    </row>
    <row r="76" spans="1:9" ht="16.5" thickBot="1">
      <c r="A76" s="9" t="s">
        <v>177</v>
      </c>
      <c r="B76" s="8" t="s">
        <v>178</v>
      </c>
      <c r="C76" s="8" t="s">
        <v>36</v>
      </c>
      <c r="D76" s="8" t="s">
        <v>6</v>
      </c>
      <c r="E76" s="8" t="s">
        <v>10</v>
      </c>
      <c r="F76" s="8" t="s">
        <v>249</v>
      </c>
      <c r="G76" s="8"/>
      <c r="H76" s="8" t="s">
        <v>135</v>
      </c>
      <c r="I76" s="8" t="s">
        <v>28</v>
      </c>
    </row>
    <row r="77" spans="1:9" ht="16.5" thickBot="1">
      <c r="A77" s="9" t="s">
        <v>179</v>
      </c>
      <c r="B77" s="8" t="s">
        <v>180</v>
      </c>
      <c r="C77" s="8" t="s">
        <v>36</v>
      </c>
      <c r="D77" s="8" t="s">
        <v>1</v>
      </c>
      <c r="E77" s="8" t="s">
        <v>10</v>
      </c>
      <c r="F77" s="8" t="s">
        <v>250</v>
      </c>
      <c r="G77" s="8"/>
      <c r="H77" s="8" t="s">
        <v>135</v>
      </c>
      <c r="I77" s="8" t="s">
        <v>28</v>
      </c>
    </row>
    <row r="78" spans="1:9" ht="16.5" thickBot="1">
      <c r="A78" s="9" t="s">
        <v>181</v>
      </c>
      <c r="B78" s="8" t="s">
        <v>182</v>
      </c>
      <c r="C78" s="8" t="s">
        <v>36</v>
      </c>
      <c r="D78" s="8" t="s">
        <v>6</v>
      </c>
      <c r="E78" s="8" t="s">
        <v>10</v>
      </c>
      <c r="F78" s="8" t="s">
        <v>251</v>
      </c>
      <c r="G78" s="8"/>
      <c r="H78" s="8" t="s">
        <v>135</v>
      </c>
      <c r="I78" s="8" t="s">
        <v>28</v>
      </c>
    </row>
    <row r="79" spans="1:9" ht="16.5" thickBot="1">
      <c r="A79" s="9" t="s">
        <v>183</v>
      </c>
      <c r="B79" s="8" t="s">
        <v>184</v>
      </c>
      <c r="C79" s="8" t="s">
        <v>32</v>
      </c>
      <c r="D79" s="8" t="s">
        <v>1</v>
      </c>
      <c r="E79" s="8" t="s">
        <v>10</v>
      </c>
      <c r="F79" s="8" t="s">
        <v>242</v>
      </c>
      <c r="G79" s="8"/>
      <c r="H79" s="8" t="s">
        <v>135</v>
      </c>
      <c r="I79" s="8" t="s">
        <v>28</v>
      </c>
    </row>
    <row r="80" spans="1:9" ht="16.5" thickBot="1">
      <c r="A80" s="9" t="s">
        <v>185</v>
      </c>
      <c r="B80" s="8" t="s">
        <v>186</v>
      </c>
      <c r="C80" s="8" t="s">
        <v>36</v>
      </c>
      <c r="D80" s="8" t="s">
        <v>1</v>
      </c>
      <c r="E80" s="8" t="s">
        <v>10</v>
      </c>
      <c r="F80" s="8" t="s">
        <v>252</v>
      </c>
      <c r="G80" s="8"/>
      <c r="H80" s="8" t="s">
        <v>135</v>
      </c>
      <c r="I80" s="8" t="s">
        <v>28</v>
      </c>
    </row>
    <row r="81" spans="1:9" ht="16.5" thickBot="1">
      <c r="A81" s="9" t="s">
        <v>87</v>
      </c>
      <c r="B81" s="8" t="s">
        <v>187</v>
      </c>
      <c r="C81" s="8" t="s">
        <v>32</v>
      </c>
      <c r="D81" s="8" t="s">
        <v>6</v>
      </c>
      <c r="E81" s="8" t="s">
        <v>10</v>
      </c>
      <c r="F81" s="8" t="s">
        <v>253</v>
      </c>
      <c r="G81" s="8"/>
      <c r="H81" s="8" t="s">
        <v>135</v>
      </c>
      <c r="I81" s="8" t="s">
        <v>28</v>
      </c>
    </row>
    <row r="82" spans="1:9" ht="16.5" thickBot="1">
      <c r="A82" s="9" t="s">
        <v>188</v>
      </c>
      <c r="B82" s="8" t="s">
        <v>132</v>
      </c>
      <c r="C82" s="8" t="s">
        <v>36</v>
      </c>
      <c r="D82" s="8" t="s">
        <v>6</v>
      </c>
      <c r="E82" s="8" t="s">
        <v>10</v>
      </c>
      <c r="F82" s="8" t="s">
        <v>254</v>
      </c>
      <c r="G82" s="8"/>
      <c r="H82" s="8" t="s">
        <v>135</v>
      </c>
      <c r="I82" s="8" t="s">
        <v>28</v>
      </c>
    </row>
    <row r="83" spans="1:9" ht="16.5" thickBot="1">
      <c r="A83" s="9" t="s">
        <v>189</v>
      </c>
      <c r="B83" s="8" t="s">
        <v>190</v>
      </c>
      <c r="C83" s="8" t="s">
        <v>32</v>
      </c>
      <c r="D83" s="8" t="s">
        <v>4</v>
      </c>
      <c r="E83" s="8" t="s">
        <v>95</v>
      </c>
      <c r="F83" s="8"/>
      <c r="G83" s="8"/>
      <c r="H83" s="8" t="s">
        <v>135</v>
      </c>
      <c r="I83" s="8" t="s">
        <v>28</v>
      </c>
    </row>
    <row r="84" spans="1:9" ht="16.5" thickBot="1">
      <c r="A84" s="9" t="s">
        <v>191</v>
      </c>
      <c r="B84" s="8" t="s">
        <v>192</v>
      </c>
      <c r="C84" s="8" t="s">
        <v>36</v>
      </c>
      <c r="D84" s="8" t="s">
        <v>4</v>
      </c>
      <c r="E84" s="8" t="s">
        <v>95</v>
      </c>
      <c r="F84" s="8"/>
      <c r="G84" s="8"/>
      <c r="H84" s="8" t="s">
        <v>135</v>
      </c>
      <c r="I84" s="8" t="s">
        <v>28</v>
      </c>
    </row>
    <row r="85" spans="1:9" ht="16.5" thickBot="1">
      <c r="A85" s="9" t="s">
        <v>193</v>
      </c>
      <c r="B85" s="8" t="s">
        <v>194</v>
      </c>
      <c r="C85" s="8" t="s">
        <v>36</v>
      </c>
      <c r="D85" s="8" t="s">
        <v>4</v>
      </c>
      <c r="E85" s="8" t="s">
        <v>95</v>
      </c>
      <c r="F85" s="8"/>
      <c r="G85" s="8"/>
      <c r="H85" s="8" t="s">
        <v>135</v>
      </c>
      <c r="I85" s="8" t="s">
        <v>28</v>
      </c>
    </row>
    <row r="86" spans="1:9" ht="16.5" thickBot="1">
      <c r="A86" s="9" t="s">
        <v>195</v>
      </c>
      <c r="B86" s="8" t="s">
        <v>196</v>
      </c>
      <c r="C86" s="8" t="s">
        <v>32</v>
      </c>
      <c r="D86" s="8" t="s">
        <v>4</v>
      </c>
      <c r="E86" s="8" t="s">
        <v>95</v>
      </c>
      <c r="F86" s="8"/>
      <c r="G86" s="8"/>
      <c r="H86" s="8" t="s">
        <v>135</v>
      </c>
      <c r="I86" s="8" t="s">
        <v>28</v>
      </c>
    </row>
    <row r="87" spans="1:9" ht="16.5" thickBot="1">
      <c r="A87" s="9" t="s">
        <v>197</v>
      </c>
      <c r="B87" s="8" t="s">
        <v>198</v>
      </c>
      <c r="C87" s="8" t="s">
        <v>36</v>
      </c>
      <c r="D87" s="8" t="s">
        <v>4</v>
      </c>
      <c r="E87" s="8" t="s">
        <v>95</v>
      </c>
      <c r="F87" s="8"/>
      <c r="G87" s="8"/>
      <c r="H87" s="8" t="s">
        <v>135</v>
      </c>
      <c r="I87" s="8" t="s">
        <v>28</v>
      </c>
    </row>
    <row r="88" spans="1:9" ht="16.5" thickBot="1">
      <c r="A88" s="9" t="s">
        <v>199</v>
      </c>
      <c r="B88" s="8" t="s">
        <v>200</v>
      </c>
      <c r="C88" s="8" t="s">
        <v>36</v>
      </c>
      <c r="D88" s="8" t="s">
        <v>4</v>
      </c>
      <c r="E88" s="8" t="s">
        <v>95</v>
      </c>
      <c r="F88" s="8"/>
      <c r="G88" s="8"/>
      <c r="H88" s="8" t="s">
        <v>135</v>
      </c>
      <c r="I88" s="8" t="s">
        <v>28</v>
      </c>
    </row>
    <row r="89" spans="1:9" ht="16.5" thickBot="1">
      <c r="A89" s="9" t="s">
        <v>201</v>
      </c>
      <c r="B89" s="8" t="s">
        <v>202</v>
      </c>
      <c r="C89" s="8" t="s">
        <v>36</v>
      </c>
      <c r="D89" s="8" t="s">
        <v>1</v>
      </c>
      <c r="E89" s="8" t="s">
        <v>95</v>
      </c>
      <c r="F89" s="8"/>
      <c r="G89" s="8"/>
      <c r="H89" s="8" t="s">
        <v>135</v>
      </c>
      <c r="I89" s="8" t="s">
        <v>28</v>
      </c>
    </row>
    <row r="90" spans="1:9" ht="16.5" thickBot="1">
      <c r="A90" s="9" t="s">
        <v>203</v>
      </c>
      <c r="B90" s="8" t="s">
        <v>204</v>
      </c>
      <c r="C90" s="8" t="s">
        <v>32</v>
      </c>
      <c r="D90" s="8" t="s">
        <v>1</v>
      </c>
      <c r="E90" s="8" t="s">
        <v>95</v>
      </c>
      <c r="F90" s="8"/>
      <c r="G90" s="8"/>
      <c r="H90" s="8" t="s">
        <v>135</v>
      </c>
      <c r="I90" s="8" t="s">
        <v>28</v>
      </c>
    </row>
    <row r="91" spans="1:9" ht="16.5" thickBot="1">
      <c r="A91" s="9" t="s">
        <v>205</v>
      </c>
      <c r="B91" s="8" t="s">
        <v>206</v>
      </c>
      <c r="C91" s="8" t="s">
        <v>32</v>
      </c>
      <c r="D91" s="8" t="s">
        <v>1</v>
      </c>
      <c r="E91" s="8" t="s">
        <v>95</v>
      </c>
      <c r="F91" s="8"/>
      <c r="G91" s="8"/>
      <c r="H91" s="8" t="s">
        <v>135</v>
      </c>
      <c r="I91" s="8" t="s">
        <v>28</v>
      </c>
    </row>
    <row r="92" spans="1:9" ht="16.5" thickBot="1">
      <c r="A92" s="9" t="s">
        <v>207</v>
      </c>
      <c r="B92" s="8" t="s">
        <v>178</v>
      </c>
      <c r="C92" s="8" t="s">
        <v>36</v>
      </c>
      <c r="D92" s="8" t="s">
        <v>1</v>
      </c>
      <c r="E92" s="8" t="s">
        <v>95</v>
      </c>
      <c r="F92" s="8"/>
      <c r="G92" s="8"/>
      <c r="H92" s="8" t="s">
        <v>135</v>
      </c>
      <c r="I92" s="8" t="s">
        <v>28</v>
      </c>
    </row>
    <row r="93" spans="1:9" ht="16.5" thickBot="1">
      <c r="A93" s="9" t="s">
        <v>208</v>
      </c>
      <c r="B93" s="8" t="s">
        <v>132</v>
      </c>
      <c r="C93" s="8" t="s">
        <v>36</v>
      </c>
      <c r="D93" s="8" t="s">
        <v>1</v>
      </c>
      <c r="E93" s="8" t="s">
        <v>95</v>
      </c>
      <c r="F93" s="8"/>
      <c r="G93" s="8"/>
      <c r="H93" s="8" t="s">
        <v>135</v>
      </c>
      <c r="I93" s="8" t="s">
        <v>28</v>
      </c>
    </row>
    <row r="94" spans="1:9" ht="16.5" thickBot="1">
      <c r="A94" s="9" t="s">
        <v>209</v>
      </c>
      <c r="B94" s="8" t="s">
        <v>210</v>
      </c>
      <c r="C94" s="8" t="s">
        <v>32</v>
      </c>
      <c r="D94" s="8" t="s">
        <v>1</v>
      </c>
      <c r="E94" s="8" t="s">
        <v>95</v>
      </c>
      <c r="F94" s="8"/>
      <c r="G94" s="8"/>
      <c r="H94" s="8" t="s">
        <v>135</v>
      </c>
      <c r="I94" s="8" t="s">
        <v>28</v>
      </c>
    </row>
    <row r="95" spans="1:9" ht="16.5" thickBot="1">
      <c r="A95" s="9" t="s">
        <v>211</v>
      </c>
      <c r="B95" s="8" t="s">
        <v>212</v>
      </c>
      <c r="C95" s="8" t="s">
        <v>36</v>
      </c>
      <c r="D95" s="8" t="s">
        <v>1</v>
      </c>
      <c r="E95" s="8" t="s">
        <v>95</v>
      </c>
      <c r="F95" s="8"/>
      <c r="G95" s="8"/>
      <c r="H95" s="8" t="s">
        <v>135</v>
      </c>
      <c r="I95" s="8" t="s">
        <v>28</v>
      </c>
    </row>
    <row r="96" spans="1:9" ht="16.5" thickBot="1">
      <c r="A96" s="9" t="s">
        <v>213</v>
      </c>
      <c r="B96" s="8" t="s">
        <v>214</v>
      </c>
      <c r="C96" s="8" t="s">
        <v>36</v>
      </c>
      <c r="D96" s="8" t="s">
        <v>1</v>
      </c>
      <c r="E96" s="8" t="s">
        <v>95</v>
      </c>
      <c r="F96" s="8"/>
      <c r="G96" s="8"/>
      <c r="H96" s="8" t="s">
        <v>135</v>
      </c>
      <c r="I96" s="8" t="s">
        <v>28</v>
      </c>
    </row>
    <row r="97" spans="1:9" ht="16.5" thickBot="1">
      <c r="A97" s="9" t="s">
        <v>215</v>
      </c>
      <c r="B97" s="8" t="s">
        <v>56</v>
      </c>
      <c r="C97" s="8" t="s">
        <v>36</v>
      </c>
      <c r="D97" s="8" t="s">
        <v>7</v>
      </c>
      <c r="E97" s="8" t="s">
        <v>95</v>
      </c>
      <c r="F97" s="8"/>
      <c r="G97" s="8"/>
      <c r="H97" s="8" t="s">
        <v>135</v>
      </c>
      <c r="I97" s="8" t="s">
        <v>28</v>
      </c>
    </row>
    <row r="98" spans="1:9" ht="16.5" thickBot="1">
      <c r="A98" s="9" t="s">
        <v>216</v>
      </c>
      <c r="B98" s="8" t="s">
        <v>217</v>
      </c>
      <c r="C98" s="8" t="s">
        <v>32</v>
      </c>
      <c r="D98" s="8" t="s">
        <v>7</v>
      </c>
      <c r="E98" s="8" t="s">
        <v>95</v>
      </c>
      <c r="F98" s="8"/>
      <c r="G98" s="8"/>
      <c r="H98" s="8" t="s">
        <v>135</v>
      </c>
      <c r="I98" s="8" t="s">
        <v>28</v>
      </c>
    </row>
    <row r="99" spans="1:9" ht="16.5" thickBot="1">
      <c r="A99" s="9" t="s">
        <v>218</v>
      </c>
      <c r="B99" s="8" t="s">
        <v>219</v>
      </c>
      <c r="C99" s="8" t="s">
        <v>36</v>
      </c>
      <c r="D99" s="8" t="s">
        <v>9</v>
      </c>
      <c r="E99" s="8" t="s">
        <v>95</v>
      </c>
      <c r="F99" s="8"/>
      <c r="G99" s="8"/>
      <c r="H99" s="8" t="s">
        <v>135</v>
      </c>
      <c r="I99" s="8" t="s">
        <v>28</v>
      </c>
    </row>
    <row r="100" spans="1:9" ht="16.5" thickBot="1">
      <c r="A100" s="9" t="s">
        <v>220</v>
      </c>
      <c r="B100" s="8" t="s">
        <v>221</v>
      </c>
      <c r="C100" s="8" t="s">
        <v>36</v>
      </c>
      <c r="D100" s="8" t="s">
        <v>8</v>
      </c>
      <c r="E100" s="8" t="s">
        <v>95</v>
      </c>
      <c r="F100" s="8"/>
      <c r="G100" s="8"/>
      <c r="H100" s="8" t="s">
        <v>135</v>
      </c>
      <c r="I100" s="8" t="s">
        <v>28</v>
      </c>
    </row>
    <row r="101" spans="1:9" ht="16.5" thickBot="1">
      <c r="A101" s="9" t="s">
        <v>222</v>
      </c>
      <c r="B101" s="8" t="s">
        <v>223</v>
      </c>
      <c r="C101" s="8" t="s">
        <v>32</v>
      </c>
      <c r="D101" s="8" t="s">
        <v>6</v>
      </c>
      <c r="E101" s="8" t="s">
        <v>95</v>
      </c>
      <c r="F101" s="8"/>
      <c r="G101" s="8"/>
      <c r="H101" s="8" t="s">
        <v>135</v>
      </c>
      <c r="I101" s="8" t="s">
        <v>28</v>
      </c>
    </row>
    <row r="102" spans="1:9" ht="16.5" thickBot="1">
      <c r="A102" s="9" t="s">
        <v>224</v>
      </c>
      <c r="B102" s="8" t="s">
        <v>225</v>
      </c>
      <c r="C102" s="8" t="s">
        <v>36</v>
      </c>
      <c r="D102" s="8" t="s">
        <v>13</v>
      </c>
      <c r="E102" s="8" t="s">
        <v>95</v>
      </c>
      <c r="F102" s="8"/>
      <c r="G102" s="8"/>
      <c r="H102" s="8" t="s">
        <v>135</v>
      </c>
      <c r="I102" s="8" t="s">
        <v>28</v>
      </c>
    </row>
  </sheetData>
  <mergeCells count="1">
    <mergeCell ref="A1:I1"/>
  </mergeCell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8"/>
  <sheetViews>
    <sheetView workbookViewId="0">
      <selection activeCell="A32" sqref="A32"/>
    </sheetView>
  </sheetViews>
  <sheetFormatPr baseColWidth="10" defaultRowHeight="15.75"/>
  <cols>
    <col min="1" max="1" width="25.375" customWidth="1"/>
    <col min="2" max="2" width="15.875" customWidth="1"/>
    <col min="3" max="3" width="15" customWidth="1"/>
    <col min="4" max="4" width="20.625" customWidth="1"/>
    <col min="5" max="5" width="22.875" customWidth="1"/>
  </cols>
  <sheetData>
    <row r="1" spans="1:9" ht="16.5" thickBot="1">
      <c r="A1" s="20" t="s">
        <v>681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hidden="1" thickBot="1">
      <c r="A3" s="9" t="s">
        <v>611</v>
      </c>
      <c r="B3" s="9" t="s">
        <v>610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682</v>
      </c>
    </row>
    <row r="4" spans="1:9" ht="16.5" hidden="1" thickBot="1">
      <c r="A4" s="9" t="s">
        <v>613</v>
      </c>
      <c r="B4" s="9" t="s">
        <v>612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682</v>
      </c>
    </row>
    <row r="5" spans="1:9" ht="16.5" hidden="1" thickBot="1">
      <c r="A5" s="9" t="s">
        <v>614</v>
      </c>
      <c r="B5" s="9" t="s">
        <v>132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682</v>
      </c>
    </row>
    <row r="6" spans="1:9" ht="16.5" hidden="1" thickBot="1">
      <c r="A6" s="9" t="s">
        <v>616</v>
      </c>
      <c r="B6" s="9" t="s">
        <v>615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682</v>
      </c>
    </row>
    <row r="7" spans="1:9" ht="16.5" hidden="1" thickBot="1">
      <c r="A7" s="9" t="s">
        <v>618</v>
      </c>
      <c r="B7" s="9" t="s">
        <v>617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682</v>
      </c>
    </row>
    <row r="8" spans="1:9" ht="16.5" hidden="1" thickBot="1">
      <c r="A8" s="9" t="s">
        <v>620</v>
      </c>
      <c r="B8" s="9" t="s">
        <v>619</v>
      </c>
      <c r="C8" s="9" t="s">
        <v>36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682</v>
      </c>
    </row>
    <row r="9" spans="1:9" ht="16.5" hidden="1" thickBot="1">
      <c r="A9" s="9" t="s">
        <v>621</v>
      </c>
      <c r="B9" s="9" t="s">
        <v>615</v>
      </c>
      <c r="C9" s="9" t="s">
        <v>36</v>
      </c>
      <c r="D9" s="9" t="s">
        <v>1</v>
      </c>
      <c r="E9" s="9" t="s">
        <v>10</v>
      </c>
      <c r="F9" s="9" t="s">
        <v>232</v>
      </c>
      <c r="G9" s="9"/>
      <c r="H9" s="9" t="s">
        <v>33</v>
      </c>
      <c r="I9" s="9" t="s">
        <v>682</v>
      </c>
    </row>
    <row r="10" spans="1:9" ht="16.5" hidden="1" thickBot="1">
      <c r="A10" s="9" t="s">
        <v>623</v>
      </c>
      <c r="B10" s="9" t="s">
        <v>622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682</v>
      </c>
    </row>
    <row r="11" spans="1:9" ht="16.5" hidden="1" thickBot="1">
      <c r="A11" s="9" t="s">
        <v>624</v>
      </c>
      <c r="B11" s="9" t="s">
        <v>267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682</v>
      </c>
    </row>
    <row r="12" spans="1:9" ht="16.5" hidden="1" thickBot="1">
      <c r="A12" s="9" t="s">
        <v>626</v>
      </c>
      <c r="B12" s="9" t="s">
        <v>625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682</v>
      </c>
    </row>
    <row r="13" spans="1:9" ht="16.5" hidden="1" thickBot="1">
      <c r="A13" s="9" t="s">
        <v>628</v>
      </c>
      <c r="B13" s="9" t="s">
        <v>627</v>
      </c>
      <c r="C13" s="9" t="s">
        <v>36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682</v>
      </c>
    </row>
    <row r="14" spans="1:9" ht="16.5" hidden="1" thickBot="1">
      <c r="A14" s="9" t="s">
        <v>630</v>
      </c>
      <c r="B14" s="9" t="s">
        <v>629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682</v>
      </c>
    </row>
    <row r="15" spans="1:9" ht="16.5" hidden="1" thickBot="1">
      <c r="A15" s="9" t="s">
        <v>632</v>
      </c>
      <c r="B15" s="9" t="s">
        <v>631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682</v>
      </c>
    </row>
    <row r="16" spans="1:9" ht="16.5" hidden="1" thickBot="1">
      <c r="A16" s="9" t="s">
        <v>633</v>
      </c>
      <c r="B16" s="9" t="s">
        <v>127</v>
      </c>
      <c r="C16" s="9" t="s">
        <v>36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682</v>
      </c>
    </row>
    <row r="17" spans="1:9" ht="16.5" hidden="1" thickBot="1">
      <c r="A17" s="9" t="s">
        <v>635</v>
      </c>
      <c r="B17" s="9" t="s">
        <v>634</v>
      </c>
      <c r="C17" s="9" t="s">
        <v>36</v>
      </c>
      <c r="D17" s="9" t="s">
        <v>1</v>
      </c>
      <c r="E17" s="9" t="s">
        <v>10</v>
      </c>
      <c r="F17" s="9" t="s">
        <v>240</v>
      </c>
      <c r="G17" s="9"/>
      <c r="H17" s="9" t="s">
        <v>33</v>
      </c>
      <c r="I17" s="9" t="s">
        <v>682</v>
      </c>
    </row>
    <row r="18" spans="1:9" ht="16.5" hidden="1" thickBot="1">
      <c r="A18" s="9" t="s">
        <v>637</v>
      </c>
      <c r="B18" s="9" t="s">
        <v>636</v>
      </c>
      <c r="C18" s="9" t="s">
        <v>36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682</v>
      </c>
    </row>
    <row r="19" spans="1:9" ht="16.5" hidden="1" thickBot="1">
      <c r="A19" s="9" t="s">
        <v>436</v>
      </c>
      <c r="B19" s="9" t="s">
        <v>638</v>
      </c>
      <c r="C19" s="9" t="s">
        <v>36</v>
      </c>
      <c r="D19" s="9" t="s">
        <v>4</v>
      </c>
      <c r="E19" s="9" t="s">
        <v>10</v>
      </c>
      <c r="F19" s="9" t="s">
        <v>242</v>
      </c>
      <c r="G19" s="9"/>
      <c r="H19" s="9" t="s">
        <v>33</v>
      </c>
      <c r="I19" s="9" t="s">
        <v>682</v>
      </c>
    </row>
    <row r="20" spans="1:9" ht="16.5" hidden="1" thickBot="1">
      <c r="A20" s="9" t="s">
        <v>639</v>
      </c>
      <c r="B20" s="9" t="s">
        <v>158</v>
      </c>
      <c r="C20" s="9" t="s">
        <v>36</v>
      </c>
      <c r="D20" s="9" t="s">
        <v>4</v>
      </c>
      <c r="E20" s="9" t="s">
        <v>10</v>
      </c>
      <c r="F20" s="9" t="s">
        <v>243</v>
      </c>
      <c r="G20" s="9"/>
      <c r="H20" s="9" t="s">
        <v>33</v>
      </c>
      <c r="I20" s="9" t="s">
        <v>682</v>
      </c>
    </row>
    <row r="21" spans="1:9" ht="16.5" hidden="1" thickBot="1">
      <c r="A21" s="9" t="s">
        <v>641</v>
      </c>
      <c r="B21" s="9" t="s">
        <v>640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682</v>
      </c>
    </row>
    <row r="22" spans="1:9" ht="16.5" hidden="1" thickBot="1">
      <c r="A22" s="9" t="s">
        <v>643</v>
      </c>
      <c r="B22" s="9" t="s">
        <v>642</v>
      </c>
      <c r="C22" s="9" t="s">
        <v>36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682</v>
      </c>
    </row>
    <row r="23" spans="1:9" ht="16.5" hidden="1" thickBot="1">
      <c r="A23" s="9" t="s">
        <v>645</v>
      </c>
      <c r="B23" s="9" t="s">
        <v>644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682</v>
      </c>
    </row>
    <row r="24" spans="1:9" ht="16.5" hidden="1" thickBot="1">
      <c r="A24" s="9" t="s">
        <v>647</v>
      </c>
      <c r="B24" s="9" t="s">
        <v>646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682</v>
      </c>
    </row>
    <row r="25" spans="1:9" ht="16.5" hidden="1" thickBot="1">
      <c r="A25" s="9" t="s">
        <v>259</v>
      </c>
      <c r="B25" s="9" t="s">
        <v>258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682</v>
      </c>
    </row>
    <row r="26" spans="1:9" ht="16.5" hidden="1" thickBot="1">
      <c r="A26" s="9" t="s">
        <v>649</v>
      </c>
      <c r="B26" s="9" t="s">
        <v>648</v>
      </c>
      <c r="C26" s="9" t="s">
        <v>32</v>
      </c>
      <c r="D26" s="9" t="s">
        <v>7</v>
      </c>
      <c r="E26" s="9" t="s">
        <v>10</v>
      </c>
      <c r="F26" s="9" t="s">
        <v>249</v>
      </c>
      <c r="G26" s="9"/>
      <c r="H26" s="9" t="s">
        <v>33</v>
      </c>
      <c r="I26" s="9" t="s">
        <v>682</v>
      </c>
    </row>
    <row r="27" spans="1:9" ht="16.5" thickBot="1">
      <c r="A27" s="9" t="s">
        <v>650</v>
      </c>
      <c r="B27" s="9" t="s">
        <v>267</v>
      </c>
      <c r="C27" s="9" t="s">
        <v>36</v>
      </c>
      <c r="D27" s="9" t="s">
        <v>1</v>
      </c>
      <c r="E27" s="9" t="s">
        <v>95</v>
      </c>
      <c r="F27" s="9"/>
      <c r="G27" s="9"/>
      <c r="H27" s="9" t="s">
        <v>33</v>
      </c>
      <c r="I27" s="9" t="s">
        <v>682</v>
      </c>
    </row>
    <row r="28" spans="1:9" ht="16.5" thickBot="1">
      <c r="A28" s="9" t="s">
        <v>652</v>
      </c>
      <c r="B28" s="9" t="s">
        <v>651</v>
      </c>
      <c r="C28" s="9" t="s">
        <v>32</v>
      </c>
      <c r="D28" s="9" t="s">
        <v>1</v>
      </c>
      <c r="E28" s="9" t="s">
        <v>95</v>
      </c>
      <c r="F28" s="9"/>
      <c r="G28" s="9"/>
      <c r="H28" s="9" t="s">
        <v>33</v>
      </c>
      <c r="I28" s="9" t="s">
        <v>682</v>
      </c>
    </row>
    <row r="29" spans="1:9" ht="16.5" thickBot="1">
      <c r="A29" s="9" t="s">
        <v>654</v>
      </c>
      <c r="B29" s="9" t="s">
        <v>653</v>
      </c>
      <c r="C29" s="9" t="s">
        <v>36</v>
      </c>
      <c r="D29" s="9" t="s">
        <v>1</v>
      </c>
      <c r="E29" s="9" t="s">
        <v>95</v>
      </c>
      <c r="F29" s="9"/>
      <c r="G29" s="9"/>
      <c r="H29" s="9" t="s">
        <v>33</v>
      </c>
      <c r="I29" s="9" t="s">
        <v>682</v>
      </c>
    </row>
    <row r="30" spans="1:9" ht="16.5" thickBot="1">
      <c r="A30" s="9" t="s">
        <v>656</v>
      </c>
      <c r="B30" s="9" t="s">
        <v>655</v>
      </c>
      <c r="C30" s="9" t="s">
        <v>36</v>
      </c>
      <c r="D30" s="9" t="s">
        <v>1</v>
      </c>
      <c r="E30" s="9" t="s">
        <v>95</v>
      </c>
      <c r="F30" s="9"/>
      <c r="G30" s="9"/>
      <c r="H30" s="9" t="s">
        <v>33</v>
      </c>
      <c r="I30" s="9" t="s">
        <v>682</v>
      </c>
    </row>
    <row r="31" spans="1:9" ht="16.5" thickBot="1">
      <c r="A31" s="9" t="s">
        <v>658</v>
      </c>
      <c r="B31" s="9" t="s">
        <v>657</v>
      </c>
      <c r="C31" s="9" t="s">
        <v>32</v>
      </c>
      <c r="D31" s="9" t="s">
        <v>1</v>
      </c>
      <c r="E31" s="9" t="s">
        <v>95</v>
      </c>
      <c r="F31" s="9"/>
      <c r="G31" s="9"/>
      <c r="H31" s="9" t="s">
        <v>33</v>
      </c>
      <c r="I31" s="9" t="s">
        <v>682</v>
      </c>
    </row>
    <row r="32" spans="1:9" ht="16.5" thickBot="1">
      <c r="A32" s="9" t="s">
        <v>660</v>
      </c>
      <c r="B32" s="9" t="s">
        <v>659</v>
      </c>
      <c r="C32" s="9" t="s">
        <v>36</v>
      </c>
      <c r="D32" s="9" t="s">
        <v>1</v>
      </c>
      <c r="E32" s="9" t="s">
        <v>95</v>
      </c>
      <c r="F32" s="9"/>
      <c r="G32" s="9"/>
      <c r="H32" s="9" t="s">
        <v>33</v>
      </c>
      <c r="I32" s="9" t="s">
        <v>682</v>
      </c>
    </row>
    <row r="33" spans="1:9" ht="16.5" thickBot="1">
      <c r="A33" s="9" t="s">
        <v>662</v>
      </c>
      <c r="B33" s="9" t="s">
        <v>661</v>
      </c>
      <c r="C33" s="9" t="s">
        <v>36</v>
      </c>
      <c r="D33" s="9" t="s">
        <v>4</v>
      </c>
      <c r="E33" s="9" t="s">
        <v>95</v>
      </c>
      <c r="F33" s="9"/>
      <c r="G33" s="9"/>
      <c r="H33" s="9" t="s">
        <v>33</v>
      </c>
      <c r="I33" s="9" t="s">
        <v>682</v>
      </c>
    </row>
    <row r="34" spans="1:9" ht="16.5" thickBot="1">
      <c r="A34" s="9" t="s">
        <v>663</v>
      </c>
      <c r="B34" s="9" t="s">
        <v>162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682</v>
      </c>
    </row>
    <row r="35" spans="1:9" ht="16.5" thickBot="1">
      <c r="A35" s="9" t="s">
        <v>664</v>
      </c>
      <c r="B35" s="9" t="s">
        <v>622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682</v>
      </c>
    </row>
    <row r="36" spans="1:9" ht="16.5" thickBot="1">
      <c r="A36" s="9" t="s">
        <v>665</v>
      </c>
      <c r="B36" s="9" t="s">
        <v>267</v>
      </c>
      <c r="C36" s="9" t="s">
        <v>36</v>
      </c>
      <c r="D36" s="9" t="s">
        <v>4</v>
      </c>
      <c r="E36" s="9" t="s">
        <v>95</v>
      </c>
      <c r="F36" s="9"/>
      <c r="G36" s="9"/>
      <c r="H36" s="9" t="s">
        <v>33</v>
      </c>
      <c r="I36" s="9" t="s">
        <v>682</v>
      </c>
    </row>
    <row r="37" spans="1:9" ht="16.5" thickBot="1">
      <c r="A37" s="9" t="s">
        <v>666</v>
      </c>
      <c r="B37" s="9" t="s">
        <v>648</v>
      </c>
      <c r="C37" s="9" t="s">
        <v>32</v>
      </c>
      <c r="D37" s="9" t="s">
        <v>4</v>
      </c>
      <c r="E37" s="9" t="s">
        <v>95</v>
      </c>
      <c r="F37" s="9"/>
      <c r="G37" s="9"/>
      <c r="H37" s="9" t="s">
        <v>33</v>
      </c>
      <c r="I37" s="9" t="s">
        <v>682</v>
      </c>
    </row>
    <row r="38" spans="1:9" ht="16.5" thickBot="1">
      <c r="A38" s="9" t="s">
        <v>667</v>
      </c>
      <c r="B38" s="9" t="s">
        <v>312</v>
      </c>
      <c r="C38" s="9" t="s">
        <v>36</v>
      </c>
      <c r="D38" s="9" t="s">
        <v>4</v>
      </c>
      <c r="E38" s="9" t="s">
        <v>95</v>
      </c>
      <c r="F38" s="9"/>
      <c r="G38" s="9"/>
      <c r="H38" s="9" t="s">
        <v>33</v>
      </c>
      <c r="I38" s="9" t="s">
        <v>682</v>
      </c>
    </row>
    <row r="39" spans="1:9" ht="16.5" thickBot="1">
      <c r="A39" s="9" t="s">
        <v>669</v>
      </c>
      <c r="B39" s="9" t="s">
        <v>668</v>
      </c>
      <c r="C39" s="9" t="s">
        <v>36</v>
      </c>
      <c r="D39" s="9" t="s">
        <v>4</v>
      </c>
      <c r="E39" s="9" t="s">
        <v>95</v>
      </c>
      <c r="F39" s="9"/>
      <c r="G39" s="9"/>
      <c r="H39" s="9" t="s">
        <v>33</v>
      </c>
      <c r="I39" s="9" t="s">
        <v>682</v>
      </c>
    </row>
    <row r="40" spans="1:9" ht="16.5" thickBot="1">
      <c r="A40" s="9" t="s">
        <v>430</v>
      </c>
      <c r="B40" s="9" t="s">
        <v>212</v>
      </c>
      <c r="C40" s="9" t="s">
        <v>36</v>
      </c>
      <c r="D40" s="9" t="s">
        <v>7</v>
      </c>
      <c r="E40" s="9" t="s">
        <v>95</v>
      </c>
      <c r="F40" s="9"/>
      <c r="G40" s="9"/>
      <c r="H40" s="9" t="s">
        <v>33</v>
      </c>
      <c r="I40" s="9" t="s">
        <v>682</v>
      </c>
    </row>
    <row r="41" spans="1:9" ht="16.5" thickBot="1">
      <c r="A41" s="9" t="s">
        <v>671</v>
      </c>
      <c r="B41" s="9" t="s">
        <v>670</v>
      </c>
      <c r="C41" s="9" t="s">
        <v>36</v>
      </c>
      <c r="D41" s="9" t="s">
        <v>7</v>
      </c>
      <c r="E41" s="9" t="s">
        <v>95</v>
      </c>
      <c r="F41" s="9"/>
      <c r="G41" s="9"/>
      <c r="H41" s="9" t="s">
        <v>33</v>
      </c>
      <c r="I41" s="9" t="s">
        <v>682</v>
      </c>
    </row>
    <row r="42" spans="1:9" ht="16.5" thickBot="1">
      <c r="A42" s="9" t="s">
        <v>673</v>
      </c>
      <c r="B42" s="9" t="s">
        <v>672</v>
      </c>
      <c r="C42" s="9" t="s">
        <v>32</v>
      </c>
      <c r="D42" s="9" t="s">
        <v>7</v>
      </c>
      <c r="E42" s="9" t="s">
        <v>95</v>
      </c>
      <c r="F42" s="9"/>
      <c r="G42" s="9"/>
      <c r="H42" s="9" t="s">
        <v>33</v>
      </c>
      <c r="I42" s="9" t="s">
        <v>682</v>
      </c>
    </row>
    <row r="43" spans="1:9" ht="16.5" thickBot="1">
      <c r="A43" s="9" t="s">
        <v>675</v>
      </c>
      <c r="B43" s="9" t="s">
        <v>674</v>
      </c>
      <c r="C43" s="9" t="s">
        <v>36</v>
      </c>
      <c r="D43" s="9" t="s">
        <v>7</v>
      </c>
      <c r="E43" s="9" t="s">
        <v>95</v>
      </c>
      <c r="F43" s="9"/>
      <c r="G43" s="9"/>
      <c r="H43" s="9" t="s">
        <v>33</v>
      </c>
      <c r="I43" s="9" t="s">
        <v>682</v>
      </c>
    </row>
    <row r="44" spans="1:9" ht="16.5" thickBot="1">
      <c r="A44" s="9" t="s">
        <v>676</v>
      </c>
      <c r="B44" s="9" t="s">
        <v>500</v>
      </c>
      <c r="C44" s="9" t="s">
        <v>36</v>
      </c>
      <c r="D44" s="9" t="s">
        <v>7</v>
      </c>
      <c r="E44" s="9" t="s">
        <v>95</v>
      </c>
      <c r="F44" s="9"/>
      <c r="G44" s="9"/>
      <c r="H44" s="9" t="s">
        <v>33</v>
      </c>
      <c r="I44" s="9" t="s">
        <v>682</v>
      </c>
    </row>
    <row r="45" spans="1:9" ht="16.5" thickBot="1">
      <c r="A45" s="9" t="s">
        <v>677</v>
      </c>
      <c r="B45" s="9" t="s">
        <v>80</v>
      </c>
      <c r="C45" s="9" t="s">
        <v>36</v>
      </c>
      <c r="D45" s="9" t="s">
        <v>7</v>
      </c>
      <c r="E45" s="9" t="s">
        <v>95</v>
      </c>
      <c r="F45" s="9"/>
      <c r="G45" s="9"/>
      <c r="H45" s="9" t="s">
        <v>33</v>
      </c>
      <c r="I45" s="9" t="s">
        <v>682</v>
      </c>
    </row>
    <row r="46" spans="1:9" ht="16.5" thickBot="1">
      <c r="A46" s="9" t="s">
        <v>679</v>
      </c>
      <c r="B46" s="9" t="s">
        <v>678</v>
      </c>
      <c r="C46" s="9" t="s">
        <v>36</v>
      </c>
      <c r="D46" s="9" t="s">
        <v>9</v>
      </c>
      <c r="E46" s="9" t="s">
        <v>95</v>
      </c>
      <c r="F46" s="9"/>
      <c r="G46" s="9"/>
      <c r="H46" s="9" t="s">
        <v>33</v>
      </c>
      <c r="I46" s="9" t="s">
        <v>682</v>
      </c>
    </row>
    <row r="47" spans="1:9" ht="16.5" thickBot="1">
      <c r="A47" s="9" t="s">
        <v>680</v>
      </c>
      <c r="B47" s="9" t="s">
        <v>544</v>
      </c>
      <c r="C47" s="9" t="s">
        <v>32</v>
      </c>
      <c r="D47" s="9" t="s">
        <v>6</v>
      </c>
      <c r="E47" s="9" t="s">
        <v>95</v>
      </c>
      <c r="F47" s="9"/>
      <c r="G47" s="9"/>
      <c r="H47" s="9" t="s">
        <v>33</v>
      </c>
      <c r="I47" s="9" t="s">
        <v>682</v>
      </c>
    </row>
    <row r="48" spans="1:9" ht="18.75">
      <c r="A48" s="15"/>
      <c r="B48" s="15"/>
      <c r="C48" s="15"/>
    </row>
  </sheetData>
  <autoFilter ref="A2:I47">
    <filterColumn colId="4">
      <filters>
        <filter val="Representación Proporcional"/>
      </filters>
    </filterColumn>
  </autoFilter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80" zoomScaleNormal="80" workbookViewId="0">
      <selection sqref="A1:XFD1048576"/>
    </sheetView>
  </sheetViews>
  <sheetFormatPr baseColWidth="10" defaultColWidth="9.125" defaultRowHeight="15.75"/>
  <cols>
    <col min="1" max="1" width="14.25" customWidth="1"/>
    <col min="3" max="3" width="8.875" customWidth="1"/>
  </cols>
  <sheetData>
    <row r="1" spans="1:19">
      <c r="A1" s="17" t="s">
        <v>685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7" t="s">
        <v>4</v>
      </c>
      <c r="B4" s="1">
        <v>1</v>
      </c>
      <c r="C4" s="5">
        <f>B4/F4*100</f>
        <v>25</v>
      </c>
      <c r="D4" s="5">
        <v>3</v>
      </c>
      <c r="E4" s="5">
        <f>D4/F4*100</f>
        <v>75</v>
      </c>
      <c r="F4" s="5">
        <f>B4+D4</f>
        <v>4</v>
      </c>
      <c r="G4" s="2">
        <f>F4/F$10*100</f>
        <v>16.666666666666664</v>
      </c>
      <c r="H4" s="1">
        <v>1</v>
      </c>
      <c r="I4" s="2">
        <f>H4/L4*100</f>
        <v>14.285714285714285</v>
      </c>
      <c r="J4" s="5">
        <v>6</v>
      </c>
      <c r="K4" s="2">
        <f>J4/L4*100</f>
        <v>85.714285714285708</v>
      </c>
      <c r="L4" s="5">
        <f>H4+J4</f>
        <v>7</v>
      </c>
      <c r="M4" s="5">
        <f>L4/L$10*100</f>
        <v>33.333333333333329</v>
      </c>
      <c r="N4" s="5">
        <f>B4+H4</f>
        <v>2</v>
      </c>
      <c r="O4" s="5">
        <f>N4/R4*100</f>
        <v>18.181818181818183</v>
      </c>
      <c r="P4" s="5">
        <f>D4+J4</f>
        <v>9</v>
      </c>
      <c r="Q4" s="5">
        <f>P4/R4*100</f>
        <v>81.818181818181827</v>
      </c>
      <c r="R4" s="5">
        <f>N4+P4</f>
        <v>11</v>
      </c>
      <c r="S4" s="5">
        <f>R4/R$10*100</f>
        <v>24.444444444444443</v>
      </c>
    </row>
    <row r="5" spans="1:19">
      <c r="A5" s="7" t="s">
        <v>1</v>
      </c>
      <c r="B5" s="1">
        <v>3</v>
      </c>
      <c r="C5" s="5">
        <f t="shared" ref="C5:C10" si="0">B5/F5*100</f>
        <v>15</v>
      </c>
      <c r="D5" s="5">
        <v>17</v>
      </c>
      <c r="E5" s="5">
        <f t="shared" ref="E5:E10" si="1">D5/F5*100</f>
        <v>85</v>
      </c>
      <c r="F5" s="5">
        <f t="shared" ref="F5:F9" si="2">B5+D5</f>
        <v>20</v>
      </c>
      <c r="G5" s="2">
        <f t="shared" ref="G5:G10" si="3">F5/F$10*100</f>
        <v>83.333333333333343</v>
      </c>
      <c r="H5" s="1">
        <v>0</v>
      </c>
      <c r="I5" s="2">
        <f t="shared" ref="I5:I10" si="4">H5/L5*100</f>
        <v>0</v>
      </c>
      <c r="J5" s="5">
        <v>7</v>
      </c>
      <c r="K5" s="2">
        <f t="shared" ref="K5:K10" si="5">J5/L5*100</f>
        <v>100</v>
      </c>
      <c r="L5" s="5">
        <f t="shared" ref="L5:L10" si="6">H5+J5</f>
        <v>7</v>
      </c>
      <c r="M5" s="5">
        <f t="shared" ref="M5:M10" si="7">L5/L$10*100</f>
        <v>33.333333333333329</v>
      </c>
      <c r="N5" s="5">
        <f t="shared" ref="N5:N10" si="8">B5+H5</f>
        <v>3</v>
      </c>
      <c r="O5" s="5">
        <f t="shared" ref="O5:O10" si="9">N5/R5*100</f>
        <v>11.111111111111111</v>
      </c>
      <c r="P5" s="5">
        <f t="shared" ref="P5:P10" si="10">D5+J5</f>
        <v>24</v>
      </c>
      <c r="Q5" s="5">
        <f t="shared" ref="Q5:Q10" si="11">P5/R5*100</f>
        <v>88.888888888888886</v>
      </c>
      <c r="R5" s="5">
        <f t="shared" ref="R5:R10" si="12">N5+P5</f>
        <v>27</v>
      </c>
      <c r="S5" s="5">
        <f t="shared" ref="S5:S10" si="13">R5/R$10*100</f>
        <v>60</v>
      </c>
    </row>
    <row r="6" spans="1:19">
      <c r="A6" s="7" t="s">
        <v>7</v>
      </c>
      <c r="B6" s="1">
        <v>0</v>
      </c>
      <c r="C6" s="5">
        <v>0</v>
      </c>
      <c r="D6" s="5">
        <v>0</v>
      </c>
      <c r="E6" s="5">
        <v>0</v>
      </c>
      <c r="F6" s="5">
        <f t="shared" si="2"/>
        <v>0</v>
      </c>
      <c r="G6" s="2">
        <f t="shared" si="3"/>
        <v>0</v>
      </c>
      <c r="H6" s="1">
        <v>2</v>
      </c>
      <c r="I6" s="2">
        <f t="shared" si="4"/>
        <v>50</v>
      </c>
      <c r="J6" s="5">
        <v>2</v>
      </c>
      <c r="K6" s="2">
        <f t="shared" si="5"/>
        <v>50</v>
      </c>
      <c r="L6" s="5">
        <f t="shared" si="6"/>
        <v>4</v>
      </c>
      <c r="M6" s="5">
        <f t="shared" si="7"/>
        <v>19.047619047619047</v>
      </c>
      <c r="N6" s="5">
        <f t="shared" si="8"/>
        <v>2</v>
      </c>
      <c r="O6" s="5">
        <f t="shared" si="9"/>
        <v>50</v>
      </c>
      <c r="P6" s="5">
        <f t="shared" si="10"/>
        <v>2</v>
      </c>
      <c r="Q6" s="5">
        <f t="shared" si="11"/>
        <v>50</v>
      </c>
      <c r="R6" s="5">
        <f t="shared" si="12"/>
        <v>4</v>
      </c>
      <c r="S6" s="5">
        <f t="shared" si="13"/>
        <v>8.8888888888888893</v>
      </c>
    </row>
    <row r="7" spans="1:19">
      <c r="A7" s="7" t="s">
        <v>9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100</v>
      </c>
      <c r="J7" s="5">
        <v>0</v>
      </c>
      <c r="K7" s="2">
        <f t="shared" si="5"/>
        <v>0</v>
      </c>
      <c r="L7" s="5">
        <f t="shared" si="6"/>
        <v>1</v>
      </c>
      <c r="M7" s="5">
        <f t="shared" si="7"/>
        <v>4.7619047619047619</v>
      </c>
      <c r="N7" s="5">
        <f t="shared" si="8"/>
        <v>1</v>
      </c>
      <c r="O7" s="5">
        <f t="shared" si="9"/>
        <v>100</v>
      </c>
      <c r="P7" s="5">
        <f t="shared" si="10"/>
        <v>0</v>
      </c>
      <c r="Q7" s="5">
        <f t="shared" si="11"/>
        <v>0</v>
      </c>
      <c r="R7" s="5">
        <f t="shared" si="12"/>
        <v>1</v>
      </c>
      <c r="S7" s="5">
        <f t="shared" si="13"/>
        <v>2.2222222222222223</v>
      </c>
    </row>
    <row r="8" spans="1:19">
      <c r="A8" s="7" t="s">
        <v>6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2">
        <f t="shared" si="4"/>
        <v>0</v>
      </c>
      <c r="J8" s="5">
        <v>1</v>
      </c>
      <c r="K8" s="2">
        <f t="shared" si="5"/>
        <v>100</v>
      </c>
      <c r="L8" s="5">
        <f t="shared" si="6"/>
        <v>1</v>
      </c>
      <c r="M8" s="5">
        <f t="shared" si="7"/>
        <v>4.7619047619047619</v>
      </c>
      <c r="N8" s="5">
        <f t="shared" si="8"/>
        <v>0</v>
      </c>
      <c r="O8" s="5">
        <f t="shared" si="9"/>
        <v>0</v>
      </c>
      <c r="P8" s="5">
        <f t="shared" si="10"/>
        <v>1</v>
      </c>
      <c r="Q8" s="5">
        <f t="shared" si="11"/>
        <v>100</v>
      </c>
      <c r="R8" s="5">
        <f t="shared" si="12"/>
        <v>1</v>
      </c>
      <c r="S8" s="5">
        <f t="shared" si="13"/>
        <v>2.2222222222222223</v>
      </c>
    </row>
    <row r="9" spans="1:19">
      <c r="A9" s="7" t="s">
        <v>535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2">
        <f t="shared" si="4"/>
        <v>0</v>
      </c>
      <c r="J9" s="5">
        <v>1</v>
      </c>
      <c r="K9" s="2">
        <f t="shared" si="5"/>
        <v>100</v>
      </c>
      <c r="L9" s="5">
        <f t="shared" si="6"/>
        <v>1</v>
      </c>
      <c r="M9" s="5">
        <f t="shared" si="7"/>
        <v>4.7619047619047619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5">
        <f t="shared" si="13"/>
        <v>2.2222222222222223</v>
      </c>
    </row>
    <row r="10" spans="1:19">
      <c r="A10" s="7" t="s">
        <v>0</v>
      </c>
      <c r="B10" s="1">
        <f>SUM(B4:B9)</f>
        <v>4</v>
      </c>
      <c r="C10" s="5">
        <f t="shared" si="0"/>
        <v>16.666666666666664</v>
      </c>
      <c r="D10" s="5">
        <f>SUM(D4:D9)</f>
        <v>20</v>
      </c>
      <c r="E10" s="5">
        <f t="shared" si="1"/>
        <v>83.333333333333343</v>
      </c>
      <c r="F10" s="5">
        <f>SUM(F4:F9)</f>
        <v>24</v>
      </c>
      <c r="G10" s="2">
        <f t="shared" si="3"/>
        <v>100</v>
      </c>
      <c r="H10" s="1">
        <f>SUM(H4:H9)</f>
        <v>4</v>
      </c>
      <c r="I10" s="2">
        <f t="shared" si="4"/>
        <v>19.047619047619047</v>
      </c>
      <c r="J10" s="5">
        <f>SUM(J4:J9)</f>
        <v>17</v>
      </c>
      <c r="K10" s="2">
        <f t="shared" si="5"/>
        <v>80.952380952380949</v>
      </c>
      <c r="L10" s="5">
        <f t="shared" si="6"/>
        <v>21</v>
      </c>
      <c r="M10" s="5">
        <f t="shared" si="7"/>
        <v>100</v>
      </c>
      <c r="N10" s="5">
        <f t="shared" si="8"/>
        <v>8</v>
      </c>
      <c r="O10" s="5">
        <f t="shared" si="9"/>
        <v>17.777777777777779</v>
      </c>
      <c r="P10" s="5">
        <f t="shared" si="10"/>
        <v>37</v>
      </c>
      <c r="Q10" s="5">
        <f t="shared" si="11"/>
        <v>82.222222222222214</v>
      </c>
      <c r="R10" s="5">
        <f t="shared" si="12"/>
        <v>45</v>
      </c>
      <c r="S10" s="5">
        <f t="shared" si="13"/>
        <v>100</v>
      </c>
    </row>
    <row r="11" spans="1:19">
      <c r="R11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I4" sqref="I4:I47"/>
    </sheetView>
  </sheetViews>
  <sheetFormatPr baseColWidth="10" defaultRowHeight="15.75"/>
  <cols>
    <col min="1" max="1" width="24.375" customWidth="1"/>
    <col min="2" max="2" width="20.125" customWidth="1"/>
    <col min="3" max="4" width="15.125" customWidth="1"/>
    <col min="5" max="5" width="19.75" customWidth="1"/>
  </cols>
  <sheetData>
    <row r="1" spans="1:9" ht="16.5" thickBot="1">
      <c r="A1" s="20" t="s">
        <v>683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>
      <c r="A3" s="9" t="s">
        <v>536</v>
      </c>
      <c r="B3" s="9" t="s">
        <v>314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692</v>
      </c>
    </row>
    <row r="4" spans="1:9" ht="16.5" thickBot="1">
      <c r="A4" s="9" t="s">
        <v>538</v>
      </c>
      <c r="B4" s="9" t="s">
        <v>537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692</v>
      </c>
    </row>
    <row r="5" spans="1:9" ht="16.5" thickBot="1">
      <c r="A5" s="9" t="s">
        <v>540</v>
      </c>
      <c r="B5" s="9" t="s">
        <v>539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692</v>
      </c>
    </row>
    <row r="6" spans="1:9" ht="16.5" thickBot="1">
      <c r="A6" s="9" t="s">
        <v>361</v>
      </c>
      <c r="B6" s="9" t="s">
        <v>541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692</v>
      </c>
    </row>
    <row r="7" spans="1:9" ht="16.5" thickBot="1">
      <c r="A7" s="9" t="s">
        <v>543</v>
      </c>
      <c r="B7" s="9" t="s">
        <v>542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692</v>
      </c>
    </row>
    <row r="8" spans="1:9" ht="16.5" thickBot="1">
      <c r="A8" s="9" t="s">
        <v>545</v>
      </c>
      <c r="B8" s="9" t="s">
        <v>544</v>
      </c>
      <c r="C8" s="9" t="s">
        <v>32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692</v>
      </c>
    </row>
    <row r="9" spans="1:9" ht="16.5" thickBot="1">
      <c r="A9" s="9" t="s">
        <v>547</v>
      </c>
      <c r="B9" s="9" t="s">
        <v>546</v>
      </c>
      <c r="C9" s="9" t="s">
        <v>36</v>
      </c>
      <c r="D9" s="9" t="s">
        <v>1</v>
      </c>
      <c r="E9" s="9" t="s">
        <v>10</v>
      </c>
      <c r="F9" s="9" t="s">
        <v>686</v>
      </c>
      <c r="G9" s="9"/>
      <c r="H9" s="9" t="s">
        <v>33</v>
      </c>
      <c r="I9" s="9" t="s">
        <v>692</v>
      </c>
    </row>
    <row r="10" spans="1:9" ht="16.5" thickBot="1">
      <c r="A10" s="9" t="s">
        <v>548</v>
      </c>
      <c r="B10" s="9" t="s">
        <v>459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692</v>
      </c>
    </row>
    <row r="11" spans="1:9" ht="16.5" thickBot="1">
      <c r="A11" s="9" t="s">
        <v>550</v>
      </c>
      <c r="B11" s="9" t="s">
        <v>549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692</v>
      </c>
    </row>
    <row r="12" spans="1:9" ht="16.5" thickBot="1">
      <c r="A12" s="9" t="s">
        <v>552</v>
      </c>
      <c r="B12" s="9" t="s">
        <v>551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692</v>
      </c>
    </row>
    <row r="13" spans="1:9" ht="16.5" thickBot="1">
      <c r="A13" s="9" t="s">
        <v>408</v>
      </c>
      <c r="B13" s="9" t="s">
        <v>553</v>
      </c>
      <c r="C13" s="9" t="s">
        <v>36</v>
      </c>
      <c r="D13" s="9" t="s">
        <v>4</v>
      </c>
      <c r="E13" s="9" t="s">
        <v>10</v>
      </c>
      <c r="F13" s="9" t="s">
        <v>236</v>
      </c>
      <c r="G13" s="9"/>
      <c r="H13" s="9" t="s">
        <v>33</v>
      </c>
      <c r="I13" s="9" t="s">
        <v>692</v>
      </c>
    </row>
    <row r="14" spans="1:9" ht="16.5" thickBot="1">
      <c r="A14" s="9" t="s">
        <v>555</v>
      </c>
      <c r="B14" s="9" t="s">
        <v>554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692</v>
      </c>
    </row>
    <row r="15" spans="1:9" ht="16.5" thickBot="1">
      <c r="A15" s="9" t="s">
        <v>557</v>
      </c>
      <c r="B15" s="9" t="s">
        <v>556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692</v>
      </c>
    </row>
    <row r="16" spans="1:9" ht="16.5" thickBot="1">
      <c r="A16" s="9" t="s">
        <v>559</v>
      </c>
      <c r="B16" s="9" t="s">
        <v>558</v>
      </c>
      <c r="C16" s="9" t="s">
        <v>32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692</v>
      </c>
    </row>
    <row r="17" spans="1:9" ht="16.5" thickBot="1">
      <c r="A17" s="9" t="s">
        <v>560</v>
      </c>
      <c r="B17" s="9" t="s">
        <v>459</v>
      </c>
      <c r="C17" s="9" t="s">
        <v>36</v>
      </c>
      <c r="D17" s="9" t="s">
        <v>4</v>
      </c>
      <c r="E17" s="9" t="s">
        <v>10</v>
      </c>
      <c r="F17" s="9" t="s">
        <v>240</v>
      </c>
      <c r="G17" s="9"/>
      <c r="H17" s="9" t="s">
        <v>33</v>
      </c>
      <c r="I17" s="9" t="s">
        <v>692</v>
      </c>
    </row>
    <row r="18" spans="1:9" ht="16.5" thickBot="1">
      <c r="A18" s="9" t="s">
        <v>562</v>
      </c>
      <c r="B18" s="9" t="s">
        <v>561</v>
      </c>
      <c r="C18" s="9" t="s">
        <v>32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692</v>
      </c>
    </row>
    <row r="19" spans="1:9" ht="16.5" thickBot="1">
      <c r="A19" s="9" t="s">
        <v>563</v>
      </c>
      <c r="B19" s="9" t="s">
        <v>99</v>
      </c>
      <c r="C19" s="9" t="s">
        <v>32</v>
      </c>
      <c r="D19" s="9" t="s">
        <v>4</v>
      </c>
      <c r="E19" s="9" t="s">
        <v>10</v>
      </c>
      <c r="F19" s="9" t="s">
        <v>242</v>
      </c>
      <c r="G19" s="9"/>
      <c r="H19" s="9" t="s">
        <v>33</v>
      </c>
      <c r="I19" s="9" t="s">
        <v>692</v>
      </c>
    </row>
    <row r="20" spans="1:9" ht="16.5" thickBot="1">
      <c r="A20" s="9" t="s">
        <v>565</v>
      </c>
      <c r="B20" s="9" t="s">
        <v>564</v>
      </c>
      <c r="C20" s="9" t="s">
        <v>36</v>
      </c>
      <c r="D20" s="9" t="s">
        <v>4</v>
      </c>
      <c r="E20" s="9" t="s">
        <v>10</v>
      </c>
      <c r="F20" s="9" t="s">
        <v>243</v>
      </c>
      <c r="G20" s="9"/>
      <c r="H20" s="9" t="s">
        <v>33</v>
      </c>
      <c r="I20" s="9" t="s">
        <v>692</v>
      </c>
    </row>
    <row r="21" spans="1:9" ht="16.5" thickBot="1">
      <c r="A21" s="9" t="s">
        <v>566</v>
      </c>
      <c r="B21" s="9" t="s">
        <v>76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692</v>
      </c>
    </row>
    <row r="22" spans="1:9" ht="16.5" thickBot="1">
      <c r="A22" s="9" t="s">
        <v>568</v>
      </c>
      <c r="B22" s="9" t="s">
        <v>567</v>
      </c>
      <c r="C22" s="9" t="s">
        <v>36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692</v>
      </c>
    </row>
    <row r="23" spans="1:9" ht="16.5" thickBot="1">
      <c r="A23" s="9" t="s">
        <v>569</v>
      </c>
      <c r="B23" s="9" t="s">
        <v>530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692</v>
      </c>
    </row>
    <row r="24" spans="1:9" ht="16.5" thickBot="1">
      <c r="A24" s="9" t="s">
        <v>571</v>
      </c>
      <c r="B24" s="9" t="s">
        <v>570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692</v>
      </c>
    </row>
    <row r="25" spans="1:9" ht="16.5" thickBot="1">
      <c r="A25" s="9" t="s">
        <v>573</v>
      </c>
      <c r="B25" s="9" t="s">
        <v>572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692</v>
      </c>
    </row>
    <row r="26" spans="1:9" ht="16.5" thickBot="1">
      <c r="A26" s="9" t="s">
        <v>574</v>
      </c>
      <c r="B26" s="9" t="s">
        <v>132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692</v>
      </c>
    </row>
    <row r="27" spans="1:9" ht="16.5" thickBot="1">
      <c r="A27" s="9" t="s">
        <v>576</v>
      </c>
      <c r="B27" s="9" t="s">
        <v>575</v>
      </c>
      <c r="C27" s="9" t="s">
        <v>32</v>
      </c>
      <c r="D27" s="9" t="s">
        <v>7</v>
      </c>
      <c r="E27" s="9" t="s">
        <v>95</v>
      </c>
      <c r="F27" s="9"/>
      <c r="G27" s="9"/>
      <c r="H27" s="9" t="s">
        <v>33</v>
      </c>
      <c r="I27" s="9" t="s">
        <v>692</v>
      </c>
    </row>
    <row r="28" spans="1:9" ht="16.5" thickBot="1">
      <c r="A28" s="9" t="s">
        <v>578</v>
      </c>
      <c r="B28" s="9" t="s">
        <v>577</v>
      </c>
      <c r="C28" s="9" t="s">
        <v>36</v>
      </c>
      <c r="D28" s="9" t="s">
        <v>7</v>
      </c>
      <c r="E28" s="9" t="s">
        <v>95</v>
      </c>
      <c r="F28" s="9"/>
      <c r="G28" s="9"/>
      <c r="H28" s="9" t="s">
        <v>33</v>
      </c>
      <c r="I28" s="9" t="s">
        <v>692</v>
      </c>
    </row>
    <row r="29" spans="1:9" ht="16.5" thickBot="1">
      <c r="A29" s="9" t="s">
        <v>580</v>
      </c>
      <c r="B29" s="9" t="s">
        <v>579</v>
      </c>
      <c r="C29" s="9" t="s">
        <v>36</v>
      </c>
      <c r="D29" s="9" t="s">
        <v>1</v>
      </c>
      <c r="E29" s="9" t="s">
        <v>95</v>
      </c>
      <c r="F29" s="9"/>
      <c r="G29" s="9"/>
      <c r="H29" s="9" t="s">
        <v>33</v>
      </c>
      <c r="I29" s="9" t="s">
        <v>692</v>
      </c>
    </row>
    <row r="30" spans="1:9" ht="16.5" thickBot="1">
      <c r="A30" s="9" t="s">
        <v>412</v>
      </c>
      <c r="B30" s="9" t="s">
        <v>581</v>
      </c>
      <c r="C30" s="9" t="s">
        <v>36</v>
      </c>
      <c r="D30" s="9" t="s">
        <v>4</v>
      </c>
      <c r="E30" s="9" t="s">
        <v>95</v>
      </c>
      <c r="F30" s="9"/>
      <c r="G30" s="9"/>
      <c r="H30" s="9" t="s">
        <v>33</v>
      </c>
      <c r="I30" s="9" t="s">
        <v>692</v>
      </c>
    </row>
    <row r="31" spans="1:9" ht="16.5" thickBot="1">
      <c r="A31" s="9" t="s">
        <v>582</v>
      </c>
      <c r="B31" s="9" t="s">
        <v>194</v>
      </c>
      <c r="C31" s="9" t="s">
        <v>36</v>
      </c>
      <c r="D31" s="9" t="s">
        <v>4</v>
      </c>
      <c r="E31" s="9" t="s">
        <v>95</v>
      </c>
      <c r="F31" s="9"/>
      <c r="G31" s="9"/>
      <c r="H31" s="9" t="s">
        <v>33</v>
      </c>
      <c r="I31" s="9" t="s">
        <v>692</v>
      </c>
    </row>
    <row r="32" spans="1:9" ht="16.5" thickBot="1">
      <c r="A32" s="9" t="s">
        <v>584</v>
      </c>
      <c r="B32" s="9" t="s">
        <v>583</v>
      </c>
      <c r="C32" s="9" t="s">
        <v>36</v>
      </c>
      <c r="D32" s="9" t="s">
        <v>4</v>
      </c>
      <c r="E32" s="9" t="s">
        <v>95</v>
      </c>
      <c r="F32" s="9"/>
      <c r="G32" s="9"/>
      <c r="H32" s="9" t="s">
        <v>33</v>
      </c>
      <c r="I32" s="9" t="s">
        <v>692</v>
      </c>
    </row>
    <row r="33" spans="1:9" ht="16.5" thickBot="1">
      <c r="A33" s="9" t="s">
        <v>585</v>
      </c>
      <c r="B33" s="9" t="s">
        <v>312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33</v>
      </c>
      <c r="I33" s="9" t="s">
        <v>692</v>
      </c>
    </row>
    <row r="34" spans="1:9" ht="16.5" thickBot="1">
      <c r="A34" s="9" t="s">
        <v>587</v>
      </c>
      <c r="B34" s="9" t="s">
        <v>586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692</v>
      </c>
    </row>
    <row r="35" spans="1:9" ht="16.5" thickBot="1">
      <c r="A35" s="9" t="s">
        <v>589</v>
      </c>
      <c r="B35" s="9" t="s">
        <v>588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692</v>
      </c>
    </row>
    <row r="36" spans="1:9" ht="16.5" thickBot="1">
      <c r="A36" s="9" t="s">
        <v>590</v>
      </c>
      <c r="B36" s="9" t="s">
        <v>494</v>
      </c>
      <c r="C36" s="9" t="s">
        <v>36</v>
      </c>
      <c r="D36" s="9" t="s">
        <v>1</v>
      </c>
      <c r="E36" s="9" t="s">
        <v>95</v>
      </c>
      <c r="F36" s="9"/>
      <c r="G36" s="9"/>
      <c r="H36" s="9" t="s">
        <v>33</v>
      </c>
      <c r="I36" s="9" t="s">
        <v>692</v>
      </c>
    </row>
    <row r="37" spans="1:9" ht="16.5" thickBot="1">
      <c r="A37" s="9" t="s">
        <v>592</v>
      </c>
      <c r="B37" s="9" t="s">
        <v>591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33</v>
      </c>
      <c r="I37" s="9" t="s">
        <v>692</v>
      </c>
    </row>
    <row r="38" spans="1:9" ht="16.5" thickBot="1">
      <c r="A38" s="9" t="s">
        <v>594</v>
      </c>
      <c r="B38" s="9" t="s">
        <v>593</v>
      </c>
      <c r="C38" s="9" t="s">
        <v>36</v>
      </c>
      <c r="D38" s="9" t="s">
        <v>1</v>
      </c>
      <c r="E38" s="9" t="s">
        <v>95</v>
      </c>
      <c r="F38" s="9"/>
      <c r="G38" s="9"/>
      <c r="H38" s="9" t="s">
        <v>33</v>
      </c>
      <c r="I38" s="9" t="s">
        <v>692</v>
      </c>
    </row>
    <row r="39" spans="1:9" ht="16.5" thickBot="1">
      <c r="A39" s="9" t="s">
        <v>596</v>
      </c>
      <c r="B39" s="9" t="s">
        <v>595</v>
      </c>
      <c r="C39" s="9" t="s">
        <v>32</v>
      </c>
      <c r="D39" s="9" t="s">
        <v>7</v>
      </c>
      <c r="E39" s="9" t="s">
        <v>95</v>
      </c>
      <c r="F39" s="9"/>
      <c r="G39" s="9"/>
      <c r="H39" s="9" t="s">
        <v>33</v>
      </c>
      <c r="I39" s="9" t="s">
        <v>692</v>
      </c>
    </row>
    <row r="40" spans="1:9" ht="16.5" thickBot="1">
      <c r="A40" s="9" t="s">
        <v>598</v>
      </c>
      <c r="B40" s="9" t="s">
        <v>597</v>
      </c>
      <c r="C40" s="9" t="s">
        <v>36</v>
      </c>
      <c r="D40" s="9" t="s">
        <v>1</v>
      </c>
      <c r="E40" s="9" t="s">
        <v>95</v>
      </c>
      <c r="F40" s="9"/>
      <c r="G40" s="9"/>
      <c r="H40" s="9" t="s">
        <v>33</v>
      </c>
      <c r="I40" s="9" t="s">
        <v>692</v>
      </c>
    </row>
    <row r="41" spans="1:9" ht="16.5" thickBot="1">
      <c r="A41" s="9" t="s">
        <v>600</v>
      </c>
      <c r="B41" s="9" t="s">
        <v>599</v>
      </c>
      <c r="C41" s="9" t="s">
        <v>36</v>
      </c>
      <c r="D41" s="9" t="s">
        <v>1</v>
      </c>
      <c r="E41" s="9" t="s">
        <v>95</v>
      </c>
      <c r="F41" s="9"/>
      <c r="G41" s="9"/>
      <c r="H41" s="9" t="s">
        <v>33</v>
      </c>
      <c r="I41" s="9" t="s">
        <v>692</v>
      </c>
    </row>
    <row r="42" spans="1:9" ht="16.5" thickBot="1">
      <c r="A42" s="9" t="s">
        <v>602</v>
      </c>
      <c r="B42" s="9" t="s">
        <v>601</v>
      </c>
      <c r="C42" s="9" t="s">
        <v>32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692</v>
      </c>
    </row>
    <row r="43" spans="1:9" ht="16.5" thickBot="1">
      <c r="A43" s="9" t="s">
        <v>603</v>
      </c>
      <c r="B43" s="9" t="s">
        <v>480</v>
      </c>
      <c r="C43" s="9" t="s">
        <v>32</v>
      </c>
      <c r="D43" s="9" t="s">
        <v>9</v>
      </c>
      <c r="E43" s="9" t="s">
        <v>95</v>
      </c>
      <c r="F43" s="9"/>
      <c r="G43" s="9"/>
      <c r="H43" s="9" t="s">
        <v>33</v>
      </c>
      <c r="I43" s="9" t="s">
        <v>692</v>
      </c>
    </row>
    <row r="44" spans="1:9" ht="16.5" thickBot="1">
      <c r="A44" s="9" t="s">
        <v>605</v>
      </c>
      <c r="B44" s="9" t="s">
        <v>604</v>
      </c>
      <c r="C44" s="9" t="s">
        <v>36</v>
      </c>
      <c r="D44" s="9" t="s">
        <v>6</v>
      </c>
      <c r="E44" s="9" t="s">
        <v>95</v>
      </c>
      <c r="F44" s="9"/>
      <c r="G44" s="9"/>
      <c r="H44" s="9" t="s">
        <v>33</v>
      </c>
      <c r="I44" s="9" t="s">
        <v>692</v>
      </c>
    </row>
    <row r="45" spans="1:9" ht="16.5" thickBot="1">
      <c r="A45" s="9" t="s">
        <v>606</v>
      </c>
      <c r="B45" s="9" t="s">
        <v>459</v>
      </c>
      <c r="C45" s="9" t="s">
        <v>36</v>
      </c>
      <c r="D45" s="9" t="s">
        <v>535</v>
      </c>
      <c r="E45" s="9" t="s">
        <v>95</v>
      </c>
      <c r="F45" s="9"/>
      <c r="G45" s="9"/>
      <c r="H45" s="9" t="s">
        <v>33</v>
      </c>
      <c r="I45" s="9" t="s">
        <v>692</v>
      </c>
    </row>
    <row r="46" spans="1:9" ht="16.5" thickBot="1">
      <c r="A46" s="9" t="s">
        <v>607</v>
      </c>
      <c r="B46" s="9" t="s">
        <v>162</v>
      </c>
      <c r="C46" s="9" t="s">
        <v>36</v>
      </c>
      <c r="D46" s="9" t="s">
        <v>4</v>
      </c>
      <c r="E46" s="9" t="s">
        <v>95</v>
      </c>
      <c r="F46" s="9"/>
      <c r="G46" s="9"/>
      <c r="H46" s="9" t="s">
        <v>33</v>
      </c>
      <c r="I46" s="9" t="s">
        <v>692</v>
      </c>
    </row>
    <row r="47" spans="1:9" ht="16.5" thickBot="1">
      <c r="A47" s="9" t="s">
        <v>609</v>
      </c>
      <c r="B47" s="9" t="s">
        <v>608</v>
      </c>
      <c r="C47" s="9" t="s">
        <v>36</v>
      </c>
      <c r="D47" s="9" t="s">
        <v>7</v>
      </c>
      <c r="E47" s="9" t="s">
        <v>95</v>
      </c>
      <c r="F47" s="9"/>
      <c r="G47" s="9"/>
      <c r="H47" s="9" t="s">
        <v>33</v>
      </c>
      <c r="I47" s="9" t="s">
        <v>692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sqref="A1:XFD1048576"/>
    </sheetView>
  </sheetViews>
  <sheetFormatPr baseColWidth="10" defaultColWidth="9.125" defaultRowHeight="15.75"/>
  <cols>
    <col min="1" max="1" width="14.25" customWidth="1"/>
    <col min="3" max="3" width="8.875" customWidth="1"/>
  </cols>
  <sheetData>
    <row r="1" spans="1:19">
      <c r="A1" s="17" t="s">
        <v>687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7" t="s">
        <v>4</v>
      </c>
      <c r="B4" s="1">
        <v>4</v>
      </c>
      <c r="C4" s="5">
        <f>B4/F4*100</f>
        <v>28.571428571428569</v>
      </c>
      <c r="D4" s="5">
        <v>10</v>
      </c>
      <c r="E4" s="5">
        <f>D4/F4*100</f>
        <v>71.428571428571431</v>
      </c>
      <c r="F4" s="5">
        <f>B4+D4</f>
        <v>14</v>
      </c>
      <c r="G4" s="2">
        <f>F4/F$8*100</f>
        <v>46.666666666666664</v>
      </c>
      <c r="H4" s="1">
        <v>2</v>
      </c>
      <c r="I4" s="2">
        <f>H4/L4*100</f>
        <v>33.333333333333329</v>
      </c>
      <c r="J4" s="5">
        <v>4</v>
      </c>
      <c r="K4" s="2">
        <f>J4/L4*100</f>
        <v>66.666666666666657</v>
      </c>
      <c r="L4" s="5">
        <f>H4+J4</f>
        <v>6</v>
      </c>
      <c r="M4" s="5">
        <f>L4/L$8*100</f>
        <v>30</v>
      </c>
      <c r="N4" s="5">
        <f>B4+H4</f>
        <v>6</v>
      </c>
      <c r="O4" s="5">
        <f>N4/R4*100</f>
        <v>30</v>
      </c>
      <c r="P4" s="5">
        <f>D4+J4</f>
        <v>14</v>
      </c>
      <c r="Q4" s="5">
        <f>P4/R4*100</f>
        <v>70</v>
      </c>
      <c r="R4" s="5">
        <f>N4+P4</f>
        <v>20</v>
      </c>
      <c r="S4" s="5">
        <f>R4/R$8*100</f>
        <v>40</v>
      </c>
    </row>
    <row r="5" spans="1:19">
      <c r="A5" s="7" t="s">
        <v>1</v>
      </c>
      <c r="B5" s="1">
        <v>3</v>
      </c>
      <c r="C5" s="5">
        <f t="shared" ref="C5:C8" si="0">B5/F5*100</f>
        <v>23.076923076923077</v>
      </c>
      <c r="D5" s="5">
        <v>10</v>
      </c>
      <c r="E5" s="5">
        <f t="shared" ref="E5:E8" si="1">D5/F5*100</f>
        <v>76.923076923076934</v>
      </c>
      <c r="F5" s="5">
        <f t="shared" ref="F5:F8" si="2">B5+D5</f>
        <v>13</v>
      </c>
      <c r="G5" s="2">
        <f>F5/F$8*100</f>
        <v>43.333333333333336</v>
      </c>
      <c r="H5" s="1">
        <v>2</v>
      </c>
      <c r="I5" s="2">
        <f t="shared" ref="I5:I8" si="3">H5/L5*100</f>
        <v>20</v>
      </c>
      <c r="J5" s="5">
        <v>8</v>
      </c>
      <c r="K5" s="2">
        <f t="shared" ref="K5:K8" si="4">J5/L5*100</f>
        <v>80</v>
      </c>
      <c r="L5" s="5">
        <f t="shared" ref="L5:L8" si="5">H5+J5</f>
        <v>10</v>
      </c>
      <c r="M5" s="5">
        <f>L5/L$8*100</f>
        <v>50</v>
      </c>
      <c r="N5" s="5">
        <f t="shared" ref="N5:N8" si="6">B5+H5</f>
        <v>5</v>
      </c>
      <c r="O5" s="5">
        <f t="shared" ref="O5:O8" si="7">N5/R5*100</f>
        <v>21.739130434782609</v>
      </c>
      <c r="P5" s="5">
        <f t="shared" ref="P5:P8" si="8">D5+J5</f>
        <v>18</v>
      </c>
      <c r="Q5" s="5">
        <f t="shared" ref="Q5:Q8" si="9">P5/R5*100</f>
        <v>78.260869565217391</v>
      </c>
      <c r="R5" s="5">
        <f t="shared" ref="R5:R8" si="10">N5+P5</f>
        <v>23</v>
      </c>
      <c r="S5" s="5">
        <f>R5/R$8*100</f>
        <v>46</v>
      </c>
    </row>
    <row r="6" spans="1:19">
      <c r="A6" s="7" t="s">
        <v>7</v>
      </c>
      <c r="B6" s="1">
        <v>0</v>
      </c>
      <c r="C6" s="5">
        <f t="shared" si="0"/>
        <v>0</v>
      </c>
      <c r="D6" s="5">
        <v>2</v>
      </c>
      <c r="E6" s="5">
        <f t="shared" si="1"/>
        <v>100</v>
      </c>
      <c r="F6" s="5">
        <f t="shared" si="2"/>
        <v>2</v>
      </c>
      <c r="G6" s="2">
        <f>F6/F$8*100</f>
        <v>6.666666666666667</v>
      </c>
      <c r="H6" s="1">
        <v>1</v>
      </c>
      <c r="I6" s="2">
        <f t="shared" si="3"/>
        <v>25</v>
      </c>
      <c r="J6" s="5">
        <v>3</v>
      </c>
      <c r="K6" s="2">
        <f t="shared" si="4"/>
        <v>75</v>
      </c>
      <c r="L6" s="5">
        <f t="shared" si="5"/>
        <v>4</v>
      </c>
      <c r="M6" s="5">
        <f>L6/L$8*100</f>
        <v>20</v>
      </c>
      <c r="N6" s="5">
        <f t="shared" si="6"/>
        <v>1</v>
      </c>
      <c r="O6" s="5">
        <f t="shared" si="7"/>
        <v>16.666666666666664</v>
      </c>
      <c r="P6" s="5">
        <f t="shared" si="8"/>
        <v>5</v>
      </c>
      <c r="Q6" s="5">
        <f t="shared" si="9"/>
        <v>83.333333333333343</v>
      </c>
      <c r="R6" s="5">
        <f t="shared" si="10"/>
        <v>6</v>
      </c>
      <c r="S6" s="5">
        <f>R6/R$8*100</f>
        <v>12</v>
      </c>
    </row>
    <row r="7" spans="1:19">
      <c r="A7" s="7" t="s">
        <v>688</v>
      </c>
      <c r="B7" s="1">
        <v>1</v>
      </c>
      <c r="C7" s="5">
        <f t="shared" si="0"/>
        <v>100</v>
      </c>
      <c r="D7" s="5">
        <v>0</v>
      </c>
      <c r="E7" s="5">
        <f t="shared" si="1"/>
        <v>0</v>
      </c>
      <c r="F7" s="5">
        <f t="shared" si="2"/>
        <v>1</v>
      </c>
      <c r="G7" s="2">
        <f>F7/F$8*100</f>
        <v>3.3333333333333335</v>
      </c>
      <c r="H7" s="1">
        <v>0</v>
      </c>
      <c r="I7" s="2">
        <v>0</v>
      </c>
      <c r="J7" s="5">
        <v>0</v>
      </c>
      <c r="K7" s="2">
        <v>0</v>
      </c>
      <c r="L7" s="5">
        <f t="shared" si="5"/>
        <v>0</v>
      </c>
      <c r="M7" s="5">
        <f>L7/L$8*100</f>
        <v>0</v>
      </c>
      <c r="N7" s="5">
        <f t="shared" si="6"/>
        <v>1</v>
      </c>
      <c r="O7" s="5">
        <f t="shared" si="7"/>
        <v>100</v>
      </c>
      <c r="P7" s="5">
        <f t="shared" si="8"/>
        <v>0</v>
      </c>
      <c r="Q7" s="5">
        <f t="shared" si="9"/>
        <v>0</v>
      </c>
      <c r="R7" s="5">
        <f t="shared" si="10"/>
        <v>1</v>
      </c>
      <c r="S7" s="5">
        <f>R7/R$8*100</f>
        <v>2</v>
      </c>
    </row>
    <row r="8" spans="1:19">
      <c r="A8" s="7" t="s">
        <v>0</v>
      </c>
      <c r="B8" s="1">
        <f>SUM(B4:B7)</f>
        <v>8</v>
      </c>
      <c r="C8" s="5">
        <f t="shared" si="0"/>
        <v>26.666666666666668</v>
      </c>
      <c r="D8" s="5">
        <f>SUM(D4:D7)</f>
        <v>22</v>
      </c>
      <c r="E8" s="5">
        <f t="shared" si="1"/>
        <v>73.333333333333329</v>
      </c>
      <c r="F8" s="5">
        <f t="shared" si="2"/>
        <v>30</v>
      </c>
      <c r="G8" s="2">
        <f>F8/F$8*100</f>
        <v>100</v>
      </c>
      <c r="H8" s="1">
        <f>SUM(H4:H7)</f>
        <v>5</v>
      </c>
      <c r="I8" s="2">
        <f t="shared" si="3"/>
        <v>25</v>
      </c>
      <c r="J8" s="5">
        <f>SUM(J4:J7)</f>
        <v>15</v>
      </c>
      <c r="K8" s="2">
        <f t="shared" si="4"/>
        <v>75</v>
      </c>
      <c r="L8" s="5">
        <f t="shared" si="5"/>
        <v>20</v>
      </c>
      <c r="M8" s="5">
        <f>L8/L$8*100</f>
        <v>100</v>
      </c>
      <c r="N8" s="5">
        <f t="shared" si="6"/>
        <v>13</v>
      </c>
      <c r="O8" s="5">
        <f t="shared" si="7"/>
        <v>26</v>
      </c>
      <c r="P8" s="5">
        <f t="shared" si="8"/>
        <v>37</v>
      </c>
      <c r="Q8" s="5">
        <f t="shared" si="9"/>
        <v>74</v>
      </c>
      <c r="R8" s="5">
        <f t="shared" si="10"/>
        <v>50</v>
      </c>
      <c r="S8" s="5">
        <f>R8/R$8*100</f>
        <v>100</v>
      </c>
    </row>
    <row r="9" spans="1:19">
      <c r="R9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E8" sqref="E8"/>
    </sheetView>
  </sheetViews>
  <sheetFormatPr baseColWidth="10" defaultRowHeight="15.75"/>
  <cols>
    <col min="1" max="1" width="19.375" customWidth="1"/>
    <col min="2" max="2" width="19.75" customWidth="1"/>
    <col min="3" max="3" width="17.125" customWidth="1"/>
    <col min="4" max="4" width="23.375" customWidth="1"/>
    <col min="5" max="5" width="26.75" customWidth="1"/>
    <col min="6" max="6" width="15.5" customWidth="1"/>
    <col min="8" max="8" width="13.375" customWidth="1"/>
  </cols>
  <sheetData>
    <row r="1" spans="1:9" ht="16.5" thickBot="1">
      <c r="A1" s="20" t="s">
        <v>532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>
      <c r="A3" s="9" t="s">
        <v>444</v>
      </c>
      <c r="B3" s="9" t="s">
        <v>54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533</v>
      </c>
      <c r="I3" s="9" t="s">
        <v>534</v>
      </c>
    </row>
    <row r="4" spans="1:9" ht="16.5" thickBot="1">
      <c r="A4" s="9" t="s">
        <v>446</v>
      </c>
      <c r="B4" s="9" t="s">
        <v>445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533</v>
      </c>
      <c r="I4" s="9" t="s">
        <v>534</v>
      </c>
    </row>
    <row r="5" spans="1:9" ht="16.5" thickBot="1">
      <c r="A5" s="9" t="s">
        <v>448</v>
      </c>
      <c r="B5" s="9" t="s">
        <v>447</v>
      </c>
      <c r="C5" s="9" t="s">
        <v>36</v>
      </c>
      <c r="D5" s="9" t="s">
        <v>7</v>
      </c>
      <c r="E5" s="9" t="s">
        <v>10</v>
      </c>
      <c r="F5" s="9" t="s">
        <v>228</v>
      </c>
      <c r="G5" s="9"/>
      <c r="H5" s="9" t="s">
        <v>533</v>
      </c>
      <c r="I5" s="9" t="s">
        <v>534</v>
      </c>
    </row>
    <row r="6" spans="1:9" ht="16.5" thickBot="1">
      <c r="A6" s="9" t="s">
        <v>450</v>
      </c>
      <c r="B6" s="9" t="s">
        <v>449</v>
      </c>
      <c r="C6" s="9" t="s">
        <v>32</v>
      </c>
      <c r="D6" s="9" t="s">
        <v>4</v>
      </c>
      <c r="E6" s="9" t="s">
        <v>10</v>
      </c>
      <c r="F6" s="9" t="s">
        <v>229</v>
      </c>
      <c r="G6" s="9"/>
      <c r="H6" s="9" t="s">
        <v>533</v>
      </c>
      <c r="I6" s="9" t="s">
        <v>534</v>
      </c>
    </row>
    <row r="7" spans="1:9" ht="16.5" thickBot="1">
      <c r="A7" s="9" t="s">
        <v>452</v>
      </c>
      <c r="B7" s="9" t="s">
        <v>451</v>
      </c>
      <c r="C7" s="9" t="s">
        <v>36</v>
      </c>
      <c r="D7" s="9" t="s">
        <v>4</v>
      </c>
      <c r="E7" s="9" t="s">
        <v>10</v>
      </c>
      <c r="F7" s="9" t="s">
        <v>230</v>
      </c>
      <c r="G7" s="9"/>
      <c r="H7" s="9" t="s">
        <v>533</v>
      </c>
      <c r="I7" s="9" t="s">
        <v>534</v>
      </c>
    </row>
    <row r="8" spans="1:9" ht="16.5" thickBot="1">
      <c r="A8" s="9" t="s">
        <v>454</v>
      </c>
      <c r="B8" s="9" t="s">
        <v>453</v>
      </c>
      <c r="C8" s="9" t="s">
        <v>36</v>
      </c>
      <c r="D8" s="9" t="s">
        <v>4</v>
      </c>
      <c r="E8" s="9" t="s">
        <v>10</v>
      </c>
      <c r="F8" s="9" t="s">
        <v>231</v>
      </c>
      <c r="G8" s="9"/>
      <c r="H8" s="9" t="s">
        <v>533</v>
      </c>
      <c r="I8" s="9" t="s">
        <v>534</v>
      </c>
    </row>
    <row r="9" spans="1:9" ht="16.5" thickBot="1">
      <c r="A9" s="9" t="s">
        <v>456</v>
      </c>
      <c r="B9" s="9" t="s">
        <v>455</v>
      </c>
      <c r="C9" s="9" t="s">
        <v>32</v>
      </c>
      <c r="D9" s="9" t="s">
        <v>4</v>
      </c>
      <c r="E9" s="9" t="s">
        <v>10</v>
      </c>
      <c r="F9" s="9" t="s">
        <v>232</v>
      </c>
      <c r="G9" s="9"/>
      <c r="H9" s="9" t="s">
        <v>533</v>
      </c>
      <c r="I9" s="9" t="s">
        <v>534</v>
      </c>
    </row>
    <row r="10" spans="1:9" ht="16.5" thickBot="1">
      <c r="A10" s="9" t="s">
        <v>458</v>
      </c>
      <c r="B10" s="9" t="s">
        <v>457</v>
      </c>
      <c r="C10" s="9" t="s">
        <v>36</v>
      </c>
      <c r="D10" s="9" t="s">
        <v>4</v>
      </c>
      <c r="E10" s="9" t="s">
        <v>10</v>
      </c>
      <c r="F10" s="9" t="s">
        <v>233</v>
      </c>
      <c r="G10" s="9"/>
      <c r="H10" s="9" t="s">
        <v>533</v>
      </c>
      <c r="I10" s="9" t="s">
        <v>534</v>
      </c>
    </row>
    <row r="11" spans="1:9" ht="16.5" thickBot="1">
      <c r="A11" s="9" t="s">
        <v>460</v>
      </c>
      <c r="B11" s="9" t="s">
        <v>459</v>
      </c>
      <c r="C11" s="9" t="s">
        <v>36</v>
      </c>
      <c r="D11" s="9" t="s">
        <v>1</v>
      </c>
      <c r="E11" s="9" t="s">
        <v>10</v>
      </c>
      <c r="F11" s="9" t="s">
        <v>234</v>
      </c>
      <c r="G11" s="9"/>
      <c r="H11" s="9" t="s">
        <v>533</v>
      </c>
      <c r="I11" s="9" t="s">
        <v>534</v>
      </c>
    </row>
    <row r="12" spans="1:9" ht="16.5" thickBot="1">
      <c r="A12" s="9" t="s">
        <v>462</v>
      </c>
      <c r="B12" s="9" t="s">
        <v>461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533</v>
      </c>
      <c r="I12" s="9" t="s">
        <v>534</v>
      </c>
    </row>
    <row r="13" spans="1:9" ht="16.5" thickBot="1">
      <c r="A13" s="9" t="s">
        <v>464</v>
      </c>
      <c r="B13" s="9" t="s">
        <v>463</v>
      </c>
      <c r="C13" s="9" t="s">
        <v>32</v>
      </c>
      <c r="D13" s="9" t="s">
        <v>353</v>
      </c>
      <c r="E13" s="9" t="s">
        <v>10</v>
      </c>
      <c r="F13" s="9" t="s">
        <v>236</v>
      </c>
      <c r="G13" s="9"/>
      <c r="H13" s="9" t="s">
        <v>533</v>
      </c>
      <c r="I13" s="9" t="s">
        <v>534</v>
      </c>
    </row>
    <row r="14" spans="1:9" ht="16.5" thickBot="1">
      <c r="A14" s="9" t="s">
        <v>466</v>
      </c>
      <c r="B14" s="9" t="s">
        <v>465</v>
      </c>
      <c r="C14" s="9" t="s">
        <v>36</v>
      </c>
      <c r="D14" s="9" t="s">
        <v>7</v>
      </c>
      <c r="E14" s="9" t="s">
        <v>10</v>
      </c>
      <c r="F14" s="9" t="s">
        <v>237</v>
      </c>
      <c r="G14" s="9"/>
      <c r="H14" s="9" t="s">
        <v>533</v>
      </c>
      <c r="I14" s="9" t="s">
        <v>534</v>
      </c>
    </row>
    <row r="15" spans="1:9" ht="16.5" thickBot="1">
      <c r="A15" s="9" t="s">
        <v>467</v>
      </c>
      <c r="B15" s="9" t="s">
        <v>78</v>
      </c>
      <c r="C15" s="9" t="s">
        <v>36</v>
      </c>
      <c r="D15" s="9" t="s">
        <v>1</v>
      </c>
      <c r="E15" s="9" t="s">
        <v>10</v>
      </c>
      <c r="F15" s="9" t="s">
        <v>248</v>
      </c>
      <c r="G15" s="9"/>
      <c r="H15" s="9" t="s">
        <v>533</v>
      </c>
      <c r="I15" s="9" t="s">
        <v>534</v>
      </c>
    </row>
    <row r="16" spans="1:9" ht="16.5" thickBot="1">
      <c r="A16" s="9" t="s">
        <v>469</v>
      </c>
      <c r="B16" s="9" t="s">
        <v>468</v>
      </c>
      <c r="C16" s="9" t="s">
        <v>32</v>
      </c>
      <c r="D16" s="9" t="s">
        <v>4</v>
      </c>
      <c r="E16" s="9" t="s">
        <v>10</v>
      </c>
      <c r="F16" s="9" t="s">
        <v>238</v>
      </c>
      <c r="G16" s="9"/>
      <c r="H16" s="9" t="s">
        <v>533</v>
      </c>
      <c r="I16" s="9" t="s">
        <v>534</v>
      </c>
    </row>
    <row r="17" spans="1:9" ht="16.5" thickBot="1">
      <c r="A17" s="9" t="s">
        <v>471</v>
      </c>
      <c r="B17" s="9" t="s">
        <v>470</v>
      </c>
      <c r="C17" s="9" t="s">
        <v>36</v>
      </c>
      <c r="D17" s="9" t="s">
        <v>4</v>
      </c>
      <c r="E17" s="9" t="s">
        <v>10</v>
      </c>
      <c r="F17" s="9" t="s">
        <v>239</v>
      </c>
      <c r="G17" s="9"/>
      <c r="H17" s="9" t="s">
        <v>533</v>
      </c>
      <c r="I17" s="9" t="s">
        <v>534</v>
      </c>
    </row>
    <row r="18" spans="1:9" ht="16.5" thickBot="1">
      <c r="A18" s="9" t="s">
        <v>473</v>
      </c>
      <c r="B18" s="9" t="s">
        <v>472</v>
      </c>
      <c r="C18" s="9" t="s">
        <v>36</v>
      </c>
      <c r="D18" s="9" t="s">
        <v>4</v>
      </c>
      <c r="E18" s="9" t="s">
        <v>10</v>
      </c>
      <c r="F18" s="9" t="s">
        <v>240</v>
      </c>
      <c r="G18" s="9"/>
      <c r="H18" s="9" t="s">
        <v>533</v>
      </c>
      <c r="I18" s="9" t="s">
        <v>534</v>
      </c>
    </row>
    <row r="19" spans="1:9" ht="16.5" thickBot="1">
      <c r="A19" s="9" t="s">
        <v>475</v>
      </c>
      <c r="B19" s="9" t="s">
        <v>474</v>
      </c>
      <c r="C19" s="9" t="s">
        <v>36</v>
      </c>
      <c r="D19" s="9" t="s">
        <v>4</v>
      </c>
      <c r="E19" s="9" t="s">
        <v>10</v>
      </c>
      <c r="F19" s="9" t="s">
        <v>241</v>
      </c>
      <c r="G19" s="9"/>
      <c r="H19" s="9" t="s">
        <v>533</v>
      </c>
      <c r="I19" s="9" t="s">
        <v>534</v>
      </c>
    </row>
    <row r="20" spans="1:9" ht="16.5" thickBot="1">
      <c r="A20" s="9" t="s">
        <v>477</v>
      </c>
      <c r="B20" s="9" t="s">
        <v>476</v>
      </c>
      <c r="C20" s="9" t="s">
        <v>36</v>
      </c>
      <c r="D20" s="9" t="s">
        <v>4</v>
      </c>
      <c r="E20" s="9" t="s">
        <v>10</v>
      </c>
      <c r="F20" s="9" t="s">
        <v>242</v>
      </c>
      <c r="G20" s="9"/>
      <c r="H20" s="9" t="s">
        <v>533</v>
      </c>
      <c r="I20" s="9" t="s">
        <v>534</v>
      </c>
    </row>
    <row r="21" spans="1:9" ht="16.5" thickBot="1">
      <c r="A21" s="9" t="s">
        <v>478</v>
      </c>
      <c r="B21" s="9" t="s">
        <v>68</v>
      </c>
      <c r="C21" s="9" t="s">
        <v>36</v>
      </c>
      <c r="D21" s="9" t="s">
        <v>1</v>
      </c>
      <c r="E21" s="9" t="s">
        <v>10</v>
      </c>
      <c r="F21" s="9" t="s">
        <v>243</v>
      </c>
      <c r="G21" s="9"/>
      <c r="H21" s="9" t="s">
        <v>533</v>
      </c>
      <c r="I21" s="9" t="s">
        <v>534</v>
      </c>
    </row>
    <row r="22" spans="1:9" ht="16.5" thickBot="1">
      <c r="A22" s="9" t="s">
        <v>479</v>
      </c>
      <c r="B22" s="9" t="s">
        <v>132</v>
      </c>
      <c r="C22" s="9" t="s">
        <v>36</v>
      </c>
      <c r="D22" s="9" t="s">
        <v>4</v>
      </c>
      <c r="E22" s="9" t="s">
        <v>10</v>
      </c>
      <c r="F22" s="9" t="s">
        <v>244</v>
      </c>
      <c r="G22" s="9"/>
      <c r="H22" s="9" t="s">
        <v>533</v>
      </c>
      <c r="I22" s="9" t="s">
        <v>534</v>
      </c>
    </row>
    <row r="23" spans="1:9" ht="16.5" thickBot="1">
      <c r="A23" s="9" t="s">
        <v>481</v>
      </c>
      <c r="B23" s="9" t="s">
        <v>480</v>
      </c>
      <c r="C23" s="9" t="s">
        <v>32</v>
      </c>
      <c r="D23" s="9" t="s">
        <v>4</v>
      </c>
      <c r="E23" s="9" t="s">
        <v>10</v>
      </c>
      <c r="F23" s="9" t="s">
        <v>245</v>
      </c>
      <c r="G23" s="9"/>
      <c r="H23" s="9" t="s">
        <v>533</v>
      </c>
      <c r="I23" s="9" t="s">
        <v>534</v>
      </c>
    </row>
    <row r="24" spans="1:9" ht="16.5" thickBot="1">
      <c r="A24" s="9" t="s">
        <v>482</v>
      </c>
      <c r="B24" s="9" t="s">
        <v>376</v>
      </c>
      <c r="C24" s="9" t="s">
        <v>36</v>
      </c>
      <c r="D24" s="9" t="s">
        <v>4</v>
      </c>
      <c r="E24" s="9" t="s">
        <v>10</v>
      </c>
      <c r="F24" s="9" t="s">
        <v>443</v>
      </c>
      <c r="G24" s="9"/>
      <c r="H24" s="9" t="s">
        <v>533</v>
      </c>
      <c r="I24" s="9" t="s">
        <v>534</v>
      </c>
    </row>
    <row r="25" spans="1:9" ht="16.5" thickBot="1">
      <c r="A25" s="9" t="s">
        <v>484</v>
      </c>
      <c r="B25" s="9" t="s">
        <v>483</v>
      </c>
      <c r="C25" s="9" t="s">
        <v>36</v>
      </c>
      <c r="D25" s="9" t="s">
        <v>4</v>
      </c>
      <c r="E25" s="9" t="s">
        <v>10</v>
      </c>
      <c r="F25" s="9" t="s">
        <v>247</v>
      </c>
      <c r="G25" s="9"/>
      <c r="H25" s="9" t="s">
        <v>533</v>
      </c>
      <c r="I25" s="9" t="s">
        <v>534</v>
      </c>
    </row>
    <row r="26" spans="1:9" ht="16.5" thickBot="1">
      <c r="A26" s="9" t="s">
        <v>486</v>
      </c>
      <c r="B26" s="9" t="s">
        <v>485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533</v>
      </c>
      <c r="I26" s="9" t="s">
        <v>534</v>
      </c>
    </row>
    <row r="27" spans="1:9" ht="16.5" thickBot="1">
      <c r="A27" s="9" t="s">
        <v>488</v>
      </c>
      <c r="B27" s="9" t="s">
        <v>487</v>
      </c>
      <c r="C27" s="9" t="s">
        <v>32</v>
      </c>
      <c r="D27" s="9" t="s">
        <v>1</v>
      </c>
      <c r="E27" s="9" t="s">
        <v>10</v>
      </c>
      <c r="F27" s="9" t="s">
        <v>250</v>
      </c>
      <c r="G27" s="9"/>
      <c r="H27" s="9" t="s">
        <v>533</v>
      </c>
      <c r="I27" s="9" t="s">
        <v>534</v>
      </c>
    </row>
    <row r="28" spans="1:9" ht="16.5" thickBot="1">
      <c r="A28" s="9" t="s">
        <v>490</v>
      </c>
      <c r="B28" s="9" t="s">
        <v>489</v>
      </c>
      <c r="C28" s="9" t="s">
        <v>36</v>
      </c>
      <c r="D28" s="9" t="s">
        <v>1</v>
      </c>
      <c r="E28" s="9" t="s">
        <v>10</v>
      </c>
      <c r="F28" s="9" t="s">
        <v>251</v>
      </c>
      <c r="G28" s="9"/>
      <c r="H28" s="9" t="s">
        <v>533</v>
      </c>
      <c r="I28" s="9" t="s">
        <v>534</v>
      </c>
    </row>
    <row r="29" spans="1:9" ht="16.5" thickBot="1">
      <c r="A29" s="9" t="s">
        <v>491</v>
      </c>
      <c r="B29" s="9" t="s">
        <v>86</v>
      </c>
      <c r="C29" s="9" t="s">
        <v>32</v>
      </c>
      <c r="D29" s="9" t="s">
        <v>1</v>
      </c>
      <c r="E29" s="9" t="s">
        <v>10</v>
      </c>
      <c r="F29" s="9" t="s">
        <v>255</v>
      </c>
      <c r="G29" s="9"/>
      <c r="H29" s="9" t="s">
        <v>533</v>
      </c>
      <c r="I29" s="9" t="s">
        <v>534</v>
      </c>
    </row>
    <row r="30" spans="1:9" ht="16.5" thickBot="1">
      <c r="A30" s="9" t="s">
        <v>493</v>
      </c>
      <c r="B30" s="9" t="s">
        <v>492</v>
      </c>
      <c r="C30" s="9" t="s">
        <v>32</v>
      </c>
      <c r="D30" s="9" t="s">
        <v>1</v>
      </c>
      <c r="E30" s="9" t="s">
        <v>10</v>
      </c>
      <c r="F30" s="9" t="s">
        <v>252</v>
      </c>
      <c r="G30" s="9"/>
      <c r="H30" s="9" t="s">
        <v>533</v>
      </c>
      <c r="I30" s="9" t="s">
        <v>534</v>
      </c>
    </row>
    <row r="31" spans="1:9" ht="16.5" thickBot="1">
      <c r="A31" s="9" t="s">
        <v>495</v>
      </c>
      <c r="B31" s="9" t="s">
        <v>494</v>
      </c>
      <c r="C31" s="9" t="s">
        <v>36</v>
      </c>
      <c r="D31" s="9" t="s">
        <v>1</v>
      </c>
      <c r="E31" s="9" t="s">
        <v>10</v>
      </c>
      <c r="F31" s="9" t="s">
        <v>253</v>
      </c>
      <c r="G31" s="9"/>
      <c r="H31" s="9" t="s">
        <v>533</v>
      </c>
      <c r="I31" s="9" t="s">
        <v>534</v>
      </c>
    </row>
    <row r="32" spans="1:9" ht="16.5" thickBot="1">
      <c r="A32" s="9" t="s">
        <v>496</v>
      </c>
      <c r="B32" s="9" t="s">
        <v>54</v>
      </c>
      <c r="C32" s="9" t="s">
        <v>36</v>
      </c>
      <c r="D32" s="9" t="s">
        <v>1</v>
      </c>
      <c r="E32" s="9" t="s">
        <v>10</v>
      </c>
      <c r="F32" s="9" t="s">
        <v>254</v>
      </c>
      <c r="G32" s="9"/>
      <c r="H32" s="9" t="s">
        <v>533</v>
      </c>
      <c r="I32" s="9" t="s">
        <v>534</v>
      </c>
    </row>
    <row r="33" spans="1:9" ht="16.5" thickBot="1">
      <c r="A33" s="9" t="s">
        <v>498</v>
      </c>
      <c r="B33" s="9" t="s">
        <v>497</v>
      </c>
      <c r="C33" s="9" t="s">
        <v>36</v>
      </c>
      <c r="D33" s="9" t="s">
        <v>1</v>
      </c>
      <c r="E33" s="9" t="s">
        <v>95</v>
      </c>
      <c r="F33" s="9"/>
      <c r="G33" s="9"/>
      <c r="H33" s="9" t="s">
        <v>533</v>
      </c>
      <c r="I33" s="9" t="s">
        <v>534</v>
      </c>
    </row>
    <row r="34" spans="1:9" ht="16.5" thickBot="1">
      <c r="A34" s="9" t="s">
        <v>499</v>
      </c>
      <c r="B34" s="9" t="s">
        <v>107</v>
      </c>
      <c r="C34" s="9" t="s">
        <v>36</v>
      </c>
      <c r="D34" s="9" t="s">
        <v>1</v>
      </c>
      <c r="E34" s="9" t="s">
        <v>95</v>
      </c>
      <c r="F34" s="9"/>
      <c r="G34" s="9"/>
      <c r="H34" s="9" t="s">
        <v>533</v>
      </c>
      <c r="I34" s="9" t="s">
        <v>534</v>
      </c>
    </row>
    <row r="35" spans="1:9" ht="16.5" thickBot="1">
      <c r="A35" s="9" t="s">
        <v>501</v>
      </c>
      <c r="B35" s="9" t="s">
        <v>500</v>
      </c>
      <c r="C35" s="9" t="s">
        <v>36</v>
      </c>
      <c r="D35" s="9" t="s">
        <v>4</v>
      </c>
      <c r="E35" s="9" t="s">
        <v>95</v>
      </c>
      <c r="F35" s="9"/>
      <c r="G35" s="9"/>
      <c r="H35" s="9" t="s">
        <v>533</v>
      </c>
      <c r="I35" s="9" t="s">
        <v>534</v>
      </c>
    </row>
    <row r="36" spans="1:9" ht="16.5" thickBot="1">
      <c r="A36" s="9" t="s">
        <v>503</v>
      </c>
      <c r="B36" s="9" t="s">
        <v>502</v>
      </c>
      <c r="C36" s="9" t="s">
        <v>32</v>
      </c>
      <c r="D36" s="9" t="s">
        <v>1</v>
      </c>
      <c r="E36" s="9" t="s">
        <v>95</v>
      </c>
      <c r="F36" s="9"/>
      <c r="G36" s="9"/>
      <c r="H36" s="9" t="s">
        <v>533</v>
      </c>
      <c r="I36" s="9" t="s">
        <v>534</v>
      </c>
    </row>
    <row r="37" spans="1:9" ht="16.5" thickBot="1">
      <c r="A37" s="9" t="s">
        <v>505</v>
      </c>
      <c r="B37" s="9" t="s">
        <v>504</v>
      </c>
      <c r="C37" s="9" t="s">
        <v>36</v>
      </c>
      <c r="D37" s="9" t="s">
        <v>1</v>
      </c>
      <c r="E37" s="9" t="s">
        <v>95</v>
      </c>
      <c r="F37" s="9"/>
      <c r="G37" s="9"/>
      <c r="H37" s="9" t="s">
        <v>533</v>
      </c>
      <c r="I37" s="9" t="s">
        <v>534</v>
      </c>
    </row>
    <row r="38" spans="1:9" ht="16.5" thickBot="1">
      <c r="A38" s="9" t="s">
        <v>507</v>
      </c>
      <c r="B38" s="9" t="s">
        <v>506</v>
      </c>
      <c r="C38" s="9" t="s">
        <v>36</v>
      </c>
      <c r="D38" s="9" t="s">
        <v>7</v>
      </c>
      <c r="E38" s="9" t="s">
        <v>95</v>
      </c>
      <c r="F38" s="9"/>
      <c r="G38" s="9"/>
      <c r="H38" s="9" t="s">
        <v>533</v>
      </c>
      <c r="I38" s="9" t="s">
        <v>534</v>
      </c>
    </row>
    <row r="39" spans="1:9" ht="16.5" thickBot="1">
      <c r="A39" s="9" t="s">
        <v>509</v>
      </c>
      <c r="B39" s="9" t="s">
        <v>508</v>
      </c>
      <c r="C39" s="9" t="s">
        <v>36</v>
      </c>
      <c r="D39" s="9" t="s">
        <v>7</v>
      </c>
      <c r="E39" s="9" t="s">
        <v>95</v>
      </c>
      <c r="F39" s="9"/>
      <c r="G39" s="9"/>
      <c r="H39" s="9" t="s">
        <v>533</v>
      </c>
      <c r="I39" s="9" t="s">
        <v>534</v>
      </c>
    </row>
    <row r="40" spans="1:9" ht="16.5" thickBot="1">
      <c r="A40" s="9" t="s">
        <v>510</v>
      </c>
      <c r="B40" s="9" t="s">
        <v>192</v>
      </c>
      <c r="C40" s="9" t="s">
        <v>36</v>
      </c>
      <c r="D40" s="9" t="s">
        <v>4</v>
      </c>
      <c r="E40" s="9" t="s">
        <v>95</v>
      </c>
      <c r="F40" s="9"/>
      <c r="G40" s="9"/>
      <c r="H40" s="9" t="s">
        <v>533</v>
      </c>
      <c r="I40" s="9" t="s">
        <v>534</v>
      </c>
    </row>
    <row r="41" spans="1:9" ht="16.5" thickBot="1">
      <c r="A41" s="9" t="s">
        <v>511</v>
      </c>
      <c r="B41" s="9" t="s">
        <v>324</v>
      </c>
      <c r="C41" s="9" t="s">
        <v>32</v>
      </c>
      <c r="D41" s="9" t="s">
        <v>4</v>
      </c>
      <c r="E41" s="9" t="s">
        <v>95</v>
      </c>
      <c r="F41" s="9"/>
      <c r="G41" s="9"/>
      <c r="H41" s="9" t="s">
        <v>533</v>
      </c>
      <c r="I41" s="9" t="s">
        <v>534</v>
      </c>
    </row>
    <row r="42" spans="1:9" ht="16.5" thickBot="1">
      <c r="A42" s="9" t="s">
        <v>513</v>
      </c>
      <c r="B42" s="9" t="s">
        <v>512</v>
      </c>
      <c r="C42" s="9" t="s">
        <v>32</v>
      </c>
      <c r="D42" s="9" t="s">
        <v>4</v>
      </c>
      <c r="E42" s="9" t="s">
        <v>95</v>
      </c>
      <c r="F42" s="9"/>
      <c r="G42" s="9"/>
      <c r="H42" s="9" t="s">
        <v>533</v>
      </c>
      <c r="I42" s="9" t="s">
        <v>534</v>
      </c>
    </row>
    <row r="43" spans="1:9" ht="16.5" thickBot="1">
      <c r="A43" s="9" t="s">
        <v>515</v>
      </c>
      <c r="B43" s="9" t="s">
        <v>514</v>
      </c>
      <c r="C43" s="9" t="s">
        <v>32</v>
      </c>
      <c r="D43" s="9" t="s">
        <v>1</v>
      </c>
      <c r="E43" s="9" t="s">
        <v>95</v>
      </c>
      <c r="F43" s="9"/>
      <c r="G43" s="9"/>
      <c r="H43" s="9" t="s">
        <v>533</v>
      </c>
      <c r="I43" s="9" t="s">
        <v>534</v>
      </c>
    </row>
    <row r="44" spans="1:9" ht="16.5" thickBot="1">
      <c r="A44" s="9" t="s">
        <v>517</v>
      </c>
      <c r="B44" s="9" t="s">
        <v>516</v>
      </c>
      <c r="C44" s="9" t="s">
        <v>36</v>
      </c>
      <c r="D44" s="9" t="s">
        <v>7</v>
      </c>
      <c r="E44" s="9" t="s">
        <v>95</v>
      </c>
      <c r="F44" s="9"/>
      <c r="G44" s="9"/>
      <c r="H44" s="9" t="s">
        <v>533</v>
      </c>
      <c r="I44" s="9" t="s">
        <v>534</v>
      </c>
    </row>
    <row r="45" spans="1:9" ht="16.5" thickBot="1">
      <c r="A45" s="9" t="s">
        <v>519</v>
      </c>
      <c r="B45" s="9" t="s">
        <v>518</v>
      </c>
      <c r="C45" s="9" t="s">
        <v>36</v>
      </c>
      <c r="D45" s="9" t="s">
        <v>1</v>
      </c>
      <c r="E45" s="9" t="s">
        <v>95</v>
      </c>
      <c r="F45" s="9"/>
      <c r="G45" s="9"/>
      <c r="H45" s="9" t="s">
        <v>533</v>
      </c>
      <c r="I45" s="9" t="s">
        <v>534</v>
      </c>
    </row>
    <row r="46" spans="1:9" ht="16.5" thickBot="1">
      <c r="A46" s="9" t="s">
        <v>521</v>
      </c>
      <c r="B46" s="9" t="s">
        <v>520</v>
      </c>
      <c r="C46" s="9" t="s">
        <v>36</v>
      </c>
      <c r="D46" s="9" t="s">
        <v>1</v>
      </c>
      <c r="E46" s="9" t="s">
        <v>95</v>
      </c>
      <c r="F46" s="9"/>
      <c r="G46" s="9"/>
      <c r="H46" s="9" t="s">
        <v>533</v>
      </c>
      <c r="I46" s="9" t="s">
        <v>534</v>
      </c>
    </row>
    <row r="47" spans="1:9" ht="16.5" thickBot="1">
      <c r="A47" s="9" t="s">
        <v>522</v>
      </c>
      <c r="B47" s="9" t="s">
        <v>314</v>
      </c>
      <c r="C47" s="9" t="s">
        <v>36</v>
      </c>
      <c r="D47" s="9" t="s">
        <v>1</v>
      </c>
      <c r="E47" s="9" t="s">
        <v>95</v>
      </c>
      <c r="F47" s="9"/>
      <c r="G47" s="9"/>
      <c r="H47" s="9" t="s">
        <v>533</v>
      </c>
      <c r="I47" s="9" t="s">
        <v>534</v>
      </c>
    </row>
    <row r="48" spans="1:9" ht="16.5" thickBot="1">
      <c r="A48" s="9" t="s">
        <v>523</v>
      </c>
      <c r="B48" s="9" t="s">
        <v>457</v>
      </c>
      <c r="C48" s="9" t="s">
        <v>36</v>
      </c>
      <c r="D48" s="9" t="s">
        <v>4</v>
      </c>
      <c r="E48" s="9" t="s">
        <v>95</v>
      </c>
      <c r="F48" s="9"/>
      <c r="G48" s="9"/>
      <c r="H48" s="9" t="s">
        <v>533</v>
      </c>
      <c r="I48" s="9" t="s">
        <v>534</v>
      </c>
    </row>
    <row r="49" spans="1:9" ht="16.5" thickBot="1">
      <c r="A49" s="9" t="s">
        <v>525</v>
      </c>
      <c r="B49" s="9" t="s">
        <v>524</v>
      </c>
      <c r="C49" s="9" t="s">
        <v>32</v>
      </c>
      <c r="D49" s="9" t="s">
        <v>7</v>
      </c>
      <c r="E49" s="9" t="s">
        <v>95</v>
      </c>
      <c r="F49" s="9"/>
      <c r="G49" s="9"/>
      <c r="H49" s="9" t="s">
        <v>533</v>
      </c>
      <c r="I49" s="9" t="s">
        <v>534</v>
      </c>
    </row>
    <row r="50" spans="1:9" ht="16.5" thickBot="1">
      <c r="A50" s="9" t="s">
        <v>527</v>
      </c>
      <c r="B50" s="9" t="s">
        <v>526</v>
      </c>
      <c r="C50" s="9" t="s">
        <v>36</v>
      </c>
      <c r="D50" s="9" t="s">
        <v>1</v>
      </c>
      <c r="E50" s="9" t="s">
        <v>95</v>
      </c>
      <c r="F50" s="9"/>
      <c r="G50" s="9"/>
      <c r="H50" s="9" t="s">
        <v>533</v>
      </c>
      <c r="I50" s="9" t="s">
        <v>534</v>
      </c>
    </row>
    <row r="51" spans="1:9" ht="16.5" thickBot="1">
      <c r="A51" s="9" t="s">
        <v>529</v>
      </c>
      <c r="B51" s="9" t="s">
        <v>528</v>
      </c>
      <c r="C51" s="9" t="s">
        <v>36</v>
      </c>
      <c r="D51" s="9" t="s">
        <v>1</v>
      </c>
      <c r="E51" s="9" t="s">
        <v>95</v>
      </c>
      <c r="F51" s="9"/>
      <c r="G51" s="9"/>
      <c r="H51" s="9" t="s">
        <v>533</v>
      </c>
      <c r="I51" s="9" t="s">
        <v>534</v>
      </c>
    </row>
    <row r="52" spans="1:9" ht="16.5" thickBot="1">
      <c r="A52" s="9" t="s">
        <v>531</v>
      </c>
      <c r="B52" s="9" t="s">
        <v>530</v>
      </c>
      <c r="C52" s="9" t="s">
        <v>36</v>
      </c>
      <c r="D52" s="9" t="s">
        <v>4</v>
      </c>
      <c r="E52" s="9" t="s">
        <v>95</v>
      </c>
      <c r="F52" s="9"/>
      <c r="G52" s="9"/>
      <c r="H52" s="9" t="s">
        <v>533</v>
      </c>
      <c r="I52" s="9" t="s">
        <v>534</v>
      </c>
    </row>
    <row r="53" spans="1:9" ht="18.75">
      <c r="A53" s="15"/>
      <c r="B53" s="15"/>
      <c r="C53" s="15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90" zoomScaleNormal="90" workbookViewId="0">
      <selection activeCell="S13" sqref="S13"/>
    </sheetView>
  </sheetViews>
  <sheetFormatPr baseColWidth="10" defaultColWidth="9.125" defaultRowHeight="15.75"/>
  <cols>
    <col min="1" max="1" width="14.25" customWidth="1"/>
    <col min="3" max="3" width="8.875" customWidth="1"/>
  </cols>
  <sheetData>
    <row r="1" spans="1:19">
      <c r="A1" s="17" t="s">
        <v>689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7" t="s">
        <v>4</v>
      </c>
      <c r="B4" s="1">
        <v>0</v>
      </c>
      <c r="C4" s="5">
        <f>B4/F4*100</f>
        <v>0</v>
      </c>
      <c r="D4" s="5">
        <v>1</v>
      </c>
      <c r="E4" s="5">
        <f>D4/F4*100</f>
        <v>100</v>
      </c>
      <c r="F4" s="5">
        <f>B4+D4</f>
        <v>1</v>
      </c>
      <c r="G4" s="2">
        <f>F4/F$11*100</f>
        <v>3.3333333333333335</v>
      </c>
      <c r="H4" s="1">
        <v>3</v>
      </c>
      <c r="I4" s="2">
        <f>H4/L4*100</f>
        <v>30</v>
      </c>
      <c r="J4" s="5">
        <v>7</v>
      </c>
      <c r="K4" s="2">
        <f>J4/L4*100</f>
        <v>70</v>
      </c>
      <c r="L4" s="5">
        <f>H4+J4</f>
        <v>10</v>
      </c>
      <c r="M4" s="5">
        <f>L4/L$11*100</f>
        <v>50</v>
      </c>
      <c r="N4" s="5">
        <f>B4+H4</f>
        <v>3</v>
      </c>
      <c r="O4" s="5">
        <f>N4/R4*100</f>
        <v>27.27272727272727</v>
      </c>
      <c r="P4" s="5">
        <f>D4+J4</f>
        <v>8</v>
      </c>
      <c r="Q4" s="5">
        <f>P4/R4*100</f>
        <v>72.727272727272734</v>
      </c>
      <c r="R4" s="5">
        <f>N4+P4</f>
        <v>11</v>
      </c>
      <c r="S4" s="5">
        <f>R4/R$11*100</f>
        <v>22</v>
      </c>
    </row>
    <row r="5" spans="1:19">
      <c r="A5" s="7" t="s">
        <v>1</v>
      </c>
      <c r="B5" s="1">
        <v>6</v>
      </c>
      <c r="C5" s="5">
        <f t="shared" ref="C5:C11" si="0">B5/F5*100</f>
        <v>21.428571428571427</v>
      </c>
      <c r="D5" s="5">
        <v>22</v>
      </c>
      <c r="E5" s="5">
        <f t="shared" ref="E5:E11" si="1">D5/F5*100</f>
        <v>78.571428571428569</v>
      </c>
      <c r="F5" s="5">
        <f t="shared" ref="F5:F11" si="2">B5+D5</f>
        <v>28</v>
      </c>
      <c r="G5" s="2">
        <f t="shared" ref="G5:G11" si="3">F5/F$11*100</f>
        <v>93.333333333333329</v>
      </c>
      <c r="H5" s="1">
        <v>0</v>
      </c>
      <c r="I5" s="2">
        <f t="shared" ref="I5:I11" si="4">H5/L5*100</f>
        <v>0</v>
      </c>
      <c r="J5" s="5">
        <v>2</v>
      </c>
      <c r="K5" s="2">
        <f t="shared" ref="K5:K11" si="5">J5/L5*100</f>
        <v>100</v>
      </c>
      <c r="L5" s="5">
        <f t="shared" ref="L5:L11" si="6">H5+J5</f>
        <v>2</v>
      </c>
      <c r="M5" s="5">
        <f t="shared" ref="M5:M11" si="7">L5/L$11*100</f>
        <v>10</v>
      </c>
      <c r="N5" s="5">
        <f t="shared" ref="N5:N11" si="8">B5+H5</f>
        <v>6</v>
      </c>
      <c r="O5" s="5">
        <f t="shared" ref="O5:O11" si="9">N5/R5*100</f>
        <v>20</v>
      </c>
      <c r="P5" s="5">
        <f t="shared" ref="P5:P11" si="10">D5+J5</f>
        <v>24</v>
      </c>
      <c r="Q5" s="5">
        <f t="shared" ref="Q5:Q11" si="11">P5/R5*100</f>
        <v>80</v>
      </c>
      <c r="R5" s="5">
        <f t="shared" ref="R5:R11" si="12">N5+P5</f>
        <v>30</v>
      </c>
      <c r="S5" s="5">
        <f t="shared" ref="S5:S11" si="13">R5/R$11*100</f>
        <v>60</v>
      </c>
    </row>
    <row r="6" spans="1:19">
      <c r="A6" s="7" t="s">
        <v>690</v>
      </c>
      <c r="B6" s="1">
        <v>0</v>
      </c>
      <c r="C6" s="5">
        <f t="shared" si="0"/>
        <v>0</v>
      </c>
      <c r="D6" s="5">
        <v>1</v>
      </c>
      <c r="E6" s="5">
        <f t="shared" si="1"/>
        <v>100</v>
      </c>
      <c r="F6" s="5">
        <f t="shared" si="2"/>
        <v>1</v>
      </c>
      <c r="G6" s="2">
        <f t="shared" si="3"/>
        <v>3.3333333333333335</v>
      </c>
      <c r="H6" s="1">
        <v>0</v>
      </c>
      <c r="I6" s="2">
        <v>0</v>
      </c>
      <c r="J6" s="5">
        <v>0</v>
      </c>
      <c r="K6" s="2">
        <v>0</v>
      </c>
      <c r="L6" s="5">
        <f t="shared" si="6"/>
        <v>0</v>
      </c>
      <c r="M6" s="5">
        <f t="shared" si="7"/>
        <v>0</v>
      </c>
      <c r="N6" s="5">
        <f t="shared" si="8"/>
        <v>0</v>
      </c>
      <c r="O6" s="5">
        <f t="shared" si="9"/>
        <v>0</v>
      </c>
      <c r="P6" s="5">
        <f t="shared" si="10"/>
        <v>1</v>
      </c>
      <c r="Q6" s="5">
        <f t="shared" si="11"/>
        <v>100</v>
      </c>
      <c r="R6" s="5">
        <f t="shared" si="12"/>
        <v>1</v>
      </c>
      <c r="S6" s="5">
        <f t="shared" si="13"/>
        <v>2</v>
      </c>
    </row>
    <row r="7" spans="1:19">
      <c r="A7" s="7" t="s">
        <v>7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25</v>
      </c>
      <c r="J7" s="5">
        <v>3</v>
      </c>
      <c r="K7" s="2">
        <f t="shared" si="5"/>
        <v>75</v>
      </c>
      <c r="L7" s="5">
        <f t="shared" si="6"/>
        <v>4</v>
      </c>
      <c r="M7" s="5">
        <f t="shared" si="7"/>
        <v>20</v>
      </c>
      <c r="N7" s="5">
        <f t="shared" si="8"/>
        <v>1</v>
      </c>
      <c r="O7" s="5">
        <f t="shared" si="9"/>
        <v>25</v>
      </c>
      <c r="P7" s="5">
        <f t="shared" si="10"/>
        <v>3</v>
      </c>
      <c r="Q7" s="5">
        <f t="shared" si="11"/>
        <v>75</v>
      </c>
      <c r="R7" s="5">
        <f t="shared" si="12"/>
        <v>4</v>
      </c>
      <c r="S7" s="5">
        <f t="shared" si="13"/>
        <v>8</v>
      </c>
    </row>
    <row r="8" spans="1:19">
      <c r="A8" s="7" t="s">
        <v>688</v>
      </c>
      <c r="B8" s="1">
        <v>0</v>
      </c>
      <c r="C8" s="5">
        <v>0</v>
      </c>
      <c r="D8" s="5">
        <v>0</v>
      </c>
      <c r="E8" s="5">
        <v>0</v>
      </c>
      <c r="F8" s="5">
        <f t="shared" si="2"/>
        <v>0</v>
      </c>
      <c r="G8" s="2">
        <f t="shared" si="3"/>
        <v>0</v>
      </c>
      <c r="H8" s="1">
        <v>0</v>
      </c>
      <c r="I8" s="2">
        <f t="shared" si="4"/>
        <v>0</v>
      </c>
      <c r="J8" s="5">
        <v>2</v>
      </c>
      <c r="K8" s="2">
        <f t="shared" si="5"/>
        <v>100</v>
      </c>
      <c r="L8" s="5">
        <f t="shared" si="6"/>
        <v>2</v>
      </c>
      <c r="M8" s="5">
        <f t="shared" si="7"/>
        <v>10</v>
      </c>
      <c r="N8" s="5">
        <f t="shared" si="8"/>
        <v>0</v>
      </c>
      <c r="O8" s="5">
        <f t="shared" si="9"/>
        <v>0</v>
      </c>
      <c r="P8" s="5">
        <f t="shared" si="10"/>
        <v>2</v>
      </c>
      <c r="Q8" s="5">
        <f t="shared" si="11"/>
        <v>100</v>
      </c>
      <c r="R8" s="5">
        <f t="shared" si="12"/>
        <v>2</v>
      </c>
      <c r="S8" s="5">
        <f t="shared" si="13"/>
        <v>4</v>
      </c>
    </row>
    <row r="9" spans="1:19">
      <c r="A9" s="7" t="s">
        <v>9</v>
      </c>
      <c r="B9" s="1">
        <v>0</v>
      </c>
      <c r="C9" s="5">
        <v>0</v>
      </c>
      <c r="D9" s="5">
        <v>0</v>
      </c>
      <c r="E9" s="5">
        <v>0</v>
      </c>
      <c r="F9" s="5">
        <f t="shared" si="2"/>
        <v>0</v>
      </c>
      <c r="G9" s="2">
        <f t="shared" si="3"/>
        <v>0</v>
      </c>
      <c r="H9" s="1">
        <v>0</v>
      </c>
      <c r="I9" s="2">
        <f t="shared" si="4"/>
        <v>0</v>
      </c>
      <c r="J9" s="5">
        <v>1</v>
      </c>
      <c r="K9" s="2">
        <f t="shared" si="5"/>
        <v>100</v>
      </c>
      <c r="L9" s="5">
        <f t="shared" si="6"/>
        <v>1</v>
      </c>
      <c r="M9" s="5">
        <f t="shared" si="7"/>
        <v>5</v>
      </c>
      <c r="N9" s="5">
        <f t="shared" si="8"/>
        <v>0</v>
      </c>
      <c r="O9" s="5">
        <f t="shared" si="9"/>
        <v>0</v>
      </c>
      <c r="P9" s="5">
        <f t="shared" si="10"/>
        <v>1</v>
      </c>
      <c r="Q9" s="5">
        <f t="shared" si="11"/>
        <v>100</v>
      </c>
      <c r="R9" s="5">
        <f t="shared" si="12"/>
        <v>1</v>
      </c>
      <c r="S9" s="5">
        <f t="shared" si="13"/>
        <v>2</v>
      </c>
    </row>
    <row r="10" spans="1:19">
      <c r="A10" s="7" t="s">
        <v>354</v>
      </c>
      <c r="B10" s="1">
        <v>0</v>
      </c>
      <c r="C10" s="5">
        <v>0</v>
      </c>
      <c r="D10" s="5">
        <v>0</v>
      </c>
      <c r="E10" s="5">
        <v>0</v>
      </c>
      <c r="F10" s="5">
        <f t="shared" si="2"/>
        <v>0</v>
      </c>
      <c r="G10" s="2">
        <f t="shared" si="3"/>
        <v>0</v>
      </c>
      <c r="H10" s="1">
        <v>0</v>
      </c>
      <c r="I10" s="2">
        <f t="shared" si="4"/>
        <v>0</v>
      </c>
      <c r="J10" s="5">
        <v>1</v>
      </c>
      <c r="K10" s="2">
        <f t="shared" si="5"/>
        <v>100</v>
      </c>
      <c r="L10" s="5">
        <f t="shared" si="6"/>
        <v>1</v>
      </c>
      <c r="M10" s="5">
        <f t="shared" si="7"/>
        <v>5</v>
      </c>
      <c r="N10" s="5">
        <f t="shared" si="8"/>
        <v>0</v>
      </c>
      <c r="O10" s="5">
        <f t="shared" si="9"/>
        <v>0</v>
      </c>
      <c r="P10" s="5">
        <f t="shared" si="10"/>
        <v>1</v>
      </c>
      <c r="Q10" s="5">
        <f t="shared" si="11"/>
        <v>100</v>
      </c>
      <c r="R10" s="5">
        <f t="shared" si="12"/>
        <v>1</v>
      </c>
      <c r="S10" s="5">
        <f t="shared" si="13"/>
        <v>2</v>
      </c>
    </row>
    <row r="11" spans="1:19">
      <c r="A11" s="7" t="s">
        <v>0</v>
      </c>
      <c r="B11" s="1">
        <f>SUM(B4:B10)</f>
        <v>6</v>
      </c>
      <c r="C11" s="5">
        <f t="shared" si="0"/>
        <v>20</v>
      </c>
      <c r="D11" s="5">
        <f>SUM(D4:D10)</f>
        <v>24</v>
      </c>
      <c r="E11" s="5">
        <f t="shared" si="1"/>
        <v>80</v>
      </c>
      <c r="F11" s="5">
        <f t="shared" si="2"/>
        <v>30</v>
      </c>
      <c r="G11" s="2">
        <f t="shared" si="3"/>
        <v>100</v>
      </c>
      <c r="H11" s="1">
        <f>SUM(H4:H10)</f>
        <v>4</v>
      </c>
      <c r="I11" s="2">
        <f t="shared" si="4"/>
        <v>20</v>
      </c>
      <c r="J11" s="5">
        <f>SUM(J4:J10)</f>
        <v>16</v>
      </c>
      <c r="K11" s="2">
        <f t="shared" si="5"/>
        <v>80</v>
      </c>
      <c r="L11" s="5">
        <f t="shared" si="6"/>
        <v>20</v>
      </c>
      <c r="M11" s="5">
        <f t="shared" si="7"/>
        <v>100</v>
      </c>
      <c r="N11" s="5">
        <f t="shared" si="8"/>
        <v>10</v>
      </c>
      <c r="O11" s="5">
        <f t="shared" si="9"/>
        <v>20</v>
      </c>
      <c r="P11" s="5">
        <f t="shared" si="10"/>
        <v>40</v>
      </c>
      <c r="Q11" s="5">
        <f t="shared" si="11"/>
        <v>80</v>
      </c>
      <c r="R11" s="5">
        <f t="shared" si="12"/>
        <v>50</v>
      </c>
      <c r="S11" s="5">
        <f t="shared" si="13"/>
        <v>100</v>
      </c>
    </row>
    <row r="12" spans="1:19">
      <c r="R12" s="1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"/>
  <sheetViews>
    <sheetView workbookViewId="0">
      <selection activeCell="A2" sqref="A2:XFD2"/>
    </sheetView>
  </sheetViews>
  <sheetFormatPr baseColWidth="10" defaultRowHeight="15.75"/>
  <cols>
    <col min="1" max="1" width="28.625" customWidth="1"/>
    <col min="2" max="2" width="20.875" customWidth="1"/>
    <col min="3" max="3" width="14.5" customWidth="1"/>
    <col min="4" max="4" width="20" customWidth="1"/>
    <col min="5" max="5" width="22.75" customWidth="1"/>
    <col min="7" max="7" width="12.125" customWidth="1"/>
  </cols>
  <sheetData>
    <row r="1" spans="1:9" ht="16.5" thickBot="1">
      <c r="A1" s="20" t="s">
        <v>441</v>
      </c>
      <c r="B1" s="21"/>
      <c r="C1" s="21"/>
      <c r="D1" s="21"/>
      <c r="E1" s="21"/>
      <c r="F1" s="21"/>
      <c r="G1" s="21"/>
      <c r="H1" s="21"/>
      <c r="I1" s="22"/>
    </row>
    <row r="2" spans="1:9" s="14" customFormat="1" ht="16.5" thickBot="1">
      <c r="A2" s="12" t="s">
        <v>21</v>
      </c>
      <c r="B2" s="13" t="s">
        <v>22</v>
      </c>
      <c r="C2" s="13" t="s">
        <v>23</v>
      </c>
      <c r="D2" s="13" t="s">
        <v>2</v>
      </c>
      <c r="E2" s="13" t="s">
        <v>29</v>
      </c>
      <c r="F2" s="13" t="s">
        <v>24</v>
      </c>
      <c r="G2" s="13" t="s">
        <v>25</v>
      </c>
      <c r="H2" s="13" t="s">
        <v>26</v>
      </c>
      <c r="I2" s="13" t="s">
        <v>27</v>
      </c>
    </row>
    <row r="3" spans="1:9" ht="16.5" thickBot="1">
      <c r="A3" s="9" t="s">
        <v>356</v>
      </c>
      <c r="B3" s="9" t="s">
        <v>355</v>
      </c>
      <c r="C3" s="9" t="s">
        <v>36</v>
      </c>
      <c r="D3" s="9" t="s">
        <v>1</v>
      </c>
      <c r="E3" s="9" t="s">
        <v>10</v>
      </c>
      <c r="F3" s="9" t="s">
        <v>226</v>
      </c>
      <c r="G3" s="9"/>
      <c r="H3" s="9" t="s">
        <v>33</v>
      </c>
      <c r="I3" s="9" t="s">
        <v>442</v>
      </c>
    </row>
    <row r="4" spans="1:9" ht="16.5" thickBot="1">
      <c r="A4" s="9" t="s">
        <v>357</v>
      </c>
      <c r="B4" s="9" t="s">
        <v>40</v>
      </c>
      <c r="C4" s="9" t="s">
        <v>36</v>
      </c>
      <c r="D4" s="9" t="s">
        <v>1</v>
      </c>
      <c r="E4" s="9" t="s">
        <v>10</v>
      </c>
      <c r="F4" s="9" t="s">
        <v>227</v>
      </c>
      <c r="G4" s="9"/>
      <c r="H4" s="9" t="s">
        <v>33</v>
      </c>
      <c r="I4" s="9" t="s">
        <v>442</v>
      </c>
    </row>
    <row r="5" spans="1:9" ht="16.5" thickBot="1">
      <c r="A5" s="9" t="s">
        <v>359</v>
      </c>
      <c r="B5" s="9" t="s">
        <v>358</v>
      </c>
      <c r="C5" s="9" t="s">
        <v>36</v>
      </c>
      <c r="D5" s="9" t="s">
        <v>1</v>
      </c>
      <c r="E5" s="9" t="s">
        <v>10</v>
      </c>
      <c r="F5" s="9" t="s">
        <v>228</v>
      </c>
      <c r="G5" s="9"/>
      <c r="H5" s="9" t="s">
        <v>33</v>
      </c>
      <c r="I5" s="9" t="s">
        <v>442</v>
      </c>
    </row>
    <row r="6" spans="1:9" ht="16.5" thickBot="1">
      <c r="A6" s="9" t="s">
        <v>361</v>
      </c>
      <c r="B6" s="9" t="s">
        <v>360</v>
      </c>
      <c r="C6" s="9" t="s">
        <v>36</v>
      </c>
      <c r="D6" s="9" t="s">
        <v>1</v>
      </c>
      <c r="E6" s="9" t="s">
        <v>10</v>
      </c>
      <c r="F6" s="9" t="s">
        <v>229</v>
      </c>
      <c r="G6" s="9"/>
      <c r="H6" s="9" t="s">
        <v>33</v>
      </c>
      <c r="I6" s="9" t="s">
        <v>442</v>
      </c>
    </row>
    <row r="7" spans="1:9" ht="16.5" thickBot="1">
      <c r="A7" s="9" t="s">
        <v>363</v>
      </c>
      <c r="B7" s="9" t="s">
        <v>362</v>
      </c>
      <c r="C7" s="9" t="s">
        <v>36</v>
      </c>
      <c r="D7" s="9" t="s">
        <v>1</v>
      </c>
      <c r="E7" s="9" t="s">
        <v>10</v>
      </c>
      <c r="F7" s="9" t="s">
        <v>230</v>
      </c>
      <c r="G7" s="9"/>
      <c r="H7" s="9" t="s">
        <v>33</v>
      </c>
      <c r="I7" s="9" t="s">
        <v>442</v>
      </c>
    </row>
    <row r="8" spans="1:9" ht="16.5" thickBot="1">
      <c r="A8" s="9" t="s">
        <v>365</v>
      </c>
      <c r="B8" s="9" t="s">
        <v>364</v>
      </c>
      <c r="C8" s="9" t="s">
        <v>32</v>
      </c>
      <c r="D8" s="9" t="s">
        <v>1</v>
      </c>
      <c r="E8" s="9" t="s">
        <v>10</v>
      </c>
      <c r="F8" s="9" t="s">
        <v>231</v>
      </c>
      <c r="G8" s="9"/>
      <c r="H8" s="9" t="s">
        <v>33</v>
      </c>
      <c r="I8" s="9" t="s">
        <v>442</v>
      </c>
    </row>
    <row r="9" spans="1:9" ht="16.5" thickBot="1">
      <c r="A9" s="9" t="s">
        <v>367</v>
      </c>
      <c r="B9" s="9" t="s">
        <v>366</v>
      </c>
      <c r="C9" s="9" t="s">
        <v>36</v>
      </c>
      <c r="D9" s="9" t="s">
        <v>1</v>
      </c>
      <c r="E9" s="9" t="s">
        <v>10</v>
      </c>
      <c r="F9" s="9" t="s">
        <v>232</v>
      </c>
      <c r="G9" s="9"/>
      <c r="H9" s="9" t="s">
        <v>33</v>
      </c>
      <c r="I9" s="9" t="s">
        <v>442</v>
      </c>
    </row>
    <row r="10" spans="1:9" ht="16.5" thickBot="1">
      <c r="A10" s="9" t="s">
        <v>368</v>
      </c>
      <c r="B10" s="9" t="s">
        <v>312</v>
      </c>
      <c r="C10" s="9" t="s">
        <v>36</v>
      </c>
      <c r="D10" s="9" t="s">
        <v>1</v>
      </c>
      <c r="E10" s="9" t="s">
        <v>10</v>
      </c>
      <c r="F10" s="9" t="s">
        <v>233</v>
      </c>
      <c r="G10" s="9"/>
      <c r="H10" s="9" t="s">
        <v>33</v>
      </c>
      <c r="I10" s="9" t="s">
        <v>442</v>
      </c>
    </row>
    <row r="11" spans="1:9" ht="16.5" thickBot="1">
      <c r="A11" s="9" t="s">
        <v>370</v>
      </c>
      <c r="B11" s="9" t="s">
        <v>369</v>
      </c>
      <c r="C11" s="9" t="s">
        <v>32</v>
      </c>
      <c r="D11" s="9" t="s">
        <v>1</v>
      </c>
      <c r="E11" s="9" t="s">
        <v>10</v>
      </c>
      <c r="F11" s="9" t="s">
        <v>234</v>
      </c>
      <c r="G11" s="9"/>
      <c r="H11" s="9" t="s">
        <v>33</v>
      </c>
      <c r="I11" s="9" t="s">
        <v>442</v>
      </c>
    </row>
    <row r="12" spans="1:9" ht="16.5" thickBot="1">
      <c r="A12" s="9" t="s">
        <v>371</v>
      </c>
      <c r="B12" s="9" t="s">
        <v>202</v>
      </c>
      <c r="C12" s="9" t="s">
        <v>36</v>
      </c>
      <c r="D12" s="9" t="s">
        <v>1</v>
      </c>
      <c r="E12" s="9" t="s">
        <v>10</v>
      </c>
      <c r="F12" s="9" t="s">
        <v>235</v>
      </c>
      <c r="G12" s="9"/>
      <c r="H12" s="9" t="s">
        <v>33</v>
      </c>
      <c r="I12" s="9" t="s">
        <v>442</v>
      </c>
    </row>
    <row r="13" spans="1:9" ht="16.5" thickBot="1">
      <c r="A13" s="9" t="s">
        <v>373</v>
      </c>
      <c r="B13" s="9" t="s">
        <v>372</v>
      </c>
      <c r="C13" s="9" t="s">
        <v>32</v>
      </c>
      <c r="D13" s="9" t="s">
        <v>1</v>
      </c>
      <c r="E13" s="9" t="s">
        <v>10</v>
      </c>
      <c r="F13" s="9" t="s">
        <v>236</v>
      </c>
      <c r="G13" s="9"/>
      <c r="H13" s="9" t="s">
        <v>33</v>
      </c>
      <c r="I13" s="9" t="s">
        <v>442</v>
      </c>
    </row>
    <row r="14" spans="1:9" ht="16.5" thickBot="1">
      <c r="A14" s="9" t="s">
        <v>375</v>
      </c>
      <c r="B14" s="9" t="s">
        <v>374</v>
      </c>
      <c r="C14" s="9" t="s">
        <v>36</v>
      </c>
      <c r="D14" s="9" t="s">
        <v>1</v>
      </c>
      <c r="E14" s="9" t="s">
        <v>10</v>
      </c>
      <c r="F14" s="9" t="s">
        <v>237</v>
      </c>
      <c r="G14" s="9"/>
      <c r="H14" s="9" t="s">
        <v>33</v>
      </c>
      <c r="I14" s="9" t="s">
        <v>442</v>
      </c>
    </row>
    <row r="15" spans="1:9" ht="16.5" thickBot="1">
      <c r="A15" s="9" t="s">
        <v>377</v>
      </c>
      <c r="B15" s="9" t="s">
        <v>376</v>
      </c>
      <c r="C15" s="9" t="s">
        <v>36</v>
      </c>
      <c r="D15" s="9" t="s">
        <v>1</v>
      </c>
      <c r="E15" s="9" t="s">
        <v>10</v>
      </c>
      <c r="F15" s="9" t="s">
        <v>238</v>
      </c>
      <c r="G15" s="9"/>
      <c r="H15" s="9" t="s">
        <v>33</v>
      </c>
      <c r="I15" s="9" t="s">
        <v>442</v>
      </c>
    </row>
    <row r="16" spans="1:9" ht="16.5" thickBot="1">
      <c r="A16" s="9" t="s">
        <v>378</v>
      </c>
      <c r="B16" s="9" t="s">
        <v>267</v>
      </c>
      <c r="C16" s="9" t="s">
        <v>36</v>
      </c>
      <c r="D16" s="9" t="s">
        <v>1</v>
      </c>
      <c r="E16" s="9" t="s">
        <v>10</v>
      </c>
      <c r="F16" s="9" t="s">
        <v>239</v>
      </c>
      <c r="G16" s="9"/>
      <c r="H16" s="9" t="s">
        <v>33</v>
      </c>
      <c r="I16" s="9" t="s">
        <v>442</v>
      </c>
    </row>
    <row r="17" spans="1:9" ht="16.5" thickBot="1">
      <c r="A17" s="9" t="s">
        <v>380</v>
      </c>
      <c r="B17" s="9" t="s">
        <v>379</v>
      </c>
      <c r="C17" s="9" t="s">
        <v>32</v>
      </c>
      <c r="D17" s="9" t="s">
        <v>1</v>
      </c>
      <c r="E17" s="9" t="s">
        <v>10</v>
      </c>
      <c r="F17" s="9" t="s">
        <v>240</v>
      </c>
      <c r="G17" s="9"/>
      <c r="H17" s="9" t="s">
        <v>33</v>
      </c>
      <c r="I17" s="9" t="s">
        <v>442</v>
      </c>
    </row>
    <row r="18" spans="1:9" ht="16.5" thickBot="1">
      <c r="A18" s="9" t="s">
        <v>381</v>
      </c>
      <c r="B18" s="9" t="s">
        <v>132</v>
      </c>
      <c r="C18" s="9" t="s">
        <v>36</v>
      </c>
      <c r="D18" s="9" t="s">
        <v>1</v>
      </c>
      <c r="E18" s="9" t="s">
        <v>10</v>
      </c>
      <c r="F18" s="9" t="s">
        <v>241</v>
      </c>
      <c r="G18" s="9"/>
      <c r="H18" s="9" t="s">
        <v>33</v>
      </c>
      <c r="I18" s="9" t="s">
        <v>442</v>
      </c>
    </row>
    <row r="19" spans="1:9" ht="16.5" thickBot="1">
      <c r="A19" s="9" t="s">
        <v>382</v>
      </c>
      <c r="B19" s="9" t="s">
        <v>302</v>
      </c>
      <c r="C19" s="9" t="s">
        <v>36</v>
      </c>
      <c r="D19" s="9" t="s">
        <v>1</v>
      </c>
      <c r="E19" s="9" t="s">
        <v>10</v>
      </c>
      <c r="F19" s="9" t="s">
        <v>242</v>
      </c>
      <c r="G19" s="9"/>
      <c r="H19" s="9" t="s">
        <v>33</v>
      </c>
      <c r="I19" s="9" t="s">
        <v>442</v>
      </c>
    </row>
    <row r="20" spans="1:9" ht="16.5" thickBot="1">
      <c r="A20" s="9" t="s">
        <v>384</v>
      </c>
      <c r="B20" s="9" t="s">
        <v>383</v>
      </c>
      <c r="C20" s="9" t="s">
        <v>32</v>
      </c>
      <c r="D20" s="9" t="s">
        <v>1</v>
      </c>
      <c r="E20" s="9" t="s">
        <v>10</v>
      </c>
      <c r="F20" s="9" t="s">
        <v>243</v>
      </c>
      <c r="G20" s="9"/>
      <c r="H20" s="9" t="s">
        <v>33</v>
      </c>
      <c r="I20" s="9" t="s">
        <v>442</v>
      </c>
    </row>
    <row r="21" spans="1:9" ht="16.5" thickBot="1">
      <c r="A21" s="9" t="s">
        <v>386</v>
      </c>
      <c r="B21" s="9" t="s">
        <v>385</v>
      </c>
      <c r="C21" s="9" t="s">
        <v>36</v>
      </c>
      <c r="D21" s="9" t="s">
        <v>1</v>
      </c>
      <c r="E21" s="9" t="s">
        <v>10</v>
      </c>
      <c r="F21" s="9" t="s">
        <v>244</v>
      </c>
      <c r="G21" s="9"/>
      <c r="H21" s="9" t="s">
        <v>33</v>
      </c>
      <c r="I21" s="9" t="s">
        <v>442</v>
      </c>
    </row>
    <row r="22" spans="1:9" ht="16.5" thickBot="1">
      <c r="A22" s="9" t="s">
        <v>388</v>
      </c>
      <c r="B22" s="9" t="s">
        <v>387</v>
      </c>
      <c r="C22" s="9" t="s">
        <v>32</v>
      </c>
      <c r="D22" s="9" t="s">
        <v>1</v>
      </c>
      <c r="E22" s="9" t="s">
        <v>10</v>
      </c>
      <c r="F22" s="9" t="s">
        <v>245</v>
      </c>
      <c r="G22" s="9"/>
      <c r="H22" s="9" t="s">
        <v>33</v>
      </c>
      <c r="I22" s="9" t="s">
        <v>442</v>
      </c>
    </row>
    <row r="23" spans="1:9" ht="16.5" thickBot="1">
      <c r="A23" s="9" t="s">
        <v>390</v>
      </c>
      <c r="B23" s="9" t="s">
        <v>389</v>
      </c>
      <c r="C23" s="9" t="s">
        <v>36</v>
      </c>
      <c r="D23" s="9" t="s">
        <v>1</v>
      </c>
      <c r="E23" s="9" t="s">
        <v>10</v>
      </c>
      <c r="F23" s="9" t="s">
        <v>246</v>
      </c>
      <c r="G23" s="9"/>
      <c r="H23" s="9" t="s">
        <v>33</v>
      </c>
      <c r="I23" s="9" t="s">
        <v>442</v>
      </c>
    </row>
    <row r="24" spans="1:9" ht="16.5" thickBot="1">
      <c r="A24" s="9" t="s">
        <v>391</v>
      </c>
      <c r="B24" s="9" t="s">
        <v>76</v>
      </c>
      <c r="C24" s="9" t="s">
        <v>36</v>
      </c>
      <c r="D24" s="9" t="s">
        <v>1</v>
      </c>
      <c r="E24" s="9" t="s">
        <v>10</v>
      </c>
      <c r="F24" s="9" t="s">
        <v>247</v>
      </c>
      <c r="G24" s="9"/>
      <c r="H24" s="9" t="s">
        <v>33</v>
      </c>
      <c r="I24" s="9" t="s">
        <v>442</v>
      </c>
    </row>
    <row r="25" spans="1:9" ht="16.5" thickBot="1">
      <c r="A25" s="9" t="s">
        <v>393</v>
      </c>
      <c r="B25" s="9" t="s">
        <v>392</v>
      </c>
      <c r="C25" s="9" t="s">
        <v>36</v>
      </c>
      <c r="D25" s="9" t="s">
        <v>1</v>
      </c>
      <c r="E25" s="9" t="s">
        <v>10</v>
      </c>
      <c r="F25" s="9" t="s">
        <v>248</v>
      </c>
      <c r="G25" s="9"/>
      <c r="H25" s="9" t="s">
        <v>33</v>
      </c>
      <c r="I25" s="9" t="s">
        <v>442</v>
      </c>
    </row>
    <row r="26" spans="1:9" ht="16.5" thickBot="1">
      <c r="A26" s="9" t="s">
        <v>395</v>
      </c>
      <c r="B26" s="9" t="s">
        <v>394</v>
      </c>
      <c r="C26" s="9" t="s">
        <v>36</v>
      </c>
      <c r="D26" s="9" t="s">
        <v>1</v>
      </c>
      <c r="E26" s="9" t="s">
        <v>10</v>
      </c>
      <c r="F26" s="9" t="s">
        <v>249</v>
      </c>
      <c r="G26" s="9"/>
      <c r="H26" s="9" t="s">
        <v>33</v>
      </c>
      <c r="I26" s="9" t="s">
        <v>442</v>
      </c>
    </row>
    <row r="27" spans="1:9" ht="16.5" thickBot="1">
      <c r="A27" s="9" t="s">
        <v>396</v>
      </c>
      <c r="B27" s="9" t="s">
        <v>212</v>
      </c>
      <c r="C27" s="9" t="s">
        <v>36</v>
      </c>
      <c r="D27" s="9" t="s">
        <v>1</v>
      </c>
      <c r="E27" s="9" t="s">
        <v>10</v>
      </c>
      <c r="F27" s="9" t="s">
        <v>250</v>
      </c>
      <c r="G27" s="9"/>
      <c r="H27" s="9" t="s">
        <v>33</v>
      </c>
      <c r="I27" s="9" t="s">
        <v>442</v>
      </c>
    </row>
    <row r="28" spans="1:9" ht="16.5" thickBot="1">
      <c r="A28" s="9" t="s">
        <v>398</v>
      </c>
      <c r="B28" s="9" t="s">
        <v>397</v>
      </c>
      <c r="C28" s="9" t="s">
        <v>36</v>
      </c>
      <c r="D28" s="9" t="s">
        <v>1</v>
      </c>
      <c r="E28" s="9" t="s">
        <v>10</v>
      </c>
      <c r="F28" s="9" t="s">
        <v>251</v>
      </c>
      <c r="G28" s="9"/>
      <c r="H28" s="9" t="s">
        <v>33</v>
      </c>
      <c r="I28" s="9" t="s">
        <v>442</v>
      </c>
    </row>
    <row r="29" spans="1:9" ht="16.5" thickBot="1">
      <c r="A29" s="9" t="s">
        <v>399</v>
      </c>
      <c r="B29" s="9" t="s">
        <v>287</v>
      </c>
      <c r="C29" s="9" t="s">
        <v>36</v>
      </c>
      <c r="D29" s="9" t="s">
        <v>1</v>
      </c>
      <c r="E29" s="9" t="s">
        <v>10</v>
      </c>
      <c r="F29" s="9" t="s">
        <v>252</v>
      </c>
      <c r="G29" s="9"/>
      <c r="H29" s="9" t="s">
        <v>33</v>
      </c>
      <c r="I29" s="9" t="s">
        <v>442</v>
      </c>
    </row>
    <row r="30" spans="1:9" ht="16.5" thickBot="1">
      <c r="A30" s="9" t="s">
        <v>401</v>
      </c>
      <c r="B30" s="9" t="s">
        <v>400</v>
      </c>
      <c r="C30" s="9" t="s">
        <v>36</v>
      </c>
      <c r="D30" s="9" t="s">
        <v>1</v>
      </c>
      <c r="E30" s="9" t="s">
        <v>10</v>
      </c>
      <c r="F30" s="9" t="s">
        <v>253</v>
      </c>
      <c r="G30" s="9"/>
      <c r="H30" s="9" t="s">
        <v>33</v>
      </c>
      <c r="I30" s="9" t="s">
        <v>442</v>
      </c>
    </row>
    <row r="31" spans="1:9" ht="16.5" thickBot="1">
      <c r="A31" s="9" t="s">
        <v>403</v>
      </c>
      <c r="B31" s="9" t="s">
        <v>402</v>
      </c>
      <c r="C31" s="9" t="s">
        <v>36</v>
      </c>
      <c r="D31" s="9" t="s">
        <v>4</v>
      </c>
      <c r="E31" s="9" t="s">
        <v>10</v>
      </c>
      <c r="F31" s="9" t="s">
        <v>255</v>
      </c>
      <c r="G31" s="9"/>
      <c r="H31" s="9" t="s">
        <v>33</v>
      </c>
      <c r="I31" s="9" t="s">
        <v>442</v>
      </c>
    </row>
    <row r="32" spans="1:9" ht="16.5" thickBot="1">
      <c r="A32" s="9" t="s">
        <v>404</v>
      </c>
      <c r="B32" s="9" t="s">
        <v>92</v>
      </c>
      <c r="C32" s="9" t="s">
        <v>36</v>
      </c>
      <c r="D32" s="9" t="s">
        <v>351</v>
      </c>
      <c r="E32" s="9" t="s">
        <v>10</v>
      </c>
      <c r="F32" s="9" t="s">
        <v>254</v>
      </c>
      <c r="G32" s="9"/>
      <c r="H32" s="9" t="s">
        <v>33</v>
      </c>
      <c r="I32" s="9" t="s">
        <v>442</v>
      </c>
    </row>
    <row r="33" spans="1:9" ht="16.5" thickBot="1">
      <c r="A33" s="9" t="s">
        <v>406</v>
      </c>
      <c r="B33" s="9" t="s">
        <v>405</v>
      </c>
      <c r="C33" s="9" t="s">
        <v>36</v>
      </c>
      <c r="D33" s="9" t="s">
        <v>4</v>
      </c>
      <c r="E33" s="9" t="s">
        <v>95</v>
      </c>
      <c r="F33" s="9"/>
      <c r="G33" s="9"/>
      <c r="H33" s="9" t="s">
        <v>33</v>
      </c>
      <c r="I33" s="9" t="s">
        <v>442</v>
      </c>
    </row>
    <row r="34" spans="1:9" ht="16.5" thickBot="1">
      <c r="A34" s="9" t="s">
        <v>408</v>
      </c>
      <c r="B34" s="9" t="s">
        <v>407</v>
      </c>
      <c r="C34" s="9" t="s">
        <v>36</v>
      </c>
      <c r="D34" s="9" t="s">
        <v>4</v>
      </c>
      <c r="E34" s="9" t="s">
        <v>95</v>
      </c>
      <c r="F34" s="9"/>
      <c r="G34" s="9"/>
      <c r="H34" s="9" t="s">
        <v>33</v>
      </c>
      <c r="I34" s="9" t="s">
        <v>442</v>
      </c>
    </row>
    <row r="35" spans="1:9" ht="16.5" thickBot="1">
      <c r="A35" s="9" t="s">
        <v>410</v>
      </c>
      <c r="B35" s="9" t="s">
        <v>409</v>
      </c>
      <c r="C35" s="9" t="s">
        <v>32</v>
      </c>
      <c r="D35" s="9" t="s">
        <v>4</v>
      </c>
      <c r="E35" s="9" t="s">
        <v>95</v>
      </c>
      <c r="F35" s="9"/>
      <c r="G35" s="9"/>
      <c r="H35" s="9" t="s">
        <v>33</v>
      </c>
      <c r="I35" s="9" t="s">
        <v>442</v>
      </c>
    </row>
    <row r="36" spans="1:9" ht="16.5" thickBot="1">
      <c r="A36" s="9" t="s">
        <v>412</v>
      </c>
      <c r="B36" s="9" t="s">
        <v>411</v>
      </c>
      <c r="C36" s="9" t="s">
        <v>32</v>
      </c>
      <c r="D36" s="9" t="s">
        <v>4</v>
      </c>
      <c r="E36" s="9" t="s">
        <v>95</v>
      </c>
      <c r="F36" s="9"/>
      <c r="G36" s="9"/>
      <c r="H36" s="9" t="s">
        <v>33</v>
      </c>
      <c r="I36" s="9" t="s">
        <v>442</v>
      </c>
    </row>
    <row r="37" spans="1:9" ht="16.5" thickBot="1">
      <c r="A37" s="9" t="s">
        <v>414</v>
      </c>
      <c r="B37" s="9" t="s">
        <v>413</v>
      </c>
      <c r="C37" s="9" t="s">
        <v>36</v>
      </c>
      <c r="D37" s="9" t="s">
        <v>4</v>
      </c>
      <c r="E37" s="9" t="s">
        <v>95</v>
      </c>
      <c r="F37" s="9"/>
      <c r="G37" s="9"/>
      <c r="H37" s="9" t="s">
        <v>33</v>
      </c>
      <c r="I37" s="9" t="s">
        <v>442</v>
      </c>
    </row>
    <row r="38" spans="1:9" ht="16.5" thickBot="1">
      <c r="A38" s="9" t="s">
        <v>416</v>
      </c>
      <c r="B38" s="9" t="s">
        <v>415</v>
      </c>
      <c r="C38" s="9" t="s">
        <v>36</v>
      </c>
      <c r="D38" s="9" t="s">
        <v>4</v>
      </c>
      <c r="E38" s="9" t="s">
        <v>95</v>
      </c>
      <c r="F38" s="9"/>
      <c r="G38" s="9"/>
      <c r="H38" s="9" t="s">
        <v>33</v>
      </c>
      <c r="I38" s="9" t="s">
        <v>442</v>
      </c>
    </row>
    <row r="39" spans="1:9" ht="16.5" thickBot="1">
      <c r="A39" s="9" t="s">
        <v>418</v>
      </c>
      <c r="B39" s="9" t="s">
        <v>417</v>
      </c>
      <c r="C39" s="9" t="s">
        <v>36</v>
      </c>
      <c r="D39" s="9" t="s">
        <v>4</v>
      </c>
      <c r="E39" s="9" t="s">
        <v>95</v>
      </c>
      <c r="F39" s="9"/>
      <c r="G39" s="9"/>
      <c r="H39" s="9" t="s">
        <v>33</v>
      </c>
      <c r="I39" s="9" t="s">
        <v>442</v>
      </c>
    </row>
    <row r="40" spans="1:9" ht="16.5" thickBot="1">
      <c r="A40" s="9" t="s">
        <v>420</v>
      </c>
      <c r="B40" s="9" t="s">
        <v>419</v>
      </c>
      <c r="C40" s="9" t="s">
        <v>32</v>
      </c>
      <c r="D40" s="9" t="s">
        <v>4</v>
      </c>
      <c r="E40" s="9" t="s">
        <v>95</v>
      </c>
      <c r="F40" s="9"/>
      <c r="G40" s="9"/>
      <c r="H40" s="9" t="s">
        <v>33</v>
      </c>
      <c r="I40" s="9" t="s">
        <v>442</v>
      </c>
    </row>
    <row r="41" spans="1:9" ht="16.5" thickBot="1">
      <c r="A41" s="9" t="s">
        <v>422</v>
      </c>
      <c r="B41" s="9" t="s">
        <v>421</v>
      </c>
      <c r="C41" s="9" t="s">
        <v>36</v>
      </c>
      <c r="D41" s="9" t="s">
        <v>4</v>
      </c>
      <c r="E41" s="9" t="s">
        <v>95</v>
      </c>
      <c r="F41" s="9"/>
      <c r="G41" s="9"/>
      <c r="H41" s="9" t="s">
        <v>33</v>
      </c>
      <c r="I41" s="9" t="s">
        <v>442</v>
      </c>
    </row>
    <row r="42" spans="1:9" ht="16.5" thickBot="1">
      <c r="A42" s="9" t="s">
        <v>423</v>
      </c>
      <c r="B42" s="9" t="s">
        <v>121</v>
      </c>
      <c r="C42" s="9" t="s">
        <v>36</v>
      </c>
      <c r="D42" s="9" t="s">
        <v>4</v>
      </c>
      <c r="E42" s="9" t="s">
        <v>95</v>
      </c>
      <c r="F42" s="9"/>
      <c r="G42" s="9"/>
      <c r="H42" s="9" t="s">
        <v>33</v>
      </c>
      <c r="I42" s="9" t="s">
        <v>442</v>
      </c>
    </row>
    <row r="43" spans="1:9" ht="16.5" thickBot="1">
      <c r="A43" s="9" t="s">
        <v>425</v>
      </c>
      <c r="B43" s="9" t="s">
        <v>424</v>
      </c>
      <c r="C43" s="9" t="s">
        <v>36</v>
      </c>
      <c r="D43" s="9" t="s">
        <v>7</v>
      </c>
      <c r="E43" s="9" t="s">
        <v>95</v>
      </c>
      <c r="F43" s="9"/>
      <c r="G43" s="9"/>
      <c r="H43" s="9" t="s">
        <v>33</v>
      </c>
      <c r="I43" s="9" t="s">
        <v>442</v>
      </c>
    </row>
    <row r="44" spans="1:9" ht="16.5" thickBot="1">
      <c r="A44" s="9" t="s">
        <v>427</v>
      </c>
      <c r="B44" s="9" t="s">
        <v>426</v>
      </c>
      <c r="C44" s="9" t="s">
        <v>32</v>
      </c>
      <c r="D44" s="9" t="s">
        <v>7</v>
      </c>
      <c r="E44" s="9" t="s">
        <v>95</v>
      </c>
      <c r="F44" s="9"/>
      <c r="G44" s="9"/>
      <c r="H44" s="9" t="s">
        <v>33</v>
      </c>
      <c r="I44" s="9" t="s">
        <v>442</v>
      </c>
    </row>
    <row r="45" spans="1:9" ht="16.5" thickBot="1">
      <c r="A45" s="9" t="s">
        <v>429</v>
      </c>
      <c r="B45" s="9" t="s">
        <v>428</v>
      </c>
      <c r="C45" s="9" t="s">
        <v>36</v>
      </c>
      <c r="D45" s="9" t="s">
        <v>7</v>
      </c>
      <c r="E45" s="9" t="s">
        <v>95</v>
      </c>
      <c r="F45" s="9"/>
      <c r="G45" s="9"/>
      <c r="H45" s="9" t="s">
        <v>33</v>
      </c>
      <c r="I45" s="9" t="s">
        <v>442</v>
      </c>
    </row>
    <row r="46" spans="1:9" ht="16.5" thickBot="1">
      <c r="A46" s="9" t="s">
        <v>430</v>
      </c>
      <c r="B46" s="9" t="s">
        <v>212</v>
      </c>
      <c r="C46" s="9" t="s">
        <v>36</v>
      </c>
      <c r="D46" s="9" t="s">
        <v>7</v>
      </c>
      <c r="E46" s="9" t="s">
        <v>95</v>
      </c>
      <c r="F46" s="9"/>
      <c r="G46" s="9"/>
      <c r="H46" s="9" t="s">
        <v>33</v>
      </c>
      <c r="I46" s="9" t="s">
        <v>442</v>
      </c>
    </row>
    <row r="47" spans="1:9" ht="16.5" thickBot="1">
      <c r="A47" s="9" t="s">
        <v>432</v>
      </c>
      <c r="B47" s="9" t="s">
        <v>431</v>
      </c>
      <c r="C47" s="9" t="s">
        <v>36</v>
      </c>
      <c r="D47" s="9" t="s">
        <v>1</v>
      </c>
      <c r="E47" s="9" t="s">
        <v>95</v>
      </c>
      <c r="F47" s="9"/>
      <c r="G47" s="9"/>
      <c r="H47" s="9" t="s">
        <v>33</v>
      </c>
      <c r="I47" s="9" t="s">
        <v>442</v>
      </c>
    </row>
    <row r="48" spans="1:9" ht="16.5" thickBot="1">
      <c r="A48" s="9" t="s">
        <v>434</v>
      </c>
      <c r="B48" s="9" t="s">
        <v>433</v>
      </c>
      <c r="C48" s="9" t="s">
        <v>36</v>
      </c>
      <c r="D48" s="9" t="s">
        <v>1</v>
      </c>
      <c r="E48" s="9" t="s">
        <v>95</v>
      </c>
      <c r="F48" s="9"/>
      <c r="G48" s="9"/>
      <c r="H48" s="9" t="s">
        <v>33</v>
      </c>
      <c r="I48" s="9" t="s">
        <v>442</v>
      </c>
    </row>
    <row r="49" spans="1:9" ht="16.5" thickBot="1">
      <c r="A49" s="9" t="s">
        <v>436</v>
      </c>
      <c r="B49" s="9" t="s">
        <v>435</v>
      </c>
      <c r="C49" s="9" t="s">
        <v>36</v>
      </c>
      <c r="D49" s="9" t="s">
        <v>352</v>
      </c>
      <c r="E49" s="9" t="s">
        <v>95</v>
      </c>
      <c r="F49" s="9"/>
      <c r="G49" s="9"/>
      <c r="H49" s="9" t="s">
        <v>33</v>
      </c>
      <c r="I49" s="9" t="s">
        <v>442</v>
      </c>
    </row>
    <row r="50" spans="1:9" ht="16.5" thickBot="1">
      <c r="A50" s="9" t="s">
        <v>438</v>
      </c>
      <c r="B50" s="9" t="s">
        <v>437</v>
      </c>
      <c r="C50" s="9" t="s">
        <v>36</v>
      </c>
      <c r="D50" s="9" t="s">
        <v>352</v>
      </c>
      <c r="E50" s="9" t="s">
        <v>95</v>
      </c>
      <c r="F50" s="9"/>
      <c r="G50" s="9"/>
      <c r="H50" s="9" t="s">
        <v>33</v>
      </c>
      <c r="I50" s="9" t="s">
        <v>442</v>
      </c>
    </row>
    <row r="51" spans="1:9" ht="16.5" thickBot="1">
      <c r="A51" s="9" t="s">
        <v>439</v>
      </c>
      <c r="B51" s="9" t="s">
        <v>376</v>
      </c>
      <c r="C51" s="9" t="s">
        <v>36</v>
      </c>
      <c r="D51" s="9" t="s">
        <v>9</v>
      </c>
      <c r="E51" s="9" t="s">
        <v>95</v>
      </c>
      <c r="F51" s="9"/>
      <c r="G51" s="9"/>
      <c r="H51" s="9" t="s">
        <v>33</v>
      </c>
      <c r="I51" s="9" t="s">
        <v>442</v>
      </c>
    </row>
    <row r="52" spans="1:9" ht="16.5" thickBot="1">
      <c r="A52" s="9" t="s">
        <v>440</v>
      </c>
      <c r="B52" s="9" t="s">
        <v>212</v>
      </c>
      <c r="C52" s="9" t="s">
        <v>36</v>
      </c>
      <c r="D52" s="9" t="s">
        <v>354</v>
      </c>
      <c r="E52" s="9" t="s">
        <v>95</v>
      </c>
      <c r="F52" s="9"/>
      <c r="G52" s="9"/>
      <c r="H52" s="9" t="s">
        <v>33</v>
      </c>
      <c r="I52" s="9" t="s">
        <v>442</v>
      </c>
    </row>
    <row r="53" spans="1:9" ht="18.75">
      <c r="A53" s="15"/>
      <c r="B53" s="15"/>
      <c r="C53" s="15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90" zoomScaleNormal="90" workbookViewId="0">
      <selection activeCell="A6" sqref="A6"/>
    </sheetView>
  </sheetViews>
  <sheetFormatPr baseColWidth="10" defaultColWidth="9.125" defaultRowHeight="15.75"/>
  <cols>
    <col min="1" max="1" width="16.5" customWidth="1"/>
  </cols>
  <sheetData>
    <row r="1" spans="1:19">
      <c r="A1" s="17" t="s">
        <v>350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>
      <c r="A2" s="18" t="s">
        <v>2</v>
      </c>
      <c r="B2" s="18" t="s">
        <v>10</v>
      </c>
      <c r="C2" s="18"/>
      <c r="D2" s="18"/>
      <c r="E2" s="18"/>
      <c r="F2" s="18"/>
      <c r="G2" s="18"/>
      <c r="H2" s="19" t="s">
        <v>15</v>
      </c>
      <c r="I2" s="19"/>
      <c r="J2" s="19"/>
      <c r="K2" s="19"/>
      <c r="L2" s="19"/>
      <c r="M2" s="19"/>
      <c r="N2" s="18" t="s">
        <v>11</v>
      </c>
      <c r="O2" s="18"/>
      <c r="P2" s="18"/>
      <c r="Q2" s="18"/>
      <c r="R2" s="18"/>
      <c r="S2" s="18"/>
    </row>
    <row r="3" spans="1:19">
      <c r="A3" s="18"/>
      <c r="B3" s="3" t="s">
        <v>3</v>
      </c>
      <c r="C3" s="3" t="s">
        <v>12</v>
      </c>
      <c r="D3" s="3" t="s">
        <v>16</v>
      </c>
      <c r="E3" s="3" t="s">
        <v>17</v>
      </c>
      <c r="F3" s="3" t="s">
        <v>0</v>
      </c>
      <c r="G3" s="3" t="s">
        <v>18</v>
      </c>
      <c r="H3" s="3" t="s">
        <v>3</v>
      </c>
      <c r="I3" s="3" t="s">
        <v>12</v>
      </c>
      <c r="J3" s="3" t="s">
        <v>16</v>
      </c>
      <c r="K3" s="3" t="s">
        <v>17</v>
      </c>
      <c r="L3" s="3" t="s">
        <v>0</v>
      </c>
      <c r="M3" s="3" t="s">
        <v>18</v>
      </c>
      <c r="N3" s="3" t="s">
        <v>3</v>
      </c>
      <c r="O3" s="3" t="s">
        <v>12</v>
      </c>
      <c r="P3" s="3" t="s">
        <v>16</v>
      </c>
      <c r="Q3" s="3" t="s">
        <v>17</v>
      </c>
      <c r="R3" s="3" t="s">
        <v>0</v>
      </c>
      <c r="S3" s="3" t="s">
        <v>18</v>
      </c>
    </row>
    <row r="4" spans="1:19">
      <c r="A4" s="7" t="s">
        <v>4</v>
      </c>
      <c r="B4" s="1">
        <v>1</v>
      </c>
      <c r="C4" s="5">
        <f>B4/F4*100</f>
        <v>14.285714285714285</v>
      </c>
      <c r="D4" s="5">
        <v>6</v>
      </c>
      <c r="E4" s="5">
        <f>D4/F4*100</f>
        <v>85.714285714285708</v>
      </c>
      <c r="F4" s="5">
        <f>B4+D4</f>
        <v>7</v>
      </c>
      <c r="G4" s="2">
        <f>F4/F$8*100</f>
        <v>23.333333333333332</v>
      </c>
      <c r="H4" s="1">
        <v>4</v>
      </c>
      <c r="I4" s="2">
        <f>H4/L4*100</f>
        <v>57.142857142857139</v>
      </c>
      <c r="J4" s="5">
        <v>3</v>
      </c>
      <c r="K4" s="2">
        <f>J4/L4*100</f>
        <v>42.857142857142854</v>
      </c>
      <c r="L4" s="5">
        <f>H4+J4</f>
        <v>7</v>
      </c>
      <c r="M4" s="5">
        <f>L4/L$8*100</f>
        <v>35</v>
      </c>
      <c r="N4" s="5">
        <f>B4+H4</f>
        <v>5</v>
      </c>
      <c r="O4" s="5">
        <f>N4/R4*100</f>
        <v>35.714285714285715</v>
      </c>
      <c r="P4" s="5">
        <f>D4+J4</f>
        <v>9</v>
      </c>
      <c r="Q4" s="5">
        <f>P4/R4*100</f>
        <v>64.285714285714292</v>
      </c>
      <c r="R4" s="5">
        <f>N4+P4</f>
        <v>14</v>
      </c>
      <c r="S4" s="5">
        <f>R4/R$8*100</f>
        <v>28.000000000000004</v>
      </c>
    </row>
    <row r="5" spans="1:19">
      <c r="A5" s="7" t="s">
        <v>1</v>
      </c>
      <c r="B5" s="1">
        <v>5</v>
      </c>
      <c r="C5" s="5">
        <f t="shared" ref="C5:C8" si="0">B5/F5*100</f>
        <v>25</v>
      </c>
      <c r="D5" s="5">
        <v>15</v>
      </c>
      <c r="E5" s="5">
        <f t="shared" ref="E5:E8" si="1">D5/F5*100</f>
        <v>75</v>
      </c>
      <c r="F5" s="5">
        <f t="shared" ref="F5:F8" si="2">B5+D5</f>
        <v>20</v>
      </c>
      <c r="G5" s="2">
        <f t="shared" ref="G5:G8" si="3">F5/F$8*100</f>
        <v>66.666666666666657</v>
      </c>
      <c r="H5" s="1">
        <v>3</v>
      </c>
      <c r="I5" s="2">
        <f t="shared" ref="I5:I8" si="4">H5/L5*100</f>
        <v>33.333333333333329</v>
      </c>
      <c r="J5" s="5">
        <v>6</v>
      </c>
      <c r="K5" s="2">
        <f t="shared" ref="K5:K8" si="5">J5/L5*100</f>
        <v>66.666666666666657</v>
      </c>
      <c r="L5" s="5">
        <f t="shared" ref="L5:L8" si="6">H5+J5</f>
        <v>9</v>
      </c>
      <c r="M5" s="5">
        <f t="shared" ref="M5:M8" si="7">L5/L$8*100</f>
        <v>45</v>
      </c>
      <c r="N5" s="5">
        <f t="shared" ref="N5:N8" si="8">B5+H5</f>
        <v>8</v>
      </c>
      <c r="O5" s="5">
        <f t="shared" ref="O5:O8" si="9">N5/R5*100</f>
        <v>27.586206896551722</v>
      </c>
      <c r="P5" s="5">
        <f t="shared" ref="P5:P8" si="10">D5+J5</f>
        <v>21</v>
      </c>
      <c r="Q5" s="5">
        <f t="shared" ref="Q5:Q8" si="11">P5/R5*100</f>
        <v>72.41379310344827</v>
      </c>
      <c r="R5" s="5">
        <f t="shared" ref="R5:R8" si="12">N5+P5</f>
        <v>29</v>
      </c>
      <c r="S5" s="5">
        <f t="shared" ref="S5:S8" si="13">R5/R$8*100</f>
        <v>57.999999999999993</v>
      </c>
    </row>
    <row r="6" spans="1:19">
      <c r="A6" s="7" t="s">
        <v>5</v>
      </c>
      <c r="B6" s="1">
        <v>1</v>
      </c>
      <c r="C6" s="5">
        <f t="shared" si="0"/>
        <v>33.333333333333329</v>
      </c>
      <c r="D6" s="5">
        <v>2</v>
      </c>
      <c r="E6" s="5">
        <f t="shared" si="1"/>
        <v>66.666666666666657</v>
      </c>
      <c r="F6" s="5">
        <f t="shared" si="2"/>
        <v>3</v>
      </c>
      <c r="G6" s="2">
        <f t="shared" si="3"/>
        <v>10</v>
      </c>
      <c r="H6" s="1">
        <v>0</v>
      </c>
      <c r="I6" s="2">
        <f t="shared" si="4"/>
        <v>0</v>
      </c>
      <c r="J6" s="5">
        <v>1</v>
      </c>
      <c r="K6" s="2">
        <f t="shared" si="5"/>
        <v>100</v>
      </c>
      <c r="L6" s="5">
        <f t="shared" si="6"/>
        <v>1</v>
      </c>
      <c r="M6" s="5">
        <f t="shared" si="7"/>
        <v>5</v>
      </c>
      <c r="N6" s="5">
        <f t="shared" si="8"/>
        <v>1</v>
      </c>
      <c r="O6" s="5">
        <f t="shared" si="9"/>
        <v>25</v>
      </c>
      <c r="P6" s="5">
        <f t="shared" si="10"/>
        <v>3</v>
      </c>
      <c r="Q6" s="5">
        <f t="shared" si="11"/>
        <v>75</v>
      </c>
      <c r="R6" s="5">
        <f t="shared" si="12"/>
        <v>4</v>
      </c>
      <c r="S6" s="5">
        <f t="shared" si="13"/>
        <v>8</v>
      </c>
    </row>
    <row r="7" spans="1:19">
      <c r="A7" s="7" t="s">
        <v>691</v>
      </c>
      <c r="B7" s="1">
        <v>0</v>
      </c>
      <c r="C7" s="5">
        <v>0</v>
      </c>
      <c r="D7" s="5">
        <v>0</v>
      </c>
      <c r="E7" s="5">
        <v>0</v>
      </c>
      <c r="F7" s="5">
        <f t="shared" si="2"/>
        <v>0</v>
      </c>
      <c r="G7" s="2">
        <f t="shared" si="3"/>
        <v>0</v>
      </c>
      <c r="H7" s="1">
        <v>1</v>
      </c>
      <c r="I7" s="2">
        <f t="shared" si="4"/>
        <v>33.333333333333329</v>
      </c>
      <c r="J7" s="5">
        <v>2</v>
      </c>
      <c r="K7" s="2">
        <f t="shared" si="5"/>
        <v>66.666666666666657</v>
      </c>
      <c r="L7" s="5">
        <f t="shared" si="6"/>
        <v>3</v>
      </c>
      <c r="M7" s="5">
        <f t="shared" si="7"/>
        <v>15</v>
      </c>
      <c r="N7" s="5">
        <f t="shared" si="8"/>
        <v>1</v>
      </c>
      <c r="O7" s="5">
        <f t="shared" si="9"/>
        <v>33.333333333333329</v>
      </c>
      <c r="P7" s="5">
        <f t="shared" si="10"/>
        <v>2</v>
      </c>
      <c r="Q7" s="5">
        <f t="shared" si="11"/>
        <v>66.666666666666657</v>
      </c>
      <c r="R7" s="5">
        <f t="shared" si="12"/>
        <v>3</v>
      </c>
      <c r="S7" s="5">
        <f t="shared" si="13"/>
        <v>6</v>
      </c>
    </row>
    <row r="8" spans="1:19">
      <c r="A8" s="7" t="s">
        <v>0</v>
      </c>
      <c r="B8" s="1">
        <f>SUM(B4:B7)</f>
        <v>7</v>
      </c>
      <c r="C8" s="5">
        <f t="shared" si="0"/>
        <v>23.333333333333332</v>
      </c>
      <c r="D8" s="5">
        <f>SUM(D4:D7)</f>
        <v>23</v>
      </c>
      <c r="E8" s="5">
        <f t="shared" si="1"/>
        <v>76.666666666666671</v>
      </c>
      <c r="F8" s="5">
        <f t="shared" si="2"/>
        <v>30</v>
      </c>
      <c r="G8" s="2">
        <f t="shared" si="3"/>
        <v>100</v>
      </c>
      <c r="H8" s="1">
        <f>SUM(H4:H7)</f>
        <v>8</v>
      </c>
      <c r="I8" s="2">
        <f t="shared" si="4"/>
        <v>40</v>
      </c>
      <c r="J8" s="5">
        <f>SUM(J4:J7)</f>
        <v>12</v>
      </c>
      <c r="K8" s="2">
        <f t="shared" si="5"/>
        <v>60</v>
      </c>
      <c r="L8" s="5">
        <f t="shared" si="6"/>
        <v>20</v>
      </c>
      <c r="M8" s="5">
        <f t="shared" si="7"/>
        <v>100</v>
      </c>
      <c r="N8" s="5">
        <f t="shared" si="8"/>
        <v>15</v>
      </c>
      <c r="O8" s="5">
        <f t="shared" si="9"/>
        <v>30</v>
      </c>
      <c r="P8" s="5">
        <f t="shared" si="10"/>
        <v>35</v>
      </c>
      <c r="Q8" s="5">
        <f t="shared" si="11"/>
        <v>70</v>
      </c>
      <c r="R8" s="5">
        <f t="shared" si="12"/>
        <v>50</v>
      </c>
      <c r="S8" s="5">
        <f t="shared" si="13"/>
        <v>100</v>
      </c>
    </row>
    <row r="9" spans="1:19">
      <c r="A9" s="6"/>
    </row>
  </sheetData>
  <mergeCells count="5">
    <mergeCell ref="A1:S1"/>
    <mergeCell ref="A2:A3"/>
    <mergeCell ref="B2:G2"/>
    <mergeCell ref="H2:M2"/>
    <mergeCell ref="N2:S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LVIII Legislatura 1998-2000</vt:lpstr>
      <vt:lpstr>Lista Diputados LVIII 1998-2000</vt:lpstr>
      <vt:lpstr>LIX Legislatura 2000-2004</vt:lpstr>
      <vt:lpstr>Lista Diputados LIX 2000-2004</vt:lpstr>
      <vt:lpstr>LX Legislatura 2004-2007</vt:lpstr>
      <vt:lpstr>Lista Diputados LX 2004-2007</vt:lpstr>
      <vt:lpstr>LXI Legislatura 2007-2010</vt:lpstr>
      <vt:lpstr>Lista Diputados LXI 2007-2010</vt:lpstr>
      <vt:lpstr>LXII Legislatura 2010-2013</vt:lpstr>
      <vt:lpstr>Lista Diputados LXII 2010-2013</vt:lpstr>
      <vt:lpstr>LXIII Legislatura 2013-2016</vt:lpstr>
      <vt:lpstr>Lista Diputados LXIII 2013-2016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</dc:creator>
  <cp:lastModifiedBy>LENOVO</cp:lastModifiedBy>
  <dcterms:created xsi:type="dcterms:W3CDTF">2016-03-18T19:20:45Z</dcterms:created>
  <dcterms:modified xsi:type="dcterms:W3CDTF">2016-11-30T02:37:54Z</dcterms:modified>
</cp:coreProperties>
</file>