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ropbox\PROYEC~1.201\PRFB96~1.201\01BASE~1\BASEDE~1\02D976~1.BAS\PODERL~1\Zacatecas\"/>
    </mc:Choice>
  </mc:AlternateContent>
  <bookViews>
    <workbookView xWindow="0" yWindow="0" windowWidth="20490" windowHeight="7755" tabRatio="500" firstSheet="16" activeTab="17"/>
  </bookViews>
  <sheets>
    <sheet name="LIII Legislatura 1989-1992" sheetId="19" r:id="rId1"/>
    <sheet name="Lista Diputados LIII 1989-1992" sheetId="18" r:id="rId2"/>
    <sheet name="LIV Legislatura 1992-1995" sheetId="16" r:id="rId3"/>
    <sheet name="Lista Diputados LIV 1992-1995" sheetId="17" r:id="rId4"/>
    <sheet name="LV Legislatura 1995-1998" sheetId="15" r:id="rId5"/>
    <sheet name="Lista Diputados LV 1995-1998" sheetId="14" r:id="rId6"/>
    <sheet name="LVI Legislatura 1998-2001" sheetId="4" r:id="rId7"/>
    <sheet name="Lista Diputados LVI 1998-2001" sheetId="5" r:id="rId8"/>
    <sheet name="LVII Legislatura 2001-2004" sheetId="6" r:id="rId9"/>
    <sheet name="Lista Diputados LVII 2001-2004" sheetId="7" r:id="rId10"/>
    <sheet name="LVIII Legislatura 2004-2007" sheetId="8" r:id="rId11"/>
    <sheet name="Lista Diputados LVIII 2004-2007" sheetId="9" r:id="rId12"/>
    <sheet name="LIX Legislatura 2007-2010" sheetId="10" r:id="rId13"/>
    <sheet name="Lista Diputados LIX 2007-2010" sheetId="11" r:id="rId14"/>
    <sheet name="LX Legislatura 2010-2013" sheetId="12" r:id="rId15"/>
    <sheet name="Lista Diputados LX 2010-2013" sheetId="13" r:id="rId16"/>
    <sheet name="LXI Legislatura 2013-2016" sheetId="1" r:id="rId17"/>
    <sheet name="Lista Diputados LXI 2013-2016" sheetId="3" r:id="rId1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9" l="1"/>
  <c r="S6" i="19"/>
  <c r="S7" i="19"/>
  <c r="S8" i="19"/>
  <c r="S4" i="19"/>
  <c r="Q5" i="19"/>
  <c r="Q6" i="19"/>
  <c r="Q7" i="19"/>
  <c r="Q8" i="19"/>
  <c r="Q4" i="19"/>
  <c r="O5" i="19"/>
  <c r="O6" i="19"/>
  <c r="O7" i="19"/>
  <c r="O8" i="19"/>
  <c r="O4" i="19"/>
  <c r="M5" i="19"/>
  <c r="M6" i="19"/>
  <c r="M7" i="19"/>
  <c r="M8" i="19"/>
  <c r="M4" i="19"/>
  <c r="K6" i="19"/>
  <c r="K7" i="19"/>
  <c r="K8" i="19"/>
  <c r="K4" i="19"/>
  <c r="I6" i="19"/>
  <c r="I7" i="19"/>
  <c r="I8" i="19"/>
  <c r="I4" i="19"/>
  <c r="G5" i="19"/>
  <c r="G6" i="19"/>
  <c r="G7" i="19"/>
  <c r="G8" i="19"/>
  <c r="G4" i="19"/>
  <c r="E5" i="19"/>
  <c r="E8" i="19"/>
  <c r="C5" i="19"/>
  <c r="C8" i="19"/>
  <c r="R5" i="19"/>
  <c r="R6" i="19"/>
  <c r="R7" i="19"/>
  <c r="R8" i="19"/>
  <c r="R4" i="19"/>
  <c r="P5" i="19"/>
  <c r="P6" i="19"/>
  <c r="P7" i="19"/>
  <c r="P8" i="19"/>
  <c r="P4" i="19"/>
  <c r="N5" i="19"/>
  <c r="N6" i="19"/>
  <c r="N7" i="19"/>
  <c r="N8" i="19"/>
  <c r="N4" i="19"/>
  <c r="F5" i="19"/>
  <c r="F6" i="19"/>
  <c r="F7" i="19"/>
  <c r="F8" i="19"/>
  <c r="F4" i="19"/>
  <c r="D8" i="19"/>
  <c r="B8" i="19"/>
  <c r="L5" i="19"/>
  <c r="L6" i="19"/>
  <c r="L7" i="19"/>
  <c r="L8" i="19"/>
  <c r="L4" i="19"/>
  <c r="J8" i="19"/>
  <c r="H8" i="19"/>
  <c r="S5" i="16"/>
  <c r="S6" i="16"/>
  <c r="S7" i="16"/>
  <c r="S8" i="16"/>
  <c r="S4" i="16"/>
  <c r="Q5" i="16"/>
  <c r="Q6" i="16"/>
  <c r="Q7" i="16"/>
  <c r="Q8" i="16"/>
  <c r="Q4" i="16"/>
  <c r="O5" i="16"/>
  <c r="O6" i="16"/>
  <c r="O7" i="16"/>
  <c r="O8" i="16"/>
  <c r="O4" i="16"/>
  <c r="M5" i="16"/>
  <c r="M6" i="16"/>
  <c r="M7" i="16"/>
  <c r="M8" i="16"/>
  <c r="M4" i="16"/>
  <c r="K6" i="16"/>
  <c r="K7" i="16"/>
  <c r="K8" i="16"/>
  <c r="K4" i="16"/>
  <c r="I6" i="16"/>
  <c r="I7" i="16"/>
  <c r="I8" i="16"/>
  <c r="I4" i="16"/>
  <c r="G5" i="16"/>
  <c r="G6" i="16"/>
  <c r="G7" i="16"/>
  <c r="G8" i="16"/>
  <c r="G4" i="16"/>
  <c r="E5" i="16"/>
  <c r="E8" i="16"/>
  <c r="C5" i="16"/>
  <c r="C8" i="16"/>
  <c r="R5" i="16"/>
  <c r="R6" i="16"/>
  <c r="R7" i="16"/>
  <c r="R8" i="16"/>
  <c r="R4" i="16"/>
  <c r="P5" i="16"/>
  <c r="P6" i="16"/>
  <c r="P7" i="16"/>
  <c r="P8" i="16"/>
  <c r="P4" i="16"/>
  <c r="N5" i="16"/>
  <c r="N6" i="16"/>
  <c r="N7" i="16"/>
  <c r="N8" i="16"/>
  <c r="N4" i="16"/>
  <c r="F5" i="16"/>
  <c r="F6" i="16"/>
  <c r="F7" i="16"/>
  <c r="F8" i="16"/>
  <c r="F4" i="16"/>
  <c r="L5" i="16"/>
  <c r="L6" i="16"/>
  <c r="L7" i="16"/>
  <c r="L8" i="16"/>
  <c r="L4" i="16"/>
  <c r="J8" i="16"/>
  <c r="D8" i="16"/>
  <c r="B8" i="16"/>
  <c r="S5" i="15"/>
  <c r="S6" i="15"/>
  <c r="S7" i="15"/>
  <c r="S8" i="15"/>
  <c r="S4" i="15"/>
  <c r="Q5" i="15"/>
  <c r="Q6" i="15"/>
  <c r="Q7" i="15"/>
  <c r="Q8" i="15"/>
  <c r="Q4" i="15"/>
  <c r="O5" i="15"/>
  <c r="O6" i="15"/>
  <c r="O7" i="15"/>
  <c r="O8" i="15"/>
  <c r="O4" i="15"/>
  <c r="M5" i="15"/>
  <c r="M6" i="15"/>
  <c r="M7" i="15"/>
  <c r="M8" i="15"/>
  <c r="M4" i="15"/>
  <c r="K5" i="15"/>
  <c r="K6" i="15"/>
  <c r="K7" i="15"/>
  <c r="K8" i="15"/>
  <c r="K4" i="15"/>
  <c r="I5" i="15"/>
  <c r="I6" i="15"/>
  <c r="I7" i="15"/>
  <c r="I8" i="15"/>
  <c r="I4" i="15"/>
  <c r="G5" i="15"/>
  <c r="G6" i="15"/>
  <c r="G7" i="15"/>
  <c r="G8" i="15"/>
  <c r="G4" i="15"/>
  <c r="E5" i="15"/>
  <c r="E8" i="15"/>
  <c r="C5" i="15"/>
  <c r="C8" i="15"/>
  <c r="R5" i="15"/>
  <c r="R6" i="15"/>
  <c r="R7" i="15"/>
  <c r="R8" i="15"/>
  <c r="R4" i="15"/>
  <c r="P5" i="15"/>
  <c r="P6" i="15"/>
  <c r="P7" i="15"/>
  <c r="P8" i="15"/>
  <c r="P4" i="15"/>
  <c r="N5" i="15"/>
  <c r="N6" i="15"/>
  <c r="N7" i="15"/>
  <c r="N8" i="15"/>
  <c r="N4" i="15"/>
  <c r="L5" i="15"/>
  <c r="L6" i="15"/>
  <c r="L7" i="15"/>
  <c r="L8" i="15"/>
  <c r="L4" i="15"/>
  <c r="F5" i="15"/>
  <c r="F6" i="15"/>
  <c r="F7" i="15"/>
  <c r="F8" i="15"/>
  <c r="F4" i="15"/>
  <c r="J8" i="15"/>
  <c r="H8" i="15"/>
  <c r="D8" i="15"/>
  <c r="S5" i="4"/>
  <c r="S6" i="4"/>
  <c r="S7" i="4"/>
  <c r="S8" i="4"/>
  <c r="S4" i="4"/>
  <c r="Q5" i="4"/>
  <c r="Q6" i="4"/>
  <c r="Q7" i="4"/>
  <c r="Q8" i="4"/>
  <c r="Q4" i="4"/>
  <c r="O5" i="4"/>
  <c r="O6" i="4"/>
  <c r="O7" i="4"/>
  <c r="O8" i="4"/>
  <c r="O4" i="4"/>
  <c r="M5" i="4"/>
  <c r="M6" i="4"/>
  <c r="M7" i="4"/>
  <c r="M8" i="4"/>
  <c r="M4" i="4"/>
  <c r="K5" i="4"/>
  <c r="K6" i="4"/>
  <c r="K7" i="4"/>
  <c r="K8" i="4"/>
  <c r="K4" i="4"/>
  <c r="I5" i="4"/>
  <c r="I6" i="4"/>
  <c r="I7" i="4"/>
  <c r="I8" i="4"/>
  <c r="I4" i="4"/>
  <c r="G5" i="4"/>
  <c r="G6" i="4"/>
  <c r="G7" i="4"/>
  <c r="G8" i="4"/>
  <c r="G4" i="4"/>
  <c r="E5" i="4"/>
  <c r="E6" i="4"/>
  <c r="E8" i="4"/>
  <c r="E4" i="4"/>
  <c r="C5" i="4"/>
  <c r="C6" i="4"/>
  <c r="C8" i="4"/>
  <c r="C4" i="4"/>
  <c r="R5" i="4"/>
  <c r="R6" i="4"/>
  <c r="R7" i="4"/>
  <c r="R8" i="4"/>
  <c r="R4" i="4"/>
  <c r="P5" i="4"/>
  <c r="P6" i="4"/>
  <c r="P7" i="4"/>
  <c r="P8" i="4"/>
  <c r="P4" i="4"/>
  <c r="N5" i="4"/>
  <c r="N6" i="4"/>
  <c r="N7" i="4"/>
  <c r="N8" i="4"/>
  <c r="N4" i="4"/>
  <c r="F5" i="4"/>
  <c r="F6" i="4"/>
  <c r="F7" i="4"/>
  <c r="F8" i="4"/>
  <c r="F4" i="4"/>
  <c r="L5" i="4"/>
  <c r="L6" i="4"/>
  <c r="L7" i="4"/>
  <c r="L8" i="4"/>
  <c r="L4" i="4"/>
  <c r="J8" i="4"/>
  <c r="H8" i="4"/>
  <c r="D8" i="4"/>
  <c r="B8" i="4"/>
  <c r="S5" i="6"/>
  <c r="S6" i="6"/>
  <c r="S7" i="6"/>
  <c r="S8" i="6"/>
  <c r="S9" i="6"/>
  <c r="S4" i="6"/>
  <c r="Q5" i="6"/>
  <c r="Q6" i="6"/>
  <c r="Q7" i="6"/>
  <c r="Q8" i="6"/>
  <c r="Q9" i="6"/>
  <c r="Q4" i="6"/>
  <c r="O5" i="6"/>
  <c r="O6" i="6"/>
  <c r="O7" i="6"/>
  <c r="O8" i="6"/>
  <c r="O9" i="6"/>
  <c r="O4" i="6"/>
  <c r="M5" i="6"/>
  <c r="M6" i="6"/>
  <c r="M7" i="6"/>
  <c r="M8" i="6"/>
  <c r="M9" i="6"/>
  <c r="M4" i="6"/>
  <c r="K5" i="6"/>
  <c r="K6" i="6"/>
  <c r="K7" i="6"/>
  <c r="K8" i="6"/>
  <c r="K9" i="6"/>
  <c r="K4" i="6"/>
  <c r="I5" i="6"/>
  <c r="I6" i="6"/>
  <c r="I7" i="6"/>
  <c r="I8" i="6"/>
  <c r="I9" i="6"/>
  <c r="I4" i="6"/>
  <c r="G5" i="6"/>
  <c r="G6" i="6"/>
  <c r="G7" i="6"/>
  <c r="G8" i="6"/>
  <c r="G9" i="6"/>
  <c r="G4" i="6"/>
  <c r="E5" i="6"/>
  <c r="E6" i="6"/>
  <c r="E9" i="6"/>
  <c r="E4" i="6"/>
  <c r="C5" i="6"/>
  <c r="C6" i="6"/>
  <c r="C9" i="6"/>
  <c r="C4" i="6"/>
  <c r="R5" i="6"/>
  <c r="R6" i="6"/>
  <c r="R7" i="6"/>
  <c r="R8" i="6"/>
  <c r="R9" i="6"/>
  <c r="R4" i="6"/>
  <c r="P5" i="6"/>
  <c r="P6" i="6"/>
  <c r="P7" i="6"/>
  <c r="P8" i="6"/>
  <c r="P9" i="6"/>
  <c r="P4" i="6"/>
  <c r="N5" i="6"/>
  <c r="N6" i="6"/>
  <c r="N7" i="6"/>
  <c r="N8" i="6"/>
  <c r="N9" i="6"/>
  <c r="N4" i="6"/>
  <c r="L5" i="6"/>
  <c r="L6" i="6"/>
  <c r="L7" i="6"/>
  <c r="L8" i="6"/>
  <c r="L9" i="6"/>
  <c r="L4" i="6"/>
  <c r="F5" i="6"/>
  <c r="F6" i="6"/>
  <c r="F7" i="6"/>
  <c r="F8" i="6"/>
  <c r="F9" i="6"/>
  <c r="F4" i="6"/>
  <c r="J9" i="6"/>
  <c r="H9" i="6"/>
  <c r="B9" i="6"/>
  <c r="D9" i="6"/>
  <c r="S5" i="8"/>
  <c r="S6" i="8"/>
  <c r="S7" i="8"/>
  <c r="S8" i="8"/>
  <c r="S9" i="8"/>
  <c r="S4" i="8"/>
  <c r="O5" i="8"/>
  <c r="O6" i="8"/>
  <c r="O7" i="8"/>
  <c r="O8" i="8"/>
  <c r="O9" i="8"/>
  <c r="O4" i="8"/>
  <c r="Q5" i="8"/>
  <c r="Q6" i="8"/>
  <c r="Q7" i="8"/>
  <c r="Q8" i="8"/>
  <c r="Q9" i="8"/>
  <c r="Q4" i="8"/>
  <c r="M5" i="8"/>
  <c r="M6" i="8"/>
  <c r="M7" i="8"/>
  <c r="M8" i="8"/>
  <c r="M9" i="8"/>
  <c r="M4" i="8"/>
  <c r="K5" i="8"/>
  <c r="K6" i="8"/>
  <c r="K7" i="8"/>
  <c r="K8" i="8"/>
  <c r="K9" i="8"/>
  <c r="K4" i="8"/>
  <c r="I5" i="8"/>
  <c r="I6" i="8"/>
  <c r="I7" i="8"/>
  <c r="I8" i="8"/>
  <c r="I9" i="8"/>
  <c r="I4" i="8"/>
  <c r="G5" i="8"/>
  <c r="G6" i="8"/>
  <c r="G7" i="8"/>
  <c r="G8" i="8"/>
  <c r="G9" i="8"/>
  <c r="G4" i="8"/>
  <c r="E5" i="8"/>
  <c r="E6" i="8"/>
  <c r="E7" i="8"/>
  <c r="E9" i="8"/>
  <c r="E4" i="8"/>
  <c r="C5" i="8"/>
  <c r="C6" i="8"/>
  <c r="C7" i="8"/>
  <c r="C9" i="8"/>
  <c r="C4" i="8"/>
  <c r="R5" i="8"/>
  <c r="R6" i="8"/>
  <c r="R7" i="8"/>
  <c r="R8" i="8"/>
  <c r="R9" i="8"/>
  <c r="R4" i="8"/>
  <c r="P5" i="8"/>
  <c r="P6" i="8"/>
  <c r="P7" i="8"/>
  <c r="P8" i="8"/>
  <c r="P9" i="8"/>
  <c r="P4" i="8"/>
  <c r="N5" i="8"/>
  <c r="N6" i="8"/>
  <c r="N7" i="8"/>
  <c r="N8" i="8"/>
  <c r="N9" i="8"/>
  <c r="N4" i="8"/>
  <c r="L5" i="8"/>
  <c r="L6" i="8"/>
  <c r="L7" i="8"/>
  <c r="L8" i="8"/>
  <c r="L9" i="8"/>
  <c r="L4" i="8"/>
  <c r="J9" i="8"/>
  <c r="H9" i="8"/>
  <c r="F5" i="8"/>
  <c r="F6" i="8"/>
  <c r="F7" i="8"/>
  <c r="F8" i="8"/>
  <c r="F9" i="8"/>
  <c r="F4" i="8"/>
  <c r="D9" i="8"/>
  <c r="B9" i="8"/>
  <c r="S5" i="10"/>
  <c r="S6" i="10"/>
  <c r="S7" i="10"/>
  <c r="S8" i="10"/>
  <c r="S9" i="10"/>
  <c r="S10" i="10"/>
  <c r="S4" i="10"/>
  <c r="Q5" i="10"/>
  <c r="Q6" i="10"/>
  <c r="Q7" i="10"/>
  <c r="Q8" i="10"/>
  <c r="Q9" i="10"/>
  <c r="Q10" i="10"/>
  <c r="Q4" i="10"/>
  <c r="O5" i="10"/>
  <c r="O6" i="10"/>
  <c r="O7" i="10"/>
  <c r="O8" i="10"/>
  <c r="O9" i="10"/>
  <c r="O10" i="10"/>
  <c r="O4" i="10"/>
  <c r="M5" i="10"/>
  <c r="M6" i="10"/>
  <c r="M7" i="10"/>
  <c r="M8" i="10"/>
  <c r="M9" i="10"/>
  <c r="M10" i="10"/>
  <c r="M4" i="10"/>
  <c r="K5" i="10"/>
  <c r="K6" i="10"/>
  <c r="K7" i="10"/>
  <c r="K8" i="10"/>
  <c r="K9" i="10"/>
  <c r="K10" i="10"/>
  <c r="K4" i="10"/>
  <c r="I5" i="10"/>
  <c r="I6" i="10"/>
  <c r="I7" i="10"/>
  <c r="I8" i="10"/>
  <c r="I9" i="10"/>
  <c r="I10" i="10"/>
  <c r="I4" i="10"/>
  <c r="G5" i="10"/>
  <c r="G6" i="10"/>
  <c r="G7" i="10"/>
  <c r="G8" i="10"/>
  <c r="G9" i="10"/>
  <c r="G10" i="10"/>
  <c r="G4" i="10"/>
  <c r="E5" i="10"/>
  <c r="E6" i="10"/>
  <c r="E8" i="10"/>
  <c r="E9" i="10"/>
  <c r="E10" i="10"/>
  <c r="E4" i="10"/>
  <c r="C5" i="10"/>
  <c r="C6" i="10"/>
  <c r="C8" i="10"/>
  <c r="C9" i="10"/>
  <c r="C10" i="10"/>
  <c r="C4" i="10"/>
  <c r="R5" i="10"/>
  <c r="R6" i="10"/>
  <c r="R7" i="10"/>
  <c r="R8" i="10"/>
  <c r="R9" i="10"/>
  <c r="R10" i="10"/>
  <c r="R4" i="10"/>
  <c r="P5" i="10"/>
  <c r="P6" i="10"/>
  <c r="P7" i="10"/>
  <c r="P8" i="10"/>
  <c r="P9" i="10"/>
  <c r="P10" i="10"/>
  <c r="P4" i="10"/>
  <c r="N5" i="10"/>
  <c r="N6" i="10"/>
  <c r="N7" i="10"/>
  <c r="N8" i="10"/>
  <c r="N9" i="10"/>
  <c r="N10" i="10"/>
  <c r="N4" i="10"/>
  <c r="F5" i="10"/>
  <c r="F6" i="10"/>
  <c r="F7" i="10"/>
  <c r="F8" i="10"/>
  <c r="F9" i="10"/>
  <c r="B10" i="10"/>
  <c r="D10" i="10"/>
  <c r="F10" i="10"/>
  <c r="F4" i="10"/>
  <c r="L5" i="10"/>
  <c r="L6" i="10"/>
  <c r="L7" i="10"/>
  <c r="L8" i="10"/>
  <c r="L9" i="10"/>
  <c r="L10" i="10"/>
  <c r="L4" i="10"/>
  <c r="J10" i="10"/>
  <c r="H10" i="10"/>
  <c r="S5" i="12"/>
  <c r="S6" i="12"/>
  <c r="S7" i="12"/>
  <c r="S8" i="12"/>
  <c r="S9" i="12"/>
  <c r="S10" i="12"/>
  <c r="S11" i="12"/>
  <c r="S4" i="12"/>
  <c r="Q5" i="12"/>
  <c r="Q6" i="12"/>
  <c r="Q7" i="12"/>
  <c r="Q8" i="12"/>
  <c r="Q9" i="12"/>
  <c r="Q10" i="12"/>
  <c r="Q11" i="12"/>
  <c r="Q4" i="12"/>
  <c r="O5" i="12"/>
  <c r="O6" i="12"/>
  <c r="O7" i="12"/>
  <c r="O8" i="12"/>
  <c r="O9" i="12"/>
  <c r="O10" i="12"/>
  <c r="O11" i="12"/>
  <c r="O4" i="12"/>
  <c r="M5" i="12"/>
  <c r="M6" i="12"/>
  <c r="M7" i="12"/>
  <c r="M8" i="12"/>
  <c r="M9" i="12"/>
  <c r="M10" i="12"/>
  <c r="M11" i="12"/>
  <c r="M4" i="12"/>
  <c r="K6" i="12"/>
  <c r="K8" i="12"/>
  <c r="K9" i="12"/>
  <c r="K11" i="12"/>
  <c r="K4" i="12"/>
  <c r="I6" i="12"/>
  <c r="I8" i="12"/>
  <c r="I9" i="12"/>
  <c r="I11" i="12"/>
  <c r="I4" i="12"/>
  <c r="G5" i="12"/>
  <c r="G6" i="12"/>
  <c r="G7" i="12"/>
  <c r="G8" i="12"/>
  <c r="G9" i="12"/>
  <c r="G10" i="12"/>
  <c r="G11" i="12"/>
  <c r="G4" i="12"/>
  <c r="E5" i="12"/>
  <c r="E6" i="12"/>
  <c r="E7" i="12"/>
  <c r="E8" i="12"/>
  <c r="E10" i="12"/>
  <c r="E11" i="12"/>
  <c r="E4" i="12"/>
  <c r="C5" i="12"/>
  <c r="C6" i="12"/>
  <c r="C7" i="12"/>
  <c r="C8" i="12"/>
  <c r="C10" i="12"/>
  <c r="C11" i="12"/>
  <c r="C4" i="12"/>
  <c r="R5" i="12"/>
  <c r="R6" i="12"/>
  <c r="R7" i="12"/>
  <c r="R8" i="12"/>
  <c r="R9" i="12"/>
  <c r="R10" i="12"/>
  <c r="R11" i="12"/>
  <c r="R4" i="12"/>
  <c r="P5" i="12"/>
  <c r="P6" i="12"/>
  <c r="P7" i="12"/>
  <c r="P8" i="12"/>
  <c r="P9" i="12"/>
  <c r="P10" i="12"/>
  <c r="P11" i="12"/>
  <c r="P4" i="12"/>
  <c r="N5" i="12"/>
  <c r="N6" i="12"/>
  <c r="N7" i="12"/>
  <c r="N8" i="12"/>
  <c r="N9" i="12"/>
  <c r="N10" i="12"/>
  <c r="N11" i="12"/>
  <c r="N4" i="12"/>
  <c r="L5" i="12"/>
  <c r="L6" i="12"/>
  <c r="L7" i="12"/>
  <c r="L8" i="12"/>
  <c r="L9" i="12"/>
  <c r="L10" i="12"/>
  <c r="L11" i="12"/>
  <c r="L4" i="12"/>
  <c r="J11" i="12"/>
  <c r="H11" i="12"/>
  <c r="F5" i="12"/>
  <c r="F6" i="12"/>
  <c r="F7" i="12"/>
  <c r="F8" i="12"/>
  <c r="F9" i="12"/>
  <c r="F10" i="12"/>
  <c r="F11" i="12"/>
  <c r="F4" i="12"/>
  <c r="D11" i="12"/>
  <c r="B11" i="12"/>
  <c r="J5" i="1"/>
  <c r="P5" i="1"/>
  <c r="N5" i="1"/>
  <c r="R5" i="1"/>
  <c r="Q5" i="1"/>
  <c r="D6" i="1"/>
  <c r="J6" i="1"/>
  <c r="P6" i="1"/>
  <c r="N6" i="1"/>
  <c r="R6" i="1"/>
  <c r="Q6" i="1"/>
  <c r="D7" i="1"/>
  <c r="J7" i="1"/>
  <c r="P7" i="1"/>
  <c r="N7" i="1"/>
  <c r="R7" i="1"/>
  <c r="Q7" i="1"/>
  <c r="D8" i="1"/>
  <c r="P8" i="1"/>
  <c r="N8" i="1"/>
  <c r="R8" i="1"/>
  <c r="Q8" i="1"/>
  <c r="D9" i="1"/>
  <c r="J9" i="1"/>
  <c r="P9" i="1"/>
  <c r="N9" i="1"/>
  <c r="R9" i="1"/>
  <c r="Q9" i="1"/>
  <c r="J10" i="1"/>
  <c r="P10" i="1"/>
  <c r="N10" i="1"/>
  <c r="R10" i="1"/>
  <c r="Q10" i="1"/>
  <c r="F11" i="1"/>
  <c r="B11" i="1"/>
  <c r="D11" i="1"/>
  <c r="L11" i="1"/>
  <c r="H11" i="1"/>
  <c r="J11" i="1"/>
  <c r="P11" i="1"/>
  <c r="N11" i="1"/>
  <c r="R11" i="1"/>
  <c r="Q11" i="1"/>
  <c r="O5" i="1"/>
  <c r="O6" i="1"/>
  <c r="O7" i="1"/>
  <c r="O8" i="1"/>
  <c r="O9" i="1"/>
  <c r="O10" i="1"/>
  <c r="O11" i="1"/>
  <c r="K5" i="1"/>
  <c r="K6" i="1"/>
  <c r="K7" i="1"/>
  <c r="K8" i="1"/>
  <c r="K9" i="1"/>
  <c r="K10" i="1"/>
  <c r="K11" i="1"/>
  <c r="I5" i="1"/>
  <c r="I6" i="1"/>
  <c r="I7" i="1"/>
  <c r="I8" i="1"/>
  <c r="I9" i="1"/>
  <c r="I10" i="1"/>
  <c r="I11" i="1"/>
  <c r="S11" i="1"/>
  <c r="S10" i="1"/>
  <c r="S9" i="1"/>
  <c r="S8" i="1"/>
  <c r="S7" i="1"/>
  <c r="S6" i="1"/>
  <c r="S5" i="1"/>
  <c r="N4" i="1"/>
  <c r="D4" i="1"/>
  <c r="J4" i="1"/>
  <c r="P4" i="1"/>
  <c r="R4" i="1"/>
  <c r="S4" i="1"/>
  <c r="M11" i="1"/>
  <c r="M10" i="1"/>
  <c r="M9" i="1"/>
  <c r="M8" i="1"/>
  <c r="M7" i="1"/>
  <c r="M6" i="1"/>
  <c r="M5" i="1"/>
  <c r="M4" i="1"/>
  <c r="G5" i="1"/>
  <c r="G6" i="1"/>
  <c r="G7" i="1"/>
  <c r="G8" i="1"/>
  <c r="G9" i="1"/>
  <c r="G10" i="1"/>
  <c r="G11" i="1"/>
  <c r="G4" i="1"/>
  <c r="E5" i="1"/>
  <c r="E6" i="1"/>
  <c r="E8" i="1"/>
  <c r="E11" i="1"/>
  <c r="C5" i="1"/>
  <c r="C6" i="1"/>
  <c r="C8" i="1"/>
  <c r="C11" i="1"/>
  <c r="Q4" i="1"/>
  <c r="O4" i="1"/>
  <c r="K4" i="1"/>
  <c r="I4" i="1"/>
  <c r="E4" i="1"/>
  <c r="C4" i="1"/>
</calcChain>
</file>

<file path=xl/sharedStrings.xml><?xml version="1.0" encoding="utf-8"?>
<sst xmlns="http://schemas.openxmlformats.org/spreadsheetml/2006/main" count="3603" uniqueCount="773">
  <si>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</si>
  <si>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</si>
  <si>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</si>
  <si>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</si>
  <si>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</si>
  <si>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</si>
  <si>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</si>
  <si>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</si>
  <si>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</si>
  <si>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</si>
  <si>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</si>
  <si>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</si>
  <si>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</si>
  <si>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</si>
  <si>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</si>
  <si>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</si>
  <si>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</si>
  <si>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Zacatecas (2013-2016) LXI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</si>
  <si>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</si>
  <si>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</si>
  <si>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</si>
  <si>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</si>
  <si>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</si>
  <si>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</si>
  <si>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</si>
  <si>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</si>
  <si>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PANAL</t>
  </si>
  <si>
    <t>Listado de Diputados por Partido Político y Principio de Representación, Zacatecas (2013-2016) LXI Legislatura</t>
  </si>
  <si>
    <t>Principio de Representación</t>
  </si>
  <si>
    <t xml:space="preserve">Pastor Alvarado </t>
  </si>
  <si>
    <t xml:space="preserve">Hector Zirahuen </t>
  </si>
  <si>
    <t>Hombre</t>
  </si>
  <si>
    <t>Propietario</t>
  </si>
  <si>
    <t xml:space="preserve">Anaya Mota Xochitl </t>
  </si>
  <si>
    <t xml:space="preserve">Claudia Edith </t>
  </si>
  <si>
    <t>Mujer</t>
  </si>
  <si>
    <t xml:space="preserve">Gutierrez Martinez </t>
  </si>
  <si>
    <t xml:space="preserve">Rafael </t>
  </si>
  <si>
    <t xml:space="preserve">Guerrero Esquivel </t>
  </si>
  <si>
    <t xml:space="preserve">Araceli </t>
  </si>
  <si>
    <t xml:space="preserve">Del Real Hernandez </t>
  </si>
  <si>
    <t xml:space="preserve">Cliserio </t>
  </si>
  <si>
    <t xml:space="preserve"> Zamora Salas </t>
  </si>
  <si>
    <t>Gilberto</t>
  </si>
  <si>
    <t xml:space="preserve">Solis Mares </t>
  </si>
  <si>
    <t xml:space="preserve">Ismael </t>
  </si>
  <si>
    <t>De La Torre</t>
  </si>
  <si>
    <t xml:space="preserve">Jose  </t>
  </si>
  <si>
    <t xml:space="preserve">Figueroa Rangel </t>
  </si>
  <si>
    <t xml:space="preserve">Jose Luis </t>
  </si>
  <si>
    <t xml:space="preserve">De Santiago Beltran </t>
  </si>
  <si>
    <t xml:space="preserve">Ivan </t>
  </si>
  <si>
    <t xml:space="preserve"> Torres Rodriguez </t>
  </si>
  <si>
    <t>Javier</t>
  </si>
  <si>
    <t xml:space="preserve">Chavez Garcia </t>
  </si>
  <si>
    <t xml:space="preserve">Luz Margarita </t>
  </si>
  <si>
    <t xml:space="preserve">Buendia Balderas </t>
  </si>
  <si>
    <t xml:space="preserve">Rene </t>
  </si>
  <si>
    <t xml:space="preserve">Ramos Martinez </t>
  </si>
  <si>
    <t xml:space="preserve">Maria Hilda </t>
  </si>
  <si>
    <t xml:space="preserve">Cervantes Gonzalez </t>
  </si>
  <si>
    <t xml:space="preserve">Mario </t>
  </si>
  <si>
    <t xml:space="preserve"> Velazquez Vacio </t>
  </si>
  <si>
    <t>Erica Del Carmen</t>
  </si>
  <si>
    <t xml:space="preserve">Pedroza Morales </t>
  </si>
  <si>
    <t xml:space="preserve">Carlos Alberto </t>
  </si>
  <si>
    <t xml:space="preserve"> Regis Adame </t>
  </si>
  <si>
    <t>Juan Carlos</t>
  </si>
  <si>
    <t xml:space="preserve">Acosta Jaime </t>
  </si>
  <si>
    <t>Luis</t>
  </si>
  <si>
    <t>Representación Proporcional</t>
  </si>
  <si>
    <t xml:space="preserve">Medina Padilla </t>
  </si>
  <si>
    <t xml:space="preserve">Maria Guadalupe </t>
  </si>
  <si>
    <t xml:space="preserve">Hurtado Bueno </t>
  </si>
  <si>
    <t>Rafael</t>
  </si>
  <si>
    <t xml:space="preserve">Flores Mendoza </t>
  </si>
  <si>
    <t xml:space="preserve">Flores Hernandez </t>
  </si>
  <si>
    <t xml:space="preserve">Eugenia </t>
  </si>
  <si>
    <t xml:space="preserve">Femat Bañuelos </t>
  </si>
  <si>
    <t xml:space="preserve">Alfredo </t>
  </si>
  <si>
    <t xml:space="preserve">Luevano Cantu </t>
  </si>
  <si>
    <t xml:space="preserve">Maria Soledad </t>
  </si>
  <si>
    <t xml:space="preserve">Hernandez Rios </t>
  </si>
  <si>
    <t xml:space="preserve">Guadalupe </t>
  </si>
  <si>
    <t>Calderon Galvan</t>
  </si>
  <si>
    <t xml:space="preserve">Cuauhtemoc </t>
  </si>
  <si>
    <t xml:space="preserve">Rodriguez Marquez </t>
  </si>
  <si>
    <t xml:space="preserve">Susana </t>
  </si>
  <si>
    <t>Deras Almodova</t>
  </si>
  <si>
    <t xml:space="preserve">Cesar Augusto  </t>
  </si>
  <si>
    <t xml:space="preserve">Nava Martinez </t>
  </si>
  <si>
    <t xml:space="preserve">Ma. Elena </t>
  </si>
  <si>
    <t>Rios Raigoza</t>
  </si>
  <si>
    <t xml:space="preserve">Salvador </t>
  </si>
  <si>
    <t>Suplente</t>
  </si>
  <si>
    <t>Sanchez Ruvalcaba</t>
  </si>
  <si>
    <t xml:space="preserve">Nohemi </t>
  </si>
  <si>
    <t>Saucedo Ramirez</t>
  </si>
  <si>
    <t xml:space="preserve">Honorio </t>
  </si>
  <si>
    <t>Loera De Avila</t>
  </si>
  <si>
    <t xml:space="preserve">Elisa </t>
  </si>
  <si>
    <t>Castro</t>
  </si>
  <si>
    <t xml:space="preserve">Jonatan </t>
  </si>
  <si>
    <t xml:space="preserve"> Rivera Rodriguez</t>
  </si>
  <si>
    <t>Felipe De Jesus</t>
  </si>
  <si>
    <t>Bonilla Carrillo</t>
  </si>
  <si>
    <t xml:space="preserve">Ramiro </t>
  </si>
  <si>
    <t xml:space="preserve"> Navarro Gonzalez</t>
  </si>
  <si>
    <t>Manuel</t>
  </si>
  <si>
    <t xml:space="preserve"> Gomez De Lira</t>
  </si>
  <si>
    <t>Antonio</t>
  </si>
  <si>
    <t>Sanchez Castro</t>
  </si>
  <si>
    <t xml:space="preserve">Luis Alfredo </t>
  </si>
  <si>
    <t>Aviña Ramos</t>
  </si>
  <si>
    <t>Esquivel Aguilera</t>
  </si>
  <si>
    <t xml:space="preserve">Yassmin Del Socorro </t>
  </si>
  <si>
    <t>Sanchez Luevano</t>
  </si>
  <si>
    <t xml:space="preserve">Raquel </t>
  </si>
  <si>
    <t>Enriquez Cida</t>
  </si>
  <si>
    <t xml:space="preserve">Karina Yoset </t>
  </si>
  <si>
    <t>Avila Gomez</t>
  </si>
  <si>
    <t xml:space="preserve">Edgar Bernardo </t>
  </si>
  <si>
    <t xml:space="preserve"> Camacho Perez</t>
  </si>
  <si>
    <t>Antonia</t>
  </si>
  <si>
    <t>Fernandez Fernandez</t>
  </si>
  <si>
    <t xml:space="preserve">Moises </t>
  </si>
  <si>
    <t>Arias Hernandez</t>
  </si>
  <si>
    <t xml:space="preserve">Antonio </t>
  </si>
  <si>
    <t>Hernandez Dominguez</t>
  </si>
  <si>
    <t xml:space="preserve">Ruben Dario </t>
  </si>
  <si>
    <t>Ortiz Robles</t>
  </si>
  <si>
    <t xml:space="preserve">Maria De Jesus </t>
  </si>
  <si>
    <t>Avila Muro</t>
  </si>
  <si>
    <t xml:space="preserve">Rogelio </t>
  </si>
  <si>
    <t>Mejia Haro</t>
  </si>
  <si>
    <t>Ruiz Gonzalez</t>
  </si>
  <si>
    <t>Laura Isela</t>
  </si>
  <si>
    <t>Esquivel Hurtado</t>
  </si>
  <si>
    <t xml:space="preserve">Jaime Manuel </t>
  </si>
  <si>
    <t>Lizardo</t>
  </si>
  <si>
    <t xml:space="preserve">Bibiana </t>
  </si>
  <si>
    <t>Jacobo Perez</t>
  </si>
  <si>
    <t xml:space="preserve">Raul </t>
  </si>
  <si>
    <t>Armas Zagoya</t>
  </si>
  <si>
    <t xml:space="preserve">Victor Carlos </t>
  </si>
  <si>
    <t>Jaimes Medellín</t>
  </si>
  <si>
    <t xml:space="preserve">Maria De Jesus Del Carmen </t>
  </si>
  <si>
    <t>Garfias Delgado</t>
  </si>
  <si>
    <t>Sergio Alejandro</t>
  </si>
  <si>
    <t>Romo Quintero</t>
  </si>
  <si>
    <t xml:space="preserve">Nora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</si>
  <si>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</si>
  <si>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</si>
  <si>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</si>
  <si>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</si>
  <si>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</si>
  <si>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</si>
  <si>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</si>
  <si>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</si>
  <si>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</si>
  <si>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</si>
  <si>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</si>
  <si>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</si>
  <si>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</si>
  <si>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</si>
  <si>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</si>
  <si>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</si>
  <si>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</si>
  <si>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</si>
  <si>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Listado de Diputados por Partido Político y Principio de Representación, Zacatecas (2010-2013) LX Legislatura</t>
  </si>
  <si>
    <t>2010-2013</t>
  </si>
  <si>
    <t>Conformación Parlamentaria Mujeres: Presencia (número) y Porcentaje por Partido y Tipo de Principio de Representación, Zacatecas (2010-2013) LX Legislatura</t>
  </si>
  <si>
    <t xml:space="preserve">Romo Fonseca </t>
  </si>
  <si>
    <t xml:space="preserve">Ana María </t>
  </si>
  <si>
    <t xml:space="preserve">Mujer </t>
  </si>
  <si>
    <t xml:space="preserve">Mayoría Relativa </t>
  </si>
  <si>
    <t>Chávez Gutiérrez</t>
  </si>
  <si>
    <t xml:space="preserve">Graciela </t>
  </si>
  <si>
    <t xml:space="preserve">PVEM </t>
  </si>
  <si>
    <t xml:space="preserve">Ramírez Muñoz </t>
  </si>
  <si>
    <t>José Xerardo</t>
  </si>
  <si>
    <t xml:space="preserve">Hombre </t>
  </si>
  <si>
    <t xml:space="preserve">Girón </t>
  </si>
  <si>
    <t xml:space="preserve">Antonio Carlos </t>
  </si>
  <si>
    <t xml:space="preserve">Hernández Vázquez </t>
  </si>
  <si>
    <t xml:space="preserve">Ángel Gerardo </t>
  </si>
  <si>
    <t xml:space="preserve">Castillo García </t>
  </si>
  <si>
    <t xml:space="preserve">Albino </t>
  </si>
  <si>
    <t xml:space="preserve">Luevano Ruiz </t>
  </si>
  <si>
    <t>Roberto</t>
  </si>
  <si>
    <t xml:space="preserve">Gutiérrez Quiñones </t>
  </si>
  <si>
    <t xml:space="preserve">Héctor Fernando </t>
  </si>
  <si>
    <t xml:space="preserve">Álvarez Maynez </t>
  </si>
  <si>
    <t xml:space="preserve">Jorge </t>
  </si>
  <si>
    <t>Aguilar Haro</t>
  </si>
  <si>
    <t>Manuel Alejandro</t>
  </si>
  <si>
    <t xml:space="preserve">Rodríguez Elías Acevedo </t>
  </si>
  <si>
    <t xml:space="preserve">José </t>
  </si>
  <si>
    <t xml:space="preserve">Rincón García </t>
  </si>
  <si>
    <t xml:space="preserve">Humberto </t>
  </si>
  <si>
    <t xml:space="preserve">Rosales Acevedo </t>
  </si>
  <si>
    <t>Ramiro</t>
  </si>
  <si>
    <t xml:space="preserve">Herrera Recendez </t>
  </si>
  <si>
    <t xml:space="preserve">Miguel </t>
  </si>
  <si>
    <t xml:space="preserve">Medrano Quezada </t>
  </si>
  <si>
    <t xml:space="preserve">Benjamin </t>
  </si>
  <si>
    <t xml:space="preserve">Torres Herrera </t>
  </si>
  <si>
    <t xml:space="preserve">Gustavo </t>
  </si>
  <si>
    <t>Cuevas Arredondo</t>
  </si>
  <si>
    <t>Juan Francisco</t>
  </si>
  <si>
    <t>Víctor Hugo</t>
  </si>
  <si>
    <t xml:space="preserve">Trinidad Chavarría </t>
  </si>
  <si>
    <t xml:space="preserve">García Vera </t>
  </si>
  <si>
    <t xml:space="preserve">José Luis </t>
  </si>
  <si>
    <t>Carrillo Medrano</t>
  </si>
  <si>
    <t xml:space="preserve">Iván Alejandro </t>
  </si>
  <si>
    <t xml:space="preserve">Monreal Ávila </t>
  </si>
  <si>
    <t>Saúl</t>
  </si>
  <si>
    <t>Ordaz Mercado</t>
  </si>
  <si>
    <t xml:space="preserve">Mendoza Maldonado </t>
  </si>
  <si>
    <t xml:space="preserve">José Juan </t>
  </si>
  <si>
    <t xml:space="preserve">Galván Martínez </t>
  </si>
  <si>
    <t xml:space="preserve">Fernando </t>
  </si>
  <si>
    <t xml:space="preserve">Trujillo Meza </t>
  </si>
  <si>
    <t xml:space="preserve">Ma. Isabel </t>
  </si>
  <si>
    <t xml:space="preserve">Muñoz Estrada </t>
  </si>
  <si>
    <t xml:space="preserve">Yesenia </t>
  </si>
  <si>
    <t xml:space="preserve">Lara Curiel </t>
  </si>
  <si>
    <t xml:space="preserve">Marivel </t>
  </si>
  <si>
    <t xml:space="preserve">Bañuelos Mercado </t>
  </si>
  <si>
    <t xml:space="preserve">Ramírez Chávez </t>
  </si>
  <si>
    <t xml:space="preserve">Felipe </t>
  </si>
  <si>
    <t xml:space="preserve">Dávila Morales </t>
  </si>
  <si>
    <t xml:space="preserve">Ricardo Javier </t>
  </si>
  <si>
    <t xml:space="preserve">Olvera Acevedo </t>
  </si>
  <si>
    <t xml:space="preserve">José Marco Antonio </t>
  </si>
  <si>
    <t xml:space="preserve">Pérez Blanco </t>
  </si>
  <si>
    <t xml:space="preserve">Jesús </t>
  </si>
  <si>
    <t xml:space="preserve">Ávalos Mireles </t>
  </si>
  <si>
    <t xml:space="preserve">Blas </t>
  </si>
  <si>
    <t xml:space="preserve">Gandara Canales </t>
  </si>
  <si>
    <t xml:space="preserve">Juan Carlos </t>
  </si>
  <si>
    <t xml:space="preserve">Macias Zuñiga </t>
  </si>
  <si>
    <t xml:space="preserve">Gregorio </t>
  </si>
  <si>
    <t>Ríos Serna</t>
  </si>
  <si>
    <t>J. Jesús</t>
  </si>
  <si>
    <t xml:space="preserve">Luna Ayala </t>
  </si>
  <si>
    <t xml:space="preserve">Noemi Berenice </t>
  </si>
  <si>
    <t xml:space="preserve">Anceno Rivas </t>
  </si>
  <si>
    <t xml:space="preserve">Valentina </t>
  </si>
  <si>
    <t xml:space="preserve">PAN </t>
  </si>
  <si>
    <t xml:space="preserve">Contreras Vazquez </t>
  </si>
  <si>
    <t>Osvaldo</t>
  </si>
  <si>
    <t xml:space="preserve">Oscar </t>
  </si>
  <si>
    <t xml:space="preserve">Ramírez Rivera </t>
  </si>
  <si>
    <t>Georgina</t>
  </si>
  <si>
    <t xml:space="preserve">Padilla Ortiz </t>
  </si>
  <si>
    <t xml:space="preserve">Josefina </t>
  </si>
  <si>
    <t xml:space="preserve">Rodríguez Rodarte </t>
  </si>
  <si>
    <t xml:space="preserve">Pablo </t>
  </si>
  <si>
    <t xml:space="preserve">Barajas Venegas </t>
  </si>
  <si>
    <t xml:space="preserve">Crispin </t>
  </si>
  <si>
    <t>Luis Gerardo</t>
  </si>
  <si>
    <t xml:space="preserve">Gonzalez Palacios </t>
  </si>
  <si>
    <t>José de Jesús</t>
  </si>
  <si>
    <t xml:space="preserve">Domínguez Campos </t>
  </si>
  <si>
    <t xml:space="preserve">Ma. De la Luz </t>
  </si>
  <si>
    <t>CPPN</t>
  </si>
  <si>
    <t xml:space="preserve">Del Real Cardenas </t>
  </si>
  <si>
    <t xml:space="preserve">Celia </t>
  </si>
  <si>
    <t xml:space="preserve">Barajas Romo </t>
  </si>
  <si>
    <t xml:space="preserve">José Alfredo </t>
  </si>
  <si>
    <t xml:space="preserve">Vaquera Huerta </t>
  </si>
  <si>
    <t xml:space="preserve">Martín </t>
  </si>
  <si>
    <t xml:space="preserve">Miranda </t>
  </si>
  <si>
    <t xml:space="preserve">Lucía del Pilar </t>
  </si>
  <si>
    <t xml:space="preserve">Gomez Rangel </t>
  </si>
  <si>
    <t xml:space="preserve">María Magdalena </t>
  </si>
  <si>
    <t xml:space="preserve">Carrillo Rincón </t>
  </si>
  <si>
    <t xml:space="preserve">Francisco Javier </t>
  </si>
  <si>
    <t xml:space="preserve">Ramos Martínez </t>
  </si>
  <si>
    <t xml:space="preserve">Jaime </t>
  </si>
  <si>
    <t xml:space="preserve">Beltrán Díaz </t>
  </si>
  <si>
    <t xml:space="preserve">Ma. Esthela </t>
  </si>
  <si>
    <t xml:space="preserve">Enriquez Iñiguez </t>
  </si>
  <si>
    <t xml:space="preserve">Elizandra </t>
  </si>
  <si>
    <t>Muñoz Mena</t>
  </si>
  <si>
    <t xml:space="preserve">Bañuelos De La Torre </t>
  </si>
  <si>
    <t xml:space="preserve">Geovanna del Carmen </t>
  </si>
  <si>
    <t xml:space="preserve">Pinedo Morales </t>
  </si>
  <si>
    <t>Gabriela Evangelina</t>
  </si>
  <si>
    <t>Listado de Diputados por Partido Político y Principio de Representación, Zacatecas (2007-2010) LIX Legislatura</t>
  </si>
  <si>
    <t>2007-2010</t>
  </si>
  <si>
    <t xml:space="preserve">Alonso Reyes </t>
  </si>
  <si>
    <t xml:space="preserve">Miguel Alejandro </t>
  </si>
  <si>
    <t xml:space="preserve">Rodríguez Reyes </t>
  </si>
  <si>
    <t>Arnoldo Alfredo</t>
  </si>
  <si>
    <t>Luna Tumoine</t>
  </si>
  <si>
    <t>Martín Gerardo</t>
  </si>
  <si>
    <t xml:space="preserve">De Avila I. </t>
  </si>
  <si>
    <t>María del Mar</t>
  </si>
  <si>
    <t xml:space="preserve">Vazquez Acuña </t>
  </si>
  <si>
    <t xml:space="preserve">Felix </t>
  </si>
  <si>
    <t xml:space="preserve">Dominguez Campos </t>
  </si>
  <si>
    <t xml:space="preserve">Ma. de la Luz </t>
  </si>
  <si>
    <t>Velazquez Medellin</t>
  </si>
  <si>
    <t xml:space="preserve">Clemente </t>
  </si>
  <si>
    <t xml:space="preserve">Lueva Silva </t>
  </si>
  <si>
    <t xml:space="preserve">Roberto </t>
  </si>
  <si>
    <t xml:space="preserve">Medina Hernandez </t>
  </si>
  <si>
    <t xml:space="preserve">J. Refugio </t>
  </si>
  <si>
    <t>Collazo de la O</t>
  </si>
  <si>
    <t xml:space="preserve">Morales Rivas </t>
  </si>
  <si>
    <t>Avelardo</t>
  </si>
  <si>
    <t xml:space="preserve">Robles Martínez </t>
  </si>
  <si>
    <t xml:space="preserve">Agustin </t>
  </si>
  <si>
    <t xml:space="preserve">Ultreras Cabral </t>
  </si>
  <si>
    <t xml:space="preserve">Artemio </t>
  </si>
  <si>
    <t xml:space="preserve">Robles Bañuelos </t>
  </si>
  <si>
    <t xml:space="preserve">J. Jesús </t>
  </si>
  <si>
    <t xml:space="preserve">García Paez </t>
  </si>
  <si>
    <t xml:space="preserve">Juan </t>
  </si>
  <si>
    <t xml:space="preserve">Del Villar Castillo </t>
  </si>
  <si>
    <t xml:space="preserve">Joel </t>
  </si>
  <si>
    <t xml:space="preserve">Rincón Gómez </t>
  </si>
  <si>
    <t xml:space="preserve">Jorge Luis </t>
  </si>
  <si>
    <t xml:space="preserve">Martínez Castillo </t>
  </si>
  <si>
    <t xml:space="preserve">Ruben </t>
  </si>
  <si>
    <t xml:space="preserve">Avila Avila </t>
  </si>
  <si>
    <t xml:space="preserve">Ubaldo </t>
  </si>
  <si>
    <t>Gallegos Guardado</t>
  </si>
  <si>
    <t xml:space="preserve"> Ma. Esenia</t>
  </si>
  <si>
    <t xml:space="preserve">Huizar Carranza </t>
  </si>
  <si>
    <t xml:space="preserve">Guillermo </t>
  </si>
  <si>
    <t>Martínez Gaytan</t>
  </si>
  <si>
    <t xml:space="preserve">Federico </t>
  </si>
  <si>
    <t xml:space="preserve">Ramírez Rodríguez </t>
  </si>
  <si>
    <t>Mario Alberto</t>
  </si>
  <si>
    <t xml:space="preserve">Dominguez Velazquez </t>
  </si>
  <si>
    <t xml:space="preserve">Manuel </t>
  </si>
  <si>
    <t xml:space="preserve">García Hernández </t>
  </si>
  <si>
    <t xml:space="preserve">Sánchez Guillen </t>
  </si>
  <si>
    <t xml:space="preserve">Juan Luis </t>
  </si>
  <si>
    <t xml:space="preserve">María Hilda </t>
  </si>
  <si>
    <t xml:space="preserve">Enriquez Rodríguez </t>
  </si>
  <si>
    <t xml:space="preserve">J. Jesús Maquir </t>
  </si>
  <si>
    <t xml:space="preserve">Escobedo Villegas </t>
  </si>
  <si>
    <t>Francisco</t>
  </si>
  <si>
    <t xml:space="preserve">Guerrero Pérez </t>
  </si>
  <si>
    <t xml:space="preserve">Velia </t>
  </si>
  <si>
    <t xml:space="preserve">Esparza Perez </t>
  </si>
  <si>
    <t xml:space="preserve">Manuel Humberto </t>
  </si>
  <si>
    <t xml:space="preserve">Salazar Hernández </t>
  </si>
  <si>
    <t xml:space="preserve">Dick Neufeld </t>
  </si>
  <si>
    <t xml:space="preserve">Salas Mata </t>
  </si>
  <si>
    <t xml:space="preserve">Rosalba </t>
  </si>
  <si>
    <t xml:space="preserve">Contreras Sanchez </t>
  </si>
  <si>
    <t xml:space="preserve">Gonzalez Nava </t>
  </si>
  <si>
    <t xml:space="preserve">José María </t>
  </si>
  <si>
    <t xml:space="preserve">Lopez Murillo </t>
  </si>
  <si>
    <t xml:space="preserve">Emma Lisset </t>
  </si>
  <si>
    <t xml:space="preserve">García Lara </t>
  </si>
  <si>
    <t xml:space="preserve">Manuel de Jesús </t>
  </si>
  <si>
    <t xml:space="preserve">Rodríguez Rubalcaba </t>
  </si>
  <si>
    <t xml:space="preserve">Silvia </t>
  </si>
  <si>
    <t xml:space="preserve">Varela Gonzalez </t>
  </si>
  <si>
    <t xml:space="preserve">Leodegario </t>
  </si>
  <si>
    <t xml:space="preserve">Nañez Rodríguez </t>
  </si>
  <si>
    <t xml:space="preserve">Angelica </t>
  </si>
  <si>
    <t xml:space="preserve">Castañeda Espinoza </t>
  </si>
  <si>
    <t>Luis Rigoberto</t>
  </si>
  <si>
    <t xml:space="preserve">Elias </t>
  </si>
  <si>
    <t>Sosa de la Torre</t>
  </si>
  <si>
    <t xml:space="preserve">María Luisa </t>
  </si>
  <si>
    <t xml:space="preserve">Martínez Carrillo </t>
  </si>
  <si>
    <t xml:space="preserve">Sebastian </t>
  </si>
  <si>
    <t xml:space="preserve">Monreal Solis </t>
  </si>
  <si>
    <t>Feliciano</t>
  </si>
  <si>
    <t xml:space="preserve">Trejo Delgado </t>
  </si>
  <si>
    <t xml:space="preserve">Laura Elena </t>
  </si>
  <si>
    <t xml:space="preserve">Candelas Salinas </t>
  </si>
  <si>
    <t xml:space="preserve">Murillo Carrillo </t>
  </si>
  <si>
    <t xml:space="preserve">Esthela </t>
  </si>
  <si>
    <t xml:space="preserve">Chavez Nuñez </t>
  </si>
  <si>
    <t xml:space="preserve">Roberto Karlo </t>
  </si>
  <si>
    <t xml:space="preserve">Sandoval Hernandez </t>
  </si>
  <si>
    <t>María Ruth</t>
  </si>
  <si>
    <t xml:space="preserve">Morua Villa </t>
  </si>
  <si>
    <t xml:space="preserve">Veronica Azalia </t>
  </si>
  <si>
    <t xml:space="preserve">Espinoza Jaime </t>
  </si>
  <si>
    <t xml:space="preserve">Moctezuma </t>
  </si>
  <si>
    <t xml:space="preserve">Jimenez Maldonado </t>
  </si>
  <si>
    <t xml:space="preserve">Isabel </t>
  </si>
  <si>
    <t xml:space="preserve">Espinosa Medina </t>
  </si>
  <si>
    <t xml:space="preserve">Veronica Adacrid </t>
  </si>
  <si>
    <t xml:space="preserve">Venegas Gallegos </t>
  </si>
  <si>
    <t xml:space="preserve">Lidia </t>
  </si>
  <si>
    <t xml:space="preserve">Deras Solano </t>
  </si>
  <si>
    <t xml:space="preserve">Cesar Augusto </t>
  </si>
  <si>
    <t>Listado de Diputados por Partido Político y Principio de Representación, Zacatecas (2004-2007) LVIII Legislatura</t>
  </si>
  <si>
    <t>2004-2007</t>
  </si>
  <si>
    <t xml:space="preserve">De León Mojarro </t>
  </si>
  <si>
    <t xml:space="preserve">Simón Pedro </t>
  </si>
  <si>
    <t xml:space="preserve">Armas Zagoya </t>
  </si>
  <si>
    <t xml:space="preserve">Víctor </t>
  </si>
  <si>
    <t xml:space="preserve">González Navarro </t>
  </si>
  <si>
    <t xml:space="preserve">Aquiles </t>
  </si>
  <si>
    <t xml:space="preserve">Tavizón García </t>
  </si>
  <si>
    <t xml:space="preserve">Jesús Patricio </t>
  </si>
  <si>
    <t xml:space="preserve">Badillo Bernal </t>
  </si>
  <si>
    <t>Gerardo</t>
  </si>
  <si>
    <t xml:space="preserve">Lugo Dávila </t>
  </si>
  <si>
    <t xml:space="preserve">Aída Alicia </t>
  </si>
  <si>
    <t xml:space="preserve">Maynez Álvarez </t>
  </si>
  <si>
    <t xml:space="preserve">Martha Gabriela </t>
  </si>
  <si>
    <t xml:space="preserve">Mende López </t>
  </si>
  <si>
    <t>Hernández Magallanes</t>
  </si>
  <si>
    <t xml:space="preserve">Cruz Arteaga </t>
  </si>
  <si>
    <t>Humberto</t>
  </si>
  <si>
    <t xml:space="preserve">Martínez Anguiano </t>
  </si>
  <si>
    <t xml:space="preserve">Ramón </t>
  </si>
  <si>
    <t xml:space="preserve">Chávez Sánchez </t>
  </si>
  <si>
    <t xml:space="preserve">Devora Bonilla </t>
  </si>
  <si>
    <t>Ángel Mauricio</t>
  </si>
  <si>
    <t xml:space="preserve">Oliva Barrón </t>
  </si>
  <si>
    <t xml:space="preserve">Mauro </t>
  </si>
  <si>
    <t>Quesada Reynoso</t>
  </si>
  <si>
    <t>Zamudio Macías</t>
  </si>
  <si>
    <t xml:space="preserve">Martha Angélica </t>
  </si>
  <si>
    <t xml:space="preserve">Delgado Osuna </t>
  </si>
  <si>
    <t xml:space="preserve">Mariana Concepción </t>
  </si>
  <si>
    <t xml:space="preserve">Padilla Estrada </t>
  </si>
  <si>
    <t xml:space="preserve">Limones Hernández </t>
  </si>
  <si>
    <t xml:space="preserve">Ríos Moncada </t>
  </si>
  <si>
    <t>Ruth Araceli</t>
  </si>
  <si>
    <t xml:space="preserve">PRD </t>
  </si>
  <si>
    <t>Nancy</t>
  </si>
  <si>
    <t xml:space="preserve">Goytia Robles </t>
  </si>
  <si>
    <t>Pedro</t>
  </si>
  <si>
    <t xml:space="preserve">Contreras Márquez </t>
  </si>
  <si>
    <t xml:space="preserve">De la Cruz Ramírez </t>
  </si>
  <si>
    <t xml:space="preserve">Castrellón Reyes </t>
  </si>
  <si>
    <t xml:space="preserve">Pascual </t>
  </si>
  <si>
    <t xml:space="preserve">Rodríguez García </t>
  </si>
  <si>
    <t xml:space="preserve">Martina </t>
  </si>
  <si>
    <t xml:space="preserve">Lozano Martínez </t>
  </si>
  <si>
    <t xml:space="preserve">Ríos Solís </t>
  </si>
  <si>
    <t xml:space="preserve">Martha Alicia </t>
  </si>
  <si>
    <t xml:space="preserve">Torres Juárez </t>
  </si>
  <si>
    <t xml:space="preserve">Hilario </t>
  </si>
  <si>
    <t xml:space="preserve">Perez Diaz </t>
  </si>
  <si>
    <t xml:space="preserve">Sonia </t>
  </si>
  <si>
    <t xml:space="preserve">Alvarado Campa </t>
  </si>
  <si>
    <t xml:space="preserve">Carlos </t>
  </si>
  <si>
    <t xml:space="preserve">Cabrera Hernández </t>
  </si>
  <si>
    <t xml:space="preserve">Valente </t>
  </si>
  <si>
    <t xml:space="preserve">Cabral Bañuelos </t>
  </si>
  <si>
    <t xml:space="preserve">Roman </t>
  </si>
  <si>
    <t>Castañeda Espinosa</t>
  </si>
  <si>
    <t xml:space="preserve">Del Real Sánchez </t>
  </si>
  <si>
    <t xml:space="preserve">José de Jesús </t>
  </si>
  <si>
    <t xml:space="preserve">De la Torre Barrientos </t>
  </si>
  <si>
    <t xml:space="preserve">De la Torre Jimenez </t>
  </si>
  <si>
    <t xml:space="preserve">Octavio </t>
  </si>
  <si>
    <t xml:space="preserve">Bernal Frausto </t>
  </si>
  <si>
    <t xml:space="preserve">Leaños Lamas </t>
  </si>
  <si>
    <t xml:space="preserve">Margarita </t>
  </si>
  <si>
    <t xml:space="preserve">Vanegas Méndez </t>
  </si>
  <si>
    <t xml:space="preserve">José Antonio </t>
  </si>
  <si>
    <t xml:space="preserve">Larralde Muro </t>
  </si>
  <si>
    <t xml:space="preserve">María de Lourdes </t>
  </si>
  <si>
    <t xml:space="preserve">Zapata Fraire </t>
  </si>
  <si>
    <t>Raquel</t>
  </si>
  <si>
    <t xml:space="preserve">Salas Trinidad </t>
  </si>
  <si>
    <t xml:space="preserve">José Guadalupe </t>
  </si>
  <si>
    <t xml:space="preserve">González Acosta </t>
  </si>
  <si>
    <t xml:space="preserve">Adán </t>
  </si>
  <si>
    <t xml:space="preserve">Edgardo </t>
  </si>
  <si>
    <t xml:space="preserve">López Acosta </t>
  </si>
  <si>
    <t xml:space="preserve">Vázquez Luján </t>
  </si>
  <si>
    <t xml:space="preserve">Albino Ascencio </t>
  </si>
  <si>
    <t xml:space="preserve">Agustina </t>
  </si>
  <si>
    <t xml:space="preserve">Ambríz Valdez </t>
  </si>
  <si>
    <t xml:space="preserve">Juárez Alonso </t>
  </si>
  <si>
    <t xml:space="preserve">Becerra Benavides </t>
  </si>
  <si>
    <t xml:space="preserve">Dulce María </t>
  </si>
  <si>
    <t>Convergencia</t>
  </si>
  <si>
    <t>Conformación Parlamentaria Mujeres: Presencia (número) y Porcentaje por Partido y Tipo de Principio de Representación, Zacatecas (2007-2010) LIX Legislatura</t>
  </si>
  <si>
    <t>Conformación Parlamentaria Mujeres: Presencia (número) y Porcentaje por Partido y Tipo de Principio de Representación, Zacatecas (2004-2007) LVIII Legislatura</t>
  </si>
  <si>
    <t>2001-2004</t>
  </si>
  <si>
    <t>Listado de Diputados por Partido Político y Principio de Representación, Zacatecas (2001-2004) LVII Legislatura</t>
  </si>
  <si>
    <t xml:space="preserve">Escobedo Domínguez </t>
  </si>
  <si>
    <t xml:space="preserve">Martínez Flores </t>
  </si>
  <si>
    <t xml:space="preserve">Pedro </t>
  </si>
  <si>
    <t>Mendoza Villalpando</t>
  </si>
  <si>
    <t xml:space="preserve">Javier </t>
  </si>
  <si>
    <t xml:space="preserve">García Medina </t>
  </si>
  <si>
    <t xml:space="preserve">Laura </t>
  </si>
  <si>
    <t xml:space="preserve">Valadez Gonzalez </t>
  </si>
  <si>
    <t xml:space="preserve">Miramontes Rodríguez </t>
  </si>
  <si>
    <t>Leoncio</t>
  </si>
  <si>
    <t xml:space="preserve">Rivera Sánchez </t>
  </si>
  <si>
    <t xml:space="preserve">González Esparza </t>
  </si>
  <si>
    <t xml:space="preserve">Santos Antonio </t>
  </si>
  <si>
    <t xml:space="preserve">Hernández Hernández </t>
  </si>
  <si>
    <t xml:space="preserve">María Guadalupe </t>
  </si>
  <si>
    <t xml:space="preserve">Hernández Zuñiga </t>
  </si>
  <si>
    <t xml:space="preserve">Gumaro Elias </t>
  </si>
  <si>
    <t xml:space="preserve">Aguilar Contreras </t>
  </si>
  <si>
    <t xml:space="preserve">Alfonso </t>
  </si>
  <si>
    <t xml:space="preserve">Flores Chávez </t>
  </si>
  <si>
    <t xml:space="preserve">Marco Vinicio </t>
  </si>
  <si>
    <t>Marco Vinicio</t>
  </si>
  <si>
    <t xml:space="preserve">Varela González </t>
  </si>
  <si>
    <t xml:space="preserve">Murillo Murillo </t>
  </si>
  <si>
    <t>Ismael</t>
  </si>
  <si>
    <t xml:space="preserve">Hernández Peña </t>
  </si>
  <si>
    <t xml:space="preserve">Uribe Rodríguez </t>
  </si>
  <si>
    <t>Contreras Puente</t>
  </si>
  <si>
    <t xml:space="preserve">Jaquez Mendez </t>
  </si>
  <si>
    <t xml:space="preserve">Lucia </t>
  </si>
  <si>
    <t>Domínguez Ramírez</t>
  </si>
  <si>
    <t xml:space="preserve">Hugo </t>
  </si>
  <si>
    <t xml:space="preserve">Herrera Chavez </t>
  </si>
  <si>
    <t xml:space="preserve">Samuel </t>
  </si>
  <si>
    <t xml:space="preserve">Santana Carmona </t>
  </si>
  <si>
    <t xml:space="preserve">Rubén </t>
  </si>
  <si>
    <t xml:space="preserve">Torres Martínez </t>
  </si>
  <si>
    <t xml:space="preserve">Rodríguez Montaño </t>
  </si>
  <si>
    <t xml:space="preserve">Gilberto </t>
  </si>
  <si>
    <t xml:space="preserve">Avila Casas </t>
  </si>
  <si>
    <t xml:space="preserve">Romo Ortíz </t>
  </si>
  <si>
    <t xml:space="preserve">Bercely Jaime </t>
  </si>
  <si>
    <t xml:space="preserve">Sandoval Borja </t>
  </si>
  <si>
    <t xml:space="preserve">Juan Manuel </t>
  </si>
  <si>
    <t xml:space="preserve">Sánchez Arenas </t>
  </si>
  <si>
    <t xml:space="preserve">García Esparza </t>
  </si>
  <si>
    <t>Candelario</t>
  </si>
  <si>
    <t xml:space="preserve">Sánchez Pérez </t>
  </si>
  <si>
    <t xml:space="preserve">Juan José </t>
  </si>
  <si>
    <t xml:space="preserve">Ornelas Aguayo </t>
  </si>
  <si>
    <t xml:space="preserve">Lauro </t>
  </si>
  <si>
    <t xml:space="preserve">Sánchez Gomez </t>
  </si>
  <si>
    <t xml:space="preserve">Juan Antonio </t>
  </si>
  <si>
    <t xml:space="preserve">Landeros Martínez </t>
  </si>
  <si>
    <t xml:space="preserve">Marco Aurelio </t>
  </si>
  <si>
    <t xml:space="preserve">Parga Zuñiga </t>
  </si>
  <si>
    <t xml:space="preserve">Alma Delia </t>
  </si>
  <si>
    <t xml:space="preserve">Hernández E. </t>
  </si>
  <si>
    <t xml:space="preserve">Carlos Enrique </t>
  </si>
  <si>
    <t xml:space="preserve">Arce Pantoja </t>
  </si>
  <si>
    <t xml:space="preserve">Oropeza M. </t>
  </si>
  <si>
    <t xml:space="preserve">Lorena Esperanza </t>
  </si>
  <si>
    <t xml:space="preserve">Rodríguez Santoyo </t>
  </si>
  <si>
    <t xml:space="preserve">Raúl </t>
  </si>
  <si>
    <t xml:space="preserve">Flores Sandoval </t>
  </si>
  <si>
    <t xml:space="preserve">Francisco </t>
  </si>
  <si>
    <t xml:space="preserve">Perez Rico </t>
  </si>
  <si>
    <t xml:space="preserve">Rivera Herrera </t>
  </si>
  <si>
    <t xml:space="preserve">Otilio </t>
  </si>
  <si>
    <t xml:space="preserve">Pinto Nuñez </t>
  </si>
  <si>
    <t xml:space="preserve">Salinas de la Torre </t>
  </si>
  <si>
    <t xml:space="preserve">Patricia </t>
  </si>
  <si>
    <t xml:space="preserve">Pinedo Rojas </t>
  </si>
  <si>
    <t xml:space="preserve">Filomeno </t>
  </si>
  <si>
    <t xml:space="preserve">Arreola Ortega </t>
  </si>
  <si>
    <t xml:space="preserve">Pablo Leopoldo </t>
  </si>
  <si>
    <t xml:space="preserve">Barajas Ramo </t>
  </si>
  <si>
    <t>CD</t>
  </si>
  <si>
    <t xml:space="preserve">Muñoz Franco </t>
  </si>
  <si>
    <t xml:space="preserve">Cruz Hernández </t>
  </si>
  <si>
    <t xml:space="preserve">Julio </t>
  </si>
  <si>
    <t>Solís de la Ra</t>
  </si>
  <si>
    <t xml:space="preserve">Guzmán Guzmán </t>
  </si>
  <si>
    <t xml:space="preserve">Juárez Avila </t>
  </si>
  <si>
    <t xml:space="preserve">Lopez Alcala </t>
  </si>
  <si>
    <t>M. Vannesa</t>
  </si>
  <si>
    <t xml:space="preserve">Ortiz Herrera </t>
  </si>
  <si>
    <t>Rumaldo</t>
  </si>
  <si>
    <t xml:space="preserve">Fajardo Frias </t>
  </si>
  <si>
    <t xml:space="preserve">Reveles Carrillo </t>
  </si>
  <si>
    <t xml:space="preserve">Gaytan Martínez </t>
  </si>
  <si>
    <t xml:space="preserve">Reyes Guerrero </t>
  </si>
  <si>
    <t xml:space="preserve">Eliseo </t>
  </si>
  <si>
    <t>Conformación Parlamentaria Mujeres: Presencia (número) y Porcentaje por Partido y Tipo de Principio de Representación, Zacatecas (2001-2004) LVII Legislatura</t>
  </si>
  <si>
    <t>1998-2001</t>
  </si>
  <si>
    <t>Listado de Diputados por Partido Político y Principio de Representación, Zacatecas (1998-2001) LVI Legislatura</t>
  </si>
  <si>
    <t>Conformación Parlamentaria Mujeres: Presencia (número) y Porcentaje por Partido y Tipo de Principio de Representación, Zacatecas (1998-2001) LVI Legislatura</t>
  </si>
  <si>
    <t xml:space="preserve">Hiriartt Estrada </t>
  </si>
  <si>
    <t xml:space="preserve">Jorge Eduardo </t>
  </si>
  <si>
    <t xml:space="preserve">Gutierrez Arellano </t>
  </si>
  <si>
    <t>Juan Alberto</t>
  </si>
  <si>
    <t xml:space="preserve">Ramirez Hernandez </t>
  </si>
  <si>
    <t xml:space="preserve">Enrique </t>
  </si>
  <si>
    <t xml:space="preserve">Ledezma Bernal </t>
  </si>
  <si>
    <t xml:space="preserve">Victor Manuel </t>
  </si>
  <si>
    <t xml:space="preserve">Avila Cortes </t>
  </si>
  <si>
    <t xml:space="preserve">Alma Araceli </t>
  </si>
  <si>
    <t xml:space="preserve">Villalpando Haro </t>
  </si>
  <si>
    <t xml:space="preserve">Maribel </t>
  </si>
  <si>
    <t xml:space="preserve">Cervantes Rodríguez </t>
  </si>
  <si>
    <t xml:space="preserve">Aurora </t>
  </si>
  <si>
    <t xml:space="preserve">Gonzalez Avila </t>
  </si>
  <si>
    <t xml:space="preserve">Ramírez Figueroa </t>
  </si>
  <si>
    <t xml:space="preserve">Rios Nuñez </t>
  </si>
  <si>
    <t xml:space="preserve">José Manuel </t>
  </si>
  <si>
    <t xml:space="preserve">Rivera Solis </t>
  </si>
  <si>
    <t xml:space="preserve">Martínez Díaz </t>
  </si>
  <si>
    <t xml:space="preserve">Catarino </t>
  </si>
  <si>
    <t xml:space="preserve">Ortiz Arechar </t>
  </si>
  <si>
    <t xml:space="preserve">Rodolfo </t>
  </si>
  <si>
    <t xml:space="preserve">Sandoval Martínez </t>
  </si>
  <si>
    <t xml:space="preserve">Calzada Vazquez </t>
  </si>
  <si>
    <t xml:space="preserve">Mejía Haro </t>
  </si>
  <si>
    <t xml:space="preserve">Tijerin Chavez </t>
  </si>
  <si>
    <t xml:space="preserve">Cruz </t>
  </si>
  <si>
    <t xml:space="preserve">Navarro Munguia </t>
  </si>
  <si>
    <t xml:space="preserve">García Marquez </t>
  </si>
  <si>
    <t xml:space="preserve">Adame Rodríguez </t>
  </si>
  <si>
    <t xml:space="preserve">Faustino </t>
  </si>
  <si>
    <t xml:space="preserve">Martínez Ojeda </t>
  </si>
  <si>
    <t xml:space="preserve">Luis </t>
  </si>
  <si>
    <t xml:space="preserve">Ibarra Santos </t>
  </si>
  <si>
    <t>Floriberto</t>
  </si>
  <si>
    <t xml:space="preserve">Saenz Hernández </t>
  </si>
  <si>
    <t xml:space="preserve">Eugenio </t>
  </si>
  <si>
    <t xml:space="preserve">Frias Ramírez </t>
  </si>
  <si>
    <t xml:space="preserve">Argomaniz R. </t>
  </si>
  <si>
    <t xml:space="preserve">Pedro Antonio </t>
  </si>
  <si>
    <t xml:space="preserve">Marquez Estrada </t>
  </si>
  <si>
    <t xml:space="preserve">Alberto </t>
  </si>
  <si>
    <t xml:space="preserve">Chairez Martínez </t>
  </si>
  <si>
    <t xml:space="preserve">Reyna Vazquez </t>
  </si>
  <si>
    <t xml:space="preserve">Saucedo Martínez </t>
  </si>
  <si>
    <t xml:space="preserve">Mercedes </t>
  </si>
  <si>
    <t xml:space="preserve">Sagredo Torres </t>
  </si>
  <si>
    <t xml:space="preserve">Ramírez Davalos </t>
  </si>
  <si>
    <t xml:space="preserve">Herrera Herrera </t>
  </si>
  <si>
    <t xml:space="preserve">Ernesto </t>
  </si>
  <si>
    <t xml:space="preserve">Del Río Carrillo </t>
  </si>
  <si>
    <t xml:space="preserve">Jesús Romeo </t>
  </si>
  <si>
    <t xml:space="preserve">Avalos Maldonado </t>
  </si>
  <si>
    <t>Ubaldo</t>
  </si>
  <si>
    <t xml:space="preserve">Trejo Reyes </t>
  </si>
  <si>
    <t xml:space="preserve">Miguel Angel </t>
  </si>
  <si>
    <t xml:space="preserve">García Rios </t>
  </si>
  <si>
    <t xml:space="preserve">Ramírez Bucio </t>
  </si>
  <si>
    <t>Arturo</t>
  </si>
  <si>
    <t xml:space="preserve">Herrera Hernandez </t>
  </si>
  <si>
    <t xml:space="preserve">Cordero Lerma </t>
  </si>
  <si>
    <t xml:space="preserve">Leonel Gerardo </t>
  </si>
  <si>
    <t xml:space="preserve">Macias Rosales </t>
  </si>
  <si>
    <t xml:space="preserve">Ortega Gonzalez </t>
  </si>
  <si>
    <t xml:space="preserve">Ma. Edith </t>
  </si>
  <si>
    <t xml:space="preserve">Sandoval Flores </t>
  </si>
  <si>
    <t>Reginaldo</t>
  </si>
  <si>
    <t xml:space="preserve">Campos Mireles </t>
  </si>
  <si>
    <t xml:space="preserve">Teodoro </t>
  </si>
  <si>
    <t>Dominguez Castañon</t>
  </si>
  <si>
    <t xml:space="preserve">Reyes Escobedo </t>
  </si>
  <si>
    <t xml:space="preserve">Juan Martín </t>
  </si>
  <si>
    <t xml:space="preserve">Rodriguez Sarmiento </t>
  </si>
  <si>
    <t xml:space="preserve">Herrera Marquez </t>
  </si>
  <si>
    <t xml:space="preserve">Ruth </t>
  </si>
  <si>
    <t xml:space="preserve">Magallanes Castañeda </t>
  </si>
  <si>
    <t xml:space="preserve">Gonzalez Villegas </t>
  </si>
  <si>
    <t xml:space="preserve">Huerta Arteaga </t>
  </si>
  <si>
    <t xml:space="preserve">Juan María </t>
  </si>
  <si>
    <t xml:space="preserve">Candelas Acosta </t>
  </si>
  <si>
    <t xml:space="preserve">Everardo </t>
  </si>
  <si>
    <t xml:space="preserve">Delgadillo Pargas </t>
  </si>
  <si>
    <t xml:space="preserve">Luis Gerardo </t>
  </si>
  <si>
    <t xml:space="preserve">Ortiz Chavez </t>
  </si>
  <si>
    <t xml:space="preserve">Rodríguez Rodríguez </t>
  </si>
  <si>
    <t>Listado de Diputados por Partido Político y Principio de Representación, Zacatecas (1995-1998) LV Legislatura</t>
  </si>
  <si>
    <t>1995-1998</t>
  </si>
  <si>
    <t>Conformación Parlamentaria Mujeres: Presencia (número) y Porcentaje por Partido y Tipo de Principio de Representación, Zacatecas (1995-1998) LV Legislatura</t>
  </si>
  <si>
    <t xml:space="preserve">Márquez Valeiro </t>
  </si>
  <si>
    <t xml:space="preserve">Uriel </t>
  </si>
  <si>
    <t xml:space="preserve">Bonilla Pérez </t>
  </si>
  <si>
    <t xml:space="preserve">Chávez González </t>
  </si>
  <si>
    <t xml:space="preserve">Ruelas Rangel </t>
  </si>
  <si>
    <t xml:space="preserve">Flores Muro </t>
  </si>
  <si>
    <t xml:space="preserve">Frías Sesma </t>
  </si>
  <si>
    <t xml:space="preserve">Buenrostro de la Peña </t>
  </si>
  <si>
    <t xml:space="preserve">Silva Mercado </t>
  </si>
  <si>
    <t xml:space="preserve">Gómez Monreal </t>
  </si>
  <si>
    <t xml:space="preserve">Bernardo </t>
  </si>
  <si>
    <t xml:space="preserve">González Rangel </t>
  </si>
  <si>
    <t xml:space="preserve">Delgadillo Bernal </t>
  </si>
  <si>
    <t xml:space="preserve">Chávez Anaya </t>
  </si>
  <si>
    <t xml:space="preserve">Rodríguez Acevedo </t>
  </si>
  <si>
    <t xml:space="preserve">González Espinosa </t>
  </si>
  <si>
    <t>Carrillo Guzman</t>
  </si>
  <si>
    <t xml:space="preserve">Martin </t>
  </si>
  <si>
    <t xml:space="preserve">Sánchez García </t>
  </si>
  <si>
    <t xml:space="preserve">Ulloa Reyes </t>
  </si>
  <si>
    <t xml:space="preserve">Huerta Enríquez </t>
  </si>
  <si>
    <t xml:space="preserve">Daniel </t>
  </si>
  <si>
    <t xml:space="preserve">José Francisco </t>
  </si>
  <si>
    <t xml:space="preserve">Muñoz Valenzuela </t>
  </si>
  <si>
    <t xml:space="preserve">Márquez Sánchez </t>
  </si>
  <si>
    <t xml:space="preserve">Vicente </t>
  </si>
  <si>
    <t xml:space="preserve">José Isabel </t>
  </si>
  <si>
    <t xml:space="preserve">Aguilar Mercado </t>
  </si>
  <si>
    <t xml:space="preserve">Fortunato </t>
  </si>
  <si>
    <t xml:space="preserve">Guerrero Chávez </t>
  </si>
  <si>
    <t xml:space="preserve">Esparza García </t>
  </si>
  <si>
    <t xml:space="preserve">Devora Rodarte </t>
  </si>
  <si>
    <t xml:space="preserve">Calderón González </t>
  </si>
  <si>
    <t xml:space="preserve">María del Refugio </t>
  </si>
  <si>
    <t xml:space="preserve">Villela Sifuentes </t>
  </si>
  <si>
    <t xml:space="preserve">Arturo </t>
  </si>
  <si>
    <t xml:space="preserve">Domínguez González </t>
  </si>
  <si>
    <t xml:space="preserve">Nota: No vienen suplentes. </t>
  </si>
  <si>
    <t>Listado de Diputados por Partido Político y Principio de Representación, Zacatecas (1992-1995) LIV Legislatura</t>
  </si>
  <si>
    <t>1992-1995</t>
  </si>
  <si>
    <t xml:space="preserve">Rivera Solís </t>
  </si>
  <si>
    <t xml:space="preserve">Pérez Rico </t>
  </si>
  <si>
    <t xml:space="preserve">Cardona García </t>
  </si>
  <si>
    <t>Corona Redondo</t>
  </si>
  <si>
    <t xml:space="preserve">Guerrero López </t>
  </si>
  <si>
    <t xml:space="preserve">Judith Magdalena </t>
  </si>
  <si>
    <t xml:space="preserve">López Chairez </t>
  </si>
  <si>
    <t xml:space="preserve">Cuauhtémoc </t>
  </si>
  <si>
    <t xml:space="preserve">Marquéz Valerio </t>
  </si>
  <si>
    <t xml:space="preserve">Héctor </t>
  </si>
  <si>
    <t xml:space="preserve">González Salazar </t>
  </si>
  <si>
    <t xml:space="preserve">Elías </t>
  </si>
  <si>
    <t xml:space="preserve">Eduardo </t>
  </si>
  <si>
    <t xml:space="preserve">Alatorre Alonso </t>
  </si>
  <si>
    <t xml:space="preserve">Haro Álvarez </t>
  </si>
  <si>
    <t xml:space="preserve">Pérez Cuevas </t>
  </si>
  <si>
    <t>FDZ</t>
  </si>
  <si>
    <t>Narro Céspedez</t>
  </si>
  <si>
    <t xml:space="preserve">Del Real Ruedas </t>
  </si>
  <si>
    <t>Listado de Diputados por Partido Político y Principio de Representación, Zacatecas (1989-1992) LIII Legislatura</t>
  </si>
  <si>
    <t>1989-1992</t>
  </si>
  <si>
    <t>Conformación Parlamentaria Mujeres: Presencia (número) y Porcentaje por Partido y Tipo de Principio de Representación, Zacatecas (1989-1992) LIII Legislatura</t>
  </si>
  <si>
    <t>Conformación Parlamentaria Mujeres: Presencia (número) y Porcentaje por Partido y Tipo de Principio de Representación, Zacatecas (1992-1995) LIV Legislatura</t>
  </si>
  <si>
    <t xml:space="preserve">Santoyo Castro </t>
  </si>
  <si>
    <t xml:space="preserve">Flores Medina </t>
  </si>
  <si>
    <t xml:space="preserve">Calderón Gonzalez </t>
  </si>
  <si>
    <t xml:space="preserve">Ma. Del Refugio </t>
  </si>
  <si>
    <t xml:space="preserve">Ulloa Carreón </t>
  </si>
  <si>
    <t xml:space="preserve">Ortíz Arechar </t>
  </si>
  <si>
    <t xml:space="preserve">Tiscareño González </t>
  </si>
  <si>
    <t xml:space="preserve">Mota Hernández </t>
  </si>
  <si>
    <t xml:space="preserve">Alcala Macias </t>
  </si>
  <si>
    <t xml:space="preserve">J. Hector </t>
  </si>
  <si>
    <t xml:space="preserve">Mier Hernández </t>
  </si>
  <si>
    <t xml:space="preserve">Hinojosa Herrera </t>
  </si>
  <si>
    <t xml:space="preserve">Anastacio Wilfrido </t>
  </si>
  <si>
    <t xml:space="preserve">Ruiz Rodríguez </t>
  </si>
  <si>
    <t xml:space="preserve">Rito </t>
  </si>
  <si>
    <t xml:space="preserve">García Paéz </t>
  </si>
  <si>
    <t xml:space="preserve">García Leyva </t>
  </si>
  <si>
    <t xml:space="preserve">Soria Miramontes </t>
  </si>
  <si>
    <t xml:space="preserve">Mendez Rangel </t>
  </si>
  <si>
    <t xml:space="preserve">Romero Fernández </t>
  </si>
  <si>
    <t xml:space="preserve">Eleazar </t>
  </si>
  <si>
    <t xml:space="preserve">Marquez Campos </t>
  </si>
  <si>
    <t xml:space="preserve">Erasmo </t>
  </si>
  <si>
    <t xml:space="preserve">Cruz Palomino </t>
  </si>
  <si>
    <t xml:space="preserve">Armando </t>
  </si>
  <si>
    <t>CUC</t>
  </si>
  <si>
    <t xml:space="preserve">De los Santos Cervantes </t>
  </si>
  <si>
    <t xml:space="preserve">José Ruperto </t>
  </si>
  <si>
    <t xml:space="preserve">Enriquez Felix </t>
  </si>
  <si>
    <t xml:space="preserve">Enrique Javier </t>
  </si>
  <si>
    <t>PFCRN</t>
  </si>
  <si>
    <t xml:space="preserve">Torres Gallardo </t>
  </si>
  <si>
    <t xml:space="preserve">Cayetano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</si>
</sst>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scheme val="minor"/>
    </font>
    <font>
      <b/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0" xfId="0" applyFont="1"/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0" xfId="0" applyFill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E12" sqref="E12"/>
    </sheetView>
  </sheetViews>
  <sheetFormatPr baseColWidth="10" defaultRowHeight="15.75"/>
  <sheetData>
    <row r="1" spans="1:19">
      <c r="A1" s="17" t="s">
        <v>738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13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6" t="s">
        <v>4</v>
      </c>
      <c r="B4" s="1">
        <v>0</v>
      </c>
      <c r="C4" s="5">
        <v>0</v>
      </c>
      <c r="D4" s="5">
        <v>0</v>
      </c>
      <c r="E4" s="5">
        <v>0</v>
      </c>
      <c r="F4" s="5">
        <f>(B4+D4)</f>
        <v>0</v>
      </c>
      <c r="G4" s="2">
        <f>(F4*100)/F$8</f>
        <v>0</v>
      </c>
      <c r="H4" s="1">
        <v>0</v>
      </c>
      <c r="I4" s="5">
        <f>(H4*100)/L4</f>
        <v>0</v>
      </c>
      <c r="J4" s="5">
        <v>2</v>
      </c>
      <c r="K4" s="5">
        <f>(J4*100)/L4</f>
        <v>100</v>
      </c>
      <c r="L4" s="5">
        <f>(H4+J4)</f>
        <v>2</v>
      </c>
      <c r="M4" s="2">
        <f>(L4*100)/L$8</f>
        <v>33.333333333333336</v>
      </c>
      <c r="N4" s="5">
        <f>(B4+H4)</f>
        <v>0</v>
      </c>
      <c r="O4" s="2">
        <f>(N4*100)/R4</f>
        <v>0</v>
      </c>
      <c r="P4" s="5">
        <f>(D4+J4)</f>
        <v>2</v>
      </c>
      <c r="Q4" s="2">
        <f>(P4*100)/R4</f>
        <v>100</v>
      </c>
      <c r="R4" s="5">
        <f>(N4+P4)</f>
        <v>2</v>
      </c>
      <c r="S4" s="5">
        <f>(R4*100)/R$8</f>
        <v>9.5238095238095237</v>
      </c>
    </row>
    <row r="5" spans="1:19">
      <c r="A5" s="16" t="s">
        <v>1</v>
      </c>
      <c r="B5" s="1">
        <v>2</v>
      </c>
      <c r="C5" s="5">
        <f t="shared" ref="C5:C8" si="0">(B5*100)/F5</f>
        <v>13.333333333333334</v>
      </c>
      <c r="D5" s="5">
        <v>13</v>
      </c>
      <c r="E5" s="5">
        <f t="shared" ref="E5:E8" si="1">(D5*100)/F5</f>
        <v>86.666666666666671</v>
      </c>
      <c r="F5" s="5">
        <f t="shared" ref="F5:F8" si="2">(B5+D5)</f>
        <v>15</v>
      </c>
      <c r="G5" s="2">
        <f t="shared" ref="G5:G8" si="3">(F5*100)/F$8</f>
        <v>100</v>
      </c>
      <c r="H5" s="1">
        <v>0</v>
      </c>
      <c r="I5" s="5">
        <v>0</v>
      </c>
      <c r="J5" s="5">
        <v>0</v>
      </c>
      <c r="K5" s="5">
        <v>0</v>
      </c>
      <c r="L5" s="5">
        <f t="shared" ref="L5:L8" si="4">(H5+J5)</f>
        <v>0</v>
      </c>
      <c r="M5" s="2">
        <f t="shared" ref="M5:M8" si="5">(L5*100)/L$8</f>
        <v>0</v>
      </c>
      <c r="N5" s="5">
        <f t="shared" ref="N5:N8" si="6">(B5+H5)</f>
        <v>2</v>
      </c>
      <c r="O5" s="2">
        <f t="shared" ref="O5:O8" si="7">(N5*100)/R5</f>
        <v>13.333333333333334</v>
      </c>
      <c r="P5" s="5">
        <f t="shared" ref="P5:P8" si="8">(D5+J5)</f>
        <v>13</v>
      </c>
      <c r="Q5" s="2">
        <f t="shared" ref="Q5:Q8" si="9">(P5*100)/R5</f>
        <v>86.666666666666671</v>
      </c>
      <c r="R5" s="5">
        <f t="shared" ref="R5:R8" si="10">(N5+P5)</f>
        <v>15</v>
      </c>
      <c r="S5" s="5">
        <f t="shared" ref="S5:S8" si="11">(R5*100)/R$8</f>
        <v>71.428571428571431</v>
      </c>
    </row>
    <row r="6" spans="1:19">
      <c r="A6" s="16" t="s">
        <v>765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0</v>
      </c>
      <c r="I6" s="5">
        <f t="shared" ref="I6:I8" si="12">(H6*100)/L6</f>
        <v>0</v>
      </c>
      <c r="J6" s="5">
        <v>2</v>
      </c>
      <c r="K6" s="5">
        <f t="shared" ref="K6:K8" si="13">(J6*100)/L6</f>
        <v>100</v>
      </c>
      <c r="L6" s="5">
        <f t="shared" si="4"/>
        <v>2</v>
      </c>
      <c r="M6" s="2">
        <f t="shared" si="5"/>
        <v>33.333333333333336</v>
      </c>
      <c r="N6" s="5">
        <f t="shared" si="6"/>
        <v>0</v>
      </c>
      <c r="O6" s="2">
        <f t="shared" si="7"/>
        <v>0</v>
      </c>
      <c r="P6" s="5">
        <f t="shared" si="8"/>
        <v>2</v>
      </c>
      <c r="Q6" s="2">
        <f t="shared" si="9"/>
        <v>100</v>
      </c>
      <c r="R6" s="5">
        <f t="shared" si="10"/>
        <v>2</v>
      </c>
      <c r="S6" s="5">
        <f t="shared" si="11"/>
        <v>9.5238095238095237</v>
      </c>
    </row>
    <row r="7" spans="1:19">
      <c r="A7" s="16" t="s">
        <v>770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12"/>
        <v>0</v>
      </c>
      <c r="J7" s="5">
        <v>2</v>
      </c>
      <c r="K7" s="5">
        <f t="shared" si="13"/>
        <v>100</v>
      </c>
      <c r="L7" s="5">
        <f t="shared" si="4"/>
        <v>2</v>
      </c>
      <c r="M7" s="2">
        <f t="shared" si="5"/>
        <v>33.333333333333336</v>
      </c>
      <c r="N7" s="5">
        <f t="shared" si="6"/>
        <v>0</v>
      </c>
      <c r="O7" s="2">
        <f t="shared" si="7"/>
        <v>0</v>
      </c>
      <c r="P7" s="5">
        <f t="shared" si="8"/>
        <v>2</v>
      </c>
      <c r="Q7" s="2">
        <f t="shared" si="9"/>
        <v>100</v>
      </c>
      <c r="R7" s="5">
        <f t="shared" si="10"/>
        <v>2</v>
      </c>
      <c r="S7" s="5">
        <f t="shared" si="11"/>
        <v>9.5238095238095237</v>
      </c>
    </row>
    <row r="8" spans="1:19">
      <c r="A8" s="16" t="s">
        <v>0</v>
      </c>
      <c r="B8" s="1">
        <f>SUM(B4:B7)</f>
        <v>2</v>
      </c>
      <c r="C8" s="5">
        <f t="shared" si="0"/>
        <v>13.333333333333334</v>
      </c>
      <c r="D8" s="5">
        <f>SUM(D4:D7)</f>
        <v>13</v>
      </c>
      <c r="E8" s="5">
        <f t="shared" si="1"/>
        <v>86.666666666666671</v>
      </c>
      <c r="F8" s="5">
        <f t="shared" si="2"/>
        <v>15</v>
      </c>
      <c r="G8" s="2">
        <f t="shared" si="3"/>
        <v>100</v>
      </c>
      <c r="H8" s="1">
        <f>SUM(H4:H7)</f>
        <v>0</v>
      </c>
      <c r="I8" s="5">
        <f t="shared" si="12"/>
        <v>0</v>
      </c>
      <c r="J8" s="5">
        <f>SUM(J4:J7)</f>
        <v>6</v>
      </c>
      <c r="K8" s="5">
        <f t="shared" si="13"/>
        <v>100</v>
      </c>
      <c r="L8" s="5">
        <f t="shared" si="4"/>
        <v>6</v>
      </c>
      <c r="M8" s="2">
        <f t="shared" si="5"/>
        <v>100</v>
      </c>
      <c r="N8" s="5">
        <f t="shared" si="6"/>
        <v>2</v>
      </c>
      <c r="O8" s="2">
        <f t="shared" si="7"/>
        <v>9.5238095238095237</v>
      </c>
      <c r="P8" s="5">
        <f t="shared" si="8"/>
        <v>19</v>
      </c>
      <c r="Q8" s="2">
        <f t="shared" si="9"/>
        <v>90.476190476190482</v>
      </c>
      <c r="R8" s="5">
        <f t="shared" si="10"/>
        <v>21</v>
      </c>
      <c r="S8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sqref="A1:I1"/>
    </sheetView>
  </sheetViews>
  <sheetFormatPr baseColWidth="10" defaultRowHeight="15.75"/>
  <cols>
    <col min="1" max="1" width="21.375" style="12" customWidth="1"/>
    <col min="2" max="2" width="14.625" style="12" customWidth="1"/>
    <col min="3" max="3" width="10.75" style="12" customWidth="1"/>
    <col min="4" max="4" width="9.5" style="12" customWidth="1"/>
    <col min="5" max="5" width="24.5" style="12" customWidth="1"/>
    <col min="6" max="6" width="12.25" style="12" customWidth="1"/>
    <col min="7" max="7" width="7.75" style="12" customWidth="1"/>
    <col min="8" max="8" width="12.125" style="12" customWidth="1"/>
    <col min="9" max="9" width="13.875" style="12" customWidth="1"/>
  </cols>
  <sheetData>
    <row r="1" spans="1:9" ht="16.5" thickBot="1">
      <c r="A1" s="20" t="s">
        <v>490</v>
      </c>
      <c r="B1" s="21"/>
      <c r="C1" s="21"/>
      <c r="D1" s="21"/>
      <c r="E1" s="21"/>
      <c r="F1" s="21"/>
      <c r="G1" s="21"/>
      <c r="H1" s="21"/>
      <c r="I1" s="22"/>
    </row>
    <row r="2" spans="1:9" ht="48" thickBot="1">
      <c r="A2" s="8" t="s">
        <v>18</v>
      </c>
      <c r="B2" s="9" t="s">
        <v>19</v>
      </c>
      <c r="C2" s="9" t="s">
        <v>20</v>
      </c>
      <c r="D2" s="9" t="s">
        <v>2</v>
      </c>
      <c r="E2" s="9" t="s">
        <v>28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>
      <c r="A3" s="10" t="s">
        <v>29</v>
      </c>
      <c r="B3" s="11" t="s">
        <v>30</v>
      </c>
      <c r="C3" s="11" t="s">
        <v>181</v>
      </c>
      <c r="D3" s="11" t="s">
        <v>7</v>
      </c>
      <c r="E3" s="11" t="s">
        <v>175</v>
      </c>
      <c r="F3" s="11" t="s">
        <v>151</v>
      </c>
      <c r="G3" s="11"/>
      <c r="H3" s="11" t="s">
        <v>32</v>
      </c>
      <c r="I3" s="11" t="s">
        <v>489</v>
      </c>
    </row>
    <row r="4" spans="1:9" ht="16.5" thickBot="1">
      <c r="A4" s="10" t="s">
        <v>491</v>
      </c>
      <c r="B4" s="11" t="s">
        <v>197</v>
      </c>
      <c r="C4" s="11" t="s">
        <v>181</v>
      </c>
      <c r="D4" s="11" t="s">
        <v>7</v>
      </c>
      <c r="E4" s="11" t="s">
        <v>175</v>
      </c>
      <c r="F4" s="11" t="s">
        <v>152</v>
      </c>
      <c r="G4" s="11"/>
      <c r="H4" s="11" t="s">
        <v>32</v>
      </c>
      <c r="I4" s="11" t="s">
        <v>489</v>
      </c>
    </row>
    <row r="5" spans="1:9" ht="16.5" thickBot="1">
      <c r="A5" s="10" t="s">
        <v>492</v>
      </c>
      <c r="B5" s="11" t="s">
        <v>493</v>
      </c>
      <c r="C5" s="11" t="s">
        <v>181</v>
      </c>
      <c r="D5" s="11" t="s">
        <v>4</v>
      </c>
      <c r="E5" s="11" t="s">
        <v>175</v>
      </c>
      <c r="F5" s="11" t="s">
        <v>153</v>
      </c>
      <c r="G5" s="11"/>
      <c r="H5" s="11" t="s">
        <v>32</v>
      </c>
      <c r="I5" s="11" t="s">
        <v>489</v>
      </c>
    </row>
    <row r="6" spans="1:9" ht="16.5" thickBot="1">
      <c r="A6" s="10" t="s">
        <v>494</v>
      </c>
      <c r="B6" s="11" t="s">
        <v>495</v>
      </c>
      <c r="C6" s="11" t="s">
        <v>181</v>
      </c>
      <c r="D6" s="11" t="s">
        <v>7</v>
      </c>
      <c r="E6" s="11" t="s">
        <v>175</v>
      </c>
      <c r="F6" s="11" t="s">
        <v>154</v>
      </c>
      <c r="G6" s="11"/>
      <c r="H6" s="11" t="s">
        <v>32</v>
      </c>
      <c r="I6" s="11" t="s">
        <v>489</v>
      </c>
    </row>
    <row r="7" spans="1:9" ht="16.5" thickBot="1">
      <c r="A7" s="10" t="s">
        <v>496</v>
      </c>
      <c r="B7" s="11" t="s">
        <v>497</v>
      </c>
      <c r="C7" s="11" t="s">
        <v>174</v>
      </c>
      <c r="D7" s="11" t="s">
        <v>7</v>
      </c>
      <c r="E7" s="11" t="s">
        <v>175</v>
      </c>
      <c r="F7" s="11" t="s">
        <v>155</v>
      </c>
      <c r="G7" s="11"/>
      <c r="H7" s="11" t="s">
        <v>32</v>
      </c>
      <c r="I7" s="11" t="s">
        <v>489</v>
      </c>
    </row>
    <row r="8" spans="1:9" ht="16.5" thickBot="1">
      <c r="A8" s="10" t="s">
        <v>498</v>
      </c>
      <c r="B8" s="11" t="s">
        <v>189</v>
      </c>
      <c r="C8" s="11" t="s">
        <v>181</v>
      </c>
      <c r="D8" s="11" t="s">
        <v>7</v>
      </c>
      <c r="E8" s="11" t="s">
        <v>175</v>
      </c>
      <c r="F8" s="11" t="s">
        <v>156</v>
      </c>
      <c r="G8" s="11"/>
      <c r="H8" s="11" t="s">
        <v>32</v>
      </c>
      <c r="I8" s="11" t="s">
        <v>489</v>
      </c>
    </row>
    <row r="9" spans="1:9" ht="16.5" thickBot="1">
      <c r="A9" s="10" t="s">
        <v>499</v>
      </c>
      <c r="B9" s="11" t="s">
        <v>500</v>
      </c>
      <c r="C9" s="11" t="s">
        <v>181</v>
      </c>
      <c r="D9" s="11" t="s">
        <v>7</v>
      </c>
      <c r="E9" s="11" t="s">
        <v>175</v>
      </c>
      <c r="F9" s="11" t="s">
        <v>157</v>
      </c>
      <c r="G9" s="11"/>
      <c r="H9" s="11" t="s">
        <v>32</v>
      </c>
      <c r="I9" s="11" t="s">
        <v>489</v>
      </c>
    </row>
    <row r="10" spans="1:9" ht="16.5" thickBot="1">
      <c r="A10" s="10" t="s">
        <v>501</v>
      </c>
      <c r="B10" s="11" t="s">
        <v>203</v>
      </c>
      <c r="C10" s="11" t="s">
        <v>181</v>
      </c>
      <c r="D10" s="11" t="s">
        <v>7</v>
      </c>
      <c r="E10" s="11" t="s">
        <v>175</v>
      </c>
      <c r="F10" s="11" t="s">
        <v>158</v>
      </c>
      <c r="G10" s="11"/>
      <c r="H10" s="11" t="s">
        <v>32</v>
      </c>
      <c r="I10" s="11" t="s">
        <v>489</v>
      </c>
    </row>
    <row r="11" spans="1:9" ht="16.5" thickBot="1">
      <c r="A11" s="10" t="s">
        <v>326</v>
      </c>
      <c r="B11" s="11" t="s">
        <v>327</v>
      </c>
      <c r="C11" s="11" t="s">
        <v>181</v>
      </c>
      <c r="D11" s="11" t="s">
        <v>1</v>
      </c>
      <c r="E11" s="11" t="s">
        <v>175</v>
      </c>
      <c r="F11" s="11" t="s">
        <v>159</v>
      </c>
      <c r="G11" s="11"/>
      <c r="H11" s="11" t="s">
        <v>32</v>
      </c>
      <c r="I11" s="11" t="s">
        <v>489</v>
      </c>
    </row>
    <row r="12" spans="1:9" ht="16.5" thickBot="1">
      <c r="A12" s="10" t="s">
        <v>502</v>
      </c>
      <c r="B12" s="11" t="s">
        <v>503</v>
      </c>
      <c r="C12" s="11" t="s">
        <v>181</v>
      </c>
      <c r="D12" s="11" t="s">
        <v>7</v>
      </c>
      <c r="E12" s="11" t="s">
        <v>175</v>
      </c>
      <c r="F12" s="11" t="s">
        <v>160</v>
      </c>
      <c r="G12" s="11"/>
      <c r="H12" s="11" t="s">
        <v>32</v>
      </c>
      <c r="I12" s="11" t="s">
        <v>489</v>
      </c>
    </row>
    <row r="13" spans="1:9" ht="16.5" thickBot="1">
      <c r="A13" s="10" t="s">
        <v>504</v>
      </c>
      <c r="B13" s="11" t="s">
        <v>505</v>
      </c>
      <c r="C13" s="11" t="s">
        <v>174</v>
      </c>
      <c r="D13" s="11" t="s">
        <v>7</v>
      </c>
      <c r="E13" s="11" t="s">
        <v>175</v>
      </c>
      <c r="F13" s="11" t="s">
        <v>161</v>
      </c>
      <c r="G13" s="11"/>
      <c r="H13" s="11" t="s">
        <v>32</v>
      </c>
      <c r="I13" s="11" t="s">
        <v>489</v>
      </c>
    </row>
    <row r="14" spans="1:9" ht="16.5" thickBot="1">
      <c r="A14" s="10" t="s">
        <v>506</v>
      </c>
      <c r="B14" s="11" t="s">
        <v>507</v>
      </c>
      <c r="C14" s="11" t="s">
        <v>181</v>
      </c>
      <c r="D14" s="11" t="s">
        <v>1</v>
      </c>
      <c r="E14" s="11" t="s">
        <v>175</v>
      </c>
      <c r="F14" s="11" t="s">
        <v>162</v>
      </c>
      <c r="G14" s="11"/>
      <c r="H14" s="11" t="s">
        <v>32</v>
      </c>
      <c r="I14" s="11" t="s">
        <v>489</v>
      </c>
    </row>
    <row r="15" spans="1:9" ht="16.5" thickBot="1">
      <c r="A15" s="10" t="s">
        <v>508</v>
      </c>
      <c r="B15" s="11" t="s">
        <v>509</v>
      </c>
      <c r="C15" s="11" t="s">
        <v>181</v>
      </c>
      <c r="D15" s="11" t="s">
        <v>1</v>
      </c>
      <c r="E15" s="11" t="s">
        <v>175</v>
      </c>
      <c r="F15" s="11" t="s">
        <v>163</v>
      </c>
      <c r="G15" s="11"/>
      <c r="H15" s="11" t="s">
        <v>32</v>
      </c>
      <c r="I15" s="11" t="s">
        <v>489</v>
      </c>
    </row>
    <row r="16" spans="1:9" ht="16.5" thickBot="1">
      <c r="A16" s="10" t="s">
        <v>510</v>
      </c>
      <c r="B16" s="11" t="s">
        <v>511</v>
      </c>
      <c r="C16" s="11" t="s">
        <v>181</v>
      </c>
      <c r="D16" s="11" t="s">
        <v>1</v>
      </c>
      <c r="E16" s="11" t="s">
        <v>175</v>
      </c>
      <c r="F16" s="11" t="s">
        <v>164</v>
      </c>
      <c r="G16" s="11"/>
      <c r="H16" s="11" t="s">
        <v>32</v>
      </c>
      <c r="I16" s="11" t="s">
        <v>489</v>
      </c>
    </row>
    <row r="17" spans="1:9" ht="16.5" thickBot="1">
      <c r="A17" s="10" t="s">
        <v>513</v>
      </c>
      <c r="B17" s="11" t="s">
        <v>366</v>
      </c>
      <c r="C17" s="11" t="s">
        <v>181</v>
      </c>
      <c r="D17" s="11" t="s">
        <v>1</v>
      </c>
      <c r="E17" s="11" t="s">
        <v>175</v>
      </c>
      <c r="F17" s="11" t="s">
        <v>165</v>
      </c>
      <c r="G17" s="11"/>
      <c r="H17" s="11" t="s">
        <v>32</v>
      </c>
      <c r="I17" s="11" t="s">
        <v>489</v>
      </c>
    </row>
    <row r="18" spans="1:9" ht="16.5" thickBot="1">
      <c r="A18" s="10" t="s">
        <v>514</v>
      </c>
      <c r="B18" s="11" t="s">
        <v>515</v>
      </c>
      <c r="C18" s="11" t="s">
        <v>181</v>
      </c>
      <c r="D18" s="11" t="s">
        <v>1</v>
      </c>
      <c r="E18" s="11" t="s">
        <v>175</v>
      </c>
      <c r="F18" s="11" t="s">
        <v>166</v>
      </c>
      <c r="G18" s="11"/>
      <c r="H18" s="11" t="s">
        <v>32</v>
      </c>
      <c r="I18" s="11" t="s">
        <v>489</v>
      </c>
    </row>
    <row r="19" spans="1:9" ht="16.5" thickBot="1">
      <c r="A19" s="10" t="s">
        <v>516</v>
      </c>
      <c r="B19" s="11" t="s">
        <v>323</v>
      </c>
      <c r="C19" s="11" t="s">
        <v>181</v>
      </c>
      <c r="D19" s="11" t="s">
        <v>1</v>
      </c>
      <c r="E19" s="11" t="s">
        <v>175</v>
      </c>
      <c r="F19" s="11" t="s">
        <v>167</v>
      </c>
      <c r="G19" s="11"/>
      <c r="H19" s="11" t="s">
        <v>32</v>
      </c>
      <c r="I19" s="11" t="s">
        <v>489</v>
      </c>
    </row>
    <row r="20" spans="1:9" ht="16.5" thickBot="1">
      <c r="A20" s="10" t="s">
        <v>517</v>
      </c>
      <c r="B20" s="11" t="s">
        <v>319</v>
      </c>
      <c r="C20" s="11" t="s">
        <v>181</v>
      </c>
      <c r="D20" s="11" t="s">
        <v>7</v>
      </c>
      <c r="E20" s="11" t="s">
        <v>175</v>
      </c>
      <c r="F20" s="11" t="s">
        <v>168</v>
      </c>
      <c r="G20" s="11"/>
      <c r="H20" s="11" t="s">
        <v>32</v>
      </c>
      <c r="I20" s="11" t="s">
        <v>489</v>
      </c>
    </row>
    <row r="21" spans="1:9" ht="16.5" thickBot="1">
      <c r="A21" s="13" t="s">
        <v>548</v>
      </c>
      <c r="B21" s="14" t="s">
        <v>549</v>
      </c>
      <c r="C21" s="14" t="s">
        <v>181</v>
      </c>
      <c r="D21" s="14" t="s">
        <v>4</v>
      </c>
      <c r="E21" s="14" t="s">
        <v>13</v>
      </c>
      <c r="F21" s="14"/>
      <c r="G21" s="14"/>
      <c r="H21" s="14" t="s">
        <v>32</v>
      </c>
      <c r="I21" s="11" t="s">
        <v>489</v>
      </c>
    </row>
    <row r="22" spans="1:9" ht="16.5" thickBot="1">
      <c r="A22" s="13" t="s">
        <v>550</v>
      </c>
      <c r="B22" s="14" t="s">
        <v>323</v>
      </c>
      <c r="C22" s="14" t="s">
        <v>181</v>
      </c>
      <c r="D22" s="14" t="s">
        <v>4</v>
      </c>
      <c r="E22" s="14" t="s">
        <v>13</v>
      </c>
      <c r="F22" s="14"/>
      <c r="G22" s="14"/>
      <c r="H22" s="14" t="s">
        <v>32</v>
      </c>
      <c r="I22" s="11" t="s">
        <v>489</v>
      </c>
    </row>
    <row r="23" spans="1:9" ht="16.5" thickBot="1">
      <c r="A23" s="13" t="s">
        <v>551</v>
      </c>
      <c r="B23" s="14" t="s">
        <v>552</v>
      </c>
      <c r="C23" s="14" t="s">
        <v>174</v>
      </c>
      <c r="D23" s="14" t="s">
        <v>4</v>
      </c>
      <c r="E23" s="14" t="s">
        <v>13</v>
      </c>
      <c r="F23" s="14"/>
      <c r="G23" s="14"/>
      <c r="H23" s="14" t="s">
        <v>32</v>
      </c>
      <c r="I23" s="11" t="s">
        <v>489</v>
      </c>
    </row>
    <row r="24" spans="1:9" ht="16.5" thickBot="1">
      <c r="A24" s="13" t="s">
        <v>553</v>
      </c>
      <c r="B24" s="14" t="s">
        <v>554</v>
      </c>
      <c r="C24" s="14" t="s">
        <v>181</v>
      </c>
      <c r="D24" s="14" t="s">
        <v>1</v>
      </c>
      <c r="E24" s="14" t="s">
        <v>13</v>
      </c>
      <c r="F24" s="14"/>
      <c r="G24" s="14"/>
      <c r="H24" s="14" t="s">
        <v>32</v>
      </c>
      <c r="I24" s="11" t="s">
        <v>489</v>
      </c>
    </row>
    <row r="25" spans="1:9" ht="16.5" thickBot="1">
      <c r="A25" s="13" t="s">
        <v>555</v>
      </c>
      <c r="B25" s="14" t="s">
        <v>556</v>
      </c>
      <c r="C25" s="14" t="s">
        <v>181</v>
      </c>
      <c r="D25" s="14" t="s">
        <v>1</v>
      </c>
      <c r="E25" s="14" t="s">
        <v>13</v>
      </c>
      <c r="F25" s="14"/>
      <c r="G25" s="14"/>
      <c r="H25" s="14" t="s">
        <v>32</v>
      </c>
      <c r="I25" s="11" t="s">
        <v>489</v>
      </c>
    </row>
    <row r="26" spans="1:9" ht="16.5" thickBot="1">
      <c r="A26" s="13" t="s">
        <v>557</v>
      </c>
      <c r="B26" s="14" t="s">
        <v>453</v>
      </c>
      <c r="C26" s="14" t="s">
        <v>181</v>
      </c>
      <c r="D26" s="14" t="s">
        <v>1</v>
      </c>
      <c r="E26" s="14" t="s">
        <v>13</v>
      </c>
      <c r="F26" s="14"/>
      <c r="G26" s="14"/>
      <c r="H26" s="14" t="s">
        <v>32</v>
      </c>
      <c r="I26" s="11" t="s">
        <v>489</v>
      </c>
    </row>
    <row r="27" spans="1:9" ht="16.5" thickBot="1">
      <c r="A27" s="13" t="s">
        <v>558</v>
      </c>
      <c r="B27" s="14" t="s">
        <v>559</v>
      </c>
      <c r="C27" s="14" t="s">
        <v>181</v>
      </c>
      <c r="D27" s="14" t="s">
        <v>7</v>
      </c>
      <c r="E27" s="14" t="s">
        <v>13</v>
      </c>
      <c r="F27" s="14"/>
      <c r="G27" s="14"/>
      <c r="H27" s="14" t="s">
        <v>32</v>
      </c>
      <c r="I27" s="11" t="s">
        <v>489</v>
      </c>
    </row>
    <row r="28" spans="1:9" ht="16.5" thickBot="1">
      <c r="A28" s="13" t="s">
        <v>560</v>
      </c>
      <c r="B28" s="14" t="s">
        <v>453</v>
      </c>
      <c r="C28" s="14" t="s">
        <v>181</v>
      </c>
      <c r="D28" s="14" t="s">
        <v>7</v>
      </c>
      <c r="E28" s="14" t="s">
        <v>13</v>
      </c>
      <c r="F28" s="14"/>
      <c r="G28" s="14"/>
      <c r="H28" s="14" t="s">
        <v>32</v>
      </c>
      <c r="I28" s="11" t="s">
        <v>489</v>
      </c>
    </row>
    <row r="29" spans="1:9" ht="16.5" thickBot="1">
      <c r="A29" s="13" t="s">
        <v>561</v>
      </c>
      <c r="B29" s="14" t="s">
        <v>562</v>
      </c>
      <c r="C29" s="14" t="s">
        <v>174</v>
      </c>
      <c r="D29" s="14" t="s">
        <v>7</v>
      </c>
      <c r="E29" s="14" t="s">
        <v>13</v>
      </c>
      <c r="F29" s="14"/>
      <c r="G29" s="14"/>
      <c r="H29" s="14" t="s">
        <v>32</v>
      </c>
      <c r="I29" s="11" t="s">
        <v>489</v>
      </c>
    </row>
    <row r="30" spans="1:9" ht="16.5" thickBot="1">
      <c r="A30" s="13" t="s">
        <v>563</v>
      </c>
      <c r="B30" s="14" t="s">
        <v>564</v>
      </c>
      <c r="C30" s="14" t="s">
        <v>181</v>
      </c>
      <c r="D30" s="14" t="s">
        <v>9</v>
      </c>
      <c r="E30" s="14" t="s">
        <v>13</v>
      </c>
      <c r="F30" s="14"/>
      <c r="G30" s="14"/>
      <c r="H30" s="14" t="s">
        <v>32</v>
      </c>
      <c r="I30" s="11" t="s">
        <v>489</v>
      </c>
    </row>
    <row r="31" spans="1:9" ht="16.5" thickBot="1">
      <c r="A31" s="13" t="s">
        <v>565</v>
      </c>
      <c r="B31" s="14" t="s">
        <v>566</v>
      </c>
      <c r="C31" s="14" t="s">
        <v>181</v>
      </c>
      <c r="D31" s="14" t="s">
        <v>9</v>
      </c>
      <c r="E31" s="14" t="s">
        <v>13</v>
      </c>
      <c r="F31" s="14"/>
      <c r="G31" s="14"/>
      <c r="H31" s="14" t="s">
        <v>32</v>
      </c>
      <c r="I31" s="11" t="s">
        <v>489</v>
      </c>
    </row>
    <row r="32" spans="1:9" ht="16.5" thickBot="1">
      <c r="A32" s="13" t="s">
        <v>567</v>
      </c>
      <c r="B32" s="14" t="s">
        <v>371</v>
      </c>
      <c r="C32" s="14" t="s">
        <v>181</v>
      </c>
      <c r="D32" s="14" t="s">
        <v>568</v>
      </c>
      <c r="E32" s="14" t="s">
        <v>13</v>
      </c>
      <c r="F32" s="14"/>
      <c r="G32" s="14"/>
      <c r="H32" s="14" t="s">
        <v>32</v>
      </c>
      <c r="I32" s="11" t="s">
        <v>489</v>
      </c>
    </row>
    <row r="33" spans="1:9" ht="16.5" thickBot="1">
      <c r="A33" s="10" t="s">
        <v>518</v>
      </c>
      <c r="B33" s="11" t="s">
        <v>327</v>
      </c>
      <c r="C33" s="11" t="s">
        <v>181</v>
      </c>
      <c r="D33" s="11" t="s">
        <v>7</v>
      </c>
      <c r="E33" s="11" t="s">
        <v>175</v>
      </c>
      <c r="F33" s="11" t="s">
        <v>151</v>
      </c>
      <c r="G33" s="11"/>
      <c r="H33" s="11" t="s">
        <v>94</v>
      </c>
      <c r="I33" s="11" t="s">
        <v>489</v>
      </c>
    </row>
    <row r="34" spans="1:9" ht="16.5" thickBot="1">
      <c r="A34" s="10" t="s">
        <v>519</v>
      </c>
      <c r="B34" s="11" t="s">
        <v>520</v>
      </c>
      <c r="C34" s="11" t="s">
        <v>174</v>
      </c>
      <c r="D34" s="11" t="s">
        <v>7</v>
      </c>
      <c r="E34" s="11" t="s">
        <v>175</v>
      </c>
      <c r="F34" s="11" t="s">
        <v>152</v>
      </c>
      <c r="G34" s="11"/>
      <c r="H34" s="11" t="s">
        <v>94</v>
      </c>
      <c r="I34" s="11" t="s">
        <v>489</v>
      </c>
    </row>
    <row r="35" spans="1:9" ht="16.5" thickBot="1">
      <c r="A35" s="10" t="s">
        <v>521</v>
      </c>
      <c r="B35" s="11" t="s">
        <v>522</v>
      </c>
      <c r="C35" s="11" t="s">
        <v>181</v>
      </c>
      <c r="D35" s="11" t="s">
        <v>4</v>
      </c>
      <c r="E35" s="11" t="s">
        <v>175</v>
      </c>
      <c r="F35" s="11" t="s">
        <v>153</v>
      </c>
      <c r="G35" s="11"/>
      <c r="H35" s="11" t="s">
        <v>94</v>
      </c>
      <c r="I35" s="11" t="s">
        <v>489</v>
      </c>
    </row>
    <row r="36" spans="1:9" ht="16.5" thickBot="1">
      <c r="A36" s="10" t="s">
        <v>523</v>
      </c>
      <c r="B36" s="11" t="s">
        <v>524</v>
      </c>
      <c r="C36" s="11" t="s">
        <v>181</v>
      </c>
      <c r="D36" s="11" t="s">
        <v>7</v>
      </c>
      <c r="E36" s="11" t="s">
        <v>175</v>
      </c>
      <c r="F36" s="11" t="s">
        <v>154</v>
      </c>
      <c r="G36" s="11"/>
      <c r="H36" s="11" t="s">
        <v>94</v>
      </c>
      <c r="I36" s="11" t="s">
        <v>489</v>
      </c>
    </row>
    <row r="37" spans="1:9" ht="16.5" thickBot="1">
      <c r="A37" s="10" t="s">
        <v>525</v>
      </c>
      <c r="B37" s="11" t="s">
        <v>526</v>
      </c>
      <c r="C37" s="11" t="s">
        <v>181</v>
      </c>
      <c r="D37" s="11" t="s">
        <v>7</v>
      </c>
      <c r="E37" s="11" t="s">
        <v>175</v>
      </c>
      <c r="F37" s="11" t="s">
        <v>155</v>
      </c>
      <c r="G37" s="11"/>
      <c r="H37" s="11" t="s">
        <v>94</v>
      </c>
      <c r="I37" s="11" t="s">
        <v>489</v>
      </c>
    </row>
    <row r="38" spans="1:9" ht="16.5" thickBot="1">
      <c r="A38" s="10" t="s">
        <v>527</v>
      </c>
      <c r="B38" s="11" t="s">
        <v>505</v>
      </c>
      <c r="C38" s="11" t="s">
        <v>174</v>
      </c>
      <c r="D38" s="11" t="s">
        <v>7</v>
      </c>
      <c r="E38" s="11" t="s">
        <v>175</v>
      </c>
      <c r="F38" s="11" t="s">
        <v>156</v>
      </c>
      <c r="G38" s="11"/>
      <c r="H38" s="11" t="s">
        <v>94</v>
      </c>
      <c r="I38" s="11" t="s">
        <v>489</v>
      </c>
    </row>
    <row r="39" spans="1:9" ht="16.5" thickBot="1">
      <c r="A39" s="10" t="s">
        <v>528</v>
      </c>
      <c r="B39" s="11" t="s">
        <v>529</v>
      </c>
      <c r="C39" s="11" t="s">
        <v>181</v>
      </c>
      <c r="D39" s="11" t="s">
        <v>7</v>
      </c>
      <c r="E39" s="11" t="s">
        <v>175</v>
      </c>
      <c r="F39" s="11" t="s">
        <v>157</v>
      </c>
      <c r="G39" s="11"/>
      <c r="H39" s="11" t="s">
        <v>94</v>
      </c>
      <c r="I39" s="11" t="s">
        <v>489</v>
      </c>
    </row>
    <row r="40" spans="1:9" ht="16.5" thickBot="1">
      <c r="A40" s="10" t="s">
        <v>530</v>
      </c>
      <c r="B40" s="11" t="s">
        <v>474</v>
      </c>
      <c r="C40" s="11" t="s">
        <v>181</v>
      </c>
      <c r="D40" s="11" t="s">
        <v>7</v>
      </c>
      <c r="E40" s="11" t="s">
        <v>175</v>
      </c>
      <c r="F40" s="11" t="s">
        <v>158</v>
      </c>
      <c r="G40" s="11"/>
      <c r="H40" s="11" t="s">
        <v>94</v>
      </c>
      <c r="I40" s="11" t="s">
        <v>489</v>
      </c>
    </row>
    <row r="41" spans="1:9" ht="16.5" thickBot="1">
      <c r="A41" s="10" t="s">
        <v>531</v>
      </c>
      <c r="B41" s="11" t="s">
        <v>532</v>
      </c>
      <c r="C41" s="11" t="s">
        <v>181</v>
      </c>
      <c r="D41" s="11" t="s">
        <v>1</v>
      </c>
      <c r="E41" s="11" t="s">
        <v>175</v>
      </c>
      <c r="F41" s="11" t="s">
        <v>159</v>
      </c>
      <c r="G41" s="11"/>
      <c r="H41" s="11" t="s">
        <v>94</v>
      </c>
      <c r="I41" s="11" t="s">
        <v>489</v>
      </c>
    </row>
    <row r="42" spans="1:9" ht="16.5" thickBot="1">
      <c r="A42" s="10" t="s">
        <v>533</v>
      </c>
      <c r="B42" s="11" t="s">
        <v>534</v>
      </c>
      <c r="C42" s="11" t="s">
        <v>181</v>
      </c>
      <c r="D42" s="11" t="s">
        <v>7</v>
      </c>
      <c r="E42" s="11" t="s">
        <v>175</v>
      </c>
      <c r="F42" s="11" t="s">
        <v>160</v>
      </c>
      <c r="G42" s="11"/>
      <c r="H42" s="11" t="s">
        <v>94</v>
      </c>
      <c r="I42" s="11" t="s">
        <v>489</v>
      </c>
    </row>
    <row r="43" spans="1:9" ht="16.5" thickBot="1">
      <c r="A43" s="10" t="s">
        <v>535</v>
      </c>
      <c r="B43" s="11" t="s">
        <v>87</v>
      </c>
      <c r="C43" s="11" t="s">
        <v>174</v>
      </c>
      <c r="D43" s="11" t="s">
        <v>7</v>
      </c>
      <c r="E43" s="11" t="s">
        <v>175</v>
      </c>
      <c r="F43" s="11" t="s">
        <v>161</v>
      </c>
      <c r="G43" s="11"/>
      <c r="H43" s="11" t="s">
        <v>94</v>
      </c>
      <c r="I43" s="11" t="s">
        <v>489</v>
      </c>
    </row>
    <row r="44" spans="1:9" ht="16.5" thickBot="1">
      <c r="A44" s="10" t="s">
        <v>536</v>
      </c>
      <c r="B44" s="11" t="s">
        <v>537</v>
      </c>
      <c r="C44" s="11" t="s">
        <v>181</v>
      </c>
      <c r="D44" s="11" t="s">
        <v>1</v>
      </c>
      <c r="E44" s="11" t="s">
        <v>175</v>
      </c>
      <c r="F44" s="11" t="s">
        <v>162</v>
      </c>
      <c r="G44" s="11"/>
      <c r="H44" s="11" t="s">
        <v>94</v>
      </c>
      <c r="I44" s="11" t="s">
        <v>489</v>
      </c>
    </row>
    <row r="45" spans="1:9" ht="16.5" thickBot="1">
      <c r="A45" s="10" t="s">
        <v>538</v>
      </c>
      <c r="B45" s="11" t="s">
        <v>539</v>
      </c>
      <c r="C45" s="11" t="s">
        <v>181</v>
      </c>
      <c r="D45" s="11" t="s">
        <v>1</v>
      </c>
      <c r="E45" s="11" t="s">
        <v>175</v>
      </c>
      <c r="F45" s="11" t="s">
        <v>163</v>
      </c>
      <c r="G45" s="11"/>
      <c r="H45" s="11" t="s">
        <v>94</v>
      </c>
      <c r="I45" s="11" t="s">
        <v>489</v>
      </c>
    </row>
    <row r="46" spans="1:9" ht="16.5" thickBot="1">
      <c r="A46" s="10" t="s">
        <v>540</v>
      </c>
      <c r="B46" s="11" t="s">
        <v>541</v>
      </c>
      <c r="C46" s="11" t="s">
        <v>181</v>
      </c>
      <c r="D46" s="11" t="s">
        <v>1</v>
      </c>
      <c r="E46" s="11" t="s">
        <v>175</v>
      </c>
      <c r="F46" s="11" t="s">
        <v>164</v>
      </c>
      <c r="G46" s="11"/>
      <c r="H46" s="11" t="s">
        <v>94</v>
      </c>
      <c r="I46" s="11" t="s">
        <v>489</v>
      </c>
    </row>
    <row r="47" spans="1:9" ht="16.5" thickBot="1">
      <c r="A47" s="10" t="s">
        <v>459</v>
      </c>
      <c r="B47" s="11" t="s">
        <v>460</v>
      </c>
      <c r="C47" s="11" t="s">
        <v>181</v>
      </c>
      <c r="D47" s="11" t="s">
        <v>1</v>
      </c>
      <c r="E47" s="11" t="s">
        <v>175</v>
      </c>
      <c r="F47" s="11" t="s">
        <v>165</v>
      </c>
      <c r="G47" s="11"/>
      <c r="H47" s="11" t="s">
        <v>94</v>
      </c>
      <c r="I47" s="11" t="s">
        <v>489</v>
      </c>
    </row>
    <row r="48" spans="1:9" ht="16.5" thickBot="1">
      <c r="A48" s="10" t="s">
        <v>542</v>
      </c>
      <c r="B48" s="11" t="s">
        <v>543</v>
      </c>
      <c r="C48" s="11" t="s">
        <v>181</v>
      </c>
      <c r="D48" s="11" t="s">
        <v>1</v>
      </c>
      <c r="E48" s="11" t="s">
        <v>175</v>
      </c>
      <c r="F48" s="11" t="s">
        <v>166</v>
      </c>
      <c r="G48" s="11"/>
      <c r="H48" s="11" t="s">
        <v>94</v>
      </c>
      <c r="I48" s="11" t="s">
        <v>489</v>
      </c>
    </row>
    <row r="49" spans="1:9" ht="16.5" thickBot="1">
      <c r="A49" s="10" t="s">
        <v>544</v>
      </c>
      <c r="B49" s="11" t="s">
        <v>545</v>
      </c>
      <c r="C49" s="11" t="s">
        <v>181</v>
      </c>
      <c r="D49" s="11" t="s">
        <v>1</v>
      </c>
      <c r="E49" s="11" t="s">
        <v>175</v>
      </c>
      <c r="F49" s="11" t="s">
        <v>167</v>
      </c>
      <c r="G49" s="11"/>
      <c r="H49" s="11" t="s">
        <v>94</v>
      </c>
      <c r="I49" s="11" t="s">
        <v>489</v>
      </c>
    </row>
    <row r="50" spans="1:9" ht="16.5" thickBot="1">
      <c r="A50" s="10" t="s">
        <v>546</v>
      </c>
      <c r="B50" s="11" t="s">
        <v>547</v>
      </c>
      <c r="C50" s="11" t="s">
        <v>174</v>
      </c>
      <c r="D50" s="11" t="s">
        <v>7</v>
      </c>
      <c r="E50" s="11" t="s">
        <v>175</v>
      </c>
      <c r="F50" s="11" t="s">
        <v>168</v>
      </c>
      <c r="G50" s="11"/>
      <c r="H50" s="11" t="s">
        <v>94</v>
      </c>
      <c r="I50" s="11" t="s">
        <v>489</v>
      </c>
    </row>
    <row r="51" spans="1:9" ht="16.5" thickBot="1">
      <c r="A51" s="13" t="s">
        <v>569</v>
      </c>
      <c r="B51" s="14" t="s">
        <v>266</v>
      </c>
      <c r="C51" s="14" t="s">
        <v>174</v>
      </c>
      <c r="D51" s="14" t="s">
        <v>4</v>
      </c>
      <c r="E51" s="14" t="s">
        <v>70</v>
      </c>
      <c r="F51" s="14"/>
      <c r="G51" s="14"/>
      <c r="H51" s="14" t="s">
        <v>94</v>
      </c>
      <c r="I51" s="11" t="s">
        <v>489</v>
      </c>
    </row>
    <row r="52" spans="1:9" ht="16.5" thickBot="1">
      <c r="A52" s="13" t="s">
        <v>570</v>
      </c>
      <c r="B52" s="14" t="s">
        <v>571</v>
      </c>
      <c r="C52" s="14" t="s">
        <v>181</v>
      </c>
      <c r="D52" s="14" t="s">
        <v>4</v>
      </c>
      <c r="E52" s="14" t="s">
        <v>70</v>
      </c>
      <c r="F52" s="14"/>
      <c r="G52" s="14"/>
      <c r="H52" s="14" t="s">
        <v>94</v>
      </c>
      <c r="I52" s="11" t="s">
        <v>489</v>
      </c>
    </row>
    <row r="53" spans="1:9" ht="16.5" thickBot="1">
      <c r="A53" s="13" t="s">
        <v>572</v>
      </c>
      <c r="B53" s="14" t="s">
        <v>524</v>
      </c>
      <c r="C53" s="14" t="s">
        <v>181</v>
      </c>
      <c r="D53" s="14" t="s">
        <v>4</v>
      </c>
      <c r="E53" s="14" t="s">
        <v>70</v>
      </c>
      <c r="F53" s="14"/>
      <c r="G53" s="14"/>
      <c r="H53" s="14" t="s">
        <v>94</v>
      </c>
      <c r="I53" s="11" t="s">
        <v>489</v>
      </c>
    </row>
    <row r="54" spans="1:9" ht="16.5" thickBot="1">
      <c r="A54" s="13" t="s">
        <v>452</v>
      </c>
      <c r="B54" s="14" t="s">
        <v>453</v>
      </c>
      <c r="C54" s="14" t="s">
        <v>181</v>
      </c>
      <c r="D54" s="14" t="s">
        <v>1</v>
      </c>
      <c r="E54" s="14" t="s">
        <v>70</v>
      </c>
      <c r="F54" s="14"/>
      <c r="G54" s="14"/>
      <c r="H54" s="14" t="s">
        <v>94</v>
      </c>
      <c r="I54" s="11" t="s">
        <v>489</v>
      </c>
    </row>
    <row r="55" spans="1:9" ht="16.5" thickBot="1">
      <c r="A55" s="13" t="s">
        <v>573</v>
      </c>
      <c r="B55" s="14" t="s">
        <v>203</v>
      </c>
      <c r="C55" s="14" t="s">
        <v>181</v>
      </c>
      <c r="D55" s="14" t="s">
        <v>1</v>
      </c>
      <c r="E55" s="14" t="s">
        <v>70</v>
      </c>
      <c r="F55" s="14"/>
      <c r="G55" s="14"/>
      <c r="H55" s="14" t="s">
        <v>94</v>
      </c>
      <c r="I55" s="11" t="s">
        <v>489</v>
      </c>
    </row>
    <row r="56" spans="1:9" ht="16.5" thickBot="1">
      <c r="A56" s="13" t="s">
        <v>574</v>
      </c>
      <c r="B56" s="14" t="s">
        <v>203</v>
      </c>
      <c r="C56" s="14" t="s">
        <v>181</v>
      </c>
      <c r="D56" s="14" t="s">
        <v>1</v>
      </c>
      <c r="E56" s="14" t="s">
        <v>70</v>
      </c>
      <c r="F56" s="14"/>
      <c r="G56" s="14"/>
      <c r="H56" s="14" t="s">
        <v>94</v>
      </c>
      <c r="I56" s="11" t="s">
        <v>489</v>
      </c>
    </row>
    <row r="57" spans="1:9" ht="16.5" thickBot="1">
      <c r="A57" s="13" t="s">
        <v>575</v>
      </c>
      <c r="B57" s="14" t="s">
        <v>576</v>
      </c>
      <c r="C57" s="14" t="s">
        <v>174</v>
      </c>
      <c r="D57" s="14" t="s">
        <v>7</v>
      </c>
      <c r="E57" s="14" t="s">
        <v>70</v>
      </c>
      <c r="F57" s="14"/>
      <c r="G57" s="14"/>
      <c r="H57" s="14" t="s">
        <v>94</v>
      </c>
      <c r="I57" s="11" t="s">
        <v>489</v>
      </c>
    </row>
    <row r="58" spans="1:9" ht="16.5" thickBot="1">
      <c r="A58" s="13" t="s">
        <v>577</v>
      </c>
      <c r="B58" s="14" t="s">
        <v>578</v>
      </c>
      <c r="C58" s="14" t="s">
        <v>181</v>
      </c>
      <c r="D58" s="14" t="s">
        <v>7</v>
      </c>
      <c r="E58" s="14" t="s">
        <v>70</v>
      </c>
      <c r="F58" s="14"/>
      <c r="G58" s="14"/>
      <c r="H58" s="14" t="s">
        <v>94</v>
      </c>
      <c r="I58" s="11" t="s">
        <v>489</v>
      </c>
    </row>
    <row r="59" spans="1:9" ht="16.5" thickBot="1">
      <c r="A59" s="13" t="s">
        <v>579</v>
      </c>
      <c r="B59" s="14" t="s">
        <v>193</v>
      </c>
      <c r="C59" s="14" t="s">
        <v>181</v>
      </c>
      <c r="D59" s="14" t="s">
        <v>7</v>
      </c>
      <c r="E59" s="14" t="s">
        <v>70</v>
      </c>
      <c r="F59" s="14"/>
      <c r="G59" s="14"/>
      <c r="H59" s="14" t="s">
        <v>94</v>
      </c>
      <c r="I59" s="11" t="s">
        <v>489</v>
      </c>
    </row>
    <row r="60" spans="1:9" ht="16.5" thickBot="1">
      <c r="A60" s="13" t="s">
        <v>580</v>
      </c>
      <c r="B60" s="14" t="s">
        <v>524</v>
      </c>
      <c r="C60" s="14" t="s">
        <v>181</v>
      </c>
      <c r="D60" s="14" t="s">
        <v>9</v>
      </c>
      <c r="E60" s="14" t="s">
        <v>70</v>
      </c>
      <c r="F60" s="14"/>
      <c r="G60" s="14"/>
      <c r="H60" s="14" t="s">
        <v>94</v>
      </c>
      <c r="I60" s="11" t="s">
        <v>489</v>
      </c>
    </row>
    <row r="61" spans="1:9" ht="16.5" thickBot="1">
      <c r="A61" s="13" t="s">
        <v>581</v>
      </c>
      <c r="B61" s="14" t="s">
        <v>45</v>
      </c>
      <c r="C61" s="14" t="s">
        <v>181</v>
      </c>
      <c r="D61" s="14" t="s">
        <v>9</v>
      </c>
      <c r="E61" s="14" t="s">
        <v>13</v>
      </c>
      <c r="F61" s="14"/>
      <c r="G61" s="14"/>
      <c r="H61" s="14" t="s">
        <v>94</v>
      </c>
      <c r="I61" s="11" t="s">
        <v>489</v>
      </c>
    </row>
    <row r="62" spans="1:9" ht="16.5" thickBot="1">
      <c r="A62" s="13" t="s">
        <v>582</v>
      </c>
      <c r="B62" s="14" t="s">
        <v>583</v>
      </c>
      <c r="C62" s="14" t="s">
        <v>181</v>
      </c>
      <c r="D62" s="14" t="s">
        <v>568</v>
      </c>
      <c r="E62" s="14" t="s">
        <v>13</v>
      </c>
      <c r="F62" s="14"/>
      <c r="G62" s="14"/>
      <c r="H62" s="14" t="s">
        <v>94</v>
      </c>
      <c r="I62" s="11" t="s">
        <v>489</v>
      </c>
    </row>
  </sheetData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F14" sqref="F14"/>
    </sheetView>
  </sheetViews>
  <sheetFormatPr baseColWidth="10" defaultRowHeight="15.75"/>
  <sheetData>
    <row r="1" spans="1:19">
      <c r="A1" s="17" t="s">
        <v>488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13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6" t="s">
        <v>4</v>
      </c>
      <c r="B4" s="1">
        <v>1</v>
      </c>
      <c r="C4" s="5">
        <f>(B4*100)/F4</f>
        <v>100</v>
      </c>
      <c r="D4" s="5">
        <v>0</v>
      </c>
      <c r="E4" s="5">
        <f>(D4*100)/F4</f>
        <v>0</v>
      </c>
      <c r="F4" s="5">
        <f>(B4+D4)</f>
        <v>1</v>
      </c>
      <c r="G4" s="2">
        <f>(F4*100)/F$9</f>
        <v>5.5555555555555554</v>
      </c>
      <c r="H4" s="1">
        <v>1</v>
      </c>
      <c r="I4" s="5">
        <f>(H4*100)/L4</f>
        <v>33.333333333333336</v>
      </c>
      <c r="J4" s="5">
        <v>2</v>
      </c>
      <c r="K4" s="5">
        <f>(J4*100)/L4</f>
        <v>66.666666666666671</v>
      </c>
      <c r="L4" s="5">
        <f>(H4+J4)</f>
        <v>3</v>
      </c>
      <c r="M4" s="2">
        <f>(L4*100)/L$9</f>
        <v>25</v>
      </c>
      <c r="N4" s="5">
        <f>(B4+H4)</f>
        <v>2</v>
      </c>
      <c r="O4" s="2">
        <f>(N4*100)/R4</f>
        <v>50</v>
      </c>
      <c r="P4" s="5">
        <f>(D4+J4)</f>
        <v>2</v>
      </c>
      <c r="Q4" s="2">
        <f>(P4*100)/R4</f>
        <v>50</v>
      </c>
      <c r="R4" s="5">
        <f>(N4+P4)</f>
        <v>4</v>
      </c>
      <c r="S4" s="5">
        <f>(R4*100)/R$9</f>
        <v>13.333333333333334</v>
      </c>
    </row>
    <row r="5" spans="1:19">
      <c r="A5" s="16" t="s">
        <v>1</v>
      </c>
      <c r="B5" s="1">
        <v>1</v>
      </c>
      <c r="C5" s="5">
        <f t="shared" ref="C5:C9" si="0">(B5*100)/F5</f>
        <v>33.333333333333336</v>
      </c>
      <c r="D5" s="5">
        <v>2</v>
      </c>
      <c r="E5" s="5">
        <f t="shared" ref="E5:E9" si="1">(D5*100)/F5</f>
        <v>66.666666666666671</v>
      </c>
      <c r="F5" s="5">
        <f t="shared" ref="F5:F9" si="2">(B5+D5)</f>
        <v>3</v>
      </c>
      <c r="G5" s="2">
        <f t="shared" ref="G5:G9" si="3">(F5*100)/F$9</f>
        <v>16.666666666666668</v>
      </c>
      <c r="H5" s="1">
        <v>0</v>
      </c>
      <c r="I5" s="5">
        <f t="shared" ref="I5:I9" si="4">(H5*100)/L5</f>
        <v>0</v>
      </c>
      <c r="J5" s="5">
        <v>3</v>
      </c>
      <c r="K5" s="5">
        <f t="shared" ref="K5:K9" si="5">(J5*100)/L5</f>
        <v>100</v>
      </c>
      <c r="L5" s="5">
        <f t="shared" ref="L5:L9" si="6">(H5+J5)</f>
        <v>3</v>
      </c>
      <c r="M5" s="2">
        <f t="shared" ref="M5:M9" si="7">(L5*100)/L$9</f>
        <v>25</v>
      </c>
      <c r="N5" s="5">
        <f t="shared" ref="N5:N9" si="8">(B5+H5)</f>
        <v>1</v>
      </c>
      <c r="O5" s="2">
        <f t="shared" ref="O5:O9" si="9">(N5*100)/R5</f>
        <v>16.666666666666668</v>
      </c>
      <c r="P5" s="5">
        <f t="shared" ref="P5:P9" si="10">(D5+J5)</f>
        <v>5</v>
      </c>
      <c r="Q5" s="2">
        <f t="shared" ref="Q5:Q9" si="11">(P5*100)/R5</f>
        <v>83.333333333333329</v>
      </c>
      <c r="R5" s="5">
        <f t="shared" ref="R5:R9" si="12">(N5+P5)</f>
        <v>6</v>
      </c>
      <c r="S5" s="5">
        <f t="shared" ref="S5:S9" si="13">(R5*100)/R$9</f>
        <v>20</v>
      </c>
    </row>
    <row r="6" spans="1:19">
      <c r="A6" s="16" t="s">
        <v>7</v>
      </c>
      <c r="B6" s="1">
        <v>4</v>
      </c>
      <c r="C6" s="5">
        <f t="shared" si="0"/>
        <v>33.333333333333336</v>
      </c>
      <c r="D6" s="5">
        <v>8</v>
      </c>
      <c r="E6" s="5">
        <f t="shared" si="1"/>
        <v>66.666666666666671</v>
      </c>
      <c r="F6" s="5">
        <f t="shared" si="2"/>
        <v>12</v>
      </c>
      <c r="G6" s="2">
        <f t="shared" si="3"/>
        <v>66.666666666666671</v>
      </c>
      <c r="H6" s="1">
        <v>1</v>
      </c>
      <c r="I6" s="5">
        <f t="shared" si="4"/>
        <v>33.333333333333336</v>
      </c>
      <c r="J6" s="5">
        <v>2</v>
      </c>
      <c r="K6" s="5">
        <f t="shared" si="5"/>
        <v>66.666666666666671</v>
      </c>
      <c r="L6" s="5">
        <f t="shared" si="6"/>
        <v>3</v>
      </c>
      <c r="M6" s="2">
        <f t="shared" si="7"/>
        <v>25</v>
      </c>
      <c r="N6" s="5">
        <f t="shared" si="8"/>
        <v>5</v>
      </c>
      <c r="O6" s="2">
        <f t="shared" si="9"/>
        <v>33.333333333333336</v>
      </c>
      <c r="P6" s="5">
        <f t="shared" si="10"/>
        <v>10</v>
      </c>
      <c r="Q6" s="2">
        <f t="shared" si="11"/>
        <v>66.666666666666671</v>
      </c>
      <c r="R6" s="5">
        <f t="shared" si="12"/>
        <v>15</v>
      </c>
      <c r="S6" s="5">
        <f t="shared" si="13"/>
        <v>50</v>
      </c>
    </row>
    <row r="7" spans="1:19">
      <c r="A7" s="16" t="s">
        <v>9</v>
      </c>
      <c r="B7" s="1">
        <v>1</v>
      </c>
      <c r="C7" s="5">
        <f t="shared" si="0"/>
        <v>50</v>
      </c>
      <c r="D7" s="5">
        <v>1</v>
      </c>
      <c r="E7" s="5">
        <f t="shared" si="1"/>
        <v>50</v>
      </c>
      <c r="F7" s="5">
        <f t="shared" si="2"/>
        <v>2</v>
      </c>
      <c r="G7" s="2">
        <f t="shared" si="3"/>
        <v>11.111111111111111</v>
      </c>
      <c r="H7" s="1">
        <v>1</v>
      </c>
      <c r="I7" s="5">
        <f t="shared" si="4"/>
        <v>50</v>
      </c>
      <c r="J7" s="5">
        <v>1</v>
      </c>
      <c r="K7" s="5">
        <f t="shared" si="5"/>
        <v>50</v>
      </c>
      <c r="L7" s="5">
        <f t="shared" si="6"/>
        <v>2</v>
      </c>
      <c r="M7" s="2">
        <f t="shared" si="7"/>
        <v>16.666666666666668</v>
      </c>
      <c r="N7" s="5">
        <f t="shared" si="8"/>
        <v>2</v>
      </c>
      <c r="O7" s="2">
        <f t="shared" si="9"/>
        <v>50</v>
      </c>
      <c r="P7" s="5">
        <f t="shared" si="10"/>
        <v>2</v>
      </c>
      <c r="Q7" s="2">
        <f t="shared" si="11"/>
        <v>50</v>
      </c>
      <c r="R7" s="5">
        <f t="shared" si="12"/>
        <v>4</v>
      </c>
      <c r="S7" s="5">
        <f t="shared" si="13"/>
        <v>13.333333333333334</v>
      </c>
    </row>
    <row r="8" spans="1:19">
      <c r="A8" s="16" t="s">
        <v>8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1</v>
      </c>
      <c r="I8" s="5">
        <f t="shared" si="4"/>
        <v>100</v>
      </c>
      <c r="J8" s="5">
        <v>0</v>
      </c>
      <c r="K8" s="5">
        <f t="shared" si="5"/>
        <v>0</v>
      </c>
      <c r="L8" s="5">
        <f t="shared" si="6"/>
        <v>1</v>
      </c>
      <c r="M8" s="2">
        <f t="shared" si="7"/>
        <v>8.3333333333333339</v>
      </c>
      <c r="N8" s="5">
        <f t="shared" si="8"/>
        <v>1</v>
      </c>
      <c r="O8" s="2">
        <f t="shared" si="9"/>
        <v>100</v>
      </c>
      <c r="P8" s="5">
        <f t="shared" si="10"/>
        <v>0</v>
      </c>
      <c r="Q8" s="2">
        <f t="shared" si="11"/>
        <v>0</v>
      </c>
      <c r="R8" s="5">
        <f t="shared" si="12"/>
        <v>1</v>
      </c>
      <c r="S8" s="5">
        <f t="shared" si="13"/>
        <v>3.3333333333333335</v>
      </c>
    </row>
    <row r="9" spans="1:19">
      <c r="A9" s="16" t="s">
        <v>0</v>
      </c>
      <c r="B9" s="1">
        <f>SUM(B4:B8)</f>
        <v>7</v>
      </c>
      <c r="C9" s="5">
        <f t="shared" si="0"/>
        <v>38.888888888888886</v>
      </c>
      <c r="D9" s="5">
        <f>SUM(D4:D8)</f>
        <v>11</v>
      </c>
      <c r="E9" s="5">
        <f t="shared" si="1"/>
        <v>61.111111111111114</v>
      </c>
      <c r="F9" s="5">
        <f t="shared" si="2"/>
        <v>18</v>
      </c>
      <c r="G9" s="2">
        <f t="shared" si="3"/>
        <v>100</v>
      </c>
      <c r="H9" s="1">
        <f>SUM(H4:H8)</f>
        <v>4</v>
      </c>
      <c r="I9" s="5">
        <f t="shared" si="4"/>
        <v>33.333333333333336</v>
      </c>
      <c r="J9" s="5">
        <f>SUM(J4:J8)</f>
        <v>8</v>
      </c>
      <c r="K9" s="5">
        <f t="shared" si="5"/>
        <v>66.666666666666671</v>
      </c>
      <c r="L9" s="5">
        <f t="shared" si="6"/>
        <v>12</v>
      </c>
      <c r="M9" s="2">
        <f t="shared" si="7"/>
        <v>100</v>
      </c>
      <c r="N9" s="5">
        <f t="shared" si="8"/>
        <v>11</v>
      </c>
      <c r="O9" s="2">
        <f t="shared" si="9"/>
        <v>36.666666666666664</v>
      </c>
      <c r="P9" s="5">
        <f t="shared" si="10"/>
        <v>19</v>
      </c>
      <c r="Q9" s="2">
        <f t="shared" si="11"/>
        <v>63.333333333333336</v>
      </c>
      <c r="R9" s="5">
        <f t="shared" si="12"/>
        <v>30</v>
      </c>
      <c r="S9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sqref="A1:I1"/>
    </sheetView>
  </sheetViews>
  <sheetFormatPr baseColWidth="10" defaultRowHeight="15.75"/>
  <cols>
    <col min="1" max="1" width="21.375" style="12" customWidth="1"/>
    <col min="2" max="2" width="14.625" style="12" customWidth="1"/>
    <col min="3" max="3" width="10.75" style="12" customWidth="1"/>
    <col min="4" max="4" width="9.5" style="12" customWidth="1"/>
    <col min="5" max="5" width="24.5" style="12" customWidth="1"/>
    <col min="6" max="6" width="12.25" style="12" customWidth="1"/>
    <col min="7" max="7" width="7.75" style="12" customWidth="1"/>
    <col min="8" max="8" width="12.125" style="12" customWidth="1"/>
    <col min="9" max="9" width="13.875" style="12" customWidth="1"/>
  </cols>
  <sheetData>
    <row r="1" spans="1:9" ht="16.5" thickBot="1">
      <c r="A1" s="20" t="s">
        <v>399</v>
      </c>
      <c r="B1" s="21"/>
      <c r="C1" s="21"/>
      <c r="D1" s="21"/>
      <c r="E1" s="21"/>
      <c r="F1" s="21"/>
      <c r="G1" s="21"/>
      <c r="H1" s="21"/>
      <c r="I1" s="22"/>
    </row>
    <row r="2" spans="1:9" ht="48" thickBot="1">
      <c r="A2" s="8" t="s">
        <v>18</v>
      </c>
      <c r="B2" s="9" t="s">
        <v>19</v>
      </c>
      <c r="C2" s="9" t="s">
        <v>20</v>
      </c>
      <c r="D2" s="9" t="s">
        <v>2</v>
      </c>
      <c r="E2" s="9" t="s">
        <v>28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>
      <c r="A3" s="10" t="s">
        <v>401</v>
      </c>
      <c r="B3" s="11" t="s">
        <v>402</v>
      </c>
      <c r="C3" s="11" t="s">
        <v>181</v>
      </c>
      <c r="D3" s="11" t="s">
        <v>7</v>
      </c>
      <c r="E3" s="11" t="s">
        <v>175</v>
      </c>
      <c r="F3" s="11" t="s">
        <v>151</v>
      </c>
      <c r="G3" s="11"/>
      <c r="H3" s="11" t="s">
        <v>32</v>
      </c>
      <c r="I3" s="11" t="s">
        <v>400</v>
      </c>
    </row>
    <row r="4" spans="1:9" ht="16.5" thickBot="1">
      <c r="A4" s="10" t="s">
        <v>405</v>
      </c>
      <c r="B4" s="11" t="s">
        <v>406</v>
      </c>
      <c r="C4" s="11" t="s">
        <v>181</v>
      </c>
      <c r="D4" s="11" t="s">
        <v>7</v>
      </c>
      <c r="E4" s="11" t="s">
        <v>175</v>
      </c>
      <c r="F4" s="11" t="s">
        <v>152</v>
      </c>
      <c r="G4" s="11"/>
      <c r="H4" s="11" t="s">
        <v>32</v>
      </c>
      <c r="I4" s="11" t="s">
        <v>400</v>
      </c>
    </row>
    <row r="5" spans="1:9" ht="16.5" thickBot="1">
      <c r="A5" s="10" t="s">
        <v>475</v>
      </c>
      <c r="B5" s="11" t="s">
        <v>476</v>
      </c>
      <c r="C5" s="11" t="s">
        <v>181</v>
      </c>
      <c r="D5" s="11" t="s">
        <v>9</v>
      </c>
      <c r="E5" s="11" t="s">
        <v>175</v>
      </c>
      <c r="F5" s="11" t="s">
        <v>153</v>
      </c>
      <c r="G5" s="11"/>
      <c r="H5" s="11" t="s">
        <v>32</v>
      </c>
      <c r="I5" s="11" t="s">
        <v>400</v>
      </c>
    </row>
    <row r="6" spans="1:9" ht="16.5" thickBot="1">
      <c r="A6" s="10" t="s">
        <v>409</v>
      </c>
      <c r="B6" s="11" t="s">
        <v>410</v>
      </c>
      <c r="C6" s="11" t="s">
        <v>181</v>
      </c>
      <c r="D6" s="11" t="s">
        <v>7</v>
      </c>
      <c r="E6" s="11" t="s">
        <v>175</v>
      </c>
      <c r="F6" s="11" t="s">
        <v>154</v>
      </c>
      <c r="G6" s="11"/>
      <c r="H6" s="11" t="s">
        <v>32</v>
      </c>
      <c r="I6" s="11" t="s">
        <v>400</v>
      </c>
    </row>
    <row r="7" spans="1:9" ht="16.5" thickBot="1">
      <c r="A7" s="10" t="s">
        <v>411</v>
      </c>
      <c r="B7" s="11" t="s">
        <v>412</v>
      </c>
      <c r="C7" s="11" t="s">
        <v>174</v>
      </c>
      <c r="D7" s="11" t="s">
        <v>7</v>
      </c>
      <c r="E7" s="11" t="s">
        <v>175</v>
      </c>
      <c r="F7" s="11" t="s">
        <v>155</v>
      </c>
      <c r="G7" s="11"/>
      <c r="H7" s="11" t="s">
        <v>32</v>
      </c>
      <c r="I7" s="11" t="s">
        <v>400</v>
      </c>
    </row>
    <row r="8" spans="1:9" ht="16.5" thickBot="1">
      <c r="A8" s="10" t="s">
        <v>415</v>
      </c>
      <c r="B8" s="11" t="s">
        <v>245</v>
      </c>
      <c r="C8" s="11" t="s">
        <v>181</v>
      </c>
      <c r="D8" s="11" t="s">
        <v>7</v>
      </c>
      <c r="E8" s="11" t="s">
        <v>175</v>
      </c>
      <c r="F8" s="11" t="s">
        <v>156</v>
      </c>
      <c r="G8" s="11"/>
      <c r="H8" s="11" t="s">
        <v>32</v>
      </c>
      <c r="I8" s="11" t="s">
        <v>400</v>
      </c>
    </row>
    <row r="9" spans="1:9" ht="16.5" thickBot="1">
      <c r="A9" s="10" t="s">
        <v>461</v>
      </c>
      <c r="B9" s="11" t="s">
        <v>451</v>
      </c>
      <c r="C9" s="11" t="s">
        <v>174</v>
      </c>
      <c r="D9" s="11" t="s">
        <v>4</v>
      </c>
      <c r="E9" s="11" t="s">
        <v>175</v>
      </c>
      <c r="F9" s="11" t="s">
        <v>157</v>
      </c>
      <c r="G9" s="11"/>
      <c r="H9" s="11" t="s">
        <v>32</v>
      </c>
      <c r="I9" s="11" t="s">
        <v>400</v>
      </c>
    </row>
    <row r="10" spans="1:9" ht="16.5" thickBot="1">
      <c r="A10" s="10" t="s">
        <v>416</v>
      </c>
      <c r="B10" s="11" t="s">
        <v>83</v>
      </c>
      <c r="C10" s="11" t="s">
        <v>174</v>
      </c>
      <c r="D10" s="11" t="s">
        <v>7</v>
      </c>
      <c r="E10" s="11" t="s">
        <v>175</v>
      </c>
      <c r="F10" s="11" t="s">
        <v>158</v>
      </c>
      <c r="G10" s="11"/>
      <c r="H10" s="11" t="s">
        <v>32</v>
      </c>
      <c r="I10" s="11" t="s">
        <v>400</v>
      </c>
    </row>
    <row r="11" spans="1:9" ht="16.5" thickBot="1">
      <c r="A11" s="10" t="s">
        <v>417</v>
      </c>
      <c r="B11" s="11" t="s">
        <v>418</v>
      </c>
      <c r="C11" s="11" t="s">
        <v>181</v>
      </c>
      <c r="D11" s="11" t="s">
        <v>7</v>
      </c>
      <c r="E11" s="11" t="s">
        <v>175</v>
      </c>
      <c r="F11" s="11" t="s">
        <v>159</v>
      </c>
      <c r="G11" s="11"/>
      <c r="H11" s="11" t="s">
        <v>32</v>
      </c>
      <c r="I11" s="11" t="s">
        <v>400</v>
      </c>
    </row>
    <row r="12" spans="1:9" ht="16.5" thickBot="1">
      <c r="A12" s="10" t="s">
        <v>445</v>
      </c>
      <c r="B12" s="11" t="s">
        <v>241</v>
      </c>
      <c r="C12" s="11" t="s">
        <v>181</v>
      </c>
      <c r="D12" s="11" t="s">
        <v>1</v>
      </c>
      <c r="E12" s="11" t="s">
        <v>175</v>
      </c>
      <c r="F12" s="11" t="s">
        <v>160</v>
      </c>
      <c r="G12" s="11"/>
      <c r="H12" s="11" t="s">
        <v>32</v>
      </c>
      <c r="I12" s="11" t="s">
        <v>400</v>
      </c>
    </row>
    <row r="13" spans="1:9" ht="16.5" thickBot="1">
      <c r="A13" s="10" t="s">
        <v>421</v>
      </c>
      <c r="B13" s="11" t="s">
        <v>197</v>
      </c>
      <c r="C13" s="11" t="s">
        <v>181</v>
      </c>
      <c r="D13" s="11" t="s">
        <v>7</v>
      </c>
      <c r="E13" s="11" t="s">
        <v>175</v>
      </c>
      <c r="F13" s="11" t="s">
        <v>161</v>
      </c>
      <c r="G13" s="11"/>
      <c r="H13" s="11" t="s">
        <v>32</v>
      </c>
      <c r="I13" s="11" t="s">
        <v>400</v>
      </c>
    </row>
    <row r="14" spans="1:9" ht="16.5" thickBot="1">
      <c r="A14" s="10" t="s">
        <v>478</v>
      </c>
      <c r="B14" s="11" t="s">
        <v>173</v>
      </c>
      <c r="C14" s="11" t="s">
        <v>174</v>
      </c>
      <c r="D14" s="11" t="s">
        <v>9</v>
      </c>
      <c r="E14" s="11" t="s">
        <v>175</v>
      </c>
      <c r="F14" s="11" t="s">
        <v>162</v>
      </c>
      <c r="G14" s="11"/>
      <c r="H14" s="11" t="s">
        <v>32</v>
      </c>
      <c r="I14" s="11" t="s">
        <v>400</v>
      </c>
    </row>
    <row r="15" spans="1:9" ht="16.5" thickBot="1">
      <c r="A15" s="10" t="s">
        <v>448</v>
      </c>
      <c r="B15" s="11" t="s">
        <v>449</v>
      </c>
      <c r="C15" s="11" t="s">
        <v>181</v>
      </c>
      <c r="D15" s="11" t="s">
        <v>1</v>
      </c>
      <c r="E15" s="11" t="s">
        <v>175</v>
      </c>
      <c r="F15" s="11" t="s">
        <v>163</v>
      </c>
      <c r="G15" s="11"/>
      <c r="H15" s="11" t="s">
        <v>32</v>
      </c>
      <c r="I15" s="11" t="s">
        <v>400</v>
      </c>
    </row>
    <row r="16" spans="1:9" ht="16.5" thickBot="1">
      <c r="A16" s="10" t="s">
        <v>424</v>
      </c>
      <c r="B16" s="11" t="s">
        <v>410</v>
      </c>
      <c r="C16" s="11" t="s">
        <v>181</v>
      </c>
      <c r="D16" s="11" t="s">
        <v>7</v>
      </c>
      <c r="E16" s="11" t="s">
        <v>175</v>
      </c>
      <c r="F16" s="11" t="s">
        <v>164</v>
      </c>
      <c r="G16" s="11"/>
      <c r="H16" s="11" t="s">
        <v>32</v>
      </c>
      <c r="I16" s="11" t="s">
        <v>400</v>
      </c>
    </row>
    <row r="17" spans="1:9" ht="16.5" thickBot="1">
      <c r="A17" s="10" t="s">
        <v>427</v>
      </c>
      <c r="B17" s="11" t="s">
        <v>428</v>
      </c>
      <c r="C17" s="11" t="s">
        <v>174</v>
      </c>
      <c r="D17" s="11" t="s">
        <v>7</v>
      </c>
      <c r="E17" s="11" t="s">
        <v>175</v>
      </c>
      <c r="F17" s="11" t="s">
        <v>165</v>
      </c>
      <c r="G17" s="11"/>
      <c r="H17" s="11" t="s">
        <v>32</v>
      </c>
      <c r="I17" s="11" t="s">
        <v>400</v>
      </c>
    </row>
    <row r="18" spans="1:9" ht="16.5" thickBot="1">
      <c r="A18" s="10" t="s">
        <v>450</v>
      </c>
      <c r="B18" s="11" t="s">
        <v>451</v>
      </c>
      <c r="C18" s="11" t="s">
        <v>174</v>
      </c>
      <c r="D18" s="11" t="s">
        <v>1</v>
      </c>
      <c r="E18" s="11" t="s">
        <v>175</v>
      </c>
      <c r="F18" s="11" t="s">
        <v>166</v>
      </c>
      <c r="G18" s="11"/>
      <c r="H18" s="11" t="s">
        <v>32</v>
      </c>
      <c r="I18" s="11" t="s">
        <v>400</v>
      </c>
    </row>
    <row r="19" spans="1:9" ht="16.5" thickBot="1">
      <c r="A19" s="10" t="s">
        <v>431</v>
      </c>
      <c r="B19" s="11" t="s">
        <v>237</v>
      </c>
      <c r="C19" s="11" t="s">
        <v>181</v>
      </c>
      <c r="D19" s="11" t="s">
        <v>7</v>
      </c>
      <c r="E19" s="11" t="s">
        <v>175</v>
      </c>
      <c r="F19" s="11" t="s">
        <v>167</v>
      </c>
      <c r="G19" s="11"/>
      <c r="H19" s="11" t="s">
        <v>32</v>
      </c>
      <c r="I19" s="11" t="s">
        <v>400</v>
      </c>
    </row>
    <row r="20" spans="1:9" ht="16.5" thickBot="1">
      <c r="A20" s="10" t="s">
        <v>433</v>
      </c>
      <c r="B20" s="11" t="s">
        <v>434</v>
      </c>
      <c r="C20" s="11" t="s">
        <v>174</v>
      </c>
      <c r="D20" s="11" t="s">
        <v>7</v>
      </c>
      <c r="E20" s="11" t="s">
        <v>175</v>
      </c>
      <c r="F20" s="11" t="s">
        <v>168</v>
      </c>
      <c r="G20" s="11"/>
      <c r="H20" s="11" t="s">
        <v>32</v>
      </c>
      <c r="I20" s="11" t="s">
        <v>400</v>
      </c>
    </row>
    <row r="21" spans="1:9" s="15" customFormat="1" ht="16.5" thickBot="1">
      <c r="A21" s="13" t="s">
        <v>437</v>
      </c>
      <c r="B21" s="14" t="s">
        <v>438</v>
      </c>
      <c r="C21" s="14" t="s">
        <v>181</v>
      </c>
      <c r="D21" s="14" t="s">
        <v>7</v>
      </c>
      <c r="E21" s="14" t="s">
        <v>13</v>
      </c>
      <c r="F21" s="14"/>
      <c r="G21" s="14"/>
      <c r="H21" s="14" t="s">
        <v>32</v>
      </c>
      <c r="I21" s="14" t="s">
        <v>400</v>
      </c>
    </row>
    <row r="22" spans="1:9" s="15" customFormat="1" ht="16.5" thickBot="1">
      <c r="A22" s="13" t="s">
        <v>440</v>
      </c>
      <c r="B22" s="14" t="s">
        <v>362</v>
      </c>
      <c r="C22" s="14" t="s">
        <v>181</v>
      </c>
      <c r="D22" s="14" t="s">
        <v>7</v>
      </c>
      <c r="E22" s="14" t="s">
        <v>13</v>
      </c>
      <c r="F22" s="14"/>
      <c r="G22" s="14"/>
      <c r="H22" s="14" t="s">
        <v>32</v>
      </c>
      <c r="I22" s="14" t="s">
        <v>400</v>
      </c>
    </row>
    <row r="23" spans="1:9" s="15" customFormat="1" ht="16.5" thickBot="1">
      <c r="A23" s="13" t="s">
        <v>443</v>
      </c>
      <c r="B23" s="14" t="s">
        <v>444</v>
      </c>
      <c r="C23" s="14" t="s">
        <v>174</v>
      </c>
      <c r="D23" s="14" t="s">
        <v>7</v>
      </c>
      <c r="E23" s="14" t="s">
        <v>13</v>
      </c>
      <c r="F23" s="14"/>
      <c r="G23" s="14"/>
      <c r="H23" s="14" t="s">
        <v>32</v>
      </c>
      <c r="I23" s="14" t="s">
        <v>400</v>
      </c>
    </row>
    <row r="24" spans="1:9" s="15" customFormat="1" ht="16.5" thickBot="1">
      <c r="A24" s="13" t="s">
        <v>452</v>
      </c>
      <c r="B24" s="14" t="s">
        <v>453</v>
      </c>
      <c r="C24" s="14" t="s">
        <v>181</v>
      </c>
      <c r="D24" s="14" t="s">
        <v>1</v>
      </c>
      <c r="E24" s="14" t="s">
        <v>13</v>
      </c>
      <c r="F24" s="14"/>
      <c r="G24" s="14"/>
      <c r="H24" s="14" t="s">
        <v>32</v>
      </c>
      <c r="I24" s="14" t="s">
        <v>400</v>
      </c>
    </row>
    <row r="25" spans="1:9" s="15" customFormat="1" ht="16.5" thickBot="1">
      <c r="A25" s="13" t="s">
        <v>456</v>
      </c>
      <c r="B25" s="14" t="s">
        <v>457</v>
      </c>
      <c r="C25" s="14" t="s">
        <v>181</v>
      </c>
      <c r="D25" s="14" t="s">
        <v>1</v>
      </c>
      <c r="E25" s="14" t="s">
        <v>13</v>
      </c>
      <c r="F25" s="14"/>
      <c r="G25" s="14"/>
      <c r="H25" s="14" t="s">
        <v>32</v>
      </c>
      <c r="I25" s="14" t="s">
        <v>400</v>
      </c>
    </row>
    <row r="26" spans="1:9" s="15" customFormat="1" ht="16.5" thickBot="1">
      <c r="A26" s="13" t="s">
        <v>459</v>
      </c>
      <c r="B26" s="14" t="s">
        <v>460</v>
      </c>
      <c r="C26" s="14" t="s">
        <v>181</v>
      </c>
      <c r="D26" s="14" t="s">
        <v>1</v>
      </c>
      <c r="E26" s="14" t="s">
        <v>13</v>
      </c>
      <c r="F26" s="14"/>
      <c r="G26" s="14"/>
      <c r="H26" s="14" t="s">
        <v>32</v>
      </c>
      <c r="I26" s="14" t="s">
        <v>400</v>
      </c>
    </row>
    <row r="27" spans="1:9" s="15" customFormat="1" ht="16.5" thickBot="1">
      <c r="A27" s="13" t="s">
        <v>464</v>
      </c>
      <c r="B27" s="14" t="s">
        <v>335</v>
      </c>
      <c r="C27" s="14" t="s">
        <v>181</v>
      </c>
      <c r="D27" s="14" t="s">
        <v>4</v>
      </c>
      <c r="E27" s="14" t="s">
        <v>13</v>
      </c>
      <c r="F27" s="14"/>
      <c r="G27" s="14"/>
      <c r="H27" s="14" t="s">
        <v>32</v>
      </c>
      <c r="I27" s="14" t="s">
        <v>400</v>
      </c>
    </row>
    <row r="28" spans="1:9" s="15" customFormat="1" ht="16.5" thickBot="1">
      <c r="A28" s="13" t="s">
        <v>467</v>
      </c>
      <c r="B28" s="14" t="s">
        <v>468</v>
      </c>
      <c r="C28" s="14" t="s">
        <v>181</v>
      </c>
      <c r="D28" s="14" t="s">
        <v>4</v>
      </c>
      <c r="E28" s="14" t="s">
        <v>13</v>
      </c>
      <c r="F28" s="14"/>
      <c r="G28" s="14"/>
      <c r="H28" s="14" t="s">
        <v>32</v>
      </c>
      <c r="I28" s="14" t="s">
        <v>400</v>
      </c>
    </row>
    <row r="29" spans="1:9" s="15" customFormat="1" ht="16.5" thickBot="1">
      <c r="A29" s="13" t="s">
        <v>471</v>
      </c>
      <c r="B29" s="14" t="s">
        <v>472</v>
      </c>
      <c r="C29" s="14" t="s">
        <v>174</v>
      </c>
      <c r="D29" s="14" t="s">
        <v>4</v>
      </c>
      <c r="E29" s="14" t="s">
        <v>13</v>
      </c>
      <c r="F29" s="14"/>
      <c r="G29" s="14"/>
      <c r="H29" s="14" t="s">
        <v>32</v>
      </c>
      <c r="I29" s="14" t="s">
        <v>400</v>
      </c>
    </row>
    <row r="30" spans="1:9" s="15" customFormat="1" ht="16.5" thickBot="1">
      <c r="A30" s="13" t="s">
        <v>479</v>
      </c>
      <c r="B30" s="14" t="s">
        <v>396</v>
      </c>
      <c r="C30" s="14" t="s">
        <v>174</v>
      </c>
      <c r="D30" s="14" t="s">
        <v>9</v>
      </c>
      <c r="E30" s="14" t="s">
        <v>13</v>
      </c>
      <c r="F30" s="14"/>
      <c r="G30" s="14"/>
      <c r="H30" s="14" t="s">
        <v>32</v>
      </c>
      <c r="I30" s="14" t="s">
        <v>400</v>
      </c>
    </row>
    <row r="31" spans="1:9" s="15" customFormat="1" ht="16.5" thickBot="1">
      <c r="A31" s="13" t="s">
        <v>482</v>
      </c>
      <c r="B31" s="14" t="s">
        <v>209</v>
      </c>
      <c r="C31" s="14" t="s">
        <v>181</v>
      </c>
      <c r="D31" s="14" t="s">
        <v>9</v>
      </c>
      <c r="E31" s="14" t="s">
        <v>13</v>
      </c>
      <c r="F31" s="14"/>
      <c r="G31" s="14"/>
      <c r="H31" s="14" t="s">
        <v>32</v>
      </c>
      <c r="I31" s="14" t="s">
        <v>400</v>
      </c>
    </row>
    <row r="32" spans="1:9" s="15" customFormat="1" ht="16.5" thickBot="1">
      <c r="A32" s="13" t="s">
        <v>484</v>
      </c>
      <c r="B32" s="14" t="s">
        <v>485</v>
      </c>
      <c r="C32" s="14" t="s">
        <v>174</v>
      </c>
      <c r="D32" s="14" t="s">
        <v>486</v>
      </c>
      <c r="E32" s="14" t="s">
        <v>13</v>
      </c>
      <c r="F32" s="14"/>
      <c r="G32" s="14"/>
      <c r="H32" s="14" t="s">
        <v>32</v>
      </c>
      <c r="I32" s="14" t="s">
        <v>400</v>
      </c>
    </row>
    <row r="33" spans="1:9" ht="16.5" thickBot="1">
      <c r="A33" s="10" t="s">
        <v>403</v>
      </c>
      <c r="B33" s="11" t="s">
        <v>404</v>
      </c>
      <c r="C33" s="11" t="s">
        <v>181</v>
      </c>
      <c r="D33" s="11" t="s">
        <v>7</v>
      </c>
      <c r="E33" s="11" t="s">
        <v>175</v>
      </c>
      <c r="F33" s="11" t="s">
        <v>151</v>
      </c>
      <c r="G33" s="11"/>
      <c r="H33" s="11" t="s">
        <v>94</v>
      </c>
      <c r="I33" s="11" t="s">
        <v>400</v>
      </c>
    </row>
    <row r="34" spans="1:9" ht="16.5" thickBot="1">
      <c r="A34" s="10" t="s">
        <v>407</v>
      </c>
      <c r="B34" s="11" t="s">
        <v>408</v>
      </c>
      <c r="C34" s="11" t="s">
        <v>181</v>
      </c>
      <c r="D34" s="11" t="s">
        <v>7</v>
      </c>
      <c r="E34" s="11" t="s">
        <v>175</v>
      </c>
      <c r="F34" s="11" t="s">
        <v>152</v>
      </c>
      <c r="G34" s="11"/>
      <c r="H34" s="11" t="s">
        <v>94</v>
      </c>
      <c r="I34" s="11" t="s">
        <v>400</v>
      </c>
    </row>
    <row r="35" spans="1:9" ht="16.5" thickBot="1">
      <c r="A35" s="10" t="s">
        <v>336</v>
      </c>
      <c r="B35" s="11" t="s">
        <v>477</v>
      </c>
      <c r="C35" s="11" t="s">
        <v>181</v>
      </c>
      <c r="D35" s="11" t="s">
        <v>9</v>
      </c>
      <c r="E35" s="11" t="s">
        <v>175</v>
      </c>
      <c r="F35" s="11" t="s">
        <v>153</v>
      </c>
      <c r="G35" s="11"/>
      <c r="H35" s="11" t="s">
        <v>94</v>
      </c>
      <c r="I35" s="11" t="s">
        <v>400</v>
      </c>
    </row>
    <row r="36" spans="1:9" ht="16.5" thickBot="1">
      <c r="A36" s="10"/>
      <c r="B36" s="11"/>
      <c r="C36" s="11"/>
      <c r="D36" s="11" t="s">
        <v>7</v>
      </c>
      <c r="E36" s="11" t="s">
        <v>175</v>
      </c>
      <c r="F36" s="11" t="s">
        <v>154</v>
      </c>
      <c r="G36" s="11"/>
      <c r="H36" s="11" t="s">
        <v>94</v>
      </c>
      <c r="I36" s="11" t="s">
        <v>400</v>
      </c>
    </row>
    <row r="37" spans="1:9" ht="16.5" thickBot="1">
      <c r="A37" s="10" t="s">
        <v>413</v>
      </c>
      <c r="B37" s="11" t="s">
        <v>414</v>
      </c>
      <c r="C37" s="11" t="s">
        <v>174</v>
      </c>
      <c r="D37" s="11" t="s">
        <v>7</v>
      </c>
      <c r="E37" s="11" t="s">
        <v>175</v>
      </c>
      <c r="F37" s="11" t="s">
        <v>155</v>
      </c>
      <c r="G37" s="11"/>
      <c r="H37" s="11" t="s">
        <v>94</v>
      </c>
      <c r="I37" s="11" t="s">
        <v>400</v>
      </c>
    </row>
    <row r="38" spans="1:9" ht="16.5" thickBot="1">
      <c r="A38" s="10"/>
      <c r="B38" s="11"/>
      <c r="C38" s="11"/>
      <c r="D38" s="11" t="s">
        <v>7</v>
      </c>
      <c r="E38" s="11" t="s">
        <v>175</v>
      </c>
      <c r="F38" s="11" t="s">
        <v>156</v>
      </c>
      <c r="G38" s="11"/>
      <c r="H38" s="11" t="s">
        <v>94</v>
      </c>
      <c r="I38" s="11" t="s">
        <v>400</v>
      </c>
    </row>
    <row r="39" spans="1:9" ht="16.5" thickBot="1">
      <c r="A39" s="10" t="s">
        <v>462</v>
      </c>
      <c r="B39" s="11" t="s">
        <v>463</v>
      </c>
      <c r="C39" s="11" t="s">
        <v>181</v>
      </c>
      <c r="D39" s="11" t="s">
        <v>4</v>
      </c>
      <c r="E39" s="11" t="s">
        <v>175</v>
      </c>
      <c r="F39" s="11" t="s">
        <v>157</v>
      </c>
      <c r="G39" s="11"/>
      <c r="H39" s="11" t="s">
        <v>94</v>
      </c>
      <c r="I39" s="11" t="s">
        <v>400</v>
      </c>
    </row>
    <row r="40" spans="1:9" ht="16.5" thickBot="1">
      <c r="A40" s="10"/>
      <c r="B40" s="11"/>
      <c r="C40" s="11"/>
      <c r="D40" s="11" t="s">
        <v>7</v>
      </c>
      <c r="E40" s="11" t="s">
        <v>175</v>
      </c>
      <c r="F40" s="11" t="s">
        <v>158</v>
      </c>
      <c r="G40" s="11"/>
      <c r="H40" s="11" t="s">
        <v>94</v>
      </c>
      <c r="I40" s="11" t="s">
        <v>400</v>
      </c>
    </row>
    <row r="41" spans="1:9" ht="16.5" thickBot="1">
      <c r="A41" s="10" t="s">
        <v>419</v>
      </c>
      <c r="B41" s="11" t="s">
        <v>420</v>
      </c>
      <c r="C41" s="11" t="s">
        <v>181</v>
      </c>
      <c r="D41" s="11" t="s">
        <v>7</v>
      </c>
      <c r="E41" s="11" t="s">
        <v>175</v>
      </c>
      <c r="F41" s="11" t="s">
        <v>159</v>
      </c>
      <c r="G41" s="11"/>
      <c r="H41" s="11" t="s">
        <v>94</v>
      </c>
      <c r="I41" s="11" t="s">
        <v>400</v>
      </c>
    </row>
    <row r="42" spans="1:9" ht="16.5" thickBot="1">
      <c r="A42" s="10" t="s">
        <v>446</v>
      </c>
      <c r="B42" s="11" t="s">
        <v>447</v>
      </c>
      <c r="C42" s="11" t="s">
        <v>174</v>
      </c>
      <c r="D42" s="11" t="s">
        <v>1</v>
      </c>
      <c r="E42" s="11" t="s">
        <v>175</v>
      </c>
      <c r="F42" s="11" t="s">
        <v>160</v>
      </c>
      <c r="G42" s="11"/>
      <c r="H42" s="11" t="s">
        <v>94</v>
      </c>
      <c r="I42" s="11" t="s">
        <v>400</v>
      </c>
    </row>
    <row r="43" spans="1:9" ht="16.5" thickBot="1">
      <c r="A43" s="10" t="s">
        <v>422</v>
      </c>
      <c r="B43" s="11" t="s">
        <v>423</v>
      </c>
      <c r="C43" s="11" t="s">
        <v>181</v>
      </c>
      <c r="D43" s="11" t="s">
        <v>7</v>
      </c>
      <c r="E43" s="11" t="s">
        <v>175</v>
      </c>
      <c r="F43" s="11" t="s">
        <v>161</v>
      </c>
      <c r="G43" s="11"/>
      <c r="H43" s="11" t="s">
        <v>94</v>
      </c>
      <c r="I43" s="11" t="s">
        <v>400</v>
      </c>
    </row>
    <row r="44" spans="1:9" ht="16.5" thickBot="1">
      <c r="A44" s="10"/>
      <c r="B44" s="11"/>
      <c r="C44" s="11"/>
      <c r="D44" s="11" t="s">
        <v>9</v>
      </c>
      <c r="E44" s="11" t="s">
        <v>175</v>
      </c>
      <c r="F44" s="11" t="s">
        <v>162</v>
      </c>
      <c r="G44" s="11"/>
      <c r="H44" s="11" t="s">
        <v>94</v>
      </c>
      <c r="I44" s="11" t="s">
        <v>400</v>
      </c>
    </row>
    <row r="45" spans="1:9" ht="16.5" thickBot="1">
      <c r="A45" s="10"/>
      <c r="B45" s="11"/>
      <c r="C45" s="11"/>
      <c r="D45" s="11" t="s">
        <v>1</v>
      </c>
      <c r="E45" s="11" t="s">
        <v>175</v>
      </c>
      <c r="F45" s="11" t="s">
        <v>163</v>
      </c>
      <c r="G45" s="11"/>
      <c r="H45" s="11" t="s">
        <v>94</v>
      </c>
      <c r="I45" s="11" t="s">
        <v>400</v>
      </c>
    </row>
    <row r="46" spans="1:9" ht="16.5" thickBot="1">
      <c r="A46" s="10" t="s">
        <v>426</v>
      </c>
      <c r="B46" s="11" t="s">
        <v>425</v>
      </c>
      <c r="C46" s="11" t="s">
        <v>181</v>
      </c>
      <c r="D46" s="11" t="s">
        <v>7</v>
      </c>
      <c r="E46" s="11" t="s">
        <v>175</v>
      </c>
      <c r="F46" s="11" t="s">
        <v>164</v>
      </c>
      <c r="G46" s="11"/>
      <c r="H46" s="11" t="s">
        <v>94</v>
      </c>
      <c r="I46" s="11" t="s">
        <v>400</v>
      </c>
    </row>
    <row r="47" spans="1:9" ht="16.5" thickBot="1">
      <c r="A47" s="10" t="s">
        <v>429</v>
      </c>
      <c r="B47" s="11" t="s">
        <v>430</v>
      </c>
      <c r="C47" s="11" t="s">
        <v>174</v>
      </c>
      <c r="D47" s="11" t="s">
        <v>7</v>
      </c>
      <c r="E47" s="11" t="s">
        <v>175</v>
      </c>
      <c r="F47" s="11" t="s">
        <v>165</v>
      </c>
      <c r="G47" s="11"/>
      <c r="H47" s="11" t="s">
        <v>94</v>
      </c>
      <c r="I47" s="11" t="s">
        <v>400</v>
      </c>
    </row>
    <row r="48" spans="1:9" ht="16.5" thickBot="1">
      <c r="A48" s="10"/>
      <c r="B48" s="11"/>
      <c r="C48" s="11"/>
      <c r="D48" s="11" t="s">
        <v>1</v>
      </c>
      <c r="E48" s="11" t="s">
        <v>175</v>
      </c>
      <c r="F48" s="11" t="s">
        <v>166</v>
      </c>
      <c r="G48" s="11"/>
      <c r="H48" s="11" t="s">
        <v>94</v>
      </c>
      <c r="I48" s="11" t="s">
        <v>400</v>
      </c>
    </row>
    <row r="49" spans="1:9" ht="16.5" thickBot="1">
      <c r="A49" s="10" t="s">
        <v>432</v>
      </c>
      <c r="B49" s="11" t="s">
        <v>237</v>
      </c>
      <c r="C49" s="11" t="s">
        <v>181</v>
      </c>
      <c r="D49" s="11" t="s">
        <v>7</v>
      </c>
      <c r="E49" s="11" t="s">
        <v>175</v>
      </c>
      <c r="F49" s="11" t="s">
        <v>167</v>
      </c>
      <c r="G49" s="11"/>
      <c r="H49" s="11" t="s">
        <v>94</v>
      </c>
      <c r="I49" s="11" t="s">
        <v>400</v>
      </c>
    </row>
    <row r="50" spans="1:9" ht="16.5" thickBot="1">
      <c r="A50" s="10" t="s">
        <v>393</v>
      </c>
      <c r="B50" s="11" t="s">
        <v>436</v>
      </c>
      <c r="C50" s="11" t="s">
        <v>174</v>
      </c>
      <c r="D50" s="11" t="s">
        <v>435</v>
      </c>
      <c r="E50" s="11" t="s">
        <v>175</v>
      </c>
      <c r="F50" s="11" t="s">
        <v>168</v>
      </c>
      <c r="G50" s="11"/>
      <c r="H50" s="11" t="s">
        <v>94</v>
      </c>
      <c r="I50" s="11" t="s">
        <v>400</v>
      </c>
    </row>
    <row r="51" spans="1:9" s="15" customFormat="1" ht="16.5" thickBot="1">
      <c r="A51" s="13" t="s">
        <v>439</v>
      </c>
      <c r="B51" s="14" t="s">
        <v>321</v>
      </c>
      <c r="C51" s="14" t="s">
        <v>181</v>
      </c>
      <c r="D51" s="14" t="s">
        <v>7</v>
      </c>
      <c r="E51" s="14" t="s">
        <v>70</v>
      </c>
      <c r="F51" s="14"/>
      <c r="G51" s="14"/>
      <c r="H51" s="14" t="s">
        <v>94</v>
      </c>
      <c r="I51" s="14" t="s">
        <v>400</v>
      </c>
    </row>
    <row r="52" spans="1:9" s="15" customFormat="1" ht="16.5" thickBot="1">
      <c r="A52" s="13" t="s">
        <v>441</v>
      </c>
      <c r="B52" s="14" t="s">
        <v>442</v>
      </c>
      <c r="C52" s="14" t="s">
        <v>181</v>
      </c>
      <c r="D52" s="14" t="s">
        <v>7</v>
      </c>
      <c r="E52" s="14" t="s">
        <v>70</v>
      </c>
      <c r="F52" s="14"/>
      <c r="G52" s="14"/>
      <c r="H52" s="14" t="s">
        <v>94</v>
      </c>
      <c r="I52" s="14" t="s">
        <v>400</v>
      </c>
    </row>
    <row r="53" spans="1:9" s="15" customFormat="1" ht="16.5" thickBot="1">
      <c r="A53" s="13" t="s">
        <v>413</v>
      </c>
      <c r="B53" s="14" t="s">
        <v>414</v>
      </c>
      <c r="C53" s="14" t="s">
        <v>174</v>
      </c>
      <c r="D53" s="14" t="s">
        <v>7</v>
      </c>
      <c r="E53" s="14" t="s">
        <v>70</v>
      </c>
      <c r="F53" s="14"/>
      <c r="G53" s="14"/>
      <c r="H53" s="14" t="s">
        <v>94</v>
      </c>
      <c r="I53" s="14" t="s">
        <v>400</v>
      </c>
    </row>
    <row r="54" spans="1:9" s="15" customFormat="1" ht="16.5" thickBot="1">
      <c r="A54" s="13" t="s">
        <v>454</v>
      </c>
      <c r="B54" s="14" t="s">
        <v>455</v>
      </c>
      <c r="C54" s="14" t="s">
        <v>181</v>
      </c>
      <c r="D54" s="14" t="s">
        <v>1</v>
      </c>
      <c r="E54" s="14" t="s">
        <v>70</v>
      </c>
      <c r="F54" s="14"/>
      <c r="G54" s="14"/>
      <c r="H54" s="14" t="s">
        <v>94</v>
      </c>
      <c r="I54" s="14" t="s">
        <v>400</v>
      </c>
    </row>
    <row r="55" spans="1:9" s="15" customFormat="1" ht="16.5" thickBot="1">
      <c r="A55" s="13" t="s">
        <v>458</v>
      </c>
      <c r="B55" s="14" t="s">
        <v>370</v>
      </c>
      <c r="C55" s="14" t="s">
        <v>181</v>
      </c>
      <c r="D55" s="14" t="s">
        <v>1</v>
      </c>
      <c r="E55" s="14" t="s">
        <v>70</v>
      </c>
      <c r="F55" s="14"/>
      <c r="G55" s="14"/>
      <c r="H55" s="14" t="s">
        <v>94</v>
      </c>
      <c r="I55" s="14" t="s">
        <v>400</v>
      </c>
    </row>
    <row r="56" spans="1:9" s="15" customFormat="1" ht="16.5" thickBot="1">
      <c r="A56" s="13"/>
      <c r="B56" s="14"/>
      <c r="C56" s="14"/>
      <c r="D56" s="14" t="s">
        <v>1</v>
      </c>
      <c r="E56" s="14" t="s">
        <v>70</v>
      </c>
      <c r="F56" s="14"/>
      <c r="G56" s="14"/>
      <c r="H56" s="14" t="s">
        <v>94</v>
      </c>
      <c r="I56" s="14" t="s">
        <v>400</v>
      </c>
    </row>
    <row r="57" spans="1:9" s="15" customFormat="1" ht="16.5" thickBot="1">
      <c r="A57" s="13" t="s">
        <v>465</v>
      </c>
      <c r="B57" s="14" t="s">
        <v>466</v>
      </c>
      <c r="C57" s="14" t="s">
        <v>174</v>
      </c>
      <c r="D57" s="14" t="s">
        <v>4</v>
      </c>
      <c r="E57" s="14" t="s">
        <v>70</v>
      </c>
      <c r="F57" s="14"/>
      <c r="G57" s="14"/>
      <c r="H57" s="14" t="s">
        <v>94</v>
      </c>
      <c r="I57" s="14" t="s">
        <v>400</v>
      </c>
    </row>
    <row r="58" spans="1:9" s="15" customFormat="1" ht="16.5" thickBot="1">
      <c r="A58" s="13" t="s">
        <v>469</v>
      </c>
      <c r="B58" s="14" t="s">
        <v>470</v>
      </c>
      <c r="C58" s="14" t="s">
        <v>174</v>
      </c>
      <c r="D58" s="14" t="s">
        <v>4</v>
      </c>
      <c r="E58" s="14" t="s">
        <v>70</v>
      </c>
      <c r="F58" s="14"/>
      <c r="G58" s="14"/>
      <c r="H58" s="14" t="s">
        <v>94</v>
      </c>
      <c r="I58" s="14" t="s">
        <v>400</v>
      </c>
    </row>
    <row r="59" spans="1:9" s="15" customFormat="1" ht="16.5" thickBot="1">
      <c r="A59" s="13" t="s">
        <v>473</v>
      </c>
      <c r="B59" s="14" t="s">
        <v>474</v>
      </c>
      <c r="C59" s="14" t="s">
        <v>181</v>
      </c>
      <c r="D59" s="14" t="s">
        <v>4</v>
      </c>
      <c r="E59" s="14" t="s">
        <v>70</v>
      </c>
      <c r="F59" s="14"/>
      <c r="G59" s="14"/>
      <c r="H59" s="14" t="s">
        <v>94</v>
      </c>
      <c r="I59" s="14" t="s">
        <v>400</v>
      </c>
    </row>
    <row r="60" spans="1:9" s="15" customFormat="1" ht="16.5" thickBot="1">
      <c r="A60" s="13" t="s">
        <v>480</v>
      </c>
      <c r="B60" s="14" t="s">
        <v>481</v>
      </c>
      <c r="C60" s="14" t="s">
        <v>174</v>
      </c>
      <c r="D60" s="14" t="s">
        <v>9</v>
      </c>
      <c r="E60" s="14" t="s">
        <v>70</v>
      </c>
      <c r="F60" s="14"/>
      <c r="G60" s="14"/>
      <c r="H60" s="14" t="s">
        <v>94</v>
      </c>
      <c r="I60" s="14" t="s">
        <v>400</v>
      </c>
    </row>
    <row r="61" spans="1:9" s="15" customFormat="1" ht="16.5" thickBot="1">
      <c r="A61" s="13" t="s">
        <v>483</v>
      </c>
      <c r="B61" s="14" t="s">
        <v>347</v>
      </c>
      <c r="C61" s="14" t="s">
        <v>181</v>
      </c>
      <c r="D61" s="14" t="s">
        <v>9</v>
      </c>
      <c r="E61" s="14" t="s">
        <v>13</v>
      </c>
      <c r="F61" s="14"/>
      <c r="G61" s="14"/>
      <c r="H61" s="14" t="s">
        <v>94</v>
      </c>
      <c r="I61" s="14" t="s">
        <v>400</v>
      </c>
    </row>
    <row r="62" spans="1:9" s="15" customFormat="1" ht="16.5" thickBot="1">
      <c r="A62" s="13"/>
      <c r="B62" s="14"/>
      <c r="C62" s="14"/>
      <c r="D62" s="14" t="s">
        <v>486</v>
      </c>
      <c r="E62" s="14" t="s">
        <v>13</v>
      </c>
      <c r="F62" s="14"/>
      <c r="G62" s="14"/>
      <c r="H62" s="14" t="s">
        <v>94</v>
      </c>
      <c r="I62" s="14" t="s">
        <v>400</v>
      </c>
    </row>
  </sheetData>
  <mergeCells count="1">
    <mergeCell ref="A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D19" sqref="D19"/>
    </sheetView>
  </sheetViews>
  <sheetFormatPr baseColWidth="10" defaultRowHeight="15.75"/>
  <sheetData>
    <row r="1" spans="1:19">
      <c r="A1" s="17" t="s">
        <v>487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13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6" t="s">
        <v>4</v>
      </c>
      <c r="B4" s="1">
        <v>0</v>
      </c>
      <c r="C4" s="5">
        <f>(B4*100)/F4</f>
        <v>0</v>
      </c>
      <c r="D4" s="5">
        <v>3</v>
      </c>
      <c r="E4" s="5">
        <f>(D4*100)/F4</f>
        <v>100</v>
      </c>
      <c r="F4" s="5">
        <f>(B4+D4)</f>
        <v>3</v>
      </c>
      <c r="G4" s="2">
        <f>(F4*100)/F$10</f>
        <v>16.666666666666668</v>
      </c>
      <c r="H4" s="1">
        <v>2</v>
      </c>
      <c r="I4" s="5">
        <f>(H4*100)/L4</f>
        <v>66.666666666666671</v>
      </c>
      <c r="J4" s="5">
        <v>1</v>
      </c>
      <c r="K4" s="5">
        <f>(J4*100)/L4</f>
        <v>33.333333333333336</v>
      </c>
      <c r="L4" s="5">
        <f>(H4+J4)</f>
        <v>3</v>
      </c>
      <c r="M4" s="2">
        <f>(L4*100)/L$10</f>
        <v>25</v>
      </c>
      <c r="N4" s="5">
        <f>(B4+H4)</f>
        <v>2</v>
      </c>
      <c r="O4" s="2">
        <f>(N4*100)/R4</f>
        <v>33.333333333333336</v>
      </c>
      <c r="P4" s="5">
        <f>(D4+J4)</f>
        <v>4</v>
      </c>
      <c r="Q4" s="2">
        <f>(P4*100)/R4</f>
        <v>66.666666666666671</v>
      </c>
      <c r="R4" s="5">
        <f>(N4+P4)</f>
        <v>6</v>
      </c>
      <c r="S4" s="5">
        <f>(R4*100)/R$10</f>
        <v>20</v>
      </c>
    </row>
    <row r="5" spans="1:19">
      <c r="A5" s="16" t="s">
        <v>1</v>
      </c>
      <c r="B5" s="1">
        <v>1</v>
      </c>
      <c r="C5" s="5">
        <f t="shared" ref="C5:C10" si="0">(B5*100)/F5</f>
        <v>25</v>
      </c>
      <c r="D5" s="5">
        <v>3</v>
      </c>
      <c r="E5" s="5">
        <f t="shared" ref="E5:E10" si="1">(D5*100)/F5</f>
        <v>75</v>
      </c>
      <c r="F5" s="5">
        <f t="shared" ref="F5:F10" si="2">(B5+D5)</f>
        <v>4</v>
      </c>
      <c r="G5" s="2">
        <f t="shared" ref="G5:G10" si="3">(F5*100)/F$10</f>
        <v>22.222222222222221</v>
      </c>
      <c r="H5" s="1">
        <v>1</v>
      </c>
      <c r="I5" s="5">
        <f t="shared" ref="I5:I10" si="4">(H5*100)/L5</f>
        <v>33.333333333333336</v>
      </c>
      <c r="J5" s="5">
        <v>2</v>
      </c>
      <c r="K5" s="5">
        <f t="shared" ref="K5:K10" si="5">(J5*100)/L5</f>
        <v>66.666666666666671</v>
      </c>
      <c r="L5" s="5">
        <f t="shared" ref="L5:L10" si="6">(H5+J5)</f>
        <v>3</v>
      </c>
      <c r="M5" s="2">
        <f t="shared" ref="M5:M10" si="7">(L5*100)/L$10</f>
        <v>25</v>
      </c>
      <c r="N5" s="5">
        <f t="shared" ref="N5:N10" si="8">(B5+H5)</f>
        <v>2</v>
      </c>
      <c r="O5" s="2">
        <f t="shared" ref="O5:O10" si="9">(N5*100)/R5</f>
        <v>28.571428571428573</v>
      </c>
      <c r="P5" s="5">
        <f t="shared" ref="P5:P10" si="10">(D5+J5)</f>
        <v>5</v>
      </c>
      <c r="Q5" s="2">
        <f t="shared" ref="Q5:Q10" si="11">(P5*100)/R5</f>
        <v>71.428571428571431</v>
      </c>
      <c r="R5" s="5">
        <f t="shared" ref="R5:R10" si="12">(N5+P5)</f>
        <v>7</v>
      </c>
      <c r="S5" s="5">
        <f t="shared" ref="S5:S10" si="13">(R5*100)/R$10</f>
        <v>23.333333333333332</v>
      </c>
    </row>
    <row r="6" spans="1:19">
      <c r="A6" s="16" t="s">
        <v>7</v>
      </c>
      <c r="B6" s="1">
        <v>0</v>
      </c>
      <c r="C6" s="5">
        <f t="shared" si="0"/>
        <v>0</v>
      </c>
      <c r="D6" s="5">
        <v>8</v>
      </c>
      <c r="E6" s="5">
        <f t="shared" si="1"/>
        <v>100</v>
      </c>
      <c r="F6" s="5">
        <f t="shared" si="2"/>
        <v>8</v>
      </c>
      <c r="G6" s="2">
        <f t="shared" si="3"/>
        <v>44.444444444444443</v>
      </c>
      <c r="H6" s="1">
        <v>1</v>
      </c>
      <c r="I6" s="5">
        <f t="shared" si="4"/>
        <v>50</v>
      </c>
      <c r="J6" s="5">
        <v>1</v>
      </c>
      <c r="K6" s="5">
        <f t="shared" si="5"/>
        <v>50</v>
      </c>
      <c r="L6" s="5">
        <f t="shared" si="6"/>
        <v>2</v>
      </c>
      <c r="M6" s="2">
        <f t="shared" si="7"/>
        <v>16.666666666666668</v>
      </c>
      <c r="N6" s="5">
        <f t="shared" si="8"/>
        <v>1</v>
      </c>
      <c r="O6" s="2">
        <f t="shared" si="9"/>
        <v>10</v>
      </c>
      <c r="P6" s="5">
        <f t="shared" si="10"/>
        <v>9</v>
      </c>
      <c r="Q6" s="2">
        <f t="shared" si="11"/>
        <v>90</v>
      </c>
      <c r="R6" s="5">
        <f t="shared" si="12"/>
        <v>10</v>
      </c>
      <c r="S6" s="5">
        <f t="shared" si="13"/>
        <v>33.333333333333336</v>
      </c>
    </row>
    <row r="7" spans="1:19">
      <c r="A7" s="16" t="s">
        <v>6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4"/>
        <v>0</v>
      </c>
      <c r="J7" s="5">
        <v>1</v>
      </c>
      <c r="K7" s="5">
        <f t="shared" si="5"/>
        <v>100</v>
      </c>
      <c r="L7" s="5">
        <f t="shared" si="6"/>
        <v>1</v>
      </c>
      <c r="M7" s="2">
        <f t="shared" si="7"/>
        <v>8.3333333333333339</v>
      </c>
      <c r="N7" s="5">
        <f t="shared" si="8"/>
        <v>0</v>
      </c>
      <c r="O7" s="2">
        <f t="shared" si="9"/>
        <v>0</v>
      </c>
      <c r="P7" s="5">
        <f t="shared" si="10"/>
        <v>1</v>
      </c>
      <c r="Q7" s="2">
        <f t="shared" si="11"/>
        <v>100</v>
      </c>
      <c r="R7" s="5">
        <f t="shared" si="12"/>
        <v>1</v>
      </c>
      <c r="S7" s="5">
        <f t="shared" si="13"/>
        <v>3.3333333333333335</v>
      </c>
    </row>
    <row r="8" spans="1:19">
      <c r="A8" s="16" t="s">
        <v>9</v>
      </c>
      <c r="B8" s="1">
        <v>0</v>
      </c>
      <c r="C8" s="5">
        <f t="shared" si="0"/>
        <v>0</v>
      </c>
      <c r="D8" s="5">
        <v>2</v>
      </c>
      <c r="E8" s="5">
        <f t="shared" si="1"/>
        <v>100</v>
      </c>
      <c r="F8" s="5">
        <f t="shared" si="2"/>
        <v>2</v>
      </c>
      <c r="G8" s="2">
        <f t="shared" si="3"/>
        <v>11.111111111111111</v>
      </c>
      <c r="H8" s="1">
        <v>1</v>
      </c>
      <c r="I8" s="5">
        <f t="shared" si="4"/>
        <v>50</v>
      </c>
      <c r="J8" s="5">
        <v>1</v>
      </c>
      <c r="K8" s="5">
        <f t="shared" si="5"/>
        <v>50</v>
      </c>
      <c r="L8" s="5">
        <f t="shared" si="6"/>
        <v>2</v>
      </c>
      <c r="M8" s="2">
        <f t="shared" si="7"/>
        <v>16.666666666666668</v>
      </c>
      <c r="N8" s="5">
        <f t="shared" si="8"/>
        <v>1</v>
      </c>
      <c r="O8" s="2">
        <f t="shared" si="9"/>
        <v>25</v>
      </c>
      <c r="P8" s="5">
        <f t="shared" si="10"/>
        <v>3</v>
      </c>
      <c r="Q8" s="2">
        <f t="shared" si="11"/>
        <v>75</v>
      </c>
      <c r="R8" s="5">
        <f t="shared" si="12"/>
        <v>4</v>
      </c>
      <c r="S8" s="5">
        <f t="shared" si="13"/>
        <v>13.333333333333334</v>
      </c>
    </row>
    <row r="9" spans="1:19">
      <c r="A9" s="16" t="s">
        <v>267</v>
      </c>
      <c r="B9" s="1">
        <v>0</v>
      </c>
      <c r="C9" s="5">
        <f t="shared" si="0"/>
        <v>0</v>
      </c>
      <c r="D9" s="5">
        <v>1</v>
      </c>
      <c r="E9" s="5">
        <f t="shared" si="1"/>
        <v>100</v>
      </c>
      <c r="F9" s="5">
        <f t="shared" si="2"/>
        <v>1</v>
      </c>
      <c r="G9" s="2">
        <f t="shared" si="3"/>
        <v>5.5555555555555554</v>
      </c>
      <c r="H9" s="1">
        <v>0</v>
      </c>
      <c r="I9" s="5">
        <f t="shared" si="4"/>
        <v>0</v>
      </c>
      <c r="J9" s="5">
        <v>1</v>
      </c>
      <c r="K9" s="5">
        <f t="shared" si="5"/>
        <v>100</v>
      </c>
      <c r="L9" s="5">
        <f t="shared" si="6"/>
        <v>1</v>
      </c>
      <c r="M9" s="2">
        <f t="shared" si="7"/>
        <v>8.3333333333333339</v>
      </c>
      <c r="N9" s="5">
        <f t="shared" si="8"/>
        <v>0</v>
      </c>
      <c r="O9" s="2">
        <f t="shared" si="9"/>
        <v>0</v>
      </c>
      <c r="P9" s="5">
        <f t="shared" si="10"/>
        <v>2</v>
      </c>
      <c r="Q9" s="2">
        <f t="shared" si="11"/>
        <v>100</v>
      </c>
      <c r="R9" s="5">
        <f t="shared" si="12"/>
        <v>2</v>
      </c>
      <c r="S9" s="5">
        <f t="shared" si="13"/>
        <v>6.666666666666667</v>
      </c>
    </row>
    <row r="10" spans="1:19">
      <c r="A10" s="16" t="s">
        <v>0</v>
      </c>
      <c r="B10" s="1">
        <f>SUM(B4:B9)</f>
        <v>1</v>
      </c>
      <c r="C10" s="5">
        <f t="shared" si="0"/>
        <v>5.5555555555555554</v>
      </c>
      <c r="D10" s="5">
        <f>SUM(D4:D9)</f>
        <v>17</v>
      </c>
      <c r="E10" s="5">
        <f t="shared" si="1"/>
        <v>94.444444444444443</v>
      </c>
      <c r="F10" s="5">
        <f t="shared" si="2"/>
        <v>18</v>
      </c>
      <c r="G10" s="2">
        <f t="shared" si="3"/>
        <v>100</v>
      </c>
      <c r="H10" s="1">
        <f>SUM(H4:H9)</f>
        <v>5</v>
      </c>
      <c r="I10" s="5">
        <f t="shared" si="4"/>
        <v>41.666666666666664</v>
      </c>
      <c r="J10" s="5">
        <f>SUM(J4:J9)</f>
        <v>7</v>
      </c>
      <c r="K10" s="5">
        <f t="shared" si="5"/>
        <v>58.333333333333336</v>
      </c>
      <c r="L10" s="5">
        <f t="shared" si="6"/>
        <v>12</v>
      </c>
      <c r="M10" s="2">
        <f t="shared" si="7"/>
        <v>100</v>
      </c>
      <c r="N10" s="5">
        <f t="shared" si="8"/>
        <v>6</v>
      </c>
      <c r="O10" s="2">
        <f t="shared" si="9"/>
        <v>20</v>
      </c>
      <c r="P10" s="5">
        <f t="shared" si="10"/>
        <v>24</v>
      </c>
      <c r="Q10" s="2">
        <f t="shared" si="11"/>
        <v>80</v>
      </c>
      <c r="R10" s="5">
        <f t="shared" si="12"/>
        <v>30</v>
      </c>
      <c r="S10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7" workbookViewId="0">
      <selection activeCell="A67" sqref="A67"/>
    </sheetView>
  </sheetViews>
  <sheetFormatPr baseColWidth="10" defaultRowHeight="15.75"/>
  <cols>
    <col min="1" max="1" width="21.375" style="12" customWidth="1"/>
    <col min="2" max="2" width="14.625" style="12" customWidth="1"/>
    <col min="3" max="3" width="10.75" style="12" customWidth="1"/>
    <col min="4" max="4" width="7.625" style="12" customWidth="1"/>
    <col min="5" max="5" width="24.5" style="12" customWidth="1"/>
    <col min="6" max="6" width="12.25" style="12" customWidth="1"/>
    <col min="7" max="7" width="7.75" style="12" customWidth="1"/>
    <col min="8" max="8" width="12.125" style="12" customWidth="1"/>
    <col min="9" max="9" width="13.875" style="12" customWidth="1"/>
  </cols>
  <sheetData>
    <row r="1" spans="1:9" ht="16.5" thickBot="1">
      <c r="A1" s="20" t="s">
        <v>291</v>
      </c>
      <c r="B1" s="21"/>
      <c r="C1" s="21"/>
      <c r="D1" s="21"/>
      <c r="E1" s="21"/>
      <c r="F1" s="21"/>
      <c r="G1" s="21"/>
      <c r="H1" s="21"/>
      <c r="I1" s="22"/>
    </row>
    <row r="2" spans="1:9" ht="48" thickBot="1">
      <c r="A2" s="8" t="s">
        <v>18</v>
      </c>
      <c r="B2" s="9" t="s">
        <v>19</v>
      </c>
      <c r="C2" s="9" t="s">
        <v>20</v>
      </c>
      <c r="D2" s="9" t="s">
        <v>2</v>
      </c>
      <c r="E2" s="9" t="s">
        <v>28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>
      <c r="A3" s="10" t="s">
        <v>293</v>
      </c>
      <c r="B3" s="11" t="s">
        <v>294</v>
      </c>
      <c r="C3" s="11" t="s">
        <v>181</v>
      </c>
      <c r="D3" s="11" t="s">
        <v>7</v>
      </c>
      <c r="E3" s="11" t="s">
        <v>175</v>
      </c>
      <c r="F3" s="11" t="s">
        <v>151</v>
      </c>
      <c r="G3" s="11"/>
      <c r="H3" s="11" t="s">
        <v>32</v>
      </c>
      <c r="I3" s="11" t="s">
        <v>292</v>
      </c>
    </row>
    <row r="4" spans="1:9" ht="16.5" thickBot="1">
      <c r="A4" s="10" t="s">
        <v>295</v>
      </c>
      <c r="B4" s="11" t="s">
        <v>296</v>
      </c>
      <c r="C4" s="11" t="s">
        <v>181</v>
      </c>
      <c r="D4" s="11" t="s">
        <v>4</v>
      </c>
      <c r="E4" s="11" t="s">
        <v>175</v>
      </c>
      <c r="F4" s="11" t="s">
        <v>152</v>
      </c>
      <c r="G4" s="11"/>
      <c r="H4" s="11" t="s">
        <v>32</v>
      </c>
      <c r="I4" s="11" t="s">
        <v>292</v>
      </c>
    </row>
    <row r="5" spans="1:9" ht="16.5" thickBot="1">
      <c r="A5" s="10" t="s">
        <v>301</v>
      </c>
      <c r="B5" s="11" t="s">
        <v>302</v>
      </c>
      <c r="C5" s="11" t="s">
        <v>181</v>
      </c>
      <c r="D5" s="11" t="s">
        <v>267</v>
      </c>
      <c r="E5" s="11" t="s">
        <v>175</v>
      </c>
      <c r="F5" s="11" t="s">
        <v>153</v>
      </c>
      <c r="G5" s="11"/>
      <c r="H5" s="11" t="s">
        <v>32</v>
      </c>
      <c r="I5" s="11" t="s">
        <v>292</v>
      </c>
    </row>
    <row r="6" spans="1:9" ht="16.5" thickBot="1">
      <c r="A6" s="10" t="s">
        <v>305</v>
      </c>
      <c r="B6" s="11" t="s">
        <v>306</v>
      </c>
      <c r="C6" s="11" t="s">
        <v>181</v>
      </c>
      <c r="D6" s="11" t="s">
        <v>7</v>
      </c>
      <c r="E6" s="11" t="s">
        <v>175</v>
      </c>
      <c r="F6" s="11" t="s">
        <v>154</v>
      </c>
      <c r="G6" s="11"/>
      <c r="H6" s="11" t="s">
        <v>32</v>
      </c>
      <c r="I6" s="11" t="s">
        <v>292</v>
      </c>
    </row>
    <row r="7" spans="1:9" ht="16.5" thickBot="1">
      <c r="A7" s="10" t="s">
        <v>309</v>
      </c>
      <c r="B7" s="11" t="s">
        <v>310</v>
      </c>
      <c r="C7" s="11" t="s">
        <v>181</v>
      </c>
      <c r="D7" s="11" t="s">
        <v>7</v>
      </c>
      <c r="E7" s="11" t="s">
        <v>175</v>
      </c>
      <c r="F7" s="11" t="s">
        <v>155</v>
      </c>
      <c r="G7" s="11"/>
      <c r="H7" s="11" t="s">
        <v>32</v>
      </c>
      <c r="I7" s="11" t="s">
        <v>292</v>
      </c>
    </row>
    <row r="8" spans="1:9" ht="16.5" thickBot="1">
      <c r="A8" s="10" t="s">
        <v>312</v>
      </c>
      <c r="B8" s="11" t="s">
        <v>313</v>
      </c>
      <c r="C8" s="11" t="s">
        <v>181</v>
      </c>
      <c r="D8" s="11" t="s">
        <v>7</v>
      </c>
      <c r="E8" s="11" t="s">
        <v>175</v>
      </c>
      <c r="F8" s="11" t="s">
        <v>156</v>
      </c>
      <c r="G8" s="11"/>
      <c r="H8" s="11" t="s">
        <v>32</v>
      </c>
      <c r="I8" s="11" t="s">
        <v>292</v>
      </c>
    </row>
    <row r="9" spans="1:9" ht="16.5" thickBot="1">
      <c r="A9" s="10" t="s">
        <v>316</v>
      </c>
      <c r="B9" s="11" t="s">
        <v>317</v>
      </c>
      <c r="C9" s="11" t="s">
        <v>181</v>
      </c>
      <c r="D9" s="11" t="s">
        <v>7</v>
      </c>
      <c r="E9" s="11" t="s">
        <v>175</v>
      </c>
      <c r="F9" s="11" t="s">
        <v>157</v>
      </c>
      <c r="G9" s="11"/>
      <c r="H9" s="11" t="s">
        <v>32</v>
      </c>
      <c r="I9" s="11" t="s">
        <v>292</v>
      </c>
    </row>
    <row r="10" spans="1:9" ht="16.5" thickBot="1">
      <c r="A10" s="10" t="s">
        <v>320</v>
      </c>
      <c r="B10" s="11" t="s">
        <v>321</v>
      </c>
      <c r="C10" s="11" t="s">
        <v>181</v>
      </c>
      <c r="D10" s="11" t="s">
        <v>9</v>
      </c>
      <c r="E10" s="11" t="s">
        <v>175</v>
      </c>
      <c r="F10" s="11" t="s">
        <v>158</v>
      </c>
      <c r="G10" s="11"/>
      <c r="H10" s="11" t="s">
        <v>32</v>
      </c>
      <c r="I10" s="11" t="s">
        <v>292</v>
      </c>
    </row>
    <row r="11" spans="1:9" ht="16.5" thickBot="1">
      <c r="A11" s="10" t="s">
        <v>324</v>
      </c>
      <c r="B11" s="11" t="s">
        <v>325</v>
      </c>
      <c r="C11" s="11" t="s">
        <v>181</v>
      </c>
      <c r="D11" s="11" t="s">
        <v>7</v>
      </c>
      <c r="E11" s="11" t="s">
        <v>175</v>
      </c>
      <c r="F11" s="11" t="s">
        <v>159</v>
      </c>
      <c r="G11" s="11"/>
      <c r="H11" s="11" t="s">
        <v>32</v>
      </c>
      <c r="I11" s="11" t="s">
        <v>292</v>
      </c>
    </row>
    <row r="12" spans="1:9" ht="16.5" thickBot="1">
      <c r="A12" s="10" t="s">
        <v>328</v>
      </c>
      <c r="B12" s="11" t="s">
        <v>329</v>
      </c>
      <c r="C12" s="11" t="s">
        <v>181</v>
      </c>
      <c r="D12" s="11" t="s">
        <v>1</v>
      </c>
      <c r="E12" s="11" t="s">
        <v>175</v>
      </c>
      <c r="F12" s="11" t="s">
        <v>160</v>
      </c>
      <c r="G12" s="11"/>
      <c r="H12" s="11" t="s">
        <v>32</v>
      </c>
      <c r="I12" s="11" t="s">
        <v>292</v>
      </c>
    </row>
    <row r="13" spans="1:9" ht="16.5" thickBot="1">
      <c r="A13" s="10" t="s">
        <v>332</v>
      </c>
      <c r="B13" s="11" t="s">
        <v>333</v>
      </c>
      <c r="C13" s="11" t="s">
        <v>181</v>
      </c>
      <c r="D13" s="11" t="s">
        <v>9</v>
      </c>
      <c r="E13" s="11" t="s">
        <v>175</v>
      </c>
      <c r="F13" s="11" t="s">
        <v>161</v>
      </c>
      <c r="G13" s="11"/>
      <c r="H13" s="11" t="s">
        <v>32</v>
      </c>
      <c r="I13" s="11" t="s">
        <v>292</v>
      </c>
    </row>
    <row r="14" spans="1:9" ht="16.5" thickBot="1">
      <c r="A14" s="10" t="s">
        <v>336</v>
      </c>
      <c r="B14" s="11" t="s">
        <v>337</v>
      </c>
      <c r="C14" s="11" t="s">
        <v>181</v>
      </c>
      <c r="D14" s="11" t="s">
        <v>7</v>
      </c>
      <c r="E14" s="11" t="s">
        <v>175</v>
      </c>
      <c r="F14" s="11" t="s">
        <v>162</v>
      </c>
      <c r="G14" s="11"/>
      <c r="H14" s="11" t="s">
        <v>32</v>
      </c>
      <c r="I14" s="11" t="s">
        <v>292</v>
      </c>
    </row>
    <row r="15" spans="1:9" ht="16.5" thickBot="1">
      <c r="A15" s="10" t="s">
        <v>340</v>
      </c>
      <c r="B15" s="11" t="s">
        <v>213</v>
      </c>
      <c r="C15" s="11" t="s">
        <v>181</v>
      </c>
      <c r="D15" s="11" t="s">
        <v>1</v>
      </c>
      <c r="E15" s="11" t="s">
        <v>175</v>
      </c>
      <c r="F15" s="11" t="s">
        <v>163</v>
      </c>
      <c r="G15" s="11"/>
      <c r="H15" s="11" t="s">
        <v>32</v>
      </c>
      <c r="I15" s="11" t="s">
        <v>292</v>
      </c>
    </row>
    <row r="16" spans="1:9" ht="16.5" thickBot="1">
      <c r="A16" s="10" t="s">
        <v>280</v>
      </c>
      <c r="B16" s="11" t="s">
        <v>343</v>
      </c>
      <c r="C16" s="11" t="s">
        <v>174</v>
      </c>
      <c r="D16" s="11" t="s">
        <v>1</v>
      </c>
      <c r="E16" s="11" t="s">
        <v>175</v>
      </c>
      <c r="F16" s="11" t="s">
        <v>164</v>
      </c>
      <c r="G16" s="11"/>
      <c r="H16" s="11" t="s">
        <v>32</v>
      </c>
      <c r="I16" s="11" t="s">
        <v>292</v>
      </c>
    </row>
    <row r="17" spans="1:9" ht="16.5" thickBot="1">
      <c r="A17" s="10" t="s">
        <v>346</v>
      </c>
      <c r="B17" s="11" t="s">
        <v>347</v>
      </c>
      <c r="C17" s="11" t="s">
        <v>181</v>
      </c>
      <c r="D17" s="11" t="s">
        <v>1</v>
      </c>
      <c r="E17" s="11" t="s">
        <v>175</v>
      </c>
      <c r="F17" s="11" t="s">
        <v>165</v>
      </c>
      <c r="G17" s="11"/>
      <c r="H17" s="11" t="s">
        <v>32</v>
      </c>
      <c r="I17" s="11" t="s">
        <v>292</v>
      </c>
    </row>
    <row r="18" spans="1:9" ht="16.5" thickBot="1">
      <c r="A18" s="10" t="s">
        <v>350</v>
      </c>
      <c r="B18" s="11" t="s">
        <v>351</v>
      </c>
      <c r="C18" s="11" t="s">
        <v>181</v>
      </c>
      <c r="D18" s="11" t="s">
        <v>4</v>
      </c>
      <c r="E18" s="11" t="s">
        <v>175</v>
      </c>
      <c r="F18" s="11" t="s">
        <v>166</v>
      </c>
      <c r="G18" s="11"/>
      <c r="H18" s="11" t="s">
        <v>32</v>
      </c>
      <c r="I18" s="11" t="s">
        <v>292</v>
      </c>
    </row>
    <row r="19" spans="1:9" ht="16.5" thickBot="1">
      <c r="A19" s="10" t="s">
        <v>353</v>
      </c>
      <c r="B19" s="11" t="s">
        <v>347</v>
      </c>
      <c r="C19" s="11" t="s">
        <v>181</v>
      </c>
      <c r="D19" s="11" t="s">
        <v>4</v>
      </c>
      <c r="E19" s="11" t="s">
        <v>175</v>
      </c>
      <c r="F19" s="11" t="s">
        <v>167</v>
      </c>
      <c r="G19" s="11"/>
      <c r="H19" s="11" t="s">
        <v>32</v>
      </c>
      <c r="I19" s="11" t="s">
        <v>292</v>
      </c>
    </row>
    <row r="20" spans="1:9" ht="16.5" thickBot="1">
      <c r="A20" s="10" t="s">
        <v>357</v>
      </c>
      <c r="B20" s="11" t="s">
        <v>358</v>
      </c>
      <c r="C20" s="11" t="s">
        <v>181</v>
      </c>
      <c r="D20" s="11" t="s">
        <v>7</v>
      </c>
      <c r="E20" s="11" t="s">
        <v>175</v>
      </c>
      <c r="F20" s="11" t="s">
        <v>168</v>
      </c>
      <c r="G20" s="11"/>
      <c r="H20" s="11" t="s">
        <v>32</v>
      </c>
      <c r="I20" s="11" t="s">
        <v>292</v>
      </c>
    </row>
    <row r="21" spans="1:9" ht="16.5" thickBot="1">
      <c r="A21" s="10" t="s">
        <v>359</v>
      </c>
      <c r="B21" s="11" t="s">
        <v>360</v>
      </c>
      <c r="C21" s="11" t="s">
        <v>174</v>
      </c>
      <c r="D21" s="11" t="s">
        <v>4</v>
      </c>
      <c r="E21" s="11" t="s">
        <v>13</v>
      </c>
      <c r="F21" s="11"/>
      <c r="G21" s="11"/>
      <c r="H21" s="11" t="s">
        <v>32</v>
      </c>
      <c r="I21" s="11" t="s">
        <v>292</v>
      </c>
    </row>
    <row r="22" spans="1:9" ht="16.5" thickBot="1">
      <c r="A22" s="10" t="s">
        <v>361</v>
      </c>
      <c r="B22" s="11" t="s">
        <v>362</v>
      </c>
      <c r="C22" s="11" t="s">
        <v>181</v>
      </c>
      <c r="D22" s="11" t="s">
        <v>4</v>
      </c>
      <c r="E22" s="11" t="s">
        <v>13</v>
      </c>
      <c r="F22" s="11"/>
      <c r="G22" s="11"/>
      <c r="H22" s="11" t="s">
        <v>32</v>
      </c>
      <c r="I22" s="11" t="s">
        <v>292</v>
      </c>
    </row>
    <row r="23" spans="1:9" ht="16.5" thickBot="1">
      <c r="A23" s="10" t="s">
        <v>363</v>
      </c>
      <c r="B23" s="11" t="s">
        <v>364</v>
      </c>
      <c r="C23" s="11" t="s">
        <v>174</v>
      </c>
      <c r="D23" s="11" t="s">
        <v>4</v>
      </c>
      <c r="E23" s="11" t="s">
        <v>13</v>
      </c>
      <c r="F23" s="11"/>
      <c r="G23" s="11"/>
      <c r="H23" s="11" t="s">
        <v>32</v>
      </c>
      <c r="I23" s="11" t="s">
        <v>292</v>
      </c>
    </row>
    <row r="24" spans="1:9" ht="16.5" thickBot="1">
      <c r="A24" s="10" t="s">
        <v>365</v>
      </c>
      <c r="B24" s="11" t="s">
        <v>366</v>
      </c>
      <c r="C24" s="11" t="s">
        <v>181</v>
      </c>
      <c r="D24" s="11" t="s">
        <v>1</v>
      </c>
      <c r="E24" s="11" t="s">
        <v>13</v>
      </c>
      <c r="F24" s="11"/>
      <c r="G24" s="11"/>
      <c r="H24" s="11" t="s">
        <v>32</v>
      </c>
      <c r="I24" s="11" t="s">
        <v>292</v>
      </c>
    </row>
    <row r="25" spans="1:9" ht="16.5" thickBot="1">
      <c r="A25" s="10" t="s">
        <v>367</v>
      </c>
      <c r="B25" s="11" t="s">
        <v>368</v>
      </c>
      <c r="C25" s="11" t="s">
        <v>174</v>
      </c>
      <c r="D25" s="11" t="s">
        <v>1</v>
      </c>
      <c r="E25" s="11" t="s">
        <v>13</v>
      </c>
      <c r="F25" s="11"/>
      <c r="G25" s="11"/>
      <c r="H25" s="11" t="s">
        <v>32</v>
      </c>
      <c r="I25" s="11" t="s">
        <v>292</v>
      </c>
    </row>
    <row r="26" spans="1:9" ht="16.5" thickBot="1">
      <c r="A26" s="10" t="s">
        <v>369</v>
      </c>
      <c r="B26" s="11" t="s">
        <v>370</v>
      </c>
      <c r="C26" s="11" t="s">
        <v>181</v>
      </c>
      <c r="D26" s="11" t="s">
        <v>1</v>
      </c>
      <c r="E26" s="11" t="s">
        <v>13</v>
      </c>
      <c r="F26" s="11"/>
      <c r="G26" s="11"/>
      <c r="H26" s="11" t="s">
        <v>32</v>
      </c>
      <c r="I26" s="11" t="s">
        <v>292</v>
      </c>
    </row>
    <row r="27" spans="1:9" ht="16.5" thickBot="1">
      <c r="A27" s="10" t="s">
        <v>270</v>
      </c>
      <c r="B27" s="11" t="s">
        <v>371</v>
      </c>
      <c r="C27" s="11" t="s">
        <v>181</v>
      </c>
      <c r="D27" s="11" t="s">
        <v>267</v>
      </c>
      <c r="E27" s="11" t="s">
        <v>13</v>
      </c>
      <c r="F27" s="11"/>
      <c r="G27" s="11"/>
      <c r="H27" s="11" t="s">
        <v>32</v>
      </c>
      <c r="I27" s="11" t="s">
        <v>292</v>
      </c>
    </row>
    <row r="28" spans="1:9" ht="16.5" thickBot="1">
      <c r="A28" s="10" t="s">
        <v>372</v>
      </c>
      <c r="B28" s="11" t="s">
        <v>373</v>
      </c>
      <c r="C28" s="11" t="s">
        <v>174</v>
      </c>
      <c r="D28" s="11" t="s">
        <v>7</v>
      </c>
      <c r="E28" s="11" t="s">
        <v>13</v>
      </c>
      <c r="F28" s="11"/>
      <c r="G28" s="11"/>
      <c r="H28" s="11" t="s">
        <v>32</v>
      </c>
      <c r="I28" s="11" t="s">
        <v>292</v>
      </c>
    </row>
    <row r="29" spans="1:9" ht="16.5" thickBot="1">
      <c r="A29" s="10" t="s">
        <v>374</v>
      </c>
      <c r="B29" s="11" t="s">
        <v>375</v>
      </c>
      <c r="C29" s="11" t="s">
        <v>181</v>
      </c>
      <c r="D29" s="11" t="s">
        <v>7</v>
      </c>
      <c r="E29" s="11" t="s">
        <v>13</v>
      </c>
      <c r="F29" s="11"/>
      <c r="G29" s="11"/>
      <c r="H29" s="11" t="s">
        <v>32</v>
      </c>
      <c r="I29" s="11" t="s">
        <v>292</v>
      </c>
    </row>
    <row r="30" spans="1:9" ht="16.5" thickBot="1">
      <c r="A30" s="10" t="s">
        <v>376</v>
      </c>
      <c r="B30" s="11" t="s">
        <v>377</v>
      </c>
      <c r="C30" s="11" t="s">
        <v>181</v>
      </c>
      <c r="D30" s="11" t="s">
        <v>9</v>
      </c>
      <c r="E30" s="11" t="s">
        <v>13</v>
      </c>
      <c r="F30" s="11"/>
      <c r="G30" s="11"/>
      <c r="H30" s="11" t="s">
        <v>32</v>
      </c>
      <c r="I30" s="11" t="s">
        <v>292</v>
      </c>
    </row>
    <row r="31" spans="1:9" ht="16.5" thickBot="1">
      <c r="A31" s="10" t="s">
        <v>378</v>
      </c>
      <c r="B31" s="11" t="s">
        <v>379</v>
      </c>
      <c r="C31" s="11" t="s">
        <v>174</v>
      </c>
      <c r="D31" s="11" t="s">
        <v>9</v>
      </c>
      <c r="E31" s="11" t="s">
        <v>13</v>
      </c>
      <c r="F31" s="11"/>
      <c r="G31" s="11"/>
      <c r="H31" s="11" t="s">
        <v>32</v>
      </c>
      <c r="I31" s="11" t="s">
        <v>292</v>
      </c>
    </row>
    <row r="32" spans="1:9" ht="16.5" thickBot="1">
      <c r="A32" s="10" t="s">
        <v>380</v>
      </c>
      <c r="B32" s="11" t="s">
        <v>37</v>
      </c>
      <c r="C32" s="11" t="s">
        <v>181</v>
      </c>
      <c r="D32" s="11" t="s">
        <v>178</v>
      </c>
      <c r="E32" s="11" t="s">
        <v>13</v>
      </c>
      <c r="F32" s="11"/>
      <c r="G32" s="11"/>
      <c r="H32" s="11" t="s">
        <v>32</v>
      </c>
      <c r="I32" s="11" t="s">
        <v>292</v>
      </c>
    </row>
    <row r="33" spans="1:9" ht="16.5" thickBot="1">
      <c r="A33" s="10" t="s">
        <v>297</v>
      </c>
      <c r="B33" s="11" t="s">
        <v>298</v>
      </c>
      <c r="C33" s="11" t="s">
        <v>181</v>
      </c>
      <c r="D33" s="11" t="s">
        <v>7</v>
      </c>
      <c r="E33" s="11" t="s">
        <v>175</v>
      </c>
      <c r="F33" s="11" t="s">
        <v>151</v>
      </c>
      <c r="G33" s="11"/>
      <c r="H33" s="11" t="s">
        <v>94</v>
      </c>
      <c r="I33" s="11" t="s">
        <v>292</v>
      </c>
    </row>
    <row r="34" spans="1:9" ht="16.5" thickBot="1">
      <c r="A34" s="10" t="s">
        <v>299</v>
      </c>
      <c r="B34" s="11" t="s">
        <v>300</v>
      </c>
      <c r="C34" s="11" t="s">
        <v>174</v>
      </c>
      <c r="D34" s="11" t="s">
        <v>4</v>
      </c>
      <c r="E34" s="11" t="s">
        <v>175</v>
      </c>
      <c r="F34" s="11" t="s">
        <v>152</v>
      </c>
      <c r="G34" s="11"/>
      <c r="H34" s="11" t="s">
        <v>94</v>
      </c>
      <c r="I34" s="11" t="s">
        <v>292</v>
      </c>
    </row>
    <row r="35" spans="1:9" ht="16.5" thickBot="1">
      <c r="A35" s="10" t="s">
        <v>303</v>
      </c>
      <c r="B35" s="11" t="s">
        <v>304</v>
      </c>
      <c r="C35" s="11" t="s">
        <v>174</v>
      </c>
      <c r="D35" s="11" t="s">
        <v>267</v>
      </c>
      <c r="E35" s="11" t="s">
        <v>175</v>
      </c>
      <c r="F35" s="11" t="s">
        <v>153</v>
      </c>
      <c r="G35" s="11"/>
      <c r="H35" s="11" t="s">
        <v>94</v>
      </c>
      <c r="I35" s="11" t="s">
        <v>292</v>
      </c>
    </row>
    <row r="36" spans="1:9" ht="16.5" thickBot="1">
      <c r="A36" s="10" t="s">
        <v>307</v>
      </c>
      <c r="B36" s="11" t="s">
        <v>308</v>
      </c>
      <c r="C36" s="11" t="s">
        <v>181</v>
      </c>
      <c r="D36" s="11" t="s">
        <v>7</v>
      </c>
      <c r="E36" s="11" t="s">
        <v>175</v>
      </c>
      <c r="F36" s="11" t="s">
        <v>154</v>
      </c>
      <c r="G36" s="11"/>
      <c r="H36" s="11" t="s">
        <v>94</v>
      </c>
      <c r="I36" s="11" t="s">
        <v>292</v>
      </c>
    </row>
    <row r="37" spans="1:9" ht="16.5" thickBot="1">
      <c r="A37" s="10" t="s">
        <v>311</v>
      </c>
      <c r="B37" s="11" t="s">
        <v>93</v>
      </c>
      <c r="C37" s="11" t="s">
        <v>181</v>
      </c>
      <c r="D37" s="11" t="s">
        <v>7</v>
      </c>
      <c r="E37" s="11" t="s">
        <v>175</v>
      </c>
      <c r="F37" s="11" t="s">
        <v>155</v>
      </c>
      <c r="G37" s="11"/>
      <c r="H37" s="11" t="s">
        <v>94</v>
      </c>
      <c r="I37" s="11" t="s">
        <v>292</v>
      </c>
    </row>
    <row r="38" spans="1:9" ht="16.5" thickBot="1">
      <c r="A38" s="10" t="s">
        <v>314</v>
      </c>
      <c r="B38" s="11" t="s">
        <v>315</v>
      </c>
      <c r="C38" s="11" t="s">
        <v>181</v>
      </c>
      <c r="D38" s="11" t="s">
        <v>7</v>
      </c>
      <c r="E38" s="11" t="s">
        <v>175</v>
      </c>
      <c r="F38" s="11" t="s">
        <v>156</v>
      </c>
      <c r="G38" s="11"/>
      <c r="H38" s="11" t="s">
        <v>94</v>
      </c>
      <c r="I38" s="11" t="s">
        <v>292</v>
      </c>
    </row>
    <row r="39" spans="1:9" ht="16.5" thickBot="1">
      <c r="A39" s="10" t="s">
        <v>318</v>
      </c>
      <c r="B39" s="11" t="s">
        <v>319</v>
      </c>
      <c r="C39" s="11" t="s">
        <v>181</v>
      </c>
      <c r="D39" s="11" t="s">
        <v>7</v>
      </c>
      <c r="E39" s="11" t="s">
        <v>175</v>
      </c>
      <c r="F39" s="11" t="s">
        <v>157</v>
      </c>
      <c r="G39" s="11"/>
      <c r="H39" s="11" t="s">
        <v>94</v>
      </c>
      <c r="I39" s="11" t="s">
        <v>292</v>
      </c>
    </row>
    <row r="40" spans="1:9" ht="16.5" thickBot="1">
      <c r="A40" s="10" t="s">
        <v>322</v>
      </c>
      <c r="B40" s="11" t="s">
        <v>323</v>
      </c>
      <c r="C40" s="11" t="s">
        <v>181</v>
      </c>
      <c r="D40" s="11" t="s">
        <v>9</v>
      </c>
      <c r="E40" s="11" t="s">
        <v>175</v>
      </c>
      <c r="F40" s="11" t="s">
        <v>158</v>
      </c>
      <c r="G40" s="11"/>
      <c r="H40" s="11" t="s">
        <v>94</v>
      </c>
      <c r="I40" s="11" t="s">
        <v>292</v>
      </c>
    </row>
    <row r="41" spans="1:9" ht="16.5" thickBot="1">
      <c r="A41" s="10" t="s">
        <v>326</v>
      </c>
      <c r="B41" s="11" t="s">
        <v>327</v>
      </c>
      <c r="C41" s="11" t="s">
        <v>181</v>
      </c>
      <c r="D41" s="11" t="s">
        <v>7</v>
      </c>
      <c r="E41" s="11" t="s">
        <v>175</v>
      </c>
      <c r="F41" s="11" t="s">
        <v>159</v>
      </c>
      <c r="G41" s="11"/>
      <c r="H41" s="11" t="s">
        <v>94</v>
      </c>
      <c r="I41" s="11" t="s">
        <v>292</v>
      </c>
    </row>
    <row r="42" spans="1:9" ht="16.5" thickBot="1">
      <c r="A42" s="10" t="s">
        <v>330</v>
      </c>
      <c r="B42" s="11" t="s">
        <v>331</v>
      </c>
      <c r="C42" s="11" t="s">
        <v>174</v>
      </c>
      <c r="D42" s="11" t="s">
        <v>1</v>
      </c>
      <c r="E42" s="11" t="s">
        <v>175</v>
      </c>
      <c r="F42" s="11" t="s">
        <v>160</v>
      </c>
      <c r="G42" s="11"/>
      <c r="H42" s="11" t="s">
        <v>94</v>
      </c>
      <c r="I42" s="11" t="s">
        <v>292</v>
      </c>
    </row>
    <row r="43" spans="1:9" ht="16.5" thickBot="1">
      <c r="A43" s="10" t="s">
        <v>334</v>
      </c>
      <c r="B43" s="11" t="s">
        <v>335</v>
      </c>
      <c r="C43" s="11" t="s">
        <v>181</v>
      </c>
      <c r="D43" s="11" t="s">
        <v>9</v>
      </c>
      <c r="E43" s="11" t="s">
        <v>175</v>
      </c>
      <c r="F43" s="11" t="s">
        <v>161</v>
      </c>
      <c r="G43" s="11"/>
      <c r="H43" s="11" t="s">
        <v>94</v>
      </c>
      <c r="I43" s="11" t="s">
        <v>292</v>
      </c>
    </row>
    <row r="44" spans="1:9" ht="16.5" thickBot="1">
      <c r="A44" s="10" t="s">
        <v>338</v>
      </c>
      <c r="B44" s="11" t="s">
        <v>339</v>
      </c>
      <c r="C44" s="11" t="s">
        <v>181</v>
      </c>
      <c r="D44" s="11" t="s">
        <v>7</v>
      </c>
      <c r="E44" s="11" t="s">
        <v>175</v>
      </c>
      <c r="F44" s="11" t="s">
        <v>162</v>
      </c>
      <c r="G44" s="11"/>
      <c r="H44" s="11" t="s">
        <v>94</v>
      </c>
      <c r="I44" s="11" t="s">
        <v>292</v>
      </c>
    </row>
    <row r="45" spans="1:9" ht="16.5" thickBot="1">
      <c r="A45" s="10" t="s">
        <v>341</v>
      </c>
      <c r="B45" s="11" t="s">
        <v>342</v>
      </c>
      <c r="C45" s="11" t="s">
        <v>181</v>
      </c>
      <c r="D45" s="11" t="s">
        <v>1</v>
      </c>
      <c r="E45" s="11" t="s">
        <v>175</v>
      </c>
      <c r="F45" s="11" t="s">
        <v>163</v>
      </c>
      <c r="G45" s="11"/>
      <c r="H45" s="11" t="s">
        <v>94</v>
      </c>
      <c r="I45" s="11" t="s">
        <v>292</v>
      </c>
    </row>
    <row r="46" spans="1:9" ht="16.5" thickBot="1">
      <c r="A46" s="10" t="s">
        <v>344</v>
      </c>
      <c r="B46" s="11" t="s">
        <v>345</v>
      </c>
      <c r="C46" s="11" t="s">
        <v>181</v>
      </c>
      <c r="D46" s="11" t="s">
        <v>1</v>
      </c>
      <c r="E46" s="11" t="s">
        <v>175</v>
      </c>
      <c r="F46" s="11" t="s">
        <v>164</v>
      </c>
      <c r="G46" s="11"/>
      <c r="H46" s="11" t="s">
        <v>94</v>
      </c>
      <c r="I46" s="11" t="s">
        <v>292</v>
      </c>
    </row>
    <row r="47" spans="1:9" ht="16.5" thickBot="1">
      <c r="A47" s="10" t="s">
        <v>348</v>
      </c>
      <c r="B47" s="11" t="s">
        <v>349</v>
      </c>
      <c r="C47" s="11" t="s">
        <v>174</v>
      </c>
      <c r="D47" s="11" t="s">
        <v>1</v>
      </c>
      <c r="E47" s="11" t="s">
        <v>175</v>
      </c>
      <c r="F47" s="11" t="s">
        <v>165</v>
      </c>
      <c r="G47" s="11"/>
      <c r="H47" s="11" t="s">
        <v>94</v>
      </c>
      <c r="I47" s="11" t="s">
        <v>292</v>
      </c>
    </row>
    <row r="48" spans="1:9" ht="16.5" thickBot="1">
      <c r="A48" s="10" t="s">
        <v>352</v>
      </c>
      <c r="B48" s="11" t="s">
        <v>213</v>
      </c>
      <c r="C48" s="11" t="s">
        <v>181</v>
      </c>
      <c r="D48" s="11" t="s">
        <v>4</v>
      </c>
      <c r="E48" s="11" t="s">
        <v>175</v>
      </c>
      <c r="F48" s="11" t="s">
        <v>166</v>
      </c>
      <c r="G48" s="11"/>
      <c r="H48" s="11" t="s">
        <v>94</v>
      </c>
      <c r="I48" s="11" t="s">
        <v>292</v>
      </c>
    </row>
    <row r="49" spans="1:9" ht="16.5" thickBot="1">
      <c r="A49" s="10" t="s">
        <v>354</v>
      </c>
      <c r="B49" s="11" t="s">
        <v>355</v>
      </c>
      <c r="C49" s="11" t="s">
        <v>174</v>
      </c>
      <c r="D49" s="11" t="s">
        <v>4</v>
      </c>
      <c r="E49" s="11" t="s">
        <v>175</v>
      </c>
      <c r="F49" s="11" t="s">
        <v>167</v>
      </c>
      <c r="G49" s="11"/>
      <c r="H49" s="11" t="s">
        <v>94</v>
      </c>
      <c r="I49" s="11" t="s">
        <v>292</v>
      </c>
    </row>
    <row r="50" spans="1:9" ht="16.5" thickBot="1">
      <c r="A50" s="10" t="s">
        <v>356</v>
      </c>
      <c r="B50" s="11" t="s">
        <v>308</v>
      </c>
      <c r="C50" s="11" t="s">
        <v>181</v>
      </c>
      <c r="D50" s="11" t="s">
        <v>7</v>
      </c>
      <c r="E50" s="11" t="s">
        <v>175</v>
      </c>
      <c r="F50" s="11" t="s">
        <v>168</v>
      </c>
      <c r="G50" s="11"/>
      <c r="H50" s="11" t="s">
        <v>94</v>
      </c>
      <c r="I50" s="11" t="s">
        <v>292</v>
      </c>
    </row>
    <row r="51" spans="1:9" ht="16.5" thickBot="1">
      <c r="A51" s="10" t="s">
        <v>381</v>
      </c>
      <c r="B51" s="11" t="s">
        <v>382</v>
      </c>
      <c r="C51" s="11" t="s">
        <v>174</v>
      </c>
      <c r="D51" s="11" t="s">
        <v>4</v>
      </c>
      <c r="E51" s="11" t="s">
        <v>70</v>
      </c>
      <c r="F51" s="11"/>
      <c r="G51" s="11"/>
      <c r="H51" s="11" t="s">
        <v>94</v>
      </c>
      <c r="I51" s="11" t="s">
        <v>292</v>
      </c>
    </row>
    <row r="52" spans="1:9" ht="16.5" thickBot="1">
      <c r="A52" s="10" t="s">
        <v>383</v>
      </c>
      <c r="B52" s="11" t="s">
        <v>384</v>
      </c>
      <c r="C52" s="11" t="s">
        <v>181</v>
      </c>
      <c r="D52" s="11" t="s">
        <v>4</v>
      </c>
      <c r="E52" s="11" t="s">
        <v>70</v>
      </c>
      <c r="F52" s="11"/>
      <c r="G52" s="11"/>
      <c r="H52" s="11" t="s">
        <v>94</v>
      </c>
      <c r="I52" s="11" t="s">
        <v>292</v>
      </c>
    </row>
    <row r="53" spans="1:9" ht="16.5" thickBot="1">
      <c r="A53" s="10" t="s">
        <v>385</v>
      </c>
      <c r="B53" s="11" t="s">
        <v>386</v>
      </c>
      <c r="C53" s="11" t="s">
        <v>174</v>
      </c>
      <c r="D53" s="11" t="s">
        <v>4</v>
      </c>
      <c r="E53" s="11" t="s">
        <v>70</v>
      </c>
      <c r="F53" s="11"/>
      <c r="G53" s="11"/>
      <c r="H53" s="11" t="s">
        <v>94</v>
      </c>
      <c r="I53" s="11" t="s">
        <v>292</v>
      </c>
    </row>
    <row r="54" spans="1:9" ht="16.5" thickBot="1">
      <c r="A54" s="10" t="s">
        <v>387</v>
      </c>
      <c r="B54" s="11" t="s">
        <v>388</v>
      </c>
      <c r="C54" s="11" t="s">
        <v>174</v>
      </c>
      <c r="D54" s="11" t="s">
        <v>1</v>
      </c>
      <c r="E54" s="11" t="s">
        <v>70</v>
      </c>
      <c r="F54" s="11"/>
      <c r="G54" s="11"/>
      <c r="H54" s="11" t="s">
        <v>94</v>
      </c>
      <c r="I54" s="11" t="s">
        <v>292</v>
      </c>
    </row>
    <row r="55" spans="1:9" ht="16.5" thickBot="1">
      <c r="A55" s="10" t="s">
        <v>389</v>
      </c>
      <c r="B55" s="11" t="s">
        <v>390</v>
      </c>
      <c r="C55" s="11" t="s">
        <v>181</v>
      </c>
      <c r="D55" s="11" t="s">
        <v>1</v>
      </c>
      <c r="E55" s="11" t="s">
        <v>70</v>
      </c>
      <c r="F55" s="11"/>
      <c r="G55" s="11"/>
      <c r="H55" s="11" t="s">
        <v>94</v>
      </c>
      <c r="I55" s="11" t="s">
        <v>292</v>
      </c>
    </row>
    <row r="56" spans="1:9" ht="16.5" thickBot="1">
      <c r="A56" s="10"/>
      <c r="B56" s="11"/>
      <c r="C56" s="11"/>
      <c r="D56" s="11" t="s">
        <v>1</v>
      </c>
      <c r="E56" s="11" t="s">
        <v>70</v>
      </c>
      <c r="F56" s="11"/>
      <c r="G56" s="11"/>
      <c r="H56" s="11" t="s">
        <v>94</v>
      </c>
      <c r="I56" s="11" t="s">
        <v>292</v>
      </c>
    </row>
    <row r="57" spans="1:9" ht="16.5" thickBot="1">
      <c r="A57" s="10" t="s">
        <v>301</v>
      </c>
      <c r="B57" s="11" t="s">
        <v>302</v>
      </c>
      <c r="C57" s="11" t="s">
        <v>181</v>
      </c>
      <c r="D57" s="11" t="s">
        <v>267</v>
      </c>
      <c r="E57" s="11" t="s">
        <v>70</v>
      </c>
      <c r="F57" s="11"/>
      <c r="G57" s="11"/>
      <c r="H57" s="11" t="s">
        <v>94</v>
      </c>
      <c r="I57" s="11" t="s">
        <v>292</v>
      </c>
    </row>
    <row r="58" spans="1:9" ht="16.5" thickBot="1">
      <c r="A58" s="10" t="s">
        <v>391</v>
      </c>
      <c r="B58" s="11" t="s">
        <v>392</v>
      </c>
      <c r="C58" s="11" t="s">
        <v>174</v>
      </c>
      <c r="D58" s="11" t="s">
        <v>7</v>
      </c>
      <c r="E58" s="11" t="s">
        <v>70</v>
      </c>
      <c r="F58" s="11"/>
      <c r="G58" s="11"/>
      <c r="H58" s="11" t="s">
        <v>94</v>
      </c>
      <c r="I58" s="11" t="s">
        <v>292</v>
      </c>
    </row>
    <row r="59" spans="1:9" ht="16.5" thickBot="1">
      <c r="A59" s="10" t="s">
        <v>393</v>
      </c>
      <c r="B59" s="11" t="s">
        <v>394</v>
      </c>
      <c r="C59" s="11" t="s">
        <v>174</v>
      </c>
      <c r="D59" s="11" t="s">
        <v>7</v>
      </c>
      <c r="E59" s="11" t="s">
        <v>70</v>
      </c>
      <c r="F59" s="11"/>
      <c r="G59" s="11"/>
      <c r="H59" s="11" t="s">
        <v>94</v>
      </c>
      <c r="I59" s="11" t="s">
        <v>292</v>
      </c>
    </row>
    <row r="60" spans="1:9" ht="16.5" thickBot="1">
      <c r="A60" s="10"/>
      <c r="B60" s="11"/>
      <c r="C60" s="11"/>
      <c r="D60" s="11" t="s">
        <v>9</v>
      </c>
      <c r="E60" s="11" t="s">
        <v>70</v>
      </c>
      <c r="F60" s="11"/>
      <c r="G60" s="11"/>
      <c r="H60" s="11" t="s">
        <v>94</v>
      </c>
      <c r="I60" s="11" t="s">
        <v>292</v>
      </c>
    </row>
    <row r="61" spans="1:9" ht="16.5" thickBot="1">
      <c r="A61" s="10" t="s">
        <v>395</v>
      </c>
      <c r="B61" s="11" t="s">
        <v>396</v>
      </c>
      <c r="C61" s="11" t="s">
        <v>174</v>
      </c>
      <c r="D61" s="11" t="s">
        <v>9</v>
      </c>
      <c r="E61" s="11" t="s">
        <v>13</v>
      </c>
      <c r="F61" s="11"/>
      <c r="G61" s="11"/>
      <c r="H61" s="11" t="s">
        <v>94</v>
      </c>
      <c r="I61" s="11" t="s">
        <v>292</v>
      </c>
    </row>
    <row r="62" spans="1:9" ht="16.5" thickBot="1">
      <c r="A62" s="10" t="s">
        <v>397</v>
      </c>
      <c r="B62" s="11" t="s">
        <v>398</v>
      </c>
      <c r="C62" s="11" t="s">
        <v>181</v>
      </c>
      <c r="D62" s="11" t="s">
        <v>178</v>
      </c>
      <c r="E62" s="11" t="s">
        <v>13</v>
      </c>
      <c r="F62" s="11"/>
      <c r="G62" s="11"/>
      <c r="H62" s="11" t="s">
        <v>94</v>
      </c>
      <c r="I62" s="11" t="s">
        <v>292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A10" sqref="A10"/>
    </sheetView>
  </sheetViews>
  <sheetFormatPr baseColWidth="10" defaultRowHeight="15.75"/>
  <sheetData>
    <row r="1" spans="1:19">
      <c r="A1" s="17" t="s">
        <v>171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23" t="s">
        <v>13</v>
      </c>
      <c r="I2" s="23"/>
      <c r="J2" s="23"/>
      <c r="K2" s="23"/>
      <c r="L2" s="23"/>
      <c r="M2" s="23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6" t="s">
        <v>4</v>
      </c>
      <c r="B4" s="1">
        <v>1</v>
      </c>
      <c r="C4" s="5">
        <f>(B4*100)/F4</f>
        <v>50</v>
      </c>
      <c r="D4" s="5">
        <v>1</v>
      </c>
      <c r="E4" s="5">
        <f>(D4*100)/F4</f>
        <v>50</v>
      </c>
      <c r="F4" s="5">
        <f>(B4+D4)</f>
        <v>2</v>
      </c>
      <c r="G4" s="2">
        <f>(F4*100)/F$11</f>
        <v>11.111111111111111</v>
      </c>
      <c r="H4" s="1">
        <v>2</v>
      </c>
      <c r="I4" s="5">
        <f>(H4*100)/L4</f>
        <v>50</v>
      </c>
      <c r="J4" s="5">
        <v>2</v>
      </c>
      <c r="K4" s="5">
        <f>(J4*100)/L4</f>
        <v>50</v>
      </c>
      <c r="L4" s="5">
        <f>(H4+J4)</f>
        <v>4</v>
      </c>
      <c r="M4" s="2">
        <f>(L4*100)/L$11</f>
        <v>33.333333333333336</v>
      </c>
      <c r="N4" s="5">
        <f>(B4+H4)</f>
        <v>3</v>
      </c>
      <c r="O4" s="2">
        <f>(N4*100)/R4</f>
        <v>50</v>
      </c>
      <c r="P4" s="5">
        <f>(D4+J4)</f>
        <v>3</v>
      </c>
      <c r="Q4" s="2">
        <f>(P4*100)/R4</f>
        <v>50</v>
      </c>
      <c r="R4" s="5">
        <f>(N4+P4)</f>
        <v>6</v>
      </c>
      <c r="S4" s="5">
        <f>(R4*100)/R$11</f>
        <v>20</v>
      </c>
    </row>
    <row r="5" spans="1:19">
      <c r="A5" s="16" t="s">
        <v>1</v>
      </c>
      <c r="B5" s="1">
        <v>1</v>
      </c>
      <c r="C5" s="5">
        <f t="shared" ref="C5:C11" si="0">(B5*100)/F5</f>
        <v>16.666666666666668</v>
      </c>
      <c r="D5" s="5">
        <v>5</v>
      </c>
      <c r="E5" s="5">
        <f t="shared" ref="E5:E11" si="1">(D5*100)/F5</f>
        <v>83.333333333333329</v>
      </c>
      <c r="F5" s="5">
        <f t="shared" ref="F5:F11" si="2">(B5+D5)</f>
        <v>6</v>
      </c>
      <c r="G5" s="2">
        <f t="shared" ref="G5:G11" si="3">(F5*100)/F$11</f>
        <v>33.333333333333336</v>
      </c>
      <c r="H5" s="1">
        <v>0</v>
      </c>
      <c r="I5" s="5">
        <v>0</v>
      </c>
      <c r="J5" s="5">
        <v>0</v>
      </c>
      <c r="K5" s="5">
        <v>0</v>
      </c>
      <c r="L5" s="5">
        <f t="shared" ref="L5:L11" si="4">(H5+J5)</f>
        <v>0</v>
      </c>
      <c r="M5" s="2">
        <f t="shared" ref="M5:M11" si="5">(L5*100)/L$11</f>
        <v>0</v>
      </c>
      <c r="N5" s="5">
        <f t="shared" ref="N5:N11" si="6">(B5+H5)</f>
        <v>1</v>
      </c>
      <c r="O5" s="2">
        <f t="shared" ref="O5:O11" si="7">(N5*100)/R5</f>
        <v>16.666666666666668</v>
      </c>
      <c r="P5" s="5">
        <f t="shared" ref="P5:P11" si="8">(D5+J5)</f>
        <v>5</v>
      </c>
      <c r="Q5" s="2">
        <f t="shared" ref="Q5:Q11" si="9">(P5*100)/R5</f>
        <v>83.333333333333329</v>
      </c>
      <c r="R5" s="5">
        <f t="shared" ref="R5:R11" si="10">(N5+P5)</f>
        <v>6</v>
      </c>
      <c r="S5" s="5">
        <f t="shared" ref="S5:S11" si="11">(R5*100)/R$11</f>
        <v>20</v>
      </c>
    </row>
    <row r="6" spans="1:19">
      <c r="A6" s="16" t="s">
        <v>7</v>
      </c>
      <c r="B6" s="1">
        <v>0</v>
      </c>
      <c r="C6" s="5">
        <f t="shared" si="0"/>
        <v>0</v>
      </c>
      <c r="D6" s="5">
        <v>1</v>
      </c>
      <c r="E6" s="5">
        <f t="shared" si="1"/>
        <v>100</v>
      </c>
      <c r="F6" s="5">
        <f t="shared" si="2"/>
        <v>1</v>
      </c>
      <c r="G6" s="2">
        <f t="shared" si="3"/>
        <v>5.5555555555555554</v>
      </c>
      <c r="H6" s="1">
        <v>2</v>
      </c>
      <c r="I6" s="5">
        <f t="shared" ref="I6:I11" si="12">(H6*100)/L6</f>
        <v>50</v>
      </c>
      <c r="J6" s="5">
        <v>2</v>
      </c>
      <c r="K6" s="5">
        <f t="shared" ref="K6:K11" si="13">(J6*100)/L6</f>
        <v>50</v>
      </c>
      <c r="L6" s="5">
        <f t="shared" si="4"/>
        <v>4</v>
      </c>
      <c r="M6" s="2">
        <f t="shared" si="5"/>
        <v>33.333333333333336</v>
      </c>
      <c r="N6" s="5">
        <f t="shared" si="6"/>
        <v>2</v>
      </c>
      <c r="O6" s="2">
        <f t="shared" si="7"/>
        <v>40</v>
      </c>
      <c r="P6" s="5">
        <f t="shared" si="8"/>
        <v>3</v>
      </c>
      <c r="Q6" s="2">
        <f t="shared" si="9"/>
        <v>60</v>
      </c>
      <c r="R6" s="5">
        <f t="shared" si="10"/>
        <v>5</v>
      </c>
      <c r="S6" s="5">
        <f t="shared" si="11"/>
        <v>16.666666666666668</v>
      </c>
    </row>
    <row r="7" spans="1:19">
      <c r="A7" s="16" t="s">
        <v>6</v>
      </c>
      <c r="B7" s="1">
        <v>3</v>
      </c>
      <c r="C7" s="5">
        <f t="shared" si="0"/>
        <v>75</v>
      </c>
      <c r="D7" s="5">
        <v>1</v>
      </c>
      <c r="E7" s="5">
        <f t="shared" si="1"/>
        <v>25</v>
      </c>
      <c r="F7" s="5">
        <f t="shared" si="2"/>
        <v>4</v>
      </c>
      <c r="G7" s="2">
        <f t="shared" si="3"/>
        <v>22.222222222222221</v>
      </c>
      <c r="H7" s="1">
        <v>0</v>
      </c>
      <c r="I7" s="5">
        <v>0</v>
      </c>
      <c r="J7" s="5">
        <v>0</v>
      </c>
      <c r="K7" s="5">
        <v>0</v>
      </c>
      <c r="L7" s="5">
        <f t="shared" si="4"/>
        <v>0</v>
      </c>
      <c r="M7" s="2">
        <f t="shared" si="5"/>
        <v>0</v>
      </c>
      <c r="N7" s="5">
        <f t="shared" si="6"/>
        <v>3</v>
      </c>
      <c r="O7" s="2">
        <f t="shared" si="7"/>
        <v>75</v>
      </c>
      <c r="P7" s="5">
        <f t="shared" si="8"/>
        <v>1</v>
      </c>
      <c r="Q7" s="2">
        <f t="shared" si="9"/>
        <v>25</v>
      </c>
      <c r="R7" s="5">
        <f t="shared" si="10"/>
        <v>4</v>
      </c>
      <c r="S7" s="5">
        <f t="shared" si="11"/>
        <v>13.333333333333334</v>
      </c>
    </row>
    <row r="8" spans="1:19">
      <c r="A8" s="16" t="s">
        <v>9</v>
      </c>
      <c r="B8" s="1">
        <v>0</v>
      </c>
      <c r="C8" s="5">
        <f t="shared" si="0"/>
        <v>0</v>
      </c>
      <c r="D8" s="5">
        <v>2</v>
      </c>
      <c r="E8" s="5">
        <f t="shared" si="1"/>
        <v>100</v>
      </c>
      <c r="F8" s="5">
        <f t="shared" si="2"/>
        <v>2</v>
      </c>
      <c r="G8" s="2">
        <f t="shared" si="3"/>
        <v>11.111111111111111</v>
      </c>
      <c r="H8" s="1">
        <v>1</v>
      </c>
      <c r="I8" s="5">
        <f t="shared" si="12"/>
        <v>50</v>
      </c>
      <c r="J8" s="5">
        <v>1</v>
      </c>
      <c r="K8" s="5">
        <f t="shared" si="13"/>
        <v>50</v>
      </c>
      <c r="L8" s="5">
        <f t="shared" si="4"/>
        <v>2</v>
      </c>
      <c r="M8" s="2">
        <f t="shared" si="5"/>
        <v>16.666666666666668</v>
      </c>
      <c r="N8" s="5">
        <f t="shared" si="6"/>
        <v>1</v>
      </c>
      <c r="O8" s="2">
        <f t="shared" si="7"/>
        <v>25</v>
      </c>
      <c r="P8" s="5">
        <f t="shared" si="8"/>
        <v>3</v>
      </c>
      <c r="Q8" s="2">
        <f t="shared" si="9"/>
        <v>75</v>
      </c>
      <c r="R8" s="5">
        <f t="shared" si="10"/>
        <v>4</v>
      </c>
      <c r="S8" s="5">
        <f t="shared" si="11"/>
        <v>13.333333333333334</v>
      </c>
    </row>
    <row r="9" spans="1:19">
      <c r="A9" s="16" t="s">
        <v>267</v>
      </c>
      <c r="B9" s="1">
        <v>0</v>
      </c>
      <c r="C9" s="5">
        <v>0</v>
      </c>
      <c r="D9" s="5">
        <v>0</v>
      </c>
      <c r="E9" s="5">
        <v>0</v>
      </c>
      <c r="F9" s="5">
        <f t="shared" si="2"/>
        <v>0</v>
      </c>
      <c r="G9" s="2">
        <f t="shared" si="3"/>
        <v>0</v>
      </c>
      <c r="H9" s="1">
        <v>1</v>
      </c>
      <c r="I9" s="5">
        <f t="shared" si="12"/>
        <v>50</v>
      </c>
      <c r="J9" s="5">
        <v>1</v>
      </c>
      <c r="K9" s="5">
        <f t="shared" si="13"/>
        <v>50</v>
      </c>
      <c r="L9" s="5">
        <f t="shared" si="4"/>
        <v>2</v>
      </c>
      <c r="M9" s="2">
        <f t="shared" si="5"/>
        <v>16.666666666666668</v>
      </c>
      <c r="N9" s="5">
        <f t="shared" si="6"/>
        <v>1</v>
      </c>
      <c r="O9" s="2">
        <f t="shared" si="7"/>
        <v>50</v>
      </c>
      <c r="P9" s="5">
        <f t="shared" si="8"/>
        <v>1</v>
      </c>
      <c r="Q9" s="2">
        <f t="shared" si="9"/>
        <v>50</v>
      </c>
      <c r="R9" s="5">
        <f t="shared" si="10"/>
        <v>2</v>
      </c>
      <c r="S9" s="5">
        <f t="shared" si="11"/>
        <v>6.666666666666667</v>
      </c>
    </row>
    <row r="10" spans="1:19">
      <c r="A10" s="16" t="s">
        <v>5</v>
      </c>
      <c r="B10" s="1">
        <v>0</v>
      </c>
      <c r="C10" s="5">
        <f t="shared" si="0"/>
        <v>0</v>
      </c>
      <c r="D10" s="5">
        <v>3</v>
      </c>
      <c r="E10" s="5">
        <f t="shared" si="1"/>
        <v>100</v>
      </c>
      <c r="F10" s="5">
        <f t="shared" si="2"/>
        <v>3</v>
      </c>
      <c r="G10" s="2">
        <f t="shared" si="3"/>
        <v>16.666666666666668</v>
      </c>
      <c r="H10" s="1">
        <v>0</v>
      </c>
      <c r="I10" s="5">
        <v>0</v>
      </c>
      <c r="J10" s="5">
        <v>0</v>
      </c>
      <c r="K10" s="5">
        <v>0</v>
      </c>
      <c r="L10" s="5">
        <f t="shared" si="4"/>
        <v>0</v>
      </c>
      <c r="M10" s="2">
        <f t="shared" si="5"/>
        <v>0</v>
      </c>
      <c r="N10" s="5">
        <f t="shared" si="6"/>
        <v>0</v>
      </c>
      <c r="O10" s="2">
        <f t="shared" si="7"/>
        <v>0</v>
      </c>
      <c r="P10" s="5">
        <f t="shared" si="8"/>
        <v>3</v>
      </c>
      <c r="Q10" s="2">
        <f t="shared" si="9"/>
        <v>100</v>
      </c>
      <c r="R10" s="5">
        <f t="shared" si="10"/>
        <v>3</v>
      </c>
      <c r="S10" s="5">
        <f t="shared" si="11"/>
        <v>10</v>
      </c>
    </row>
    <row r="11" spans="1:19">
      <c r="A11" s="16" t="s">
        <v>0</v>
      </c>
      <c r="B11" s="1">
        <f>SUM(B4:B10)</f>
        <v>5</v>
      </c>
      <c r="C11" s="5">
        <f t="shared" si="0"/>
        <v>27.777777777777779</v>
      </c>
      <c r="D11" s="5">
        <f>SUM(D4:D10)</f>
        <v>13</v>
      </c>
      <c r="E11" s="5">
        <f t="shared" si="1"/>
        <v>72.222222222222229</v>
      </c>
      <c r="F11" s="5">
        <f t="shared" si="2"/>
        <v>18</v>
      </c>
      <c r="G11" s="2">
        <f t="shared" si="3"/>
        <v>100</v>
      </c>
      <c r="H11" s="1">
        <f>SUM(H4:H10)</f>
        <v>6</v>
      </c>
      <c r="I11" s="5">
        <f t="shared" si="12"/>
        <v>50</v>
      </c>
      <c r="J11" s="5">
        <f>SUM(J4:J10)</f>
        <v>6</v>
      </c>
      <c r="K11" s="5">
        <f t="shared" si="13"/>
        <v>50</v>
      </c>
      <c r="L11" s="5">
        <f t="shared" si="4"/>
        <v>12</v>
      </c>
      <c r="M11" s="2">
        <f t="shared" si="5"/>
        <v>100</v>
      </c>
      <c r="N11" s="5">
        <f t="shared" si="6"/>
        <v>11</v>
      </c>
      <c r="O11" s="2">
        <f t="shared" si="7"/>
        <v>36.666666666666664</v>
      </c>
      <c r="P11" s="5">
        <f t="shared" si="8"/>
        <v>19</v>
      </c>
      <c r="Q11" s="2">
        <f t="shared" si="9"/>
        <v>63.333333333333336</v>
      </c>
      <c r="R11" s="5">
        <f t="shared" si="10"/>
        <v>30</v>
      </c>
      <c r="S11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16" workbookViewId="0">
      <selection activeCell="D36" sqref="D36"/>
    </sheetView>
  </sheetViews>
  <sheetFormatPr baseColWidth="10" defaultRowHeight="15.75"/>
  <cols>
    <col min="1" max="1" width="21.375" style="12" customWidth="1"/>
    <col min="2" max="2" width="14.625" style="12" customWidth="1"/>
    <col min="3" max="3" width="10.75" style="12" customWidth="1"/>
    <col min="4" max="4" width="7.625" style="12" customWidth="1"/>
    <col min="5" max="5" width="20.125" style="12" customWidth="1"/>
    <col min="6" max="6" width="12.25" style="12" customWidth="1"/>
    <col min="7" max="7" width="7.75" style="12" customWidth="1"/>
    <col min="8" max="8" width="12.125" style="12" customWidth="1"/>
    <col min="9" max="9" width="13.875" style="12" customWidth="1"/>
  </cols>
  <sheetData>
    <row r="1" spans="1:9" ht="16.5" thickBot="1">
      <c r="A1" s="20" t="s">
        <v>169</v>
      </c>
      <c r="B1" s="21"/>
      <c r="C1" s="21"/>
      <c r="D1" s="21"/>
      <c r="E1" s="21"/>
      <c r="F1" s="21"/>
      <c r="G1" s="21"/>
      <c r="H1" s="21"/>
      <c r="I1" s="22"/>
    </row>
    <row r="2" spans="1:9" ht="48" thickBot="1">
      <c r="A2" s="8" t="s">
        <v>18</v>
      </c>
      <c r="B2" s="9" t="s">
        <v>19</v>
      </c>
      <c r="C2" s="9" t="s">
        <v>20</v>
      </c>
      <c r="D2" s="9" t="s">
        <v>2</v>
      </c>
      <c r="E2" s="9" t="s">
        <v>28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>
      <c r="A3" s="10" t="s">
        <v>172</v>
      </c>
      <c r="B3" s="11" t="s">
        <v>173</v>
      </c>
      <c r="C3" s="11" t="s">
        <v>174</v>
      </c>
      <c r="D3" s="11" t="s">
        <v>6</v>
      </c>
      <c r="E3" s="11" t="s">
        <v>175</v>
      </c>
      <c r="F3" s="11" t="s">
        <v>151</v>
      </c>
      <c r="G3" s="11"/>
      <c r="H3" s="11" t="s">
        <v>32</v>
      </c>
      <c r="I3" s="11" t="s">
        <v>170</v>
      </c>
    </row>
    <row r="4" spans="1:9" ht="16.5" thickBot="1">
      <c r="A4" s="10" t="s">
        <v>179</v>
      </c>
      <c r="B4" s="11" t="s">
        <v>180</v>
      </c>
      <c r="C4" s="11" t="s">
        <v>181</v>
      </c>
      <c r="D4" s="11" t="s">
        <v>178</v>
      </c>
      <c r="E4" s="11" t="s">
        <v>175</v>
      </c>
      <c r="F4" s="11" t="s">
        <v>152</v>
      </c>
      <c r="G4" s="11"/>
      <c r="H4" s="11" t="s">
        <v>32</v>
      </c>
      <c r="I4" s="11" t="s">
        <v>170</v>
      </c>
    </row>
    <row r="5" spans="1:9" ht="16.5" thickBot="1">
      <c r="A5" s="10" t="s">
        <v>184</v>
      </c>
      <c r="B5" s="11" t="s">
        <v>185</v>
      </c>
      <c r="C5" s="11" t="s">
        <v>181</v>
      </c>
      <c r="D5" s="11" t="s">
        <v>4</v>
      </c>
      <c r="E5" s="11" t="s">
        <v>175</v>
      </c>
      <c r="F5" s="11" t="s">
        <v>153</v>
      </c>
      <c r="G5" s="11"/>
      <c r="H5" s="11" t="s">
        <v>32</v>
      </c>
      <c r="I5" s="11" t="s">
        <v>170</v>
      </c>
    </row>
    <row r="6" spans="1:9" ht="16.5" thickBot="1">
      <c r="A6" s="10" t="s">
        <v>188</v>
      </c>
      <c r="B6" s="11" t="s">
        <v>189</v>
      </c>
      <c r="C6" s="11" t="s">
        <v>181</v>
      </c>
      <c r="D6" s="11" t="s">
        <v>6</v>
      </c>
      <c r="E6" s="11" t="s">
        <v>175</v>
      </c>
      <c r="F6" s="11" t="s">
        <v>154</v>
      </c>
      <c r="G6" s="11"/>
      <c r="H6" s="11" t="s">
        <v>32</v>
      </c>
      <c r="I6" s="11" t="s">
        <v>170</v>
      </c>
    </row>
    <row r="7" spans="1:9" ht="16.5" thickBot="1">
      <c r="A7" s="10" t="s">
        <v>192</v>
      </c>
      <c r="B7" s="11" t="s">
        <v>193</v>
      </c>
      <c r="C7" s="11" t="s">
        <v>181</v>
      </c>
      <c r="D7" s="11" t="s">
        <v>5</v>
      </c>
      <c r="E7" s="11" t="s">
        <v>175</v>
      </c>
      <c r="F7" s="11" t="s">
        <v>155</v>
      </c>
      <c r="G7" s="11"/>
      <c r="H7" s="11" t="s">
        <v>32</v>
      </c>
      <c r="I7" s="11" t="s">
        <v>170</v>
      </c>
    </row>
    <row r="8" spans="1:9" ht="16.5" thickBot="1">
      <c r="A8" s="10" t="s">
        <v>196</v>
      </c>
      <c r="B8" s="11" t="s">
        <v>197</v>
      </c>
      <c r="C8" s="11" t="s">
        <v>181</v>
      </c>
      <c r="D8" s="11" t="s">
        <v>1</v>
      </c>
      <c r="E8" s="11" t="s">
        <v>175</v>
      </c>
      <c r="F8" s="11" t="s">
        <v>156</v>
      </c>
      <c r="G8" s="11"/>
      <c r="H8" s="11" t="s">
        <v>32</v>
      </c>
      <c r="I8" s="11" t="s">
        <v>170</v>
      </c>
    </row>
    <row r="9" spans="1:9" ht="16.5" thickBot="1">
      <c r="A9" s="10" t="s">
        <v>200</v>
      </c>
      <c r="B9" s="11" t="s">
        <v>201</v>
      </c>
      <c r="C9" s="11" t="s">
        <v>181</v>
      </c>
      <c r="D9" s="11" t="s">
        <v>5</v>
      </c>
      <c r="E9" s="11" t="s">
        <v>175</v>
      </c>
      <c r="F9" s="11" t="s">
        <v>157</v>
      </c>
      <c r="G9" s="11"/>
      <c r="H9" s="11" t="s">
        <v>32</v>
      </c>
      <c r="I9" s="11" t="s">
        <v>170</v>
      </c>
    </row>
    <row r="10" spans="1:9" ht="16.5" thickBot="1">
      <c r="A10" s="10" t="s">
        <v>204</v>
      </c>
      <c r="B10" s="11" t="s">
        <v>205</v>
      </c>
      <c r="C10" s="11" t="s">
        <v>181</v>
      </c>
      <c r="D10" s="11" t="s">
        <v>9</v>
      </c>
      <c r="E10" s="11" t="s">
        <v>175</v>
      </c>
      <c r="F10" s="11" t="s">
        <v>158</v>
      </c>
      <c r="G10" s="11"/>
      <c r="H10" s="11" t="s">
        <v>32</v>
      </c>
      <c r="I10" s="11" t="s">
        <v>170</v>
      </c>
    </row>
    <row r="11" spans="1:9" ht="16.5" thickBot="1">
      <c r="A11" s="10" t="s">
        <v>208</v>
      </c>
      <c r="B11" s="11" t="s">
        <v>209</v>
      </c>
      <c r="C11" s="11" t="s">
        <v>181</v>
      </c>
      <c r="D11" s="11" t="s">
        <v>1</v>
      </c>
      <c r="E11" s="11" t="s">
        <v>175</v>
      </c>
      <c r="F11" s="11" t="s">
        <v>159</v>
      </c>
      <c r="G11" s="11"/>
      <c r="H11" s="11" t="s">
        <v>32</v>
      </c>
      <c r="I11" s="11" t="s">
        <v>170</v>
      </c>
    </row>
    <row r="12" spans="1:9" ht="16.5" thickBot="1">
      <c r="A12" s="10" t="s">
        <v>212</v>
      </c>
      <c r="B12" s="11" t="s">
        <v>213</v>
      </c>
      <c r="C12" s="11" t="s">
        <v>181</v>
      </c>
      <c r="D12" s="11" t="s">
        <v>5</v>
      </c>
      <c r="E12" s="11" t="s">
        <v>175</v>
      </c>
      <c r="F12" s="11" t="s">
        <v>160</v>
      </c>
      <c r="G12" s="11"/>
      <c r="H12" s="11" t="s">
        <v>32</v>
      </c>
      <c r="I12" s="11" t="s">
        <v>170</v>
      </c>
    </row>
    <row r="13" spans="1:9" ht="16.5" thickBot="1">
      <c r="A13" s="10" t="s">
        <v>216</v>
      </c>
      <c r="B13" s="11" t="s">
        <v>217</v>
      </c>
      <c r="C13" s="11" t="s">
        <v>181</v>
      </c>
      <c r="D13" s="11" t="s">
        <v>9</v>
      </c>
      <c r="E13" s="11" t="s">
        <v>175</v>
      </c>
      <c r="F13" s="11" t="s">
        <v>161</v>
      </c>
      <c r="G13" s="11"/>
      <c r="H13" s="11" t="s">
        <v>32</v>
      </c>
      <c r="I13" s="11" t="s">
        <v>170</v>
      </c>
    </row>
    <row r="14" spans="1:9" ht="16.5" thickBot="1">
      <c r="A14" s="10" t="s">
        <v>219</v>
      </c>
      <c r="B14" s="11" t="s">
        <v>220</v>
      </c>
      <c r="C14" s="11" t="s">
        <v>181</v>
      </c>
      <c r="D14" s="11" t="s">
        <v>7</v>
      </c>
      <c r="E14" s="11" t="s">
        <v>175</v>
      </c>
      <c r="F14" s="11" t="s">
        <v>162</v>
      </c>
      <c r="G14" s="11"/>
      <c r="H14" s="11" t="s">
        <v>32</v>
      </c>
      <c r="I14" s="11" t="s">
        <v>170</v>
      </c>
    </row>
    <row r="15" spans="1:9" ht="16.5" thickBot="1">
      <c r="A15" s="10" t="s">
        <v>223</v>
      </c>
      <c r="B15" s="11" t="s">
        <v>224</v>
      </c>
      <c r="C15" s="11" t="s">
        <v>174</v>
      </c>
      <c r="D15" s="11" t="s">
        <v>1</v>
      </c>
      <c r="E15" s="11" t="s">
        <v>175</v>
      </c>
      <c r="F15" s="11" t="s">
        <v>163</v>
      </c>
      <c r="G15" s="11"/>
      <c r="H15" s="11" t="s">
        <v>32</v>
      </c>
      <c r="I15" s="11" t="s">
        <v>170</v>
      </c>
    </row>
    <row r="16" spans="1:9" ht="16.5" thickBot="1">
      <c r="A16" s="10" t="s">
        <v>227</v>
      </c>
      <c r="B16" s="11" t="s">
        <v>228</v>
      </c>
      <c r="C16" s="11" t="s">
        <v>174</v>
      </c>
      <c r="D16" s="11" t="s">
        <v>4</v>
      </c>
      <c r="E16" s="11" t="s">
        <v>175</v>
      </c>
      <c r="F16" s="11" t="s">
        <v>164</v>
      </c>
      <c r="G16" s="11"/>
      <c r="H16" s="11" t="s">
        <v>32</v>
      </c>
      <c r="I16" s="11" t="s">
        <v>170</v>
      </c>
    </row>
    <row r="17" spans="1:9" ht="16.5" thickBot="1">
      <c r="A17" s="10" t="s">
        <v>230</v>
      </c>
      <c r="B17" s="11" t="s">
        <v>231</v>
      </c>
      <c r="C17" s="11" t="s">
        <v>181</v>
      </c>
      <c r="D17" s="11" t="s">
        <v>178</v>
      </c>
      <c r="E17" s="11" t="s">
        <v>175</v>
      </c>
      <c r="F17" s="11" t="s">
        <v>165</v>
      </c>
      <c r="G17" s="11"/>
      <c r="H17" s="11" t="s">
        <v>32</v>
      </c>
      <c r="I17" s="11" t="s">
        <v>170</v>
      </c>
    </row>
    <row r="18" spans="1:9" ht="16.5" thickBot="1">
      <c r="A18" s="10" t="s">
        <v>234</v>
      </c>
      <c r="B18" s="11" t="s">
        <v>235</v>
      </c>
      <c r="C18" s="11" t="s">
        <v>181</v>
      </c>
      <c r="D18" s="11" t="s">
        <v>1</v>
      </c>
      <c r="E18" s="11" t="s">
        <v>175</v>
      </c>
      <c r="F18" s="11" t="s">
        <v>166</v>
      </c>
      <c r="G18" s="11"/>
      <c r="H18" s="11" t="s">
        <v>32</v>
      </c>
      <c r="I18" s="11" t="s">
        <v>170</v>
      </c>
    </row>
    <row r="19" spans="1:9" ht="16.5" thickBot="1">
      <c r="A19" s="10" t="s">
        <v>238</v>
      </c>
      <c r="B19" s="11" t="s">
        <v>239</v>
      </c>
      <c r="C19" s="11" t="s">
        <v>181</v>
      </c>
      <c r="D19" s="11" t="s">
        <v>1</v>
      </c>
      <c r="E19" s="11" t="s">
        <v>175</v>
      </c>
      <c r="F19" s="11" t="s">
        <v>167</v>
      </c>
      <c r="G19" s="11"/>
      <c r="H19" s="11" t="s">
        <v>32</v>
      </c>
      <c r="I19" s="11" t="s">
        <v>170</v>
      </c>
    </row>
    <row r="20" spans="1:9" ht="16.5" thickBot="1">
      <c r="A20" s="10" t="s">
        <v>242</v>
      </c>
      <c r="B20" s="11" t="s">
        <v>243</v>
      </c>
      <c r="C20" s="11" t="s">
        <v>181</v>
      </c>
      <c r="D20" s="11" t="s">
        <v>1</v>
      </c>
      <c r="E20" s="11" t="s">
        <v>175</v>
      </c>
      <c r="F20" s="11" t="s">
        <v>168</v>
      </c>
      <c r="G20" s="11"/>
      <c r="H20" s="11" t="s">
        <v>32</v>
      </c>
      <c r="I20" s="11" t="s">
        <v>170</v>
      </c>
    </row>
    <row r="21" spans="1:9" ht="16.5" thickBot="1">
      <c r="A21" s="10" t="s">
        <v>246</v>
      </c>
      <c r="B21" s="11" t="s">
        <v>247</v>
      </c>
      <c r="C21" s="11" t="s">
        <v>174</v>
      </c>
      <c r="D21" s="11" t="s">
        <v>4</v>
      </c>
      <c r="E21" s="11" t="s">
        <v>13</v>
      </c>
      <c r="F21" s="11"/>
      <c r="G21" s="11"/>
      <c r="H21" s="11" t="s">
        <v>32</v>
      </c>
      <c r="I21" s="11" t="s">
        <v>170</v>
      </c>
    </row>
    <row r="22" spans="1:9" ht="16.5" thickBot="1">
      <c r="A22" s="10" t="s">
        <v>251</v>
      </c>
      <c r="B22" s="11" t="s">
        <v>252</v>
      </c>
      <c r="C22" s="11" t="s">
        <v>181</v>
      </c>
      <c r="D22" s="11" t="s">
        <v>4</v>
      </c>
      <c r="E22" s="11" t="s">
        <v>13</v>
      </c>
      <c r="F22" s="11"/>
      <c r="G22" s="11"/>
      <c r="H22" s="11" t="s">
        <v>32</v>
      </c>
      <c r="I22" s="11" t="s">
        <v>170</v>
      </c>
    </row>
    <row r="23" spans="1:9" ht="16.5" thickBot="1">
      <c r="A23" s="10" t="s">
        <v>254</v>
      </c>
      <c r="B23" s="11" t="s">
        <v>255</v>
      </c>
      <c r="C23" s="11" t="s">
        <v>174</v>
      </c>
      <c r="D23" s="11" t="s">
        <v>4</v>
      </c>
      <c r="E23" s="11" t="s">
        <v>13</v>
      </c>
      <c r="F23" s="11"/>
      <c r="G23" s="11"/>
      <c r="H23" s="11" t="s">
        <v>32</v>
      </c>
      <c r="I23" s="11" t="s">
        <v>170</v>
      </c>
    </row>
    <row r="24" spans="1:9" ht="16.5" thickBot="1">
      <c r="A24" s="10" t="s">
        <v>258</v>
      </c>
      <c r="B24" s="11" t="s">
        <v>259</v>
      </c>
      <c r="C24" s="11" t="s">
        <v>181</v>
      </c>
      <c r="D24" s="11" t="s">
        <v>4</v>
      </c>
      <c r="E24" s="11" t="s">
        <v>13</v>
      </c>
      <c r="F24" s="11"/>
      <c r="G24" s="11"/>
      <c r="H24" s="11" t="s">
        <v>32</v>
      </c>
      <c r="I24" s="11" t="s">
        <v>170</v>
      </c>
    </row>
    <row r="25" spans="1:9" ht="16.5" thickBot="1">
      <c r="A25" s="10" t="s">
        <v>172</v>
      </c>
      <c r="B25" s="11" t="s">
        <v>262</v>
      </c>
      <c r="C25" s="11" t="s">
        <v>181</v>
      </c>
      <c r="D25" s="11" t="s">
        <v>7</v>
      </c>
      <c r="E25" s="11" t="s">
        <v>13</v>
      </c>
      <c r="F25" s="11"/>
      <c r="G25" s="11"/>
      <c r="H25" s="11" t="s">
        <v>32</v>
      </c>
      <c r="I25" s="11" t="s">
        <v>170</v>
      </c>
    </row>
    <row r="26" spans="1:9" ht="16.5" thickBot="1">
      <c r="A26" s="10" t="s">
        <v>265</v>
      </c>
      <c r="B26" s="11" t="s">
        <v>266</v>
      </c>
      <c r="C26" s="11" t="s">
        <v>174</v>
      </c>
      <c r="D26" s="11" t="s">
        <v>267</v>
      </c>
      <c r="E26" s="11" t="s">
        <v>13</v>
      </c>
      <c r="F26" s="11"/>
      <c r="G26" s="11"/>
      <c r="H26" s="11" t="s">
        <v>32</v>
      </c>
      <c r="I26" s="11" t="s">
        <v>170</v>
      </c>
    </row>
    <row r="27" spans="1:9" ht="16.5" thickBot="1">
      <c r="A27" s="10" t="s">
        <v>270</v>
      </c>
      <c r="B27" s="11" t="s">
        <v>271</v>
      </c>
      <c r="C27" s="11" t="s">
        <v>181</v>
      </c>
      <c r="D27" s="11" t="s">
        <v>267</v>
      </c>
      <c r="E27" s="11" t="s">
        <v>13</v>
      </c>
      <c r="F27" s="11"/>
      <c r="G27" s="11"/>
      <c r="H27" s="11" t="s">
        <v>32</v>
      </c>
      <c r="I27" s="11" t="s">
        <v>170</v>
      </c>
    </row>
    <row r="28" spans="1:9" ht="16.5" thickBot="1">
      <c r="A28" s="10" t="s">
        <v>274</v>
      </c>
      <c r="B28" s="11" t="s">
        <v>275</v>
      </c>
      <c r="C28" s="11" t="s">
        <v>174</v>
      </c>
      <c r="D28" s="11" t="s">
        <v>7</v>
      </c>
      <c r="E28" s="11" t="s">
        <v>13</v>
      </c>
      <c r="F28" s="11"/>
      <c r="G28" s="11"/>
      <c r="H28" s="11" t="s">
        <v>32</v>
      </c>
      <c r="I28" s="11" t="s">
        <v>170</v>
      </c>
    </row>
    <row r="29" spans="1:9" ht="16.5" thickBot="1">
      <c r="A29" s="10" t="s">
        <v>278</v>
      </c>
      <c r="B29" s="11" t="s">
        <v>279</v>
      </c>
      <c r="C29" s="11" t="s">
        <v>181</v>
      </c>
      <c r="D29" s="11" t="s">
        <v>7</v>
      </c>
      <c r="E29" s="11" t="s">
        <v>13</v>
      </c>
      <c r="F29" s="11"/>
      <c r="G29" s="11"/>
      <c r="H29" s="11" t="s">
        <v>32</v>
      </c>
      <c r="I29" s="11" t="s">
        <v>170</v>
      </c>
    </row>
    <row r="30" spans="1:9" ht="16.5" thickBot="1">
      <c r="A30" s="10" t="s">
        <v>282</v>
      </c>
      <c r="B30" s="11" t="s">
        <v>283</v>
      </c>
      <c r="C30" s="11" t="s">
        <v>174</v>
      </c>
      <c r="D30" s="11" t="s">
        <v>7</v>
      </c>
      <c r="E30" s="11" t="s">
        <v>13</v>
      </c>
      <c r="F30" s="11"/>
      <c r="G30" s="11"/>
      <c r="H30" s="11" t="s">
        <v>32</v>
      </c>
      <c r="I30" s="11" t="s">
        <v>170</v>
      </c>
    </row>
    <row r="31" spans="1:9" ht="16.5" thickBot="1">
      <c r="A31" s="10" t="s">
        <v>286</v>
      </c>
      <c r="B31" s="11" t="s">
        <v>207</v>
      </c>
      <c r="C31" s="11" t="s">
        <v>181</v>
      </c>
      <c r="D31" s="11" t="s">
        <v>9</v>
      </c>
      <c r="E31" s="11" t="s">
        <v>13</v>
      </c>
      <c r="F31" s="11"/>
      <c r="G31" s="11"/>
      <c r="H31" s="11" t="s">
        <v>32</v>
      </c>
      <c r="I31" s="11" t="s">
        <v>170</v>
      </c>
    </row>
    <row r="32" spans="1:9" ht="16.5" thickBot="1">
      <c r="A32" s="10" t="s">
        <v>287</v>
      </c>
      <c r="B32" s="11" t="s">
        <v>288</v>
      </c>
      <c r="C32" s="11" t="s">
        <v>174</v>
      </c>
      <c r="D32" s="11" t="s">
        <v>9</v>
      </c>
      <c r="E32" s="11" t="s">
        <v>13</v>
      </c>
      <c r="F32" s="11"/>
      <c r="G32" s="11"/>
      <c r="H32" s="11" t="s">
        <v>32</v>
      </c>
      <c r="I32" s="11" t="s">
        <v>170</v>
      </c>
    </row>
    <row r="33" spans="1:9" ht="16.5" thickBot="1">
      <c r="A33" s="10" t="s">
        <v>176</v>
      </c>
      <c r="B33" s="11" t="s">
        <v>177</v>
      </c>
      <c r="C33" s="11" t="s">
        <v>174</v>
      </c>
      <c r="D33" s="11" t="s">
        <v>178</v>
      </c>
      <c r="E33" s="11" t="s">
        <v>175</v>
      </c>
      <c r="F33" s="11" t="s">
        <v>151</v>
      </c>
      <c r="G33" s="11"/>
      <c r="H33" s="11" t="s">
        <v>94</v>
      </c>
      <c r="I33" s="11" t="s">
        <v>170</v>
      </c>
    </row>
    <row r="34" spans="1:9" ht="16.5" thickBot="1">
      <c r="A34" s="10" t="s">
        <v>182</v>
      </c>
      <c r="B34" s="11" t="s">
        <v>183</v>
      </c>
      <c r="C34" s="11" t="s">
        <v>181</v>
      </c>
      <c r="D34" s="11" t="s">
        <v>178</v>
      </c>
      <c r="E34" s="11" t="s">
        <v>175</v>
      </c>
      <c r="F34" s="11" t="s">
        <v>152</v>
      </c>
      <c r="G34" s="11"/>
      <c r="H34" s="11" t="s">
        <v>94</v>
      </c>
      <c r="I34" s="11" t="s">
        <v>170</v>
      </c>
    </row>
    <row r="35" spans="1:9" ht="16.5" thickBot="1">
      <c r="A35" s="10" t="s">
        <v>186</v>
      </c>
      <c r="B35" s="11" t="s">
        <v>187</v>
      </c>
      <c r="C35" s="11" t="s">
        <v>181</v>
      </c>
      <c r="D35" s="11" t="s">
        <v>4</v>
      </c>
      <c r="E35" s="11" t="s">
        <v>175</v>
      </c>
      <c r="F35" s="11" t="s">
        <v>153</v>
      </c>
      <c r="G35" s="11"/>
      <c r="H35" s="11" t="s">
        <v>94</v>
      </c>
      <c r="I35" s="11" t="s">
        <v>170</v>
      </c>
    </row>
    <row r="36" spans="1:9" ht="16.5" thickBot="1">
      <c r="A36" s="10" t="s">
        <v>190</v>
      </c>
      <c r="B36" s="11" t="s">
        <v>191</v>
      </c>
      <c r="C36" s="11" t="s">
        <v>181</v>
      </c>
      <c r="D36" s="11" t="s">
        <v>178</v>
      </c>
      <c r="E36" s="11" t="s">
        <v>175</v>
      </c>
      <c r="F36" s="11" t="s">
        <v>154</v>
      </c>
      <c r="G36" s="11"/>
      <c r="H36" s="11" t="s">
        <v>94</v>
      </c>
      <c r="I36" s="11" t="s">
        <v>170</v>
      </c>
    </row>
    <row r="37" spans="1:9" ht="16.5" thickBot="1">
      <c r="A37" s="10" t="s">
        <v>194</v>
      </c>
      <c r="B37" s="11" t="s">
        <v>195</v>
      </c>
      <c r="C37" s="11" t="s">
        <v>181</v>
      </c>
      <c r="D37" s="11" t="s">
        <v>26</v>
      </c>
      <c r="E37" s="11" t="s">
        <v>175</v>
      </c>
      <c r="F37" s="11" t="s">
        <v>155</v>
      </c>
      <c r="G37" s="11"/>
      <c r="H37" s="11" t="s">
        <v>94</v>
      </c>
      <c r="I37" s="11" t="s">
        <v>170</v>
      </c>
    </row>
    <row r="38" spans="1:9" ht="16.5" thickBot="1">
      <c r="A38" s="10" t="s">
        <v>198</v>
      </c>
      <c r="B38" s="11" t="s">
        <v>199</v>
      </c>
      <c r="C38" s="11" t="s">
        <v>181</v>
      </c>
      <c r="D38" s="11" t="s">
        <v>1</v>
      </c>
      <c r="E38" s="11" t="s">
        <v>175</v>
      </c>
      <c r="F38" s="11" t="s">
        <v>156</v>
      </c>
      <c r="G38" s="11"/>
      <c r="H38" s="11" t="s">
        <v>94</v>
      </c>
      <c r="I38" s="11" t="s">
        <v>170</v>
      </c>
    </row>
    <row r="39" spans="1:9" ht="16.5" thickBot="1">
      <c r="A39" s="10" t="s">
        <v>202</v>
      </c>
      <c r="B39" s="11" t="s">
        <v>203</v>
      </c>
      <c r="C39" s="11" t="s">
        <v>181</v>
      </c>
      <c r="D39" s="11" t="s">
        <v>26</v>
      </c>
      <c r="E39" s="11" t="s">
        <v>175</v>
      </c>
      <c r="F39" s="11" t="s">
        <v>157</v>
      </c>
      <c r="G39" s="11"/>
      <c r="H39" s="11" t="s">
        <v>94</v>
      </c>
      <c r="I39" s="11" t="s">
        <v>170</v>
      </c>
    </row>
    <row r="40" spans="1:9" ht="16.5" thickBot="1">
      <c r="A40" s="10" t="s">
        <v>206</v>
      </c>
      <c r="B40" s="11" t="s">
        <v>207</v>
      </c>
      <c r="C40" s="11" t="s">
        <v>181</v>
      </c>
      <c r="D40" s="11" t="s">
        <v>9</v>
      </c>
      <c r="E40" s="11" t="s">
        <v>175</v>
      </c>
      <c r="F40" s="11" t="s">
        <v>158</v>
      </c>
      <c r="G40" s="11"/>
      <c r="H40" s="11" t="s">
        <v>94</v>
      </c>
      <c r="I40" s="11" t="s">
        <v>170</v>
      </c>
    </row>
    <row r="41" spans="1:9" ht="16.5" thickBot="1">
      <c r="A41" s="10" t="s">
        <v>211</v>
      </c>
      <c r="B41" s="11" t="s">
        <v>210</v>
      </c>
      <c r="C41" s="11" t="s">
        <v>181</v>
      </c>
      <c r="D41" s="11" t="s">
        <v>1</v>
      </c>
      <c r="E41" s="11" t="s">
        <v>175</v>
      </c>
      <c r="F41" s="11" t="s">
        <v>159</v>
      </c>
      <c r="G41" s="11"/>
      <c r="H41" s="11" t="s">
        <v>94</v>
      </c>
      <c r="I41" s="11" t="s">
        <v>170</v>
      </c>
    </row>
    <row r="42" spans="1:9" ht="16.5" thickBot="1">
      <c r="A42" s="10" t="s">
        <v>214</v>
      </c>
      <c r="B42" s="11" t="s">
        <v>215</v>
      </c>
      <c r="C42" s="11" t="s">
        <v>181</v>
      </c>
      <c r="D42" s="11" t="s">
        <v>26</v>
      </c>
      <c r="E42" s="11" t="s">
        <v>175</v>
      </c>
      <c r="F42" s="11" t="s">
        <v>160</v>
      </c>
      <c r="G42" s="11"/>
      <c r="H42" s="11" t="s">
        <v>94</v>
      </c>
      <c r="I42" s="11" t="s">
        <v>170</v>
      </c>
    </row>
    <row r="43" spans="1:9" ht="16.5" thickBot="1">
      <c r="A43" s="10" t="s">
        <v>218</v>
      </c>
      <c r="B43" s="11" t="s">
        <v>201</v>
      </c>
      <c r="C43" s="11" t="s">
        <v>181</v>
      </c>
      <c r="D43" s="11" t="s">
        <v>9</v>
      </c>
      <c r="E43" s="11" t="s">
        <v>175</v>
      </c>
      <c r="F43" s="11" t="s">
        <v>161</v>
      </c>
      <c r="G43" s="11"/>
      <c r="H43" s="11" t="s">
        <v>94</v>
      </c>
      <c r="I43" s="11" t="s">
        <v>170</v>
      </c>
    </row>
    <row r="44" spans="1:9" ht="16.5" thickBot="1">
      <c r="A44" s="10" t="s">
        <v>221</v>
      </c>
      <c r="B44" s="11" t="s">
        <v>222</v>
      </c>
      <c r="C44" s="11" t="s">
        <v>181</v>
      </c>
      <c r="D44" s="11" t="s">
        <v>7</v>
      </c>
      <c r="E44" s="11" t="s">
        <v>175</v>
      </c>
      <c r="F44" s="11" t="s">
        <v>162</v>
      </c>
      <c r="G44" s="11"/>
      <c r="H44" s="11" t="s">
        <v>94</v>
      </c>
      <c r="I44" s="11" t="s">
        <v>170</v>
      </c>
    </row>
    <row r="45" spans="1:9" ht="16.5" thickBot="1">
      <c r="A45" s="10" t="s">
        <v>225</v>
      </c>
      <c r="B45" s="11" t="s">
        <v>226</v>
      </c>
      <c r="C45" s="11" t="s">
        <v>174</v>
      </c>
      <c r="D45" s="11" t="s">
        <v>1</v>
      </c>
      <c r="E45" s="11" t="s">
        <v>175</v>
      </c>
      <c r="F45" s="11" t="s">
        <v>163</v>
      </c>
      <c r="G45" s="11"/>
      <c r="H45" s="11" t="s">
        <v>94</v>
      </c>
      <c r="I45" s="11" t="s">
        <v>170</v>
      </c>
    </row>
    <row r="46" spans="1:9" ht="16.5" thickBot="1">
      <c r="A46" s="10" t="s">
        <v>229</v>
      </c>
      <c r="B46" s="11" t="s">
        <v>117</v>
      </c>
      <c r="C46" s="11" t="s">
        <v>174</v>
      </c>
      <c r="D46" s="11" t="s">
        <v>4</v>
      </c>
      <c r="E46" s="11" t="s">
        <v>175</v>
      </c>
      <c r="F46" s="11" t="s">
        <v>164</v>
      </c>
      <c r="G46" s="11"/>
      <c r="H46" s="11" t="s">
        <v>94</v>
      </c>
      <c r="I46" s="11" t="s">
        <v>170</v>
      </c>
    </row>
    <row r="47" spans="1:9" ht="16.5" thickBot="1">
      <c r="A47" s="10" t="s">
        <v>232</v>
      </c>
      <c r="B47" s="11" t="s">
        <v>233</v>
      </c>
      <c r="C47" s="11" t="s">
        <v>181</v>
      </c>
      <c r="D47" s="11" t="s">
        <v>178</v>
      </c>
      <c r="E47" s="11" t="s">
        <v>175</v>
      </c>
      <c r="F47" s="11" t="s">
        <v>165</v>
      </c>
      <c r="G47" s="11"/>
      <c r="H47" s="11" t="s">
        <v>94</v>
      </c>
      <c r="I47" s="11" t="s">
        <v>170</v>
      </c>
    </row>
    <row r="48" spans="1:9" ht="16.5" thickBot="1">
      <c r="A48" s="10" t="s">
        <v>236</v>
      </c>
      <c r="B48" s="11" t="s">
        <v>237</v>
      </c>
      <c r="C48" s="11" t="s">
        <v>181</v>
      </c>
      <c r="D48" s="11" t="s">
        <v>1</v>
      </c>
      <c r="E48" s="11" t="s">
        <v>175</v>
      </c>
      <c r="F48" s="11" t="s">
        <v>166</v>
      </c>
      <c r="G48" s="11"/>
      <c r="H48" s="11" t="s">
        <v>94</v>
      </c>
      <c r="I48" s="11" t="s">
        <v>170</v>
      </c>
    </row>
    <row r="49" spans="1:9" ht="16.5" thickBot="1">
      <c r="A49" s="10" t="s">
        <v>240</v>
      </c>
      <c r="B49" s="11" t="s">
        <v>241</v>
      </c>
      <c r="C49" s="11" t="s">
        <v>181</v>
      </c>
      <c r="D49" s="11" t="s">
        <v>1</v>
      </c>
      <c r="E49" s="11" t="s">
        <v>175</v>
      </c>
      <c r="F49" s="11" t="s">
        <v>167</v>
      </c>
      <c r="G49" s="11"/>
      <c r="H49" s="11" t="s">
        <v>94</v>
      </c>
      <c r="I49" s="11" t="s">
        <v>170</v>
      </c>
    </row>
    <row r="50" spans="1:9" ht="16.5" thickBot="1">
      <c r="A50" s="10" t="s">
        <v>244</v>
      </c>
      <c r="B50" s="11" t="s">
        <v>245</v>
      </c>
      <c r="C50" s="11" t="s">
        <v>181</v>
      </c>
      <c r="D50" s="11" t="s">
        <v>1</v>
      </c>
      <c r="E50" s="11" t="s">
        <v>175</v>
      </c>
      <c r="F50" s="11" t="s">
        <v>168</v>
      </c>
      <c r="G50" s="11"/>
      <c r="H50" s="11" t="s">
        <v>94</v>
      </c>
      <c r="I50" s="11" t="s">
        <v>170</v>
      </c>
    </row>
    <row r="51" spans="1:9" ht="16.5" thickBot="1">
      <c r="A51" s="10" t="s">
        <v>248</v>
      </c>
      <c r="B51" s="11" t="s">
        <v>249</v>
      </c>
      <c r="C51" s="11" t="s">
        <v>174</v>
      </c>
      <c r="D51" s="11" t="s">
        <v>250</v>
      </c>
      <c r="E51" s="11" t="s">
        <v>70</v>
      </c>
      <c r="F51" s="11"/>
      <c r="G51" s="11"/>
      <c r="H51" s="11" t="s">
        <v>94</v>
      </c>
      <c r="I51" s="11" t="s">
        <v>170</v>
      </c>
    </row>
    <row r="52" spans="1:9" ht="16.5" thickBot="1">
      <c r="A52" s="10" t="s">
        <v>251</v>
      </c>
      <c r="B52" s="11" t="s">
        <v>253</v>
      </c>
      <c r="C52" s="11" t="s">
        <v>181</v>
      </c>
      <c r="D52" s="11" t="s">
        <v>4</v>
      </c>
      <c r="E52" s="11" t="s">
        <v>70</v>
      </c>
      <c r="F52" s="11"/>
      <c r="G52" s="11"/>
      <c r="H52" s="11" t="s">
        <v>94</v>
      </c>
      <c r="I52" s="11" t="s">
        <v>170</v>
      </c>
    </row>
    <row r="53" spans="1:9" ht="16.5" thickBot="1">
      <c r="A53" s="10" t="s">
        <v>256</v>
      </c>
      <c r="B53" s="11" t="s">
        <v>257</v>
      </c>
      <c r="C53" s="11" t="s">
        <v>174</v>
      </c>
      <c r="D53" s="11" t="s">
        <v>4</v>
      </c>
      <c r="E53" s="11" t="s">
        <v>70</v>
      </c>
      <c r="F53" s="11"/>
      <c r="G53" s="11"/>
      <c r="H53" s="11" t="s">
        <v>94</v>
      </c>
      <c r="I53" s="11" t="s">
        <v>170</v>
      </c>
    </row>
    <row r="54" spans="1:9" ht="16.5" thickBot="1">
      <c r="A54" s="10" t="s">
        <v>260</v>
      </c>
      <c r="B54" s="11" t="s">
        <v>261</v>
      </c>
      <c r="C54" s="11" t="s">
        <v>181</v>
      </c>
      <c r="D54" s="11" t="s">
        <v>4</v>
      </c>
      <c r="E54" s="11" t="s">
        <v>70</v>
      </c>
      <c r="F54" s="11"/>
      <c r="G54" s="11"/>
      <c r="H54" s="11" t="s">
        <v>94</v>
      </c>
      <c r="I54" s="11" t="s">
        <v>170</v>
      </c>
    </row>
    <row r="55" spans="1:9" ht="16.5" thickBot="1">
      <c r="A55" s="10" t="s">
        <v>263</v>
      </c>
      <c r="B55" s="11" t="s">
        <v>264</v>
      </c>
      <c r="C55" s="11" t="s">
        <v>181</v>
      </c>
      <c r="D55" s="11" t="s">
        <v>7</v>
      </c>
      <c r="E55" s="11" t="s">
        <v>70</v>
      </c>
      <c r="F55" s="11"/>
      <c r="G55" s="11"/>
      <c r="H55" s="11" t="s">
        <v>94</v>
      </c>
      <c r="I55" s="11" t="s">
        <v>170</v>
      </c>
    </row>
    <row r="56" spans="1:9" ht="16.5" thickBot="1">
      <c r="A56" s="10" t="s">
        <v>268</v>
      </c>
      <c r="B56" s="11" t="s">
        <v>269</v>
      </c>
      <c r="C56" s="11" t="s">
        <v>174</v>
      </c>
      <c r="D56" s="11" t="s">
        <v>267</v>
      </c>
      <c r="E56" s="11" t="s">
        <v>70</v>
      </c>
      <c r="F56" s="11"/>
      <c r="G56" s="11"/>
      <c r="H56" s="11" t="s">
        <v>94</v>
      </c>
      <c r="I56" s="11" t="s">
        <v>170</v>
      </c>
    </row>
    <row r="57" spans="1:9" ht="16.5" thickBot="1">
      <c r="A57" s="10" t="s">
        <v>272</v>
      </c>
      <c r="B57" s="11" t="s">
        <v>273</v>
      </c>
      <c r="C57" s="11" t="s">
        <v>31</v>
      </c>
      <c r="D57" s="11" t="s">
        <v>267</v>
      </c>
      <c r="E57" s="11" t="s">
        <v>70</v>
      </c>
      <c r="F57" s="11"/>
      <c r="G57" s="11"/>
      <c r="H57" s="11" t="s">
        <v>94</v>
      </c>
      <c r="I57" s="11" t="s">
        <v>170</v>
      </c>
    </row>
    <row r="58" spans="1:9" ht="16.5" thickBot="1">
      <c r="A58" s="10" t="s">
        <v>276</v>
      </c>
      <c r="B58" s="11" t="s">
        <v>277</v>
      </c>
      <c r="C58" s="11" t="s">
        <v>174</v>
      </c>
      <c r="D58" s="11" t="s">
        <v>7</v>
      </c>
      <c r="E58" s="11" t="s">
        <v>70</v>
      </c>
      <c r="F58" s="11"/>
      <c r="G58" s="11"/>
      <c r="H58" s="11" t="s">
        <v>94</v>
      </c>
      <c r="I58" s="11" t="s">
        <v>170</v>
      </c>
    </row>
    <row r="59" spans="1:9" ht="16.5" thickBot="1">
      <c r="A59" s="10" t="s">
        <v>280</v>
      </c>
      <c r="B59" s="11" t="s">
        <v>281</v>
      </c>
      <c r="C59" s="11" t="s">
        <v>181</v>
      </c>
      <c r="D59" s="11" t="s">
        <v>7</v>
      </c>
      <c r="E59" s="11" t="s">
        <v>70</v>
      </c>
      <c r="F59" s="11"/>
      <c r="G59" s="11"/>
      <c r="H59" s="11" t="s">
        <v>94</v>
      </c>
      <c r="I59" s="11" t="s">
        <v>170</v>
      </c>
    </row>
    <row r="60" spans="1:9" ht="16.5" thickBot="1">
      <c r="A60" s="10" t="s">
        <v>284</v>
      </c>
      <c r="B60" s="11" t="s">
        <v>285</v>
      </c>
      <c r="C60" s="11" t="s">
        <v>174</v>
      </c>
      <c r="D60" s="11" t="s">
        <v>7</v>
      </c>
      <c r="E60" s="11" t="s">
        <v>70</v>
      </c>
      <c r="F60" s="11"/>
      <c r="G60" s="11"/>
      <c r="H60" s="11" t="s">
        <v>94</v>
      </c>
      <c r="I60" s="11" t="s">
        <v>170</v>
      </c>
    </row>
    <row r="61" spans="1:9" ht="16.5" thickBot="1">
      <c r="A61" s="10"/>
      <c r="B61" s="11"/>
      <c r="C61" s="11"/>
      <c r="D61" s="11" t="s">
        <v>9</v>
      </c>
      <c r="E61" s="11" t="s">
        <v>13</v>
      </c>
      <c r="F61" s="11"/>
      <c r="G61" s="11"/>
      <c r="H61" s="11" t="s">
        <v>94</v>
      </c>
      <c r="I61" s="11" t="s">
        <v>170</v>
      </c>
    </row>
    <row r="62" spans="1:9" ht="16.5" thickBot="1">
      <c r="A62" s="10" t="s">
        <v>289</v>
      </c>
      <c r="B62" s="11" t="s">
        <v>290</v>
      </c>
      <c r="C62" s="11" t="s">
        <v>174</v>
      </c>
      <c r="D62" s="11" t="s">
        <v>9</v>
      </c>
      <c r="E62" s="11" t="s">
        <v>13</v>
      </c>
      <c r="F62" s="11"/>
      <c r="G62" s="11"/>
      <c r="H62" s="11" t="s">
        <v>94</v>
      </c>
      <c r="I62" s="11" t="s">
        <v>170</v>
      </c>
    </row>
  </sheetData>
  <mergeCells count="1">
    <mergeCell ref="A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G19" sqref="G19"/>
    </sheetView>
  </sheetViews>
  <sheetFormatPr baseColWidth="10" defaultColWidth="9.625" defaultRowHeight="15.75"/>
  <sheetData>
    <row r="1" spans="1:19">
      <c r="A1" s="18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23" t="s">
        <v>13</v>
      </c>
      <c r="I2" s="23"/>
      <c r="J2" s="23"/>
      <c r="K2" s="23"/>
      <c r="L2" s="23"/>
      <c r="M2" s="23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4" t="s">
        <v>4</v>
      </c>
      <c r="B4" s="1">
        <v>0</v>
      </c>
      <c r="C4" s="5">
        <f>SUM(B4*100)/F4</f>
        <v>0</v>
      </c>
      <c r="D4" s="5">
        <f>SUM(F4-B4)</f>
        <v>1</v>
      </c>
      <c r="E4" s="5">
        <f>SUM(D4*100)/F4</f>
        <v>100</v>
      </c>
      <c r="F4" s="1">
        <v>1</v>
      </c>
      <c r="G4" s="2">
        <f>SUM(F4*100)/F$11</f>
        <v>5.5555555555555554</v>
      </c>
      <c r="H4" s="1">
        <v>1</v>
      </c>
      <c r="I4" s="5">
        <f>SUM(H4*100)/L4</f>
        <v>50</v>
      </c>
      <c r="J4" s="5">
        <f>SUM(L4-H4)</f>
        <v>1</v>
      </c>
      <c r="K4" s="5">
        <f>SUM(J4*100)/L4</f>
        <v>50</v>
      </c>
      <c r="L4" s="1">
        <v>2</v>
      </c>
      <c r="M4" s="2">
        <f>SUM(L4*100)/L$11</f>
        <v>16.666666666666668</v>
      </c>
      <c r="N4" s="5">
        <f t="shared" ref="N4:N11" si="0">SUM(B4+H4)</f>
        <v>1</v>
      </c>
      <c r="O4" s="2">
        <f>SUM(N4*100)/R4</f>
        <v>33.333333333333336</v>
      </c>
      <c r="P4" s="5">
        <f t="shared" ref="P4:P11" si="1">SUM(D4+J4)</f>
        <v>2</v>
      </c>
      <c r="Q4" s="2">
        <f>SUM(P4*100)/R4</f>
        <v>66.666666666666671</v>
      </c>
      <c r="R4" s="5">
        <f>SUM(N4+P4)</f>
        <v>3</v>
      </c>
      <c r="S4" s="5">
        <f>SUM(R4*100)/R$11</f>
        <v>10</v>
      </c>
    </row>
    <row r="5" spans="1:19">
      <c r="A5" s="4" t="s">
        <v>1</v>
      </c>
      <c r="B5" s="1">
        <v>5</v>
      </c>
      <c r="C5" s="2">
        <f t="shared" ref="C5:C11" si="2">SUM(B5*100)/F5</f>
        <v>38.46153846153846</v>
      </c>
      <c r="D5" s="5">
        <v>8</v>
      </c>
      <c r="E5" s="2">
        <f t="shared" ref="E5:E11" si="3">SUM(D5*100)/F5</f>
        <v>61.53846153846154</v>
      </c>
      <c r="F5" s="1">
        <v>13</v>
      </c>
      <c r="G5" s="2">
        <f t="shared" ref="G5:G11" si="4">SUM(F5*100)/F$11</f>
        <v>72.222222222222229</v>
      </c>
      <c r="H5" s="1">
        <v>0</v>
      </c>
      <c r="I5" s="5">
        <f t="shared" ref="I5:I11" si="5">SUM(H5*100)/L5</f>
        <v>0</v>
      </c>
      <c r="J5" s="5">
        <f t="shared" ref="J5:J11" si="6">SUM(L5-H5)</f>
        <v>1</v>
      </c>
      <c r="K5" s="5">
        <f t="shared" ref="K5:K11" si="7">SUM(J5*100)/L5</f>
        <v>100</v>
      </c>
      <c r="L5" s="1">
        <v>1</v>
      </c>
      <c r="M5" s="2">
        <f t="shared" ref="M5:M11" si="8">SUM(L5*100)/L$11</f>
        <v>8.3333333333333339</v>
      </c>
      <c r="N5" s="5">
        <f t="shared" si="0"/>
        <v>5</v>
      </c>
      <c r="O5" s="2">
        <f t="shared" ref="O5:O11" si="9">SUM(N5*100)/R5</f>
        <v>35.714285714285715</v>
      </c>
      <c r="P5" s="5">
        <f t="shared" si="1"/>
        <v>9</v>
      </c>
      <c r="Q5" s="2">
        <f t="shared" ref="Q5:Q11" si="10">SUM(P5*100)/R5</f>
        <v>64.285714285714292</v>
      </c>
      <c r="R5" s="5">
        <f t="shared" ref="R5:R11" si="11">SUM(N5+P5)</f>
        <v>14</v>
      </c>
      <c r="S5" s="2">
        <f t="shared" ref="S5:S11" si="12">SUM(R5*100)/R$11</f>
        <v>46.666666666666664</v>
      </c>
    </row>
    <row r="6" spans="1:19">
      <c r="A6" s="4" t="s">
        <v>7</v>
      </c>
      <c r="B6" s="1">
        <v>0</v>
      </c>
      <c r="C6" s="5">
        <f t="shared" si="2"/>
        <v>0</v>
      </c>
      <c r="D6" s="5">
        <f t="shared" ref="D6:D11" si="13">SUM(F6-B6)</f>
        <v>3</v>
      </c>
      <c r="E6" s="5">
        <f t="shared" si="3"/>
        <v>100</v>
      </c>
      <c r="F6" s="1">
        <v>3</v>
      </c>
      <c r="G6" s="2">
        <f t="shared" si="4"/>
        <v>16.666666666666668</v>
      </c>
      <c r="H6" s="1">
        <v>1</v>
      </c>
      <c r="I6" s="5">
        <f t="shared" si="5"/>
        <v>50</v>
      </c>
      <c r="J6" s="5">
        <f t="shared" si="6"/>
        <v>1</v>
      </c>
      <c r="K6" s="5">
        <f t="shared" si="7"/>
        <v>50</v>
      </c>
      <c r="L6" s="1">
        <v>2</v>
      </c>
      <c r="M6" s="2">
        <f t="shared" si="8"/>
        <v>16.666666666666668</v>
      </c>
      <c r="N6" s="5">
        <f t="shared" si="0"/>
        <v>1</v>
      </c>
      <c r="O6" s="5">
        <f t="shared" si="9"/>
        <v>20</v>
      </c>
      <c r="P6" s="5">
        <f t="shared" si="1"/>
        <v>4</v>
      </c>
      <c r="Q6" s="5">
        <f t="shared" si="10"/>
        <v>80</v>
      </c>
      <c r="R6" s="5">
        <f t="shared" si="11"/>
        <v>5</v>
      </c>
      <c r="S6" s="2">
        <f t="shared" si="12"/>
        <v>16.666666666666668</v>
      </c>
    </row>
    <row r="7" spans="1:19">
      <c r="A7" s="4" t="s">
        <v>6</v>
      </c>
      <c r="B7" s="1">
        <v>0</v>
      </c>
      <c r="C7" s="5">
        <v>0</v>
      </c>
      <c r="D7" s="5">
        <f t="shared" si="13"/>
        <v>0</v>
      </c>
      <c r="E7" s="5">
        <v>0</v>
      </c>
      <c r="F7" s="1">
        <v>0</v>
      </c>
      <c r="G7" s="5">
        <f t="shared" si="4"/>
        <v>0</v>
      </c>
      <c r="H7" s="1">
        <v>1</v>
      </c>
      <c r="I7" s="5">
        <f t="shared" si="5"/>
        <v>50</v>
      </c>
      <c r="J7" s="5">
        <f t="shared" si="6"/>
        <v>1</v>
      </c>
      <c r="K7" s="5">
        <f t="shared" si="7"/>
        <v>50</v>
      </c>
      <c r="L7" s="1">
        <v>2</v>
      </c>
      <c r="M7" s="2">
        <f t="shared" si="8"/>
        <v>16.666666666666668</v>
      </c>
      <c r="N7" s="5">
        <f t="shared" si="0"/>
        <v>1</v>
      </c>
      <c r="O7" s="5">
        <f t="shared" si="9"/>
        <v>50</v>
      </c>
      <c r="P7" s="5">
        <f t="shared" si="1"/>
        <v>1</v>
      </c>
      <c r="Q7" s="5">
        <f t="shared" si="10"/>
        <v>50</v>
      </c>
      <c r="R7" s="5">
        <f t="shared" si="11"/>
        <v>2</v>
      </c>
      <c r="S7" s="2">
        <f t="shared" si="12"/>
        <v>6.666666666666667</v>
      </c>
    </row>
    <row r="8" spans="1:19">
      <c r="A8" s="4" t="s">
        <v>9</v>
      </c>
      <c r="B8" s="1">
        <v>0</v>
      </c>
      <c r="C8" s="5">
        <f t="shared" si="2"/>
        <v>0</v>
      </c>
      <c r="D8" s="5">
        <f t="shared" si="13"/>
        <v>1</v>
      </c>
      <c r="E8" s="5">
        <f t="shared" si="3"/>
        <v>100</v>
      </c>
      <c r="F8" s="1">
        <v>1</v>
      </c>
      <c r="G8" s="2">
        <f t="shared" si="4"/>
        <v>5.5555555555555554</v>
      </c>
      <c r="H8" s="1">
        <v>2</v>
      </c>
      <c r="I8" s="2">
        <f t="shared" si="5"/>
        <v>66.666666666666671</v>
      </c>
      <c r="J8" s="5">
        <v>1</v>
      </c>
      <c r="K8" s="2">
        <f t="shared" si="7"/>
        <v>33.333333333333336</v>
      </c>
      <c r="L8" s="1">
        <v>3</v>
      </c>
      <c r="M8" s="5">
        <f t="shared" si="8"/>
        <v>25</v>
      </c>
      <c r="N8" s="5">
        <f t="shared" si="0"/>
        <v>2</v>
      </c>
      <c r="O8" s="5">
        <f t="shared" si="9"/>
        <v>50</v>
      </c>
      <c r="P8" s="5">
        <f t="shared" si="1"/>
        <v>2</v>
      </c>
      <c r="Q8" s="5">
        <f t="shared" si="10"/>
        <v>50</v>
      </c>
      <c r="R8" s="5">
        <f t="shared" si="11"/>
        <v>4</v>
      </c>
      <c r="S8" s="2">
        <f t="shared" si="12"/>
        <v>13.333333333333334</v>
      </c>
    </row>
    <row r="9" spans="1:19">
      <c r="A9" s="4" t="s">
        <v>8</v>
      </c>
      <c r="B9" s="1">
        <v>0</v>
      </c>
      <c r="C9" s="5">
        <v>0</v>
      </c>
      <c r="D9" s="5">
        <f t="shared" si="13"/>
        <v>0</v>
      </c>
      <c r="E9" s="5">
        <v>0</v>
      </c>
      <c r="F9" s="1">
        <v>0</v>
      </c>
      <c r="G9" s="5">
        <f t="shared" si="4"/>
        <v>0</v>
      </c>
      <c r="H9" s="1">
        <v>0</v>
      </c>
      <c r="I9" s="5">
        <f t="shared" si="5"/>
        <v>0</v>
      </c>
      <c r="J9" s="5">
        <f t="shared" si="6"/>
        <v>1</v>
      </c>
      <c r="K9" s="5">
        <f t="shared" si="7"/>
        <v>100</v>
      </c>
      <c r="L9" s="1">
        <v>1</v>
      </c>
      <c r="M9" s="2">
        <f t="shared" si="8"/>
        <v>8.3333333333333339</v>
      </c>
      <c r="N9" s="5">
        <f t="shared" si="0"/>
        <v>0</v>
      </c>
      <c r="O9" s="5">
        <f t="shared" si="9"/>
        <v>0</v>
      </c>
      <c r="P9" s="5">
        <f t="shared" si="1"/>
        <v>1</v>
      </c>
      <c r="Q9" s="5">
        <f t="shared" si="10"/>
        <v>100</v>
      </c>
      <c r="R9" s="5">
        <f t="shared" si="11"/>
        <v>1</v>
      </c>
      <c r="S9" s="2">
        <f t="shared" si="12"/>
        <v>3.3333333333333335</v>
      </c>
    </row>
    <row r="10" spans="1:19">
      <c r="A10" s="4" t="s">
        <v>5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5">
        <f t="shared" si="4"/>
        <v>0</v>
      </c>
      <c r="H10" s="1">
        <v>1</v>
      </c>
      <c r="I10" s="5">
        <f t="shared" si="5"/>
        <v>100</v>
      </c>
      <c r="J10" s="5">
        <f t="shared" si="6"/>
        <v>0</v>
      </c>
      <c r="K10" s="5">
        <f t="shared" si="7"/>
        <v>0</v>
      </c>
      <c r="L10" s="1">
        <v>1</v>
      </c>
      <c r="M10" s="2">
        <f t="shared" si="8"/>
        <v>8.3333333333333339</v>
      </c>
      <c r="N10" s="5">
        <f t="shared" si="0"/>
        <v>1</v>
      </c>
      <c r="O10" s="5">
        <f t="shared" si="9"/>
        <v>100</v>
      </c>
      <c r="P10" s="5">
        <f t="shared" si="1"/>
        <v>0</v>
      </c>
      <c r="Q10" s="5">
        <f t="shared" si="10"/>
        <v>0</v>
      </c>
      <c r="R10" s="5">
        <f t="shared" si="11"/>
        <v>1</v>
      </c>
      <c r="S10" s="2">
        <f t="shared" si="12"/>
        <v>3.3333333333333335</v>
      </c>
    </row>
    <row r="11" spans="1:19">
      <c r="A11" s="4" t="s">
        <v>0</v>
      </c>
      <c r="B11" s="1">
        <f>SUM(B4:B10)</f>
        <v>5</v>
      </c>
      <c r="C11" s="2">
        <f t="shared" si="2"/>
        <v>27.777777777777779</v>
      </c>
      <c r="D11" s="5">
        <f t="shared" si="13"/>
        <v>13</v>
      </c>
      <c r="E11" s="2">
        <f t="shared" si="3"/>
        <v>72.222222222222229</v>
      </c>
      <c r="F11" s="1">
        <f>SUM(F4:F10)</f>
        <v>18</v>
      </c>
      <c r="G11" s="5">
        <f t="shared" si="4"/>
        <v>100</v>
      </c>
      <c r="H11" s="1">
        <f>SUM(H4:H10)</f>
        <v>6</v>
      </c>
      <c r="I11" s="5">
        <f t="shared" si="5"/>
        <v>50</v>
      </c>
      <c r="J11" s="5">
        <f t="shared" si="6"/>
        <v>6</v>
      </c>
      <c r="K11" s="5">
        <f t="shared" si="7"/>
        <v>50</v>
      </c>
      <c r="L11" s="1">
        <f>SUM(L4:L10)</f>
        <v>12</v>
      </c>
      <c r="M11" s="5">
        <f t="shared" si="8"/>
        <v>100</v>
      </c>
      <c r="N11" s="5">
        <f t="shared" si="0"/>
        <v>11</v>
      </c>
      <c r="O11" s="2">
        <f t="shared" si="9"/>
        <v>36.666666666666664</v>
      </c>
      <c r="P11" s="5">
        <f t="shared" si="1"/>
        <v>19</v>
      </c>
      <c r="Q11" s="2">
        <f t="shared" si="10"/>
        <v>63.333333333333336</v>
      </c>
      <c r="R11" s="5">
        <f t="shared" si="11"/>
        <v>30</v>
      </c>
      <c r="S11" s="5">
        <f t="shared" si="1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Normal="100" zoomScalePageLayoutView="125" workbookViewId="0">
      <selection activeCell="H5" sqref="H5"/>
    </sheetView>
  </sheetViews>
  <sheetFormatPr baseColWidth="10" defaultColWidth="5.625" defaultRowHeight="15.75"/>
  <cols>
    <col min="1" max="1" width="21.375" style="12" customWidth="1"/>
    <col min="2" max="2" width="14.625" style="12" customWidth="1"/>
    <col min="3" max="3" width="10.75" style="12" customWidth="1"/>
    <col min="4" max="4" width="7.625" style="12" customWidth="1"/>
    <col min="5" max="5" width="20.125" style="12" customWidth="1"/>
    <col min="6" max="6" width="12.25" style="12" customWidth="1"/>
    <col min="7" max="7" width="7.75" style="12" customWidth="1"/>
    <col min="8" max="8" width="12.125" style="12" customWidth="1"/>
    <col min="9" max="9" width="13.875" style="12" customWidth="1"/>
    <col min="10" max="16384" width="5.625" style="6"/>
  </cols>
  <sheetData>
    <row r="1" spans="1:9" ht="16.5" thickBot="1">
      <c r="A1" s="20" t="s">
        <v>27</v>
      </c>
      <c r="B1" s="21"/>
      <c r="C1" s="21"/>
      <c r="D1" s="21"/>
      <c r="E1" s="21"/>
      <c r="F1" s="21"/>
      <c r="G1" s="21"/>
      <c r="H1" s="21"/>
      <c r="I1" s="22"/>
    </row>
    <row r="2" spans="1:9" s="7" customFormat="1" ht="30.75" customHeight="1" thickBot="1">
      <c r="A2" s="8" t="s">
        <v>18</v>
      </c>
      <c r="B2" s="9" t="s">
        <v>19</v>
      </c>
      <c r="C2" s="9" t="s">
        <v>20</v>
      </c>
      <c r="D2" s="9" t="s">
        <v>2</v>
      </c>
      <c r="E2" s="9" t="s">
        <v>28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>
      <c r="A3" s="10" t="s">
        <v>29</v>
      </c>
      <c r="B3" s="11" t="s">
        <v>30</v>
      </c>
      <c r="C3" s="11" t="s">
        <v>31</v>
      </c>
      <c r="D3" s="11" t="s">
        <v>1</v>
      </c>
      <c r="E3" s="11" t="s">
        <v>10</v>
      </c>
      <c r="F3" s="11" t="s">
        <v>151</v>
      </c>
      <c r="G3" s="11"/>
      <c r="H3" s="11" t="s">
        <v>32</v>
      </c>
      <c r="I3" s="11" t="s">
        <v>25</v>
      </c>
    </row>
    <row r="4" spans="1:9" ht="16.5" thickBot="1">
      <c r="A4" s="10" t="s">
        <v>33</v>
      </c>
      <c r="B4" s="11" t="s">
        <v>34</v>
      </c>
      <c r="C4" s="11" t="s">
        <v>35</v>
      </c>
      <c r="D4" s="11" t="s">
        <v>1</v>
      </c>
      <c r="E4" s="11" t="s">
        <v>10</v>
      </c>
      <c r="F4" s="11" t="s">
        <v>152</v>
      </c>
      <c r="G4" s="11"/>
      <c r="H4" s="11" t="s">
        <v>32</v>
      </c>
      <c r="I4" s="11" t="s">
        <v>25</v>
      </c>
    </row>
    <row r="5" spans="1:9" ht="16.5" thickBot="1">
      <c r="A5" s="10" t="s">
        <v>36</v>
      </c>
      <c r="B5" s="11" t="s">
        <v>37</v>
      </c>
      <c r="C5" s="11" t="s">
        <v>31</v>
      </c>
      <c r="D5" s="11" t="s">
        <v>1</v>
      </c>
      <c r="E5" s="11" t="s">
        <v>10</v>
      </c>
      <c r="F5" s="11" t="s">
        <v>153</v>
      </c>
      <c r="G5" s="11"/>
      <c r="H5" s="11" t="s">
        <v>32</v>
      </c>
      <c r="I5" s="11" t="s">
        <v>25</v>
      </c>
    </row>
    <row r="6" spans="1:9" ht="16.5" thickBot="1">
      <c r="A6" s="10" t="s">
        <v>38</v>
      </c>
      <c r="B6" s="11" t="s">
        <v>39</v>
      </c>
      <c r="C6" s="11" t="s">
        <v>35</v>
      </c>
      <c r="D6" s="11" t="s">
        <v>1</v>
      </c>
      <c r="E6" s="11" t="s">
        <v>10</v>
      </c>
      <c r="F6" s="11" t="s">
        <v>154</v>
      </c>
      <c r="G6" s="11"/>
      <c r="H6" s="11" t="s">
        <v>32</v>
      </c>
      <c r="I6" s="11" t="s">
        <v>25</v>
      </c>
    </row>
    <row r="7" spans="1:9" ht="16.5" thickBot="1">
      <c r="A7" s="10" t="s">
        <v>40</v>
      </c>
      <c r="B7" s="11" t="s">
        <v>41</v>
      </c>
      <c r="C7" s="11" t="s">
        <v>31</v>
      </c>
      <c r="D7" s="11" t="s">
        <v>1</v>
      </c>
      <c r="E7" s="11" t="s">
        <v>10</v>
      </c>
      <c r="F7" s="11" t="s">
        <v>155</v>
      </c>
      <c r="G7" s="11"/>
      <c r="H7" s="11" t="s">
        <v>32</v>
      </c>
      <c r="I7" s="11" t="s">
        <v>25</v>
      </c>
    </row>
    <row r="8" spans="1:9" ht="16.5" thickBot="1">
      <c r="A8" s="10" t="s">
        <v>42</v>
      </c>
      <c r="B8" s="11" t="s">
        <v>43</v>
      </c>
      <c r="C8" s="11" t="s">
        <v>31</v>
      </c>
      <c r="D8" s="11" t="s">
        <v>7</v>
      </c>
      <c r="E8" s="11" t="s">
        <v>10</v>
      </c>
      <c r="F8" s="11" t="s">
        <v>156</v>
      </c>
      <c r="G8" s="11"/>
      <c r="H8" s="11" t="s">
        <v>32</v>
      </c>
      <c r="I8" s="11" t="s">
        <v>25</v>
      </c>
    </row>
    <row r="9" spans="1:9" ht="16.5" thickBot="1">
      <c r="A9" s="10" t="s">
        <v>44</v>
      </c>
      <c r="B9" s="11" t="s">
        <v>45</v>
      </c>
      <c r="C9" s="11" t="s">
        <v>31</v>
      </c>
      <c r="D9" s="11" t="s">
        <v>1</v>
      </c>
      <c r="E9" s="11" t="s">
        <v>10</v>
      </c>
      <c r="F9" s="11" t="s">
        <v>157</v>
      </c>
      <c r="G9" s="11"/>
      <c r="H9" s="11" t="s">
        <v>32</v>
      </c>
      <c r="I9" s="11" t="s">
        <v>25</v>
      </c>
    </row>
    <row r="10" spans="1:9" ht="16.5" thickBot="1">
      <c r="A10" s="10" t="s">
        <v>46</v>
      </c>
      <c r="B10" s="11" t="s">
        <v>47</v>
      </c>
      <c r="C10" s="11" t="s">
        <v>31</v>
      </c>
      <c r="D10" s="11" t="s">
        <v>1</v>
      </c>
      <c r="E10" s="11" t="s">
        <v>10</v>
      </c>
      <c r="F10" s="11" t="s">
        <v>158</v>
      </c>
      <c r="G10" s="11"/>
      <c r="H10" s="11" t="s">
        <v>32</v>
      </c>
      <c r="I10" s="11" t="s">
        <v>25</v>
      </c>
    </row>
    <row r="11" spans="1:9" ht="16.5" thickBot="1">
      <c r="A11" s="10" t="s">
        <v>48</v>
      </c>
      <c r="B11" s="11" t="s">
        <v>49</v>
      </c>
      <c r="C11" s="11" t="s">
        <v>31</v>
      </c>
      <c r="D11" s="11" t="s">
        <v>9</v>
      </c>
      <c r="E11" s="11" t="s">
        <v>10</v>
      </c>
      <c r="F11" s="11" t="s">
        <v>159</v>
      </c>
      <c r="G11" s="11"/>
      <c r="H11" s="11" t="s">
        <v>32</v>
      </c>
      <c r="I11" s="11" t="s">
        <v>25</v>
      </c>
    </row>
    <row r="12" spans="1:9" ht="16.5" thickBot="1">
      <c r="A12" s="10" t="s">
        <v>50</v>
      </c>
      <c r="B12" s="11" t="s">
        <v>51</v>
      </c>
      <c r="C12" s="11" t="s">
        <v>31</v>
      </c>
      <c r="D12" s="11" t="s">
        <v>7</v>
      </c>
      <c r="E12" s="11" t="s">
        <v>10</v>
      </c>
      <c r="F12" s="11" t="s">
        <v>160</v>
      </c>
      <c r="G12" s="11"/>
      <c r="H12" s="11" t="s">
        <v>32</v>
      </c>
      <c r="I12" s="11" t="s">
        <v>25</v>
      </c>
    </row>
    <row r="13" spans="1:9" ht="16.5" thickBot="1">
      <c r="A13" s="10" t="s">
        <v>52</v>
      </c>
      <c r="B13" s="11" t="s">
        <v>53</v>
      </c>
      <c r="C13" s="11" t="s">
        <v>31</v>
      </c>
      <c r="D13" s="11" t="s">
        <v>1</v>
      </c>
      <c r="E13" s="11" t="s">
        <v>10</v>
      </c>
      <c r="F13" s="11" t="s">
        <v>161</v>
      </c>
      <c r="G13" s="11"/>
      <c r="H13" s="11" t="s">
        <v>32</v>
      </c>
      <c r="I13" s="11" t="s">
        <v>25</v>
      </c>
    </row>
    <row r="14" spans="1:9" ht="16.5" thickBot="1">
      <c r="A14" s="10" t="s">
        <v>54</v>
      </c>
      <c r="B14" s="11" t="s">
        <v>55</v>
      </c>
      <c r="C14" s="11" t="s">
        <v>35</v>
      </c>
      <c r="D14" s="11" t="s">
        <v>1</v>
      </c>
      <c r="E14" s="11" t="s">
        <v>10</v>
      </c>
      <c r="F14" s="11" t="s">
        <v>162</v>
      </c>
      <c r="G14" s="11"/>
      <c r="H14" s="11" t="s">
        <v>32</v>
      </c>
      <c r="I14" s="11" t="s">
        <v>25</v>
      </c>
    </row>
    <row r="15" spans="1:9" ht="16.5" thickBot="1">
      <c r="A15" s="10" t="s">
        <v>56</v>
      </c>
      <c r="B15" s="11" t="s">
        <v>57</v>
      </c>
      <c r="C15" s="11" t="s">
        <v>31</v>
      </c>
      <c r="D15" s="11" t="s">
        <v>1</v>
      </c>
      <c r="E15" s="11" t="s">
        <v>10</v>
      </c>
      <c r="F15" s="11" t="s">
        <v>163</v>
      </c>
      <c r="G15" s="11"/>
      <c r="H15" s="11" t="s">
        <v>32</v>
      </c>
      <c r="I15" s="11" t="s">
        <v>25</v>
      </c>
    </row>
    <row r="16" spans="1:9" ht="16.5" thickBot="1">
      <c r="A16" s="10" t="s">
        <v>58</v>
      </c>
      <c r="B16" s="11" t="s">
        <v>59</v>
      </c>
      <c r="C16" s="11" t="s">
        <v>35</v>
      </c>
      <c r="D16" s="11" t="s">
        <v>1</v>
      </c>
      <c r="E16" s="11" t="s">
        <v>10</v>
      </c>
      <c r="F16" s="11" t="s">
        <v>164</v>
      </c>
      <c r="G16" s="11"/>
      <c r="H16" s="11" t="s">
        <v>32</v>
      </c>
      <c r="I16" s="11" t="s">
        <v>25</v>
      </c>
    </row>
    <row r="17" spans="1:9" ht="16.5" thickBot="1">
      <c r="A17" s="10" t="s">
        <v>60</v>
      </c>
      <c r="B17" s="11" t="s">
        <v>61</v>
      </c>
      <c r="C17" s="11" t="s">
        <v>31</v>
      </c>
      <c r="D17" s="11" t="s">
        <v>4</v>
      </c>
      <c r="E17" s="11" t="s">
        <v>10</v>
      </c>
      <c r="F17" s="11" t="s">
        <v>165</v>
      </c>
      <c r="G17" s="11"/>
      <c r="H17" s="11" t="s">
        <v>32</v>
      </c>
      <c r="I17" s="11" t="s">
        <v>25</v>
      </c>
    </row>
    <row r="18" spans="1:9" ht="16.5" thickBot="1">
      <c r="A18" s="10" t="s">
        <v>62</v>
      </c>
      <c r="B18" s="11" t="s">
        <v>63</v>
      </c>
      <c r="C18" s="11" t="s">
        <v>35</v>
      </c>
      <c r="D18" s="11" t="s">
        <v>1</v>
      </c>
      <c r="E18" s="11" t="s">
        <v>10</v>
      </c>
      <c r="F18" s="11" t="s">
        <v>166</v>
      </c>
      <c r="G18" s="11"/>
      <c r="H18" s="11" t="s">
        <v>32</v>
      </c>
      <c r="I18" s="11" t="s">
        <v>25</v>
      </c>
    </row>
    <row r="19" spans="1:9" ht="16.5" thickBot="1">
      <c r="A19" s="10" t="s">
        <v>64</v>
      </c>
      <c r="B19" s="11" t="s">
        <v>65</v>
      </c>
      <c r="C19" s="11" t="s">
        <v>31</v>
      </c>
      <c r="D19" s="11" t="s">
        <v>1</v>
      </c>
      <c r="E19" s="11" t="s">
        <v>10</v>
      </c>
      <c r="F19" s="11" t="s">
        <v>167</v>
      </c>
      <c r="G19" s="11"/>
      <c r="H19" s="11" t="s">
        <v>32</v>
      </c>
      <c r="I19" s="11" t="s">
        <v>25</v>
      </c>
    </row>
    <row r="20" spans="1:9" ht="16.5" thickBot="1">
      <c r="A20" s="10" t="s">
        <v>66</v>
      </c>
      <c r="B20" s="11" t="s">
        <v>67</v>
      </c>
      <c r="C20" s="11" t="s">
        <v>31</v>
      </c>
      <c r="D20" s="11" t="s">
        <v>7</v>
      </c>
      <c r="E20" s="11" t="s">
        <v>10</v>
      </c>
      <c r="F20" s="11" t="s">
        <v>168</v>
      </c>
      <c r="G20" s="11"/>
      <c r="H20" s="11" t="s">
        <v>32</v>
      </c>
      <c r="I20" s="11" t="s">
        <v>25</v>
      </c>
    </row>
    <row r="21" spans="1:9" ht="16.5" thickBot="1">
      <c r="A21" s="10" t="s">
        <v>68</v>
      </c>
      <c r="B21" s="11" t="s">
        <v>69</v>
      </c>
      <c r="C21" s="11" t="s">
        <v>31</v>
      </c>
      <c r="D21" s="11" t="s">
        <v>4</v>
      </c>
      <c r="E21" s="11" t="s">
        <v>70</v>
      </c>
      <c r="F21" s="11"/>
      <c r="G21" s="11"/>
      <c r="H21" s="11" t="s">
        <v>32</v>
      </c>
      <c r="I21" s="11" t="s">
        <v>25</v>
      </c>
    </row>
    <row r="22" spans="1:9" ht="16.5" thickBot="1">
      <c r="A22" s="10" t="s">
        <v>71</v>
      </c>
      <c r="B22" s="11" t="s">
        <v>72</v>
      </c>
      <c r="C22" s="11" t="s">
        <v>35</v>
      </c>
      <c r="D22" s="11" t="s">
        <v>4</v>
      </c>
      <c r="E22" s="11" t="s">
        <v>70</v>
      </c>
      <c r="F22" s="11"/>
      <c r="G22" s="11"/>
      <c r="H22" s="11" t="s">
        <v>32</v>
      </c>
      <c r="I22" s="11" t="s">
        <v>25</v>
      </c>
    </row>
    <row r="23" spans="1:9" ht="16.5" thickBot="1">
      <c r="A23" s="10" t="s">
        <v>73</v>
      </c>
      <c r="B23" s="11" t="s">
        <v>74</v>
      </c>
      <c r="C23" s="11" t="s">
        <v>31</v>
      </c>
      <c r="D23" s="11" t="s">
        <v>1</v>
      </c>
      <c r="E23" s="11" t="s">
        <v>70</v>
      </c>
      <c r="F23" s="11"/>
      <c r="G23" s="11"/>
      <c r="H23" s="11" t="s">
        <v>32</v>
      </c>
      <c r="I23" s="11" t="s">
        <v>25</v>
      </c>
    </row>
    <row r="24" spans="1:9" ht="16.5" thickBot="1">
      <c r="A24" s="10" t="s">
        <v>75</v>
      </c>
      <c r="B24" s="11" t="s">
        <v>37</v>
      </c>
      <c r="C24" s="11" t="s">
        <v>31</v>
      </c>
      <c r="D24" s="11" t="s">
        <v>7</v>
      </c>
      <c r="E24" s="11" t="s">
        <v>70</v>
      </c>
      <c r="F24" s="11"/>
      <c r="G24" s="11"/>
      <c r="H24" s="11" t="s">
        <v>32</v>
      </c>
      <c r="I24" s="11" t="s">
        <v>25</v>
      </c>
    </row>
    <row r="25" spans="1:9" ht="16.5" thickBot="1">
      <c r="A25" s="10" t="s">
        <v>76</v>
      </c>
      <c r="B25" s="11" t="s">
        <v>77</v>
      </c>
      <c r="C25" s="11" t="s">
        <v>35</v>
      </c>
      <c r="D25" s="11" t="s">
        <v>7</v>
      </c>
      <c r="E25" s="11" t="s">
        <v>70</v>
      </c>
      <c r="F25" s="11"/>
      <c r="G25" s="11"/>
      <c r="H25" s="11" t="s">
        <v>32</v>
      </c>
      <c r="I25" s="11" t="s">
        <v>25</v>
      </c>
    </row>
    <row r="26" spans="1:9" ht="16.5" thickBot="1">
      <c r="A26" s="10" t="s">
        <v>78</v>
      </c>
      <c r="B26" s="11" t="s">
        <v>79</v>
      </c>
      <c r="C26" s="11" t="s">
        <v>31</v>
      </c>
      <c r="D26" s="11" t="s">
        <v>9</v>
      </c>
      <c r="E26" s="11" t="s">
        <v>70</v>
      </c>
      <c r="F26" s="11"/>
      <c r="G26" s="11"/>
      <c r="H26" s="11" t="s">
        <v>32</v>
      </c>
      <c r="I26" s="11" t="s">
        <v>25</v>
      </c>
    </row>
    <row r="27" spans="1:9" ht="16.5" thickBot="1">
      <c r="A27" s="10" t="s">
        <v>80</v>
      </c>
      <c r="B27" s="11" t="s">
        <v>81</v>
      </c>
      <c r="C27" s="11" t="s">
        <v>35</v>
      </c>
      <c r="D27" s="11" t="s">
        <v>9</v>
      </c>
      <c r="E27" s="11" t="s">
        <v>70</v>
      </c>
      <c r="F27" s="11"/>
      <c r="G27" s="11"/>
      <c r="H27" s="11" t="s">
        <v>32</v>
      </c>
      <c r="I27" s="11" t="s">
        <v>25</v>
      </c>
    </row>
    <row r="28" spans="1:9" ht="16.5" thickBot="1">
      <c r="A28" s="10" t="s">
        <v>82</v>
      </c>
      <c r="B28" s="11" t="s">
        <v>83</v>
      </c>
      <c r="C28" s="11" t="s">
        <v>35</v>
      </c>
      <c r="D28" s="11" t="s">
        <v>9</v>
      </c>
      <c r="E28" s="11" t="s">
        <v>70</v>
      </c>
      <c r="F28" s="11"/>
      <c r="G28" s="11"/>
      <c r="H28" s="11" t="s">
        <v>32</v>
      </c>
      <c r="I28" s="11" t="s">
        <v>25</v>
      </c>
    </row>
    <row r="29" spans="1:9" ht="16.5" thickBot="1">
      <c r="A29" s="10" t="s">
        <v>84</v>
      </c>
      <c r="B29" s="11" t="s">
        <v>85</v>
      </c>
      <c r="C29" s="11" t="s">
        <v>31</v>
      </c>
      <c r="D29" s="11" t="s">
        <v>6</v>
      </c>
      <c r="E29" s="11" t="s">
        <v>70</v>
      </c>
      <c r="F29" s="11"/>
      <c r="G29" s="11"/>
      <c r="H29" s="11" t="s">
        <v>32</v>
      </c>
      <c r="I29" s="11" t="s">
        <v>25</v>
      </c>
    </row>
    <row r="30" spans="1:9" ht="16.5" thickBot="1">
      <c r="A30" s="10" t="s">
        <v>86</v>
      </c>
      <c r="B30" s="11" t="s">
        <v>87</v>
      </c>
      <c r="C30" s="11" t="s">
        <v>35</v>
      </c>
      <c r="D30" s="11" t="s">
        <v>6</v>
      </c>
      <c r="E30" s="11" t="s">
        <v>70</v>
      </c>
      <c r="F30" s="11"/>
      <c r="G30" s="11"/>
      <c r="H30" s="11" t="s">
        <v>32</v>
      </c>
      <c r="I30" s="11" t="s">
        <v>25</v>
      </c>
    </row>
    <row r="31" spans="1:9" ht="16.5" thickBot="1">
      <c r="A31" s="10" t="s">
        <v>88</v>
      </c>
      <c r="B31" s="11" t="s">
        <v>89</v>
      </c>
      <c r="C31" s="11" t="s">
        <v>31</v>
      </c>
      <c r="D31" s="11" t="s">
        <v>8</v>
      </c>
      <c r="E31" s="11" t="s">
        <v>70</v>
      </c>
      <c r="F31" s="11"/>
      <c r="G31" s="11"/>
      <c r="H31" s="11" t="s">
        <v>32</v>
      </c>
      <c r="I31" s="11" t="s">
        <v>25</v>
      </c>
    </row>
    <row r="32" spans="1:9" ht="16.5" thickBot="1">
      <c r="A32" s="10" t="s">
        <v>90</v>
      </c>
      <c r="B32" s="11" t="s">
        <v>91</v>
      </c>
      <c r="C32" s="11" t="s">
        <v>35</v>
      </c>
      <c r="D32" s="11" t="s">
        <v>26</v>
      </c>
      <c r="E32" s="11" t="s">
        <v>70</v>
      </c>
      <c r="F32" s="11"/>
      <c r="G32" s="11"/>
      <c r="H32" s="11" t="s">
        <v>32</v>
      </c>
      <c r="I32" s="11" t="s">
        <v>25</v>
      </c>
    </row>
    <row r="33" spans="1:9" ht="16.5" thickBot="1">
      <c r="A33" s="10" t="s">
        <v>92</v>
      </c>
      <c r="B33" s="11" t="s">
        <v>93</v>
      </c>
      <c r="C33" s="11" t="s">
        <v>31</v>
      </c>
      <c r="D33" s="11" t="s">
        <v>1</v>
      </c>
      <c r="E33" s="11" t="s">
        <v>10</v>
      </c>
      <c r="F33" s="11" t="s">
        <v>151</v>
      </c>
      <c r="G33" s="11"/>
      <c r="H33" s="11" t="s">
        <v>94</v>
      </c>
      <c r="I33" s="11" t="s">
        <v>25</v>
      </c>
    </row>
    <row r="34" spans="1:9" ht="16.5" thickBot="1">
      <c r="A34" s="10" t="s">
        <v>95</v>
      </c>
      <c r="B34" s="11" t="s">
        <v>96</v>
      </c>
      <c r="C34" s="11" t="s">
        <v>35</v>
      </c>
      <c r="D34" s="11" t="s">
        <v>1</v>
      </c>
      <c r="E34" s="11" t="s">
        <v>10</v>
      </c>
      <c r="F34" s="11" t="s">
        <v>152</v>
      </c>
      <c r="G34" s="11"/>
      <c r="H34" s="11" t="s">
        <v>94</v>
      </c>
      <c r="I34" s="11" t="s">
        <v>25</v>
      </c>
    </row>
    <row r="35" spans="1:9" ht="16.5" thickBot="1">
      <c r="A35" s="10" t="s">
        <v>97</v>
      </c>
      <c r="B35" s="11" t="s">
        <v>98</v>
      </c>
      <c r="C35" s="11" t="s">
        <v>31</v>
      </c>
      <c r="D35" s="11" t="s">
        <v>1</v>
      </c>
      <c r="E35" s="11" t="s">
        <v>10</v>
      </c>
      <c r="F35" s="11" t="s">
        <v>153</v>
      </c>
      <c r="G35" s="11"/>
      <c r="H35" s="11" t="s">
        <v>94</v>
      </c>
      <c r="I35" s="11" t="s">
        <v>25</v>
      </c>
    </row>
    <row r="36" spans="1:9" ht="16.5" thickBot="1">
      <c r="A36" s="10" t="s">
        <v>99</v>
      </c>
      <c r="B36" s="11" t="s">
        <v>100</v>
      </c>
      <c r="C36" s="11" t="s">
        <v>35</v>
      </c>
      <c r="D36" s="11" t="s">
        <v>1</v>
      </c>
      <c r="E36" s="11" t="s">
        <v>10</v>
      </c>
      <c r="F36" s="11" t="s">
        <v>154</v>
      </c>
      <c r="G36" s="11"/>
      <c r="H36" s="11" t="s">
        <v>94</v>
      </c>
      <c r="I36" s="11" t="s">
        <v>25</v>
      </c>
    </row>
    <row r="37" spans="1:9" ht="16.5" thickBot="1">
      <c r="A37" s="10" t="s">
        <v>101</v>
      </c>
      <c r="B37" s="11" t="s">
        <v>102</v>
      </c>
      <c r="C37" s="11" t="s">
        <v>31</v>
      </c>
      <c r="D37" s="11" t="s">
        <v>1</v>
      </c>
      <c r="E37" s="11" t="s">
        <v>10</v>
      </c>
      <c r="F37" s="11" t="s">
        <v>155</v>
      </c>
      <c r="G37" s="11"/>
      <c r="H37" s="11" t="s">
        <v>94</v>
      </c>
      <c r="I37" s="11" t="s">
        <v>25</v>
      </c>
    </row>
    <row r="38" spans="1:9" ht="16.5" thickBot="1">
      <c r="A38" s="10" t="s">
        <v>103</v>
      </c>
      <c r="B38" s="11" t="s">
        <v>104</v>
      </c>
      <c r="C38" s="11" t="s">
        <v>31</v>
      </c>
      <c r="D38" s="11" t="s">
        <v>7</v>
      </c>
      <c r="E38" s="11" t="s">
        <v>10</v>
      </c>
      <c r="F38" s="11" t="s">
        <v>156</v>
      </c>
      <c r="G38" s="11"/>
      <c r="H38" s="11" t="s">
        <v>94</v>
      </c>
      <c r="I38" s="11" t="s">
        <v>25</v>
      </c>
    </row>
    <row r="39" spans="1:9" ht="16.5" thickBot="1">
      <c r="A39" s="10" t="s">
        <v>105</v>
      </c>
      <c r="B39" s="11" t="s">
        <v>106</v>
      </c>
      <c r="C39" s="11" t="s">
        <v>31</v>
      </c>
      <c r="D39" s="11" t="s">
        <v>1</v>
      </c>
      <c r="E39" s="11" t="s">
        <v>10</v>
      </c>
      <c r="F39" s="11" t="s">
        <v>157</v>
      </c>
      <c r="G39" s="11"/>
      <c r="H39" s="11" t="s">
        <v>94</v>
      </c>
      <c r="I39" s="11" t="s">
        <v>25</v>
      </c>
    </row>
    <row r="40" spans="1:9" ht="16.5" thickBot="1">
      <c r="A40" s="10" t="s">
        <v>107</v>
      </c>
      <c r="B40" s="11" t="s">
        <v>108</v>
      </c>
      <c r="C40" s="11" t="s">
        <v>31</v>
      </c>
      <c r="D40" s="11" t="s">
        <v>1</v>
      </c>
      <c r="E40" s="11" t="s">
        <v>10</v>
      </c>
      <c r="F40" s="11" t="s">
        <v>158</v>
      </c>
      <c r="G40" s="11"/>
      <c r="H40" s="11" t="s">
        <v>94</v>
      </c>
      <c r="I40" s="11" t="s">
        <v>25</v>
      </c>
    </row>
    <row r="41" spans="1:9" ht="16.5" thickBot="1">
      <c r="A41" s="10" t="s">
        <v>109</v>
      </c>
      <c r="B41" s="11" t="s">
        <v>110</v>
      </c>
      <c r="C41" s="11" t="s">
        <v>31</v>
      </c>
      <c r="D41" s="11" t="s">
        <v>9</v>
      </c>
      <c r="E41" s="11" t="s">
        <v>10</v>
      </c>
      <c r="F41" s="11" t="s">
        <v>159</v>
      </c>
      <c r="G41" s="11"/>
      <c r="H41" s="11" t="s">
        <v>94</v>
      </c>
      <c r="I41" s="11" t="s">
        <v>25</v>
      </c>
    </row>
    <row r="42" spans="1:9" ht="16.5" thickBot="1">
      <c r="A42" s="10" t="s">
        <v>111</v>
      </c>
      <c r="B42" s="11" t="s">
        <v>112</v>
      </c>
      <c r="C42" s="11" t="s">
        <v>31</v>
      </c>
      <c r="D42" s="11" t="s">
        <v>7</v>
      </c>
      <c r="E42" s="11" t="s">
        <v>10</v>
      </c>
      <c r="F42" s="11" t="s">
        <v>160</v>
      </c>
      <c r="G42" s="11"/>
      <c r="H42" s="11" t="s">
        <v>94</v>
      </c>
      <c r="I42" s="11" t="s">
        <v>25</v>
      </c>
    </row>
    <row r="43" spans="1:9" ht="16.5" thickBot="1">
      <c r="A43" s="10" t="s">
        <v>113</v>
      </c>
      <c r="B43" s="11" t="s">
        <v>93</v>
      </c>
      <c r="C43" s="11" t="s">
        <v>31</v>
      </c>
      <c r="D43" s="11" t="s">
        <v>1</v>
      </c>
      <c r="E43" s="11" t="s">
        <v>10</v>
      </c>
      <c r="F43" s="11" t="s">
        <v>161</v>
      </c>
      <c r="G43" s="11"/>
      <c r="H43" s="11" t="s">
        <v>94</v>
      </c>
      <c r="I43" s="11" t="s">
        <v>25</v>
      </c>
    </row>
    <row r="44" spans="1:9" ht="16.5" thickBot="1">
      <c r="A44" s="10" t="s">
        <v>114</v>
      </c>
      <c r="B44" s="11" t="s">
        <v>115</v>
      </c>
      <c r="C44" s="11" t="s">
        <v>35</v>
      </c>
      <c r="D44" s="11" t="s">
        <v>1</v>
      </c>
      <c r="E44" s="11" t="s">
        <v>10</v>
      </c>
      <c r="F44" s="11" t="s">
        <v>162</v>
      </c>
      <c r="G44" s="11"/>
      <c r="H44" s="11" t="s">
        <v>94</v>
      </c>
      <c r="I44" s="11" t="s">
        <v>25</v>
      </c>
    </row>
    <row r="45" spans="1:9" ht="16.5" thickBot="1">
      <c r="A45" s="10" t="s">
        <v>116</v>
      </c>
      <c r="B45" s="11" t="s">
        <v>117</v>
      </c>
      <c r="C45" s="11" t="s">
        <v>35</v>
      </c>
      <c r="D45" s="11" t="s">
        <v>1</v>
      </c>
      <c r="E45" s="11" t="s">
        <v>10</v>
      </c>
      <c r="F45" s="11" t="s">
        <v>163</v>
      </c>
      <c r="G45" s="11"/>
      <c r="H45" s="11" t="s">
        <v>94</v>
      </c>
      <c r="I45" s="11" t="s">
        <v>25</v>
      </c>
    </row>
    <row r="46" spans="1:9" ht="16.5" thickBot="1">
      <c r="A46" s="10" t="s">
        <v>118</v>
      </c>
      <c r="B46" s="11" t="s">
        <v>119</v>
      </c>
      <c r="C46" s="11" t="s">
        <v>35</v>
      </c>
      <c r="D46" s="11" t="s">
        <v>1</v>
      </c>
      <c r="E46" s="11" t="s">
        <v>10</v>
      </c>
      <c r="F46" s="11" t="s">
        <v>164</v>
      </c>
      <c r="G46" s="11"/>
      <c r="H46" s="11" t="s">
        <v>94</v>
      </c>
      <c r="I46" s="11" t="s">
        <v>25</v>
      </c>
    </row>
    <row r="47" spans="1:9" ht="16.5" thickBot="1">
      <c r="A47" s="10" t="s">
        <v>120</v>
      </c>
      <c r="B47" s="11" t="s">
        <v>121</v>
      </c>
      <c r="C47" s="11" t="s">
        <v>31</v>
      </c>
      <c r="D47" s="11" t="s">
        <v>4</v>
      </c>
      <c r="E47" s="11" t="s">
        <v>10</v>
      </c>
      <c r="F47" s="11" t="s">
        <v>165</v>
      </c>
      <c r="G47" s="11"/>
      <c r="H47" s="11" t="s">
        <v>94</v>
      </c>
      <c r="I47" s="11" t="s">
        <v>25</v>
      </c>
    </row>
    <row r="48" spans="1:9" ht="16.5" thickBot="1">
      <c r="A48" s="10" t="s">
        <v>122</v>
      </c>
      <c r="B48" s="11" t="s">
        <v>123</v>
      </c>
      <c r="C48" s="11" t="s">
        <v>35</v>
      </c>
      <c r="D48" s="11" t="s">
        <v>1</v>
      </c>
      <c r="E48" s="11" t="s">
        <v>10</v>
      </c>
      <c r="F48" s="11" t="s">
        <v>166</v>
      </c>
      <c r="G48" s="11"/>
      <c r="H48" s="11" t="s">
        <v>94</v>
      </c>
      <c r="I48" s="11" t="s">
        <v>25</v>
      </c>
    </row>
    <row r="49" spans="1:9" ht="16.5" thickBot="1">
      <c r="A49" s="10" t="s">
        <v>124</v>
      </c>
      <c r="B49" s="11" t="s">
        <v>125</v>
      </c>
      <c r="C49" s="11" t="s">
        <v>31</v>
      </c>
      <c r="D49" s="11" t="s">
        <v>1</v>
      </c>
      <c r="E49" s="11" t="s">
        <v>10</v>
      </c>
      <c r="F49" s="11" t="s">
        <v>167</v>
      </c>
      <c r="G49" s="11"/>
      <c r="H49" s="11" t="s">
        <v>94</v>
      </c>
      <c r="I49" s="11" t="s">
        <v>25</v>
      </c>
    </row>
    <row r="50" spans="1:9" ht="16.5" thickBot="1">
      <c r="A50" s="10" t="s">
        <v>126</v>
      </c>
      <c r="B50" s="11" t="s">
        <v>127</v>
      </c>
      <c r="C50" s="11" t="s">
        <v>31</v>
      </c>
      <c r="D50" s="11" t="s">
        <v>7</v>
      </c>
      <c r="E50" s="11" t="s">
        <v>10</v>
      </c>
      <c r="F50" s="11" t="s">
        <v>168</v>
      </c>
      <c r="G50" s="11"/>
      <c r="H50" s="11" t="s">
        <v>94</v>
      </c>
      <c r="I50" s="11" t="s">
        <v>25</v>
      </c>
    </row>
    <row r="51" spans="1:9" ht="16.5" thickBot="1">
      <c r="A51" s="10" t="s">
        <v>128</v>
      </c>
      <c r="B51" s="11" t="s">
        <v>129</v>
      </c>
      <c r="C51" s="11" t="s">
        <v>31</v>
      </c>
      <c r="D51" s="11" t="s">
        <v>4</v>
      </c>
      <c r="E51" s="11" t="s">
        <v>70</v>
      </c>
      <c r="F51" s="11"/>
      <c r="G51" s="11"/>
      <c r="H51" s="11" t="s">
        <v>94</v>
      </c>
      <c r="I51" s="11" t="s">
        <v>25</v>
      </c>
    </row>
    <row r="52" spans="1:9" ht="16.5" thickBot="1">
      <c r="A52" s="10" t="s">
        <v>130</v>
      </c>
      <c r="B52" s="11" t="s">
        <v>131</v>
      </c>
      <c r="C52" s="11" t="s">
        <v>35</v>
      </c>
      <c r="D52" s="11" t="s">
        <v>4</v>
      </c>
      <c r="E52" s="11" t="s">
        <v>70</v>
      </c>
      <c r="F52" s="11"/>
      <c r="G52" s="11"/>
      <c r="H52" s="11" t="s">
        <v>94</v>
      </c>
      <c r="I52" s="11" t="s">
        <v>25</v>
      </c>
    </row>
    <row r="53" spans="1:9" ht="16.5" thickBot="1">
      <c r="A53" s="10" t="s">
        <v>132</v>
      </c>
      <c r="B53" s="11" t="s">
        <v>133</v>
      </c>
      <c r="C53" s="11" t="s">
        <v>31</v>
      </c>
      <c r="D53" s="11" t="s">
        <v>1</v>
      </c>
      <c r="E53" s="11" t="s">
        <v>70</v>
      </c>
      <c r="F53" s="11"/>
      <c r="G53" s="11"/>
      <c r="H53" s="11" t="s">
        <v>94</v>
      </c>
      <c r="I53" s="11" t="s">
        <v>25</v>
      </c>
    </row>
    <row r="54" spans="1:9" ht="16.5" thickBot="1">
      <c r="A54" s="10" t="s">
        <v>134</v>
      </c>
      <c r="B54" s="11" t="s">
        <v>127</v>
      </c>
      <c r="C54" s="11" t="s">
        <v>31</v>
      </c>
      <c r="D54" s="11" t="s">
        <v>7</v>
      </c>
      <c r="E54" s="11" t="s">
        <v>70</v>
      </c>
      <c r="F54" s="11"/>
      <c r="G54" s="11"/>
      <c r="H54" s="11" t="s">
        <v>94</v>
      </c>
      <c r="I54" s="11" t="s">
        <v>25</v>
      </c>
    </row>
    <row r="55" spans="1:9" ht="16.5" thickBot="1">
      <c r="A55" s="10" t="s">
        <v>135</v>
      </c>
      <c r="B55" s="11" t="s">
        <v>136</v>
      </c>
      <c r="C55" s="11" t="s">
        <v>35</v>
      </c>
      <c r="D55" s="11" t="s">
        <v>7</v>
      </c>
      <c r="E55" s="11" t="s">
        <v>70</v>
      </c>
      <c r="F55" s="11"/>
      <c r="G55" s="11"/>
      <c r="H55" s="11" t="s">
        <v>94</v>
      </c>
      <c r="I55" s="11" t="s">
        <v>25</v>
      </c>
    </row>
    <row r="56" spans="1:9" ht="16.5" thickBot="1">
      <c r="A56" s="10" t="s">
        <v>137</v>
      </c>
      <c r="B56" s="11" t="s">
        <v>138</v>
      </c>
      <c r="C56" s="11" t="s">
        <v>31</v>
      </c>
      <c r="D56" s="11" t="s">
        <v>9</v>
      </c>
      <c r="E56" s="11" t="s">
        <v>70</v>
      </c>
      <c r="F56" s="11"/>
      <c r="G56" s="11"/>
      <c r="H56" s="11" t="s">
        <v>94</v>
      </c>
      <c r="I56" s="11" t="s">
        <v>25</v>
      </c>
    </row>
    <row r="57" spans="1:9" ht="16.5" thickBot="1">
      <c r="A57" s="10" t="s">
        <v>139</v>
      </c>
      <c r="B57" s="11" t="s">
        <v>140</v>
      </c>
      <c r="C57" s="11" t="s">
        <v>35</v>
      </c>
      <c r="D57" s="11" t="s">
        <v>9</v>
      </c>
      <c r="E57" s="11" t="s">
        <v>70</v>
      </c>
      <c r="F57" s="11"/>
      <c r="G57" s="11"/>
      <c r="H57" s="11" t="s">
        <v>94</v>
      </c>
      <c r="I57" s="11" t="s">
        <v>25</v>
      </c>
    </row>
    <row r="58" spans="1:9" ht="16.5" thickBot="1">
      <c r="A58" s="10" t="s">
        <v>141</v>
      </c>
      <c r="B58" s="11" t="s">
        <v>142</v>
      </c>
      <c r="C58" s="11" t="s">
        <v>31</v>
      </c>
      <c r="D58" s="11" t="s">
        <v>9</v>
      </c>
      <c r="E58" s="11" t="s">
        <v>70</v>
      </c>
      <c r="F58" s="11"/>
      <c r="G58" s="11"/>
      <c r="H58" s="11" t="s">
        <v>94</v>
      </c>
      <c r="I58" s="11" t="s">
        <v>25</v>
      </c>
    </row>
    <row r="59" spans="1:9" ht="16.5" thickBot="1">
      <c r="A59" s="10" t="s">
        <v>143</v>
      </c>
      <c r="B59" s="11" t="s">
        <v>144</v>
      </c>
      <c r="C59" s="11" t="s">
        <v>31</v>
      </c>
      <c r="D59" s="11" t="s">
        <v>6</v>
      </c>
      <c r="E59" s="11" t="s">
        <v>70</v>
      </c>
      <c r="F59" s="11"/>
      <c r="G59" s="11"/>
      <c r="H59" s="11" t="s">
        <v>94</v>
      </c>
      <c r="I59" s="11" t="s">
        <v>25</v>
      </c>
    </row>
    <row r="60" spans="1:9" ht="16.5" thickBot="1">
      <c r="A60" s="10" t="s">
        <v>145</v>
      </c>
      <c r="B60" s="11" t="s">
        <v>146</v>
      </c>
      <c r="C60" s="11" t="s">
        <v>35</v>
      </c>
      <c r="D60" s="11" t="s">
        <v>6</v>
      </c>
      <c r="E60" s="11" t="s">
        <v>70</v>
      </c>
      <c r="F60" s="11"/>
      <c r="G60" s="11"/>
      <c r="H60" s="11" t="s">
        <v>94</v>
      </c>
      <c r="I60" s="11" t="s">
        <v>25</v>
      </c>
    </row>
    <row r="61" spans="1:9" ht="16.5" thickBot="1">
      <c r="A61" s="10" t="s">
        <v>147</v>
      </c>
      <c r="B61" s="11" t="s">
        <v>148</v>
      </c>
      <c r="C61" s="11" t="s">
        <v>31</v>
      </c>
      <c r="D61" s="11" t="s">
        <v>8</v>
      </c>
      <c r="E61" s="11" t="s">
        <v>70</v>
      </c>
      <c r="F61" s="11"/>
      <c r="G61" s="11"/>
      <c r="H61" s="11" t="s">
        <v>94</v>
      </c>
      <c r="I61" s="11" t="s">
        <v>25</v>
      </c>
    </row>
    <row r="62" spans="1:9" ht="16.5" thickBot="1">
      <c r="A62" s="10" t="s">
        <v>149</v>
      </c>
      <c r="B62" s="11" t="s">
        <v>150</v>
      </c>
      <c r="C62" s="11" t="s">
        <v>35</v>
      </c>
      <c r="D62" s="11" t="s">
        <v>26</v>
      </c>
      <c r="E62" s="11" t="s">
        <v>70</v>
      </c>
      <c r="F62" s="11"/>
      <c r="G62" s="11"/>
      <c r="H62" s="11" t="s">
        <v>94</v>
      </c>
      <c r="I62" s="11" t="s">
        <v>25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sqref="A1:I1"/>
    </sheetView>
  </sheetViews>
  <sheetFormatPr baseColWidth="10" defaultRowHeight="15.75"/>
  <cols>
    <col min="1" max="1" width="21.375" style="12" customWidth="1"/>
    <col min="2" max="2" width="14.625" style="12" customWidth="1"/>
    <col min="3" max="3" width="10.75" style="12" customWidth="1"/>
    <col min="4" max="4" width="9.5" style="12" customWidth="1"/>
    <col min="5" max="5" width="24.5" style="12" customWidth="1"/>
    <col min="6" max="6" width="12.25" style="12" customWidth="1"/>
    <col min="7" max="7" width="7.75" style="12" customWidth="1"/>
    <col min="8" max="8" width="12.125" style="12" customWidth="1"/>
    <col min="9" max="9" width="13.875" style="12" customWidth="1"/>
  </cols>
  <sheetData>
    <row r="1" spans="1:9" ht="16.5" thickBot="1">
      <c r="A1" s="20" t="s">
        <v>736</v>
      </c>
      <c r="B1" s="21"/>
      <c r="C1" s="21"/>
      <c r="D1" s="21"/>
      <c r="E1" s="21"/>
      <c r="F1" s="21"/>
      <c r="G1" s="21"/>
      <c r="H1" s="21"/>
      <c r="I1" s="22"/>
    </row>
    <row r="2" spans="1:9" ht="48" thickBot="1">
      <c r="A2" s="8" t="s">
        <v>18</v>
      </c>
      <c r="B2" s="9" t="s">
        <v>19</v>
      </c>
      <c r="C2" s="9" t="s">
        <v>20</v>
      </c>
      <c r="D2" s="9" t="s">
        <v>2</v>
      </c>
      <c r="E2" s="9" t="s">
        <v>28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>
      <c r="A3" s="10" t="s">
        <v>740</v>
      </c>
      <c r="B3" s="11" t="s">
        <v>281</v>
      </c>
      <c r="C3" s="11" t="s">
        <v>181</v>
      </c>
      <c r="D3" s="11" t="s">
        <v>1</v>
      </c>
      <c r="E3" s="11" t="s">
        <v>175</v>
      </c>
      <c r="F3" s="11" t="s">
        <v>151</v>
      </c>
      <c r="G3" s="11"/>
      <c r="H3" s="11" t="s">
        <v>32</v>
      </c>
      <c r="I3" s="11" t="s">
        <v>737</v>
      </c>
    </row>
    <row r="4" spans="1:9" ht="16.5" thickBot="1">
      <c r="A4" s="10" t="s">
        <v>741</v>
      </c>
      <c r="B4" s="11" t="s">
        <v>108</v>
      </c>
      <c r="C4" s="11" t="s">
        <v>181</v>
      </c>
      <c r="D4" s="11" t="s">
        <v>1</v>
      </c>
      <c r="E4" s="11" t="s">
        <v>175</v>
      </c>
      <c r="F4" s="11" t="s">
        <v>152</v>
      </c>
      <c r="G4" s="11"/>
      <c r="H4" s="11" t="s">
        <v>32</v>
      </c>
      <c r="I4" s="11" t="s">
        <v>737</v>
      </c>
    </row>
    <row r="5" spans="1:9" ht="16.5" thickBot="1">
      <c r="A5" s="10" t="s">
        <v>742</v>
      </c>
      <c r="B5" s="11" t="s">
        <v>743</v>
      </c>
      <c r="C5" s="11" t="s">
        <v>174</v>
      </c>
      <c r="D5" s="11" t="s">
        <v>1</v>
      </c>
      <c r="E5" s="11" t="s">
        <v>175</v>
      </c>
      <c r="F5" s="11" t="s">
        <v>153</v>
      </c>
      <c r="G5" s="11"/>
      <c r="H5" s="11" t="s">
        <v>32</v>
      </c>
      <c r="I5" s="11" t="s">
        <v>737</v>
      </c>
    </row>
    <row r="6" spans="1:9" ht="16.5" thickBot="1">
      <c r="A6" s="10" t="s">
        <v>744</v>
      </c>
      <c r="B6" s="11" t="s">
        <v>333</v>
      </c>
      <c r="C6" s="11" t="s">
        <v>181</v>
      </c>
      <c r="D6" s="11" t="s">
        <v>1</v>
      </c>
      <c r="E6" s="11" t="s">
        <v>175</v>
      </c>
      <c r="F6" s="11" t="s">
        <v>154</v>
      </c>
      <c r="G6" s="11"/>
      <c r="H6" s="11" t="s">
        <v>32</v>
      </c>
      <c r="I6" s="11" t="s">
        <v>737</v>
      </c>
    </row>
    <row r="7" spans="1:9" ht="16.5" thickBot="1">
      <c r="A7" s="10" t="s">
        <v>745</v>
      </c>
      <c r="B7" s="11" t="s">
        <v>712</v>
      </c>
      <c r="C7" s="11" t="s">
        <v>181</v>
      </c>
      <c r="D7" s="11" t="s">
        <v>1</v>
      </c>
      <c r="E7" s="11" t="s">
        <v>175</v>
      </c>
      <c r="F7" s="11" t="s">
        <v>155</v>
      </c>
      <c r="G7" s="11"/>
      <c r="H7" s="11" t="s">
        <v>32</v>
      </c>
      <c r="I7" s="11" t="s">
        <v>737</v>
      </c>
    </row>
    <row r="8" spans="1:9" ht="16.5" thickBot="1">
      <c r="A8" s="10" t="s">
        <v>746</v>
      </c>
      <c r="B8" s="11" t="s">
        <v>638</v>
      </c>
      <c r="C8" s="11" t="s">
        <v>181</v>
      </c>
      <c r="D8" s="11" t="s">
        <v>1</v>
      </c>
      <c r="E8" s="11" t="s">
        <v>175</v>
      </c>
      <c r="F8" s="11" t="s">
        <v>156</v>
      </c>
      <c r="G8" s="11"/>
      <c r="H8" s="11" t="s">
        <v>32</v>
      </c>
      <c r="I8" s="11" t="s">
        <v>737</v>
      </c>
    </row>
    <row r="9" spans="1:9" ht="16.5" thickBot="1">
      <c r="A9" s="10" t="s">
        <v>747</v>
      </c>
      <c r="B9" s="11" t="s">
        <v>468</v>
      </c>
      <c r="C9" s="11" t="s">
        <v>181</v>
      </c>
      <c r="D9" s="11" t="s">
        <v>1</v>
      </c>
      <c r="E9" s="11" t="s">
        <v>175</v>
      </c>
      <c r="F9" s="11" t="s">
        <v>157</v>
      </c>
      <c r="G9" s="11"/>
      <c r="H9" s="11" t="s">
        <v>32</v>
      </c>
      <c r="I9" s="11" t="s">
        <v>737</v>
      </c>
    </row>
    <row r="10" spans="1:9" ht="16.5" thickBot="1">
      <c r="A10" s="10" t="s">
        <v>748</v>
      </c>
      <c r="B10" s="11" t="s">
        <v>749</v>
      </c>
      <c r="C10" s="11" t="s">
        <v>181</v>
      </c>
      <c r="D10" s="11" t="s">
        <v>1</v>
      </c>
      <c r="E10" s="11" t="s">
        <v>175</v>
      </c>
      <c r="F10" s="11" t="s">
        <v>158</v>
      </c>
      <c r="G10" s="11"/>
      <c r="H10" s="11" t="s">
        <v>32</v>
      </c>
      <c r="I10" s="11" t="s">
        <v>737</v>
      </c>
    </row>
    <row r="11" spans="1:9" ht="16.5" thickBot="1">
      <c r="A11" s="10" t="s">
        <v>750</v>
      </c>
      <c r="B11" s="11" t="s">
        <v>468</v>
      </c>
      <c r="C11" s="11" t="s">
        <v>181</v>
      </c>
      <c r="D11" s="11" t="s">
        <v>1</v>
      </c>
      <c r="E11" s="11" t="s">
        <v>175</v>
      </c>
      <c r="F11" s="11" t="s">
        <v>159</v>
      </c>
      <c r="G11" s="11"/>
      <c r="H11" s="11" t="s">
        <v>32</v>
      </c>
      <c r="I11" s="11" t="s">
        <v>737</v>
      </c>
    </row>
    <row r="12" spans="1:9" ht="16.5" thickBot="1">
      <c r="A12" s="10" t="s">
        <v>751</v>
      </c>
      <c r="B12" s="11" t="s">
        <v>752</v>
      </c>
      <c r="C12" s="11" t="s">
        <v>181</v>
      </c>
      <c r="D12" s="11" t="s">
        <v>1</v>
      </c>
      <c r="E12" s="11" t="s">
        <v>175</v>
      </c>
      <c r="F12" s="11" t="s">
        <v>160</v>
      </c>
      <c r="G12" s="11"/>
      <c r="H12" s="11" t="s">
        <v>32</v>
      </c>
      <c r="I12" s="11" t="s">
        <v>737</v>
      </c>
    </row>
    <row r="13" spans="1:9" ht="16.5" thickBot="1">
      <c r="A13" s="10" t="s">
        <v>753</v>
      </c>
      <c r="B13" s="11" t="s">
        <v>754</v>
      </c>
      <c r="C13" s="11" t="s">
        <v>181</v>
      </c>
      <c r="D13" s="11" t="s">
        <v>1</v>
      </c>
      <c r="E13" s="11" t="s">
        <v>175</v>
      </c>
      <c r="F13" s="11" t="s">
        <v>161</v>
      </c>
      <c r="G13" s="11"/>
      <c r="H13" s="11" t="s">
        <v>32</v>
      </c>
      <c r="I13" s="11" t="s">
        <v>737</v>
      </c>
    </row>
    <row r="14" spans="1:9" ht="16.5" thickBot="1">
      <c r="A14" s="10" t="s">
        <v>755</v>
      </c>
      <c r="B14" s="11" t="s">
        <v>321</v>
      </c>
      <c r="C14" s="11" t="s">
        <v>181</v>
      </c>
      <c r="D14" s="11" t="s">
        <v>1</v>
      </c>
      <c r="E14" s="11" t="s">
        <v>175</v>
      </c>
      <c r="F14" s="11" t="s">
        <v>162</v>
      </c>
      <c r="G14" s="11"/>
      <c r="H14" s="11" t="s">
        <v>32</v>
      </c>
      <c r="I14" s="11" t="s">
        <v>737</v>
      </c>
    </row>
    <row r="15" spans="1:9" ht="16.5" thickBot="1">
      <c r="A15" s="10" t="s">
        <v>756</v>
      </c>
      <c r="B15" s="11" t="s">
        <v>468</v>
      </c>
      <c r="C15" s="11" t="s">
        <v>181</v>
      </c>
      <c r="D15" s="11" t="s">
        <v>1</v>
      </c>
      <c r="E15" s="11" t="s">
        <v>175</v>
      </c>
      <c r="F15" s="11" t="s">
        <v>163</v>
      </c>
      <c r="G15" s="11"/>
      <c r="H15" s="11" t="s">
        <v>32</v>
      </c>
      <c r="I15" s="11" t="s">
        <v>737</v>
      </c>
    </row>
    <row r="16" spans="1:9" ht="16.5" thickBot="1">
      <c r="A16" s="10" t="s">
        <v>757</v>
      </c>
      <c r="B16" s="11" t="s">
        <v>127</v>
      </c>
      <c r="C16" s="11" t="s">
        <v>181</v>
      </c>
      <c r="D16" s="11" t="s">
        <v>1</v>
      </c>
      <c r="E16" s="11" t="s">
        <v>175</v>
      </c>
      <c r="F16" s="11" t="s">
        <v>164</v>
      </c>
      <c r="G16" s="11"/>
      <c r="H16" s="11" t="s">
        <v>32</v>
      </c>
      <c r="I16" s="11" t="s">
        <v>737</v>
      </c>
    </row>
    <row r="17" spans="1:9" ht="16.5" thickBot="1">
      <c r="A17" s="10" t="s">
        <v>758</v>
      </c>
      <c r="B17" s="11" t="s">
        <v>396</v>
      </c>
      <c r="C17" s="11" t="s">
        <v>174</v>
      </c>
      <c r="D17" s="11" t="s">
        <v>1</v>
      </c>
      <c r="E17" s="11" t="s">
        <v>175</v>
      </c>
      <c r="F17" s="11" t="s">
        <v>165</v>
      </c>
      <c r="G17" s="11"/>
      <c r="H17" s="11" t="s">
        <v>32</v>
      </c>
      <c r="I17" s="11" t="s">
        <v>737</v>
      </c>
    </row>
    <row r="18" spans="1:9" ht="16.5" thickBot="1">
      <c r="A18" s="13" t="s">
        <v>759</v>
      </c>
      <c r="B18" s="14" t="s">
        <v>760</v>
      </c>
      <c r="C18" s="14" t="s">
        <v>181</v>
      </c>
      <c r="D18" s="14" t="s">
        <v>4</v>
      </c>
      <c r="E18" s="14" t="s">
        <v>13</v>
      </c>
      <c r="F18" s="14"/>
      <c r="G18" s="14"/>
      <c r="H18" s="14" t="s">
        <v>32</v>
      </c>
      <c r="I18" s="11" t="s">
        <v>737</v>
      </c>
    </row>
    <row r="19" spans="1:9" ht="16.5" thickBot="1">
      <c r="A19" s="13" t="s">
        <v>761</v>
      </c>
      <c r="B19" s="14" t="s">
        <v>762</v>
      </c>
      <c r="C19" s="14" t="s">
        <v>181</v>
      </c>
      <c r="D19" s="14" t="s">
        <v>4</v>
      </c>
      <c r="E19" s="14" t="s">
        <v>13</v>
      </c>
      <c r="F19" s="14"/>
      <c r="G19" s="14"/>
      <c r="H19" s="14" t="s">
        <v>32</v>
      </c>
      <c r="I19" s="11" t="s">
        <v>737</v>
      </c>
    </row>
    <row r="20" spans="1:9" ht="16.5" thickBot="1">
      <c r="A20" s="13" t="s">
        <v>763</v>
      </c>
      <c r="B20" s="14" t="s">
        <v>764</v>
      </c>
      <c r="C20" s="14" t="s">
        <v>181</v>
      </c>
      <c r="D20" s="14" t="s">
        <v>765</v>
      </c>
      <c r="E20" s="14" t="s">
        <v>13</v>
      </c>
      <c r="F20" s="14"/>
      <c r="G20" s="14"/>
      <c r="H20" s="14" t="s">
        <v>32</v>
      </c>
      <c r="I20" s="11" t="s">
        <v>737</v>
      </c>
    </row>
    <row r="21" spans="1:9" ht="16.5" thickBot="1">
      <c r="A21" s="13" t="s">
        <v>766</v>
      </c>
      <c r="B21" s="14" t="s">
        <v>767</v>
      </c>
      <c r="C21" s="14" t="s">
        <v>181</v>
      </c>
      <c r="D21" s="14" t="s">
        <v>765</v>
      </c>
      <c r="E21" s="14" t="s">
        <v>13</v>
      </c>
      <c r="F21" s="14"/>
      <c r="G21" s="14"/>
      <c r="H21" s="14" t="s">
        <v>32</v>
      </c>
      <c r="I21" s="11" t="s">
        <v>737</v>
      </c>
    </row>
    <row r="22" spans="1:9" ht="16.5" thickBot="1">
      <c r="A22" s="13" t="s">
        <v>768</v>
      </c>
      <c r="B22" s="14" t="s">
        <v>769</v>
      </c>
      <c r="C22" s="14" t="s">
        <v>181</v>
      </c>
      <c r="D22" s="14" t="s">
        <v>770</v>
      </c>
      <c r="E22" s="14" t="s">
        <v>13</v>
      </c>
      <c r="F22" s="14"/>
      <c r="G22" s="14"/>
      <c r="H22" s="14" t="s">
        <v>32</v>
      </c>
      <c r="I22" s="11" t="s">
        <v>737</v>
      </c>
    </row>
    <row r="23" spans="1:9" ht="16.5" thickBot="1">
      <c r="A23" s="13" t="s">
        <v>771</v>
      </c>
      <c r="B23" s="14" t="s">
        <v>772</v>
      </c>
      <c r="C23" s="14" t="s">
        <v>181</v>
      </c>
      <c r="D23" s="14" t="s">
        <v>770</v>
      </c>
      <c r="E23" s="14" t="s">
        <v>13</v>
      </c>
      <c r="F23" s="14"/>
      <c r="G23" s="14"/>
      <c r="H23" s="14" t="s">
        <v>32</v>
      </c>
      <c r="I23" s="11" t="s">
        <v>737</v>
      </c>
    </row>
    <row r="24" spans="1:9">
      <c r="A24" s="12" t="s">
        <v>714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E17" sqref="E17"/>
    </sheetView>
  </sheetViews>
  <sheetFormatPr baseColWidth="10" defaultRowHeight="15.75"/>
  <sheetData>
    <row r="1" spans="1:19">
      <c r="A1" s="17" t="s">
        <v>739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13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6" t="s">
        <v>4</v>
      </c>
      <c r="B4" s="1">
        <v>0</v>
      </c>
      <c r="C4" s="5">
        <v>0</v>
      </c>
      <c r="D4" s="5">
        <v>0</v>
      </c>
      <c r="E4" s="5">
        <v>0</v>
      </c>
      <c r="F4" s="5">
        <f>(B4+D4)</f>
        <v>0</v>
      </c>
      <c r="G4" s="2">
        <f>(F4*100)/F$8</f>
        <v>0</v>
      </c>
      <c r="H4" s="1">
        <v>0</v>
      </c>
      <c r="I4" s="5">
        <f>(H4*100)/L4</f>
        <v>0</v>
      </c>
      <c r="J4" s="5">
        <v>2</v>
      </c>
      <c r="K4" s="5">
        <f>(J4*100)/L4</f>
        <v>100</v>
      </c>
      <c r="L4" s="5">
        <f>(H4+J4)</f>
        <v>2</v>
      </c>
      <c r="M4" s="2">
        <f>(L4*100)/L$8</f>
        <v>40</v>
      </c>
      <c r="N4" s="5">
        <f>(B4+H4)</f>
        <v>0</v>
      </c>
      <c r="O4" s="2">
        <f>(N4*100)/R4</f>
        <v>0</v>
      </c>
      <c r="P4" s="5">
        <f>(D4+J4)</f>
        <v>2</v>
      </c>
      <c r="Q4" s="2">
        <f>(P4*100)/R4</f>
        <v>100</v>
      </c>
      <c r="R4" s="5">
        <f>(N4+P4)</f>
        <v>2</v>
      </c>
      <c r="S4" s="5">
        <f>(R4*100)/R$8</f>
        <v>10</v>
      </c>
    </row>
    <row r="5" spans="1:19">
      <c r="A5" s="16" t="s">
        <v>1</v>
      </c>
      <c r="B5" s="1">
        <v>1</v>
      </c>
      <c r="C5" s="5">
        <f t="shared" ref="C5:C8" si="0">(B5*100)/F5</f>
        <v>6.666666666666667</v>
      </c>
      <c r="D5" s="5">
        <v>14</v>
      </c>
      <c r="E5" s="5">
        <f t="shared" ref="E5:E8" si="1">(D5*100)/F5</f>
        <v>93.333333333333329</v>
      </c>
      <c r="F5" s="5">
        <f t="shared" ref="F5:F8" si="2">(B5+D5)</f>
        <v>15</v>
      </c>
      <c r="G5" s="2">
        <f t="shared" ref="G5:G8" si="3">(F5*100)/F$8</f>
        <v>100</v>
      </c>
      <c r="H5" s="1">
        <v>0</v>
      </c>
      <c r="I5" s="5">
        <v>0</v>
      </c>
      <c r="J5" s="5">
        <v>0</v>
      </c>
      <c r="K5" s="5">
        <v>0</v>
      </c>
      <c r="L5" s="5">
        <f t="shared" ref="L5:L8" si="4">(H5+J5)</f>
        <v>0</v>
      </c>
      <c r="M5" s="2">
        <f t="shared" ref="M5:M8" si="5">(L5*100)/L$8</f>
        <v>0</v>
      </c>
      <c r="N5" s="5">
        <f t="shared" ref="N5:N8" si="6">(B5+H5)</f>
        <v>1</v>
      </c>
      <c r="O5" s="2">
        <f t="shared" ref="O5:O8" si="7">(N5*100)/R5</f>
        <v>6.666666666666667</v>
      </c>
      <c r="P5" s="5">
        <f t="shared" ref="P5:P8" si="8">(D5+J5)</f>
        <v>14</v>
      </c>
      <c r="Q5" s="2">
        <f t="shared" ref="Q5:Q8" si="9">(P5*100)/R5</f>
        <v>93.333333333333329</v>
      </c>
      <c r="R5" s="5">
        <f t="shared" ref="R5:R8" si="10">(N5+P5)</f>
        <v>15</v>
      </c>
      <c r="S5" s="5">
        <f t="shared" ref="S5:S8" si="11">(R5*100)/R$8</f>
        <v>75</v>
      </c>
    </row>
    <row r="6" spans="1:19">
      <c r="A6" s="16" t="s">
        <v>9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0</v>
      </c>
      <c r="I6" s="5">
        <f t="shared" ref="I6:I8" si="12">(H6*100)/L6</f>
        <v>0</v>
      </c>
      <c r="J6" s="5">
        <v>1</v>
      </c>
      <c r="K6" s="5">
        <f t="shared" ref="K6:K8" si="13">(J6*100)/L6</f>
        <v>100</v>
      </c>
      <c r="L6" s="5">
        <f t="shared" si="4"/>
        <v>1</v>
      </c>
      <c r="M6" s="2">
        <f t="shared" si="5"/>
        <v>20</v>
      </c>
      <c r="N6" s="5">
        <f t="shared" si="6"/>
        <v>0</v>
      </c>
      <c r="O6" s="2">
        <f t="shared" si="7"/>
        <v>0</v>
      </c>
      <c r="P6" s="5">
        <f t="shared" si="8"/>
        <v>1</v>
      </c>
      <c r="Q6" s="2">
        <f t="shared" si="9"/>
        <v>100</v>
      </c>
      <c r="R6" s="5">
        <f t="shared" si="10"/>
        <v>1</v>
      </c>
      <c r="S6" s="5">
        <f t="shared" si="11"/>
        <v>5</v>
      </c>
    </row>
    <row r="7" spans="1:19">
      <c r="A7" s="16" t="s">
        <v>733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12"/>
        <v>0</v>
      </c>
      <c r="J7" s="5">
        <v>2</v>
      </c>
      <c r="K7" s="5">
        <f t="shared" si="13"/>
        <v>100</v>
      </c>
      <c r="L7" s="5">
        <f t="shared" si="4"/>
        <v>2</v>
      </c>
      <c r="M7" s="2">
        <f t="shared" si="5"/>
        <v>40</v>
      </c>
      <c r="N7" s="5">
        <f t="shared" si="6"/>
        <v>0</v>
      </c>
      <c r="O7" s="2">
        <f t="shared" si="7"/>
        <v>0</v>
      </c>
      <c r="P7" s="5">
        <f t="shared" si="8"/>
        <v>2</v>
      </c>
      <c r="Q7" s="2">
        <f t="shared" si="9"/>
        <v>100</v>
      </c>
      <c r="R7" s="5">
        <f t="shared" si="10"/>
        <v>2</v>
      </c>
      <c r="S7" s="5">
        <f t="shared" si="11"/>
        <v>10</v>
      </c>
    </row>
    <row r="8" spans="1:19">
      <c r="A8" s="16" t="s">
        <v>0</v>
      </c>
      <c r="B8" s="1">
        <f>SUM(B4:B7)</f>
        <v>1</v>
      </c>
      <c r="C8" s="5">
        <f t="shared" si="0"/>
        <v>6.666666666666667</v>
      </c>
      <c r="D8" s="5">
        <f>SUM(D4:D7)</f>
        <v>14</v>
      </c>
      <c r="E8" s="5">
        <f t="shared" si="1"/>
        <v>93.333333333333329</v>
      </c>
      <c r="F8" s="5">
        <f t="shared" si="2"/>
        <v>15</v>
      </c>
      <c r="G8" s="2">
        <f t="shared" si="3"/>
        <v>100</v>
      </c>
      <c r="H8" s="1">
        <v>0</v>
      </c>
      <c r="I8" s="5">
        <f t="shared" si="12"/>
        <v>0</v>
      </c>
      <c r="J8" s="5">
        <f>SUM(J4:J7)</f>
        <v>5</v>
      </c>
      <c r="K8" s="5">
        <f t="shared" si="13"/>
        <v>100</v>
      </c>
      <c r="L8" s="5">
        <f t="shared" si="4"/>
        <v>5</v>
      </c>
      <c r="M8" s="2">
        <f t="shared" si="5"/>
        <v>100</v>
      </c>
      <c r="N8" s="5">
        <f t="shared" si="6"/>
        <v>1</v>
      </c>
      <c r="O8" s="2">
        <f t="shared" si="7"/>
        <v>5</v>
      </c>
      <c r="P8" s="5">
        <f t="shared" si="8"/>
        <v>19</v>
      </c>
      <c r="Q8" s="2">
        <f t="shared" si="9"/>
        <v>95</v>
      </c>
      <c r="R8" s="5">
        <f t="shared" si="10"/>
        <v>20</v>
      </c>
      <c r="S8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sqref="A1:I1"/>
    </sheetView>
  </sheetViews>
  <sheetFormatPr baseColWidth="10" defaultRowHeight="15.75"/>
  <cols>
    <col min="1" max="1" width="21.375" style="12" customWidth="1"/>
    <col min="2" max="2" width="14.625" style="12" customWidth="1"/>
    <col min="3" max="3" width="10.75" style="12" customWidth="1"/>
    <col min="4" max="4" width="9.5" style="12" customWidth="1"/>
    <col min="5" max="5" width="24.5" style="12" customWidth="1"/>
    <col min="6" max="6" width="12.25" style="12" customWidth="1"/>
    <col min="7" max="7" width="7.75" style="12" customWidth="1"/>
    <col min="8" max="8" width="12.125" style="12" customWidth="1"/>
    <col min="9" max="9" width="13.875" style="12" customWidth="1"/>
  </cols>
  <sheetData>
    <row r="1" spans="1:9" ht="16.5" thickBot="1">
      <c r="A1" s="20" t="s">
        <v>715</v>
      </c>
      <c r="B1" s="21"/>
      <c r="C1" s="21"/>
      <c r="D1" s="21"/>
      <c r="E1" s="21"/>
      <c r="F1" s="21"/>
      <c r="G1" s="21"/>
      <c r="H1" s="21"/>
      <c r="I1" s="22"/>
    </row>
    <row r="2" spans="1:9" ht="48" thickBot="1">
      <c r="A2" s="8" t="s">
        <v>18</v>
      </c>
      <c r="B2" s="9" t="s">
        <v>19</v>
      </c>
      <c r="C2" s="9" t="s">
        <v>20</v>
      </c>
      <c r="D2" s="9" t="s">
        <v>2</v>
      </c>
      <c r="E2" s="9" t="s">
        <v>28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>
      <c r="A3" s="10" t="s">
        <v>708</v>
      </c>
      <c r="B3" s="11" t="s">
        <v>207</v>
      </c>
      <c r="C3" s="11" t="s">
        <v>181</v>
      </c>
      <c r="D3" s="11" t="s">
        <v>1</v>
      </c>
      <c r="E3" s="11" t="s">
        <v>175</v>
      </c>
      <c r="F3" s="11" t="s">
        <v>151</v>
      </c>
      <c r="G3" s="11"/>
      <c r="H3" s="11" t="s">
        <v>32</v>
      </c>
      <c r="I3" s="11" t="s">
        <v>716</v>
      </c>
    </row>
    <row r="4" spans="1:9" ht="16.5" thickBot="1">
      <c r="A4" s="10" t="s">
        <v>717</v>
      </c>
      <c r="B4" s="11" t="s">
        <v>61</v>
      </c>
      <c r="C4" s="11" t="s">
        <v>181</v>
      </c>
      <c r="D4" s="11" t="s">
        <v>1</v>
      </c>
      <c r="E4" s="11" t="s">
        <v>175</v>
      </c>
      <c r="F4" s="11" t="s">
        <v>152</v>
      </c>
      <c r="G4" s="11"/>
      <c r="H4" s="11" t="s">
        <v>32</v>
      </c>
      <c r="I4" s="11" t="s">
        <v>716</v>
      </c>
    </row>
    <row r="5" spans="1:9" ht="16.5" thickBot="1">
      <c r="A5" s="10" t="s">
        <v>718</v>
      </c>
      <c r="B5" s="11" t="s">
        <v>453</v>
      </c>
      <c r="C5" s="11" t="s">
        <v>181</v>
      </c>
      <c r="D5" s="11" t="s">
        <v>1</v>
      </c>
      <c r="E5" s="11" t="s">
        <v>175</v>
      </c>
      <c r="F5" s="11" t="s">
        <v>153</v>
      </c>
      <c r="G5" s="11"/>
      <c r="H5" s="11" t="s">
        <v>32</v>
      </c>
      <c r="I5" s="11" t="s">
        <v>716</v>
      </c>
    </row>
    <row r="6" spans="1:9" ht="16.5" thickBot="1">
      <c r="A6" s="10" t="s">
        <v>558</v>
      </c>
      <c r="B6" s="11" t="s">
        <v>559</v>
      </c>
      <c r="C6" s="11" t="s">
        <v>181</v>
      </c>
      <c r="D6" s="11" t="s">
        <v>1</v>
      </c>
      <c r="E6" s="11" t="s">
        <v>175</v>
      </c>
      <c r="F6" s="11" t="s">
        <v>154</v>
      </c>
      <c r="G6" s="11"/>
      <c r="H6" s="11" t="s">
        <v>32</v>
      </c>
      <c r="I6" s="11" t="s">
        <v>716</v>
      </c>
    </row>
    <row r="7" spans="1:9" ht="16.5" thickBot="1">
      <c r="A7" s="10" t="s">
        <v>719</v>
      </c>
      <c r="B7" s="11" t="s">
        <v>420</v>
      </c>
      <c r="C7" s="11" t="s">
        <v>181</v>
      </c>
      <c r="D7" s="11" t="s">
        <v>1</v>
      </c>
      <c r="E7" s="11" t="s">
        <v>175</v>
      </c>
      <c r="F7" s="11" t="s">
        <v>155</v>
      </c>
      <c r="G7" s="11"/>
      <c r="H7" s="11" t="s">
        <v>32</v>
      </c>
      <c r="I7" s="11" t="s">
        <v>716</v>
      </c>
    </row>
    <row r="8" spans="1:9" ht="16.5" thickBot="1">
      <c r="A8" s="10" t="s">
        <v>720</v>
      </c>
      <c r="B8" s="11" t="s">
        <v>197</v>
      </c>
      <c r="C8" s="11" t="s">
        <v>181</v>
      </c>
      <c r="D8" s="11" t="s">
        <v>1</v>
      </c>
      <c r="E8" s="11" t="s">
        <v>175</v>
      </c>
      <c r="F8" s="11" t="s">
        <v>156</v>
      </c>
      <c r="G8" s="11"/>
      <c r="H8" s="11" t="s">
        <v>32</v>
      </c>
      <c r="I8" s="11" t="s">
        <v>716</v>
      </c>
    </row>
    <row r="9" spans="1:9" ht="16.5" thickBot="1">
      <c r="A9" s="10" t="s">
        <v>721</v>
      </c>
      <c r="B9" s="11" t="s">
        <v>722</v>
      </c>
      <c r="C9" s="11" t="s">
        <v>174</v>
      </c>
      <c r="D9" s="11" t="s">
        <v>1</v>
      </c>
      <c r="E9" s="11" t="s">
        <v>175</v>
      </c>
      <c r="F9" s="11" t="s">
        <v>157</v>
      </c>
      <c r="G9" s="11"/>
      <c r="H9" s="11" t="s">
        <v>32</v>
      </c>
      <c r="I9" s="11" t="s">
        <v>716</v>
      </c>
    </row>
    <row r="10" spans="1:9" ht="16.5" thickBot="1">
      <c r="A10" s="10" t="s">
        <v>723</v>
      </c>
      <c r="B10" s="11" t="s">
        <v>460</v>
      </c>
      <c r="C10" s="11" t="s">
        <v>181</v>
      </c>
      <c r="D10" s="11" t="s">
        <v>1</v>
      </c>
      <c r="E10" s="11" t="s">
        <v>175</v>
      </c>
      <c r="F10" s="11" t="s">
        <v>158</v>
      </c>
      <c r="G10" s="11"/>
      <c r="H10" s="11" t="s">
        <v>32</v>
      </c>
      <c r="I10" s="11" t="s">
        <v>716</v>
      </c>
    </row>
    <row r="11" spans="1:9" ht="16.5" thickBot="1">
      <c r="A11" s="10" t="s">
        <v>389</v>
      </c>
      <c r="B11" s="11" t="s">
        <v>724</v>
      </c>
      <c r="C11" s="11" t="s">
        <v>181</v>
      </c>
      <c r="D11" s="11" t="s">
        <v>1</v>
      </c>
      <c r="E11" s="11" t="s">
        <v>175</v>
      </c>
      <c r="F11" s="11" t="s">
        <v>159</v>
      </c>
      <c r="G11" s="11"/>
      <c r="H11" s="11" t="s">
        <v>32</v>
      </c>
      <c r="I11" s="11" t="s">
        <v>716</v>
      </c>
    </row>
    <row r="12" spans="1:9" ht="16.5" thickBot="1">
      <c r="A12" s="10" t="s">
        <v>725</v>
      </c>
      <c r="B12" s="11" t="s">
        <v>726</v>
      </c>
      <c r="C12" s="11" t="s">
        <v>181</v>
      </c>
      <c r="D12" s="11" t="s">
        <v>1</v>
      </c>
      <c r="E12" s="11" t="s">
        <v>175</v>
      </c>
      <c r="F12" s="11" t="s">
        <v>160</v>
      </c>
      <c r="G12" s="11"/>
      <c r="H12" s="11" t="s">
        <v>32</v>
      </c>
      <c r="I12" s="11" t="s">
        <v>716</v>
      </c>
    </row>
    <row r="13" spans="1:9" ht="16.5" thickBot="1">
      <c r="A13" s="10" t="s">
        <v>727</v>
      </c>
      <c r="B13" s="11" t="s">
        <v>712</v>
      </c>
      <c r="C13" s="11" t="s">
        <v>181</v>
      </c>
      <c r="D13" s="11" t="s">
        <v>1</v>
      </c>
      <c r="E13" s="11" t="s">
        <v>175</v>
      </c>
      <c r="F13" s="11" t="s">
        <v>161</v>
      </c>
      <c r="G13" s="11"/>
      <c r="H13" s="11" t="s">
        <v>32</v>
      </c>
      <c r="I13" s="11" t="s">
        <v>716</v>
      </c>
    </row>
    <row r="14" spans="1:9" ht="16.5" thickBot="1">
      <c r="A14" s="10" t="s">
        <v>607</v>
      </c>
      <c r="B14" s="11" t="s">
        <v>608</v>
      </c>
      <c r="C14" s="11" t="s">
        <v>181</v>
      </c>
      <c r="D14" s="11" t="s">
        <v>1</v>
      </c>
      <c r="E14" s="11" t="s">
        <v>175</v>
      </c>
      <c r="F14" s="11" t="s">
        <v>162</v>
      </c>
      <c r="G14" s="11"/>
      <c r="H14" s="11" t="s">
        <v>32</v>
      </c>
      <c r="I14" s="11" t="s">
        <v>716</v>
      </c>
    </row>
    <row r="15" spans="1:9" ht="16.5" thickBot="1">
      <c r="A15" s="10" t="s">
        <v>437</v>
      </c>
      <c r="B15" s="11" t="s">
        <v>493</v>
      </c>
      <c r="C15" s="11" t="s">
        <v>181</v>
      </c>
      <c r="D15" s="11" t="s">
        <v>1</v>
      </c>
      <c r="E15" s="11" t="s">
        <v>175</v>
      </c>
      <c r="F15" s="11" t="s">
        <v>163</v>
      </c>
      <c r="G15" s="11"/>
      <c r="H15" s="11" t="s">
        <v>32</v>
      </c>
      <c r="I15" s="11" t="s">
        <v>716</v>
      </c>
    </row>
    <row r="16" spans="1:9" ht="16.5" thickBot="1">
      <c r="A16" s="10" t="s">
        <v>270</v>
      </c>
      <c r="B16" s="11" t="s">
        <v>728</v>
      </c>
      <c r="C16" s="11" t="s">
        <v>181</v>
      </c>
      <c r="D16" s="11" t="s">
        <v>1</v>
      </c>
      <c r="E16" s="11" t="s">
        <v>175</v>
      </c>
      <c r="F16" s="11" t="s">
        <v>164</v>
      </c>
      <c r="G16" s="11"/>
      <c r="H16" s="11" t="s">
        <v>32</v>
      </c>
      <c r="I16" s="11" t="s">
        <v>716</v>
      </c>
    </row>
    <row r="17" spans="1:9" ht="16.5" thickBot="1">
      <c r="A17" s="10" t="s">
        <v>691</v>
      </c>
      <c r="B17" s="11" t="s">
        <v>729</v>
      </c>
      <c r="C17" s="11" t="s">
        <v>181</v>
      </c>
      <c r="D17" s="11" t="s">
        <v>1</v>
      </c>
      <c r="E17" s="11" t="s">
        <v>175</v>
      </c>
      <c r="F17" s="11" t="s">
        <v>165</v>
      </c>
      <c r="G17" s="11"/>
      <c r="H17" s="11" t="s">
        <v>32</v>
      </c>
      <c r="I17" s="11" t="s">
        <v>716</v>
      </c>
    </row>
    <row r="18" spans="1:9" ht="16.5" thickBot="1">
      <c r="A18" s="13" t="s">
        <v>730</v>
      </c>
      <c r="B18" s="14" t="s">
        <v>522</v>
      </c>
      <c r="C18" s="14" t="s">
        <v>181</v>
      </c>
      <c r="D18" s="14" t="s">
        <v>4</v>
      </c>
      <c r="E18" s="14" t="s">
        <v>13</v>
      </c>
      <c r="F18" s="14"/>
      <c r="G18" s="14"/>
      <c r="H18" s="14" t="s">
        <v>32</v>
      </c>
      <c r="I18" s="11" t="s">
        <v>716</v>
      </c>
    </row>
    <row r="19" spans="1:9" ht="16.5" thickBot="1">
      <c r="A19" s="13" t="s">
        <v>731</v>
      </c>
      <c r="B19" s="14" t="s">
        <v>241</v>
      </c>
      <c r="C19" s="14" t="s">
        <v>181</v>
      </c>
      <c r="D19" s="14" t="s">
        <v>4</v>
      </c>
      <c r="E19" s="14" t="s">
        <v>13</v>
      </c>
      <c r="F19" s="14"/>
      <c r="G19" s="14"/>
      <c r="H19" s="14" t="s">
        <v>32</v>
      </c>
      <c r="I19" s="11" t="s">
        <v>716</v>
      </c>
    </row>
    <row r="20" spans="1:9" ht="16.5" thickBot="1">
      <c r="A20" s="13" t="s">
        <v>732</v>
      </c>
      <c r="B20" s="14" t="s">
        <v>237</v>
      </c>
      <c r="C20" s="14" t="s">
        <v>181</v>
      </c>
      <c r="D20" s="14" t="s">
        <v>733</v>
      </c>
      <c r="E20" s="14" t="s">
        <v>13</v>
      </c>
      <c r="F20" s="14"/>
      <c r="G20" s="14"/>
      <c r="H20" s="14" t="s">
        <v>32</v>
      </c>
      <c r="I20" s="11" t="s">
        <v>716</v>
      </c>
    </row>
    <row r="21" spans="1:9" ht="16.5" thickBot="1">
      <c r="A21" s="13" t="s">
        <v>735</v>
      </c>
      <c r="B21" s="14" t="s">
        <v>529</v>
      </c>
      <c r="C21" s="14" t="s">
        <v>181</v>
      </c>
      <c r="D21" s="14" t="s">
        <v>733</v>
      </c>
      <c r="E21" s="14" t="s">
        <v>13</v>
      </c>
      <c r="F21" s="14"/>
      <c r="G21" s="14"/>
      <c r="H21" s="14" t="s">
        <v>32</v>
      </c>
      <c r="I21" s="11" t="s">
        <v>716</v>
      </c>
    </row>
    <row r="22" spans="1:9" ht="16.5" thickBot="1">
      <c r="A22" s="13" t="s">
        <v>734</v>
      </c>
      <c r="B22" s="14" t="s">
        <v>197</v>
      </c>
      <c r="C22" s="14" t="s">
        <v>181</v>
      </c>
      <c r="D22" s="14" t="s">
        <v>9</v>
      </c>
      <c r="E22" s="14" t="s">
        <v>13</v>
      </c>
      <c r="F22" s="14"/>
      <c r="G22" s="14"/>
      <c r="H22" s="14" t="s">
        <v>32</v>
      </c>
      <c r="I22" s="11" t="s">
        <v>716</v>
      </c>
    </row>
    <row r="24" spans="1:9">
      <c r="A24" s="12" t="s">
        <v>714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13" sqref="F13"/>
    </sheetView>
  </sheetViews>
  <sheetFormatPr baseColWidth="10" defaultRowHeight="15.75"/>
  <sheetData>
    <row r="1" spans="1:19">
      <c r="A1" s="17" t="s">
        <v>676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13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6" t="s">
        <v>4</v>
      </c>
      <c r="B4" s="1">
        <v>0</v>
      </c>
      <c r="C4" s="5">
        <v>0</v>
      </c>
      <c r="D4" s="5">
        <v>0</v>
      </c>
      <c r="E4" s="5">
        <v>0</v>
      </c>
      <c r="F4" s="5">
        <f>(B4+D4)</f>
        <v>0</v>
      </c>
      <c r="G4" s="2">
        <f>(F4*100)/F$8</f>
        <v>0</v>
      </c>
      <c r="H4" s="1">
        <v>0</v>
      </c>
      <c r="I4" s="5">
        <f>(H4*100)/L4</f>
        <v>0</v>
      </c>
      <c r="J4" s="5">
        <v>6</v>
      </c>
      <c r="K4" s="5">
        <f>(J4*100)/L4</f>
        <v>100</v>
      </c>
      <c r="L4" s="5">
        <f>(H4+J4)</f>
        <v>6</v>
      </c>
      <c r="M4" s="2">
        <f>(L4*100)/L$8</f>
        <v>50</v>
      </c>
      <c r="N4" s="5">
        <f>(B4+H4)</f>
        <v>0</v>
      </c>
      <c r="O4" s="2">
        <f>(N4*100)/R4</f>
        <v>0</v>
      </c>
      <c r="P4" s="5">
        <f>(D4+J4)</f>
        <v>6</v>
      </c>
      <c r="Q4" s="2">
        <f>(P4*100)/R4</f>
        <v>100</v>
      </c>
      <c r="R4" s="5">
        <f>(N4+P4)</f>
        <v>6</v>
      </c>
      <c r="S4" s="5">
        <f>(R4*100)/R$8</f>
        <v>20</v>
      </c>
    </row>
    <row r="5" spans="1:19">
      <c r="A5" s="16" t="s">
        <v>1</v>
      </c>
      <c r="B5" s="1">
        <v>0</v>
      </c>
      <c r="C5" s="5">
        <f t="shared" ref="C5:C8" si="0">(B5*100)/F5</f>
        <v>0</v>
      </c>
      <c r="D5" s="5">
        <v>18</v>
      </c>
      <c r="E5" s="5">
        <f t="shared" ref="E5:E8" si="1">(D5*100)/F5</f>
        <v>100</v>
      </c>
      <c r="F5" s="5">
        <f t="shared" ref="F5:F8" si="2">(B5+D5)</f>
        <v>18</v>
      </c>
      <c r="G5" s="2">
        <f t="shared" ref="G5:G8" si="3">(F5*100)/F$8</f>
        <v>100</v>
      </c>
      <c r="H5" s="1">
        <v>1</v>
      </c>
      <c r="I5" s="5">
        <f t="shared" ref="I5:I8" si="4">(H5*100)/L5</f>
        <v>50</v>
      </c>
      <c r="J5" s="5">
        <v>1</v>
      </c>
      <c r="K5" s="5">
        <f t="shared" ref="K5:K8" si="5">(J5*100)/L5</f>
        <v>50</v>
      </c>
      <c r="L5" s="5">
        <f t="shared" ref="L5:L8" si="6">(H5+J5)</f>
        <v>2</v>
      </c>
      <c r="M5" s="2">
        <f t="shared" ref="M5:M8" si="7">(L5*100)/L$8</f>
        <v>16.666666666666668</v>
      </c>
      <c r="N5" s="5">
        <f t="shared" ref="N5:N8" si="8">(B5+H5)</f>
        <v>1</v>
      </c>
      <c r="O5" s="2">
        <f t="shared" ref="O5:O8" si="9">(N5*100)/R5</f>
        <v>5</v>
      </c>
      <c r="P5" s="5">
        <f t="shared" ref="P5:P8" si="10">(D5+J5)</f>
        <v>19</v>
      </c>
      <c r="Q5" s="2">
        <f t="shared" ref="Q5:Q8" si="11">(P5*100)/R5</f>
        <v>95</v>
      </c>
      <c r="R5" s="5">
        <f t="shared" ref="R5:R8" si="12">(N5+P5)</f>
        <v>20</v>
      </c>
      <c r="S5" s="5">
        <f t="shared" ref="S5:S8" si="13">(R5*100)/R$8</f>
        <v>66.666666666666671</v>
      </c>
    </row>
    <row r="6" spans="1:19">
      <c r="A6" s="16" t="s">
        <v>7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0</v>
      </c>
      <c r="I6" s="5">
        <f t="shared" si="4"/>
        <v>0</v>
      </c>
      <c r="J6" s="5">
        <v>2</v>
      </c>
      <c r="K6" s="5">
        <f t="shared" si="5"/>
        <v>100</v>
      </c>
      <c r="L6" s="5">
        <f t="shared" si="6"/>
        <v>2</v>
      </c>
      <c r="M6" s="2">
        <f t="shared" si="7"/>
        <v>16.666666666666668</v>
      </c>
      <c r="N6" s="5">
        <f t="shared" si="8"/>
        <v>0</v>
      </c>
      <c r="O6" s="2">
        <f t="shared" si="9"/>
        <v>0</v>
      </c>
      <c r="P6" s="5">
        <f t="shared" si="10"/>
        <v>2</v>
      </c>
      <c r="Q6" s="2">
        <f t="shared" si="11"/>
        <v>100</v>
      </c>
      <c r="R6" s="5">
        <f t="shared" si="12"/>
        <v>2</v>
      </c>
      <c r="S6" s="5">
        <f t="shared" si="13"/>
        <v>6.666666666666667</v>
      </c>
    </row>
    <row r="7" spans="1:19">
      <c r="A7" s="16" t="s">
        <v>9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1</v>
      </c>
      <c r="I7" s="5">
        <f t="shared" si="4"/>
        <v>50</v>
      </c>
      <c r="J7" s="5">
        <v>1</v>
      </c>
      <c r="K7" s="5">
        <f t="shared" si="5"/>
        <v>50</v>
      </c>
      <c r="L7" s="5">
        <f t="shared" si="6"/>
        <v>2</v>
      </c>
      <c r="M7" s="2">
        <f t="shared" si="7"/>
        <v>16.666666666666668</v>
      </c>
      <c r="N7" s="5">
        <f t="shared" si="8"/>
        <v>1</v>
      </c>
      <c r="O7" s="2">
        <f t="shared" si="9"/>
        <v>50</v>
      </c>
      <c r="P7" s="5">
        <f t="shared" si="10"/>
        <v>1</v>
      </c>
      <c r="Q7" s="2">
        <f t="shared" si="11"/>
        <v>50</v>
      </c>
      <c r="R7" s="5">
        <f t="shared" si="12"/>
        <v>2</v>
      </c>
      <c r="S7" s="5">
        <f t="shared" si="13"/>
        <v>6.666666666666667</v>
      </c>
    </row>
    <row r="8" spans="1:19">
      <c r="A8" s="16" t="s">
        <v>0</v>
      </c>
      <c r="B8" s="1">
        <v>0</v>
      </c>
      <c r="C8" s="5">
        <f t="shared" si="0"/>
        <v>0</v>
      </c>
      <c r="D8" s="5">
        <f>SUM(D4:D7)</f>
        <v>18</v>
      </c>
      <c r="E8" s="5">
        <f t="shared" si="1"/>
        <v>100</v>
      </c>
      <c r="F8" s="5">
        <f t="shared" si="2"/>
        <v>18</v>
      </c>
      <c r="G8" s="2">
        <f t="shared" si="3"/>
        <v>100</v>
      </c>
      <c r="H8" s="1">
        <f>SUM(H4:H7)</f>
        <v>2</v>
      </c>
      <c r="I8" s="5">
        <f t="shared" si="4"/>
        <v>16.666666666666668</v>
      </c>
      <c r="J8" s="5">
        <f>SUM(J4:J7)</f>
        <v>10</v>
      </c>
      <c r="K8" s="5">
        <f t="shared" si="5"/>
        <v>83.333333333333329</v>
      </c>
      <c r="L8" s="5">
        <f t="shared" si="6"/>
        <v>12</v>
      </c>
      <c r="M8" s="2">
        <f t="shared" si="7"/>
        <v>100</v>
      </c>
      <c r="N8" s="5">
        <f t="shared" si="8"/>
        <v>2</v>
      </c>
      <c r="O8" s="2">
        <f t="shared" si="9"/>
        <v>6.666666666666667</v>
      </c>
      <c r="P8" s="5">
        <f t="shared" si="10"/>
        <v>28</v>
      </c>
      <c r="Q8" s="2">
        <f t="shared" si="11"/>
        <v>93.333333333333329</v>
      </c>
      <c r="R8" s="5">
        <f t="shared" si="12"/>
        <v>30</v>
      </c>
      <c r="S8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I1"/>
    </sheetView>
  </sheetViews>
  <sheetFormatPr baseColWidth="10" defaultRowHeight="15.75"/>
  <cols>
    <col min="1" max="1" width="21.375" style="12" customWidth="1"/>
    <col min="2" max="2" width="14.625" style="12" customWidth="1"/>
    <col min="3" max="3" width="10.75" style="12" customWidth="1"/>
    <col min="4" max="4" width="9.5" style="12" customWidth="1"/>
    <col min="5" max="5" width="24.5" style="12" customWidth="1"/>
    <col min="6" max="6" width="12.25" style="12" customWidth="1"/>
    <col min="7" max="7" width="7.75" style="12" customWidth="1"/>
    <col min="8" max="8" width="12.125" style="12" customWidth="1"/>
    <col min="9" max="9" width="13.875" style="12" customWidth="1"/>
  </cols>
  <sheetData>
    <row r="1" spans="1:9" ht="16.5" thickBot="1">
      <c r="A1" s="20" t="s">
        <v>674</v>
      </c>
      <c r="B1" s="21"/>
      <c r="C1" s="21"/>
      <c r="D1" s="21"/>
      <c r="E1" s="21"/>
      <c r="F1" s="21"/>
      <c r="G1" s="21"/>
      <c r="H1" s="21"/>
      <c r="I1" s="22"/>
    </row>
    <row r="2" spans="1:9" ht="48" thickBot="1">
      <c r="A2" s="8" t="s">
        <v>18</v>
      </c>
      <c r="B2" s="9" t="s">
        <v>19</v>
      </c>
      <c r="C2" s="9" t="s">
        <v>20</v>
      </c>
      <c r="D2" s="9" t="s">
        <v>2</v>
      </c>
      <c r="E2" s="9" t="s">
        <v>28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>
      <c r="A3" s="10" t="s">
        <v>677</v>
      </c>
      <c r="B3" s="11" t="s">
        <v>678</v>
      </c>
      <c r="C3" s="11" t="s">
        <v>181</v>
      </c>
      <c r="D3" s="11" t="s">
        <v>1</v>
      </c>
      <c r="E3" s="11" t="s">
        <v>175</v>
      </c>
      <c r="F3" s="11" t="s">
        <v>151</v>
      </c>
      <c r="G3" s="11"/>
      <c r="H3" s="11" t="s">
        <v>32</v>
      </c>
      <c r="I3" s="11" t="s">
        <v>675</v>
      </c>
    </row>
    <row r="4" spans="1:9" ht="16.5" thickBot="1">
      <c r="A4" s="10" t="s">
        <v>679</v>
      </c>
      <c r="B4" s="11" t="s">
        <v>279</v>
      </c>
      <c r="C4" s="11" t="s">
        <v>181</v>
      </c>
      <c r="D4" s="11" t="s">
        <v>1</v>
      </c>
      <c r="E4" s="11" t="s">
        <v>175</v>
      </c>
      <c r="F4" s="11" t="s">
        <v>152</v>
      </c>
      <c r="G4" s="11"/>
      <c r="H4" s="11" t="s">
        <v>32</v>
      </c>
      <c r="I4" s="11" t="s">
        <v>675</v>
      </c>
    </row>
    <row r="5" spans="1:9" ht="16.5" thickBot="1">
      <c r="A5" s="10" t="s">
        <v>680</v>
      </c>
      <c r="B5" s="11" t="s">
        <v>112</v>
      </c>
      <c r="C5" s="11" t="s">
        <v>181</v>
      </c>
      <c r="D5" s="11" t="s">
        <v>1</v>
      </c>
      <c r="E5" s="11" t="s">
        <v>175</v>
      </c>
      <c r="F5" s="11" t="s">
        <v>153</v>
      </c>
      <c r="G5" s="11"/>
      <c r="H5" s="11" t="s">
        <v>32</v>
      </c>
      <c r="I5" s="11" t="s">
        <v>675</v>
      </c>
    </row>
    <row r="6" spans="1:9" ht="16.5" thickBot="1">
      <c r="A6" s="10" t="s">
        <v>681</v>
      </c>
      <c r="B6" s="11" t="s">
        <v>522</v>
      </c>
      <c r="C6" s="11" t="s">
        <v>181</v>
      </c>
      <c r="D6" s="11" t="s">
        <v>1</v>
      </c>
      <c r="E6" s="11" t="s">
        <v>175</v>
      </c>
      <c r="F6" s="11" t="s">
        <v>154</v>
      </c>
      <c r="G6" s="11"/>
      <c r="H6" s="11" t="s">
        <v>32</v>
      </c>
      <c r="I6" s="11" t="s">
        <v>675</v>
      </c>
    </row>
    <row r="7" spans="1:9" ht="16.5" thickBot="1">
      <c r="A7" s="10" t="s">
        <v>682</v>
      </c>
      <c r="B7" s="11" t="s">
        <v>554</v>
      </c>
      <c r="C7" s="11" t="s">
        <v>181</v>
      </c>
      <c r="D7" s="11" t="s">
        <v>1</v>
      </c>
      <c r="E7" s="11" t="s">
        <v>175</v>
      </c>
      <c r="F7" s="11" t="s">
        <v>155</v>
      </c>
      <c r="G7" s="11"/>
      <c r="H7" s="11" t="s">
        <v>32</v>
      </c>
      <c r="I7" s="11" t="s">
        <v>675</v>
      </c>
    </row>
    <row r="8" spans="1:9" ht="16.5" thickBot="1">
      <c r="A8" s="10" t="s">
        <v>683</v>
      </c>
      <c r="B8" s="11" t="s">
        <v>197</v>
      </c>
      <c r="C8" s="11" t="s">
        <v>181</v>
      </c>
      <c r="D8" s="11" t="s">
        <v>1</v>
      </c>
      <c r="E8" s="11" t="s">
        <v>175</v>
      </c>
      <c r="F8" s="11" t="s">
        <v>156</v>
      </c>
      <c r="G8" s="11"/>
      <c r="H8" s="11" t="s">
        <v>32</v>
      </c>
      <c r="I8" s="11" t="s">
        <v>675</v>
      </c>
    </row>
    <row r="9" spans="1:9" ht="16.5" thickBot="1">
      <c r="A9" s="10" t="s">
        <v>684</v>
      </c>
      <c r="B9" s="11" t="s">
        <v>281</v>
      </c>
      <c r="C9" s="11" t="s">
        <v>181</v>
      </c>
      <c r="D9" s="11" t="s">
        <v>1</v>
      </c>
      <c r="E9" s="11" t="s">
        <v>175</v>
      </c>
      <c r="F9" s="11" t="s">
        <v>157</v>
      </c>
      <c r="G9" s="11"/>
      <c r="H9" s="11" t="s">
        <v>32</v>
      </c>
      <c r="I9" s="11" t="s">
        <v>675</v>
      </c>
    </row>
    <row r="10" spans="1:9" ht="16.5" thickBot="1">
      <c r="A10" s="10" t="s">
        <v>685</v>
      </c>
      <c r="B10" s="11" t="s">
        <v>339</v>
      </c>
      <c r="C10" s="11" t="s">
        <v>181</v>
      </c>
      <c r="D10" s="11" t="s">
        <v>1</v>
      </c>
      <c r="E10" s="11" t="s">
        <v>175</v>
      </c>
      <c r="F10" s="11" t="s">
        <v>158</v>
      </c>
      <c r="G10" s="11"/>
      <c r="H10" s="11" t="s">
        <v>32</v>
      </c>
      <c r="I10" s="11" t="s">
        <v>675</v>
      </c>
    </row>
    <row r="11" spans="1:9" ht="16.5" thickBot="1">
      <c r="A11" s="10" t="s">
        <v>686</v>
      </c>
      <c r="B11" s="11" t="s">
        <v>687</v>
      </c>
      <c r="C11" s="11" t="s">
        <v>181</v>
      </c>
      <c r="D11" s="11" t="s">
        <v>1</v>
      </c>
      <c r="E11" s="11" t="s">
        <v>175</v>
      </c>
      <c r="F11" s="11" t="s">
        <v>159</v>
      </c>
      <c r="G11" s="11"/>
      <c r="H11" s="11" t="s">
        <v>32</v>
      </c>
      <c r="I11" s="11" t="s">
        <v>675</v>
      </c>
    </row>
    <row r="12" spans="1:9" ht="16.5" thickBot="1">
      <c r="A12" s="10" t="s">
        <v>431</v>
      </c>
      <c r="B12" s="11" t="s">
        <v>237</v>
      </c>
      <c r="C12" s="11" t="s">
        <v>181</v>
      </c>
      <c r="D12" s="11" t="s">
        <v>1</v>
      </c>
      <c r="E12" s="11" t="s">
        <v>175</v>
      </c>
      <c r="F12" s="11" t="s">
        <v>160</v>
      </c>
      <c r="G12" s="11"/>
      <c r="H12" s="11" t="s">
        <v>32</v>
      </c>
      <c r="I12" s="11" t="s">
        <v>675</v>
      </c>
    </row>
    <row r="13" spans="1:9" ht="16.5" thickBot="1">
      <c r="A13" s="10" t="s">
        <v>510</v>
      </c>
      <c r="B13" s="11" t="s">
        <v>512</v>
      </c>
      <c r="C13" s="11" t="s">
        <v>181</v>
      </c>
      <c r="D13" s="11" t="s">
        <v>1</v>
      </c>
      <c r="E13" s="11" t="s">
        <v>175</v>
      </c>
      <c r="F13" s="11" t="s">
        <v>161</v>
      </c>
      <c r="G13" s="11"/>
      <c r="H13" s="11" t="s">
        <v>32</v>
      </c>
      <c r="I13" s="11" t="s">
        <v>675</v>
      </c>
    </row>
    <row r="14" spans="1:9" ht="16.5" thickBot="1">
      <c r="A14" s="10" t="s">
        <v>688</v>
      </c>
      <c r="B14" s="11" t="s">
        <v>308</v>
      </c>
      <c r="C14" s="11" t="s">
        <v>181</v>
      </c>
      <c r="D14" s="11" t="s">
        <v>1</v>
      </c>
      <c r="E14" s="11" t="s">
        <v>175</v>
      </c>
      <c r="F14" s="11" t="s">
        <v>162</v>
      </c>
      <c r="G14" s="11"/>
      <c r="H14" s="11" t="s">
        <v>32</v>
      </c>
      <c r="I14" s="11" t="s">
        <v>675</v>
      </c>
    </row>
    <row r="15" spans="1:9" ht="16.5" thickBot="1">
      <c r="A15" s="10" t="s">
        <v>689</v>
      </c>
      <c r="B15" s="11" t="s">
        <v>127</v>
      </c>
      <c r="C15" s="11" t="s">
        <v>181</v>
      </c>
      <c r="D15" s="11" t="s">
        <v>1</v>
      </c>
      <c r="E15" s="11" t="s">
        <v>175</v>
      </c>
      <c r="F15" s="11" t="s">
        <v>163</v>
      </c>
      <c r="G15" s="11"/>
      <c r="H15" s="11" t="s">
        <v>32</v>
      </c>
      <c r="I15" s="11" t="s">
        <v>675</v>
      </c>
    </row>
    <row r="16" spans="1:9" ht="16.5" thickBot="1">
      <c r="A16" s="10" t="s">
        <v>690</v>
      </c>
      <c r="B16" s="11" t="s">
        <v>106</v>
      </c>
      <c r="C16" s="11" t="s">
        <v>181</v>
      </c>
      <c r="D16" s="11" t="s">
        <v>1</v>
      </c>
      <c r="E16" s="11" t="s">
        <v>175</v>
      </c>
      <c r="F16" s="11" t="s">
        <v>164</v>
      </c>
      <c r="G16" s="11"/>
      <c r="H16" s="11" t="s">
        <v>32</v>
      </c>
      <c r="I16" s="11" t="s">
        <v>675</v>
      </c>
    </row>
    <row r="17" spans="1:9" ht="16.5" thickBot="1">
      <c r="A17" s="10" t="s">
        <v>691</v>
      </c>
      <c r="B17" s="11" t="s">
        <v>526</v>
      </c>
      <c r="C17" s="11" t="s">
        <v>181</v>
      </c>
      <c r="D17" s="11" t="s">
        <v>1</v>
      </c>
      <c r="E17" s="11" t="s">
        <v>175</v>
      </c>
      <c r="F17" s="11" t="s">
        <v>165</v>
      </c>
      <c r="G17" s="11"/>
      <c r="H17" s="11" t="s">
        <v>32</v>
      </c>
      <c r="I17" s="11" t="s">
        <v>675</v>
      </c>
    </row>
    <row r="18" spans="1:9" ht="16.5" thickBot="1">
      <c r="A18" s="10" t="s">
        <v>692</v>
      </c>
      <c r="B18" s="11" t="s">
        <v>453</v>
      </c>
      <c r="C18" s="11" t="s">
        <v>181</v>
      </c>
      <c r="D18" s="11" t="s">
        <v>1</v>
      </c>
      <c r="E18" s="11" t="s">
        <v>175</v>
      </c>
      <c r="F18" s="11" t="s">
        <v>166</v>
      </c>
      <c r="G18" s="11"/>
      <c r="H18" s="11" t="s">
        <v>32</v>
      </c>
      <c r="I18" s="11" t="s">
        <v>675</v>
      </c>
    </row>
    <row r="19" spans="1:9" ht="16.5" thickBot="1">
      <c r="A19" s="10" t="s">
        <v>693</v>
      </c>
      <c r="B19" s="11" t="s">
        <v>694</v>
      </c>
      <c r="C19" s="11" t="s">
        <v>181</v>
      </c>
      <c r="D19" s="11" t="s">
        <v>1</v>
      </c>
      <c r="E19" s="11" t="s">
        <v>175</v>
      </c>
      <c r="F19" s="11" t="s">
        <v>167</v>
      </c>
      <c r="G19" s="11"/>
      <c r="H19" s="11" t="s">
        <v>32</v>
      </c>
      <c r="I19" s="11" t="s">
        <v>675</v>
      </c>
    </row>
    <row r="20" spans="1:9" ht="16.5" thickBot="1">
      <c r="A20" s="10" t="s">
        <v>695</v>
      </c>
      <c r="B20" s="11" t="s">
        <v>237</v>
      </c>
      <c r="C20" s="11" t="s">
        <v>181</v>
      </c>
      <c r="D20" s="11" t="s">
        <v>1</v>
      </c>
      <c r="E20" s="11" t="s">
        <v>175</v>
      </c>
      <c r="F20" s="11" t="s">
        <v>168</v>
      </c>
      <c r="G20" s="11"/>
      <c r="H20" s="11" t="s">
        <v>32</v>
      </c>
      <c r="I20" s="11" t="s">
        <v>675</v>
      </c>
    </row>
    <row r="21" spans="1:9" ht="16.5" thickBot="1">
      <c r="A21" s="13" t="s">
        <v>696</v>
      </c>
      <c r="B21" s="14" t="s">
        <v>699</v>
      </c>
      <c r="C21" s="14" t="s">
        <v>181</v>
      </c>
      <c r="D21" s="14" t="s">
        <v>4</v>
      </c>
      <c r="E21" s="14" t="s">
        <v>13</v>
      </c>
      <c r="F21" s="14"/>
      <c r="G21" s="14"/>
      <c r="H21" s="14" t="s">
        <v>32</v>
      </c>
      <c r="I21" s="11" t="s">
        <v>675</v>
      </c>
    </row>
    <row r="22" spans="1:9" ht="16.5" thickBot="1">
      <c r="A22" s="13" t="s">
        <v>697</v>
      </c>
      <c r="B22" s="14" t="s">
        <v>698</v>
      </c>
      <c r="C22" s="14" t="s">
        <v>181</v>
      </c>
      <c r="D22" s="14" t="s">
        <v>4</v>
      </c>
      <c r="E22" s="14" t="s">
        <v>13</v>
      </c>
      <c r="F22" s="14"/>
      <c r="G22" s="14"/>
      <c r="H22" s="14" t="s">
        <v>32</v>
      </c>
      <c r="I22" s="11" t="s">
        <v>675</v>
      </c>
    </row>
    <row r="23" spans="1:9" ht="16.5" thickBot="1">
      <c r="A23" s="13" t="s">
        <v>700</v>
      </c>
      <c r="B23" s="14" t="s">
        <v>279</v>
      </c>
      <c r="C23" s="14" t="s">
        <v>181</v>
      </c>
      <c r="D23" s="14" t="s">
        <v>4</v>
      </c>
      <c r="E23" s="14" t="s">
        <v>13</v>
      </c>
      <c r="F23" s="14"/>
      <c r="G23" s="14"/>
      <c r="H23" s="14" t="s">
        <v>32</v>
      </c>
      <c r="I23" s="11" t="s">
        <v>675</v>
      </c>
    </row>
    <row r="24" spans="1:9" ht="16.5" thickBot="1">
      <c r="A24" s="13" t="s">
        <v>701</v>
      </c>
      <c r="B24" s="14" t="s">
        <v>702</v>
      </c>
      <c r="C24" s="14" t="s">
        <v>181</v>
      </c>
      <c r="D24" s="14" t="s">
        <v>4</v>
      </c>
      <c r="E24" s="14" t="s">
        <v>13</v>
      </c>
      <c r="F24" s="14"/>
      <c r="G24" s="14"/>
      <c r="H24" s="14" t="s">
        <v>32</v>
      </c>
      <c r="I24" s="11" t="s">
        <v>675</v>
      </c>
    </row>
    <row r="25" spans="1:9" ht="16.5" thickBot="1">
      <c r="A25" s="13" t="s">
        <v>643</v>
      </c>
      <c r="B25" s="14" t="s">
        <v>703</v>
      </c>
      <c r="C25" s="14" t="s">
        <v>181</v>
      </c>
      <c r="D25" s="14" t="s">
        <v>4</v>
      </c>
      <c r="E25" s="14" t="s">
        <v>13</v>
      </c>
      <c r="F25" s="14"/>
      <c r="G25" s="14"/>
      <c r="H25" s="14" t="s">
        <v>32</v>
      </c>
      <c r="I25" s="11" t="s">
        <v>675</v>
      </c>
    </row>
    <row r="26" spans="1:9" ht="16.5" thickBot="1">
      <c r="A26" s="13" t="s">
        <v>704</v>
      </c>
      <c r="B26" s="14" t="s">
        <v>705</v>
      </c>
      <c r="C26" s="14" t="s">
        <v>181</v>
      </c>
      <c r="D26" s="14" t="s">
        <v>4</v>
      </c>
      <c r="E26" s="14" t="s">
        <v>13</v>
      </c>
      <c r="F26" s="14"/>
      <c r="G26" s="14"/>
      <c r="H26" s="14" t="s">
        <v>32</v>
      </c>
      <c r="I26" s="11" t="s">
        <v>675</v>
      </c>
    </row>
    <row r="27" spans="1:9" ht="16.5" thickBot="1">
      <c r="A27" s="13" t="s">
        <v>706</v>
      </c>
      <c r="B27" s="14" t="s">
        <v>197</v>
      </c>
      <c r="C27" s="14" t="s">
        <v>181</v>
      </c>
      <c r="D27" s="14" t="s">
        <v>7</v>
      </c>
      <c r="E27" s="14" t="s">
        <v>13</v>
      </c>
      <c r="F27" s="14"/>
      <c r="G27" s="14"/>
      <c r="H27" s="14" t="s">
        <v>32</v>
      </c>
      <c r="I27" s="11" t="s">
        <v>675</v>
      </c>
    </row>
    <row r="28" spans="1:9" ht="16.5" thickBot="1">
      <c r="A28" s="13" t="s">
        <v>707</v>
      </c>
      <c r="B28" s="14" t="s">
        <v>522</v>
      </c>
      <c r="C28" s="14" t="s">
        <v>181</v>
      </c>
      <c r="D28" s="14" t="s">
        <v>7</v>
      </c>
      <c r="E28" s="14" t="s">
        <v>13</v>
      </c>
      <c r="F28" s="14"/>
      <c r="G28" s="14"/>
      <c r="H28" s="14" t="s">
        <v>32</v>
      </c>
      <c r="I28" s="11" t="s">
        <v>675</v>
      </c>
    </row>
    <row r="29" spans="1:9" ht="16.5" thickBot="1">
      <c r="A29" s="13" t="s">
        <v>708</v>
      </c>
      <c r="B29" s="14" t="s">
        <v>529</v>
      </c>
      <c r="C29" s="14" t="s">
        <v>181</v>
      </c>
      <c r="D29" s="14" t="s">
        <v>1</v>
      </c>
      <c r="E29" s="14" t="s">
        <v>13</v>
      </c>
      <c r="F29" s="14"/>
      <c r="G29" s="14"/>
      <c r="H29" s="14" t="s">
        <v>32</v>
      </c>
      <c r="I29" s="11" t="s">
        <v>675</v>
      </c>
    </row>
    <row r="30" spans="1:9" ht="16.5" thickBot="1">
      <c r="A30" s="13" t="s">
        <v>709</v>
      </c>
      <c r="B30" s="14" t="s">
        <v>710</v>
      </c>
      <c r="C30" s="14" t="s">
        <v>174</v>
      </c>
      <c r="D30" s="14" t="s">
        <v>1</v>
      </c>
      <c r="E30" s="14" t="s">
        <v>13</v>
      </c>
      <c r="F30" s="14"/>
      <c r="G30" s="14"/>
      <c r="H30" s="14" t="s">
        <v>32</v>
      </c>
      <c r="I30" s="11" t="s">
        <v>675</v>
      </c>
    </row>
    <row r="31" spans="1:9" ht="16.5" thickBot="1">
      <c r="A31" s="13" t="s">
        <v>711</v>
      </c>
      <c r="B31" s="14" t="s">
        <v>712</v>
      </c>
      <c r="C31" s="14" t="s">
        <v>181</v>
      </c>
      <c r="D31" s="14" t="s">
        <v>9</v>
      </c>
      <c r="E31" s="14" t="s">
        <v>13</v>
      </c>
      <c r="F31" s="14"/>
      <c r="G31" s="14"/>
      <c r="H31" s="14" t="s">
        <v>32</v>
      </c>
      <c r="I31" s="11" t="s">
        <v>675</v>
      </c>
    </row>
    <row r="32" spans="1:9" ht="16.5" thickBot="1">
      <c r="A32" s="13" t="s">
        <v>713</v>
      </c>
      <c r="B32" s="14" t="s">
        <v>505</v>
      </c>
      <c r="C32" s="14" t="s">
        <v>174</v>
      </c>
      <c r="D32" s="14" t="s">
        <v>9</v>
      </c>
      <c r="E32" s="14" t="s">
        <v>13</v>
      </c>
      <c r="F32" s="14"/>
      <c r="G32" s="14"/>
      <c r="H32" s="14" t="s">
        <v>32</v>
      </c>
      <c r="I32" s="11" t="s">
        <v>675</v>
      </c>
    </row>
    <row r="34" spans="1:1">
      <c r="A34" s="12" t="s">
        <v>714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E16" sqref="E16"/>
    </sheetView>
  </sheetViews>
  <sheetFormatPr baseColWidth="10" defaultRowHeight="15.75"/>
  <sheetData>
    <row r="1" spans="1:19">
      <c r="A1" s="17" t="s">
        <v>587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13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6" t="s">
        <v>4</v>
      </c>
      <c r="B4" s="1">
        <v>0</v>
      </c>
      <c r="C4" s="5">
        <f>(B4*100)/F4</f>
        <v>0</v>
      </c>
      <c r="D4" s="5">
        <v>1</v>
      </c>
      <c r="E4" s="5">
        <f>(D4*100)/F4</f>
        <v>100</v>
      </c>
      <c r="F4" s="5">
        <f>(B4+D4)</f>
        <v>1</v>
      </c>
      <c r="G4" s="2">
        <f>(F4*100)/F$8</f>
        <v>5.5555555555555554</v>
      </c>
      <c r="H4" s="1">
        <v>0</v>
      </c>
      <c r="I4" s="5">
        <f>(H4*100)/L4</f>
        <v>0</v>
      </c>
      <c r="J4" s="5">
        <v>5</v>
      </c>
      <c r="K4" s="5">
        <f>(J4*100)/L4</f>
        <v>100</v>
      </c>
      <c r="L4" s="5">
        <f>(H4+J4)</f>
        <v>5</v>
      </c>
      <c r="M4" s="2">
        <f>(L4*100)/L$8</f>
        <v>41.666666666666664</v>
      </c>
      <c r="N4" s="5">
        <f>(B4+H4)</f>
        <v>0</v>
      </c>
      <c r="O4" s="2">
        <f>(N4*100)/R4</f>
        <v>0</v>
      </c>
      <c r="P4" s="5">
        <f>(D4+J4)</f>
        <v>6</v>
      </c>
      <c r="Q4" s="2">
        <f>(P4*100)/R4</f>
        <v>100</v>
      </c>
      <c r="R4" s="5">
        <f>(N4+P4)</f>
        <v>6</v>
      </c>
      <c r="S4" s="5">
        <f>(R4*100)/R$8</f>
        <v>20</v>
      </c>
    </row>
    <row r="5" spans="1:19">
      <c r="A5" s="16" t="s">
        <v>1</v>
      </c>
      <c r="B5" s="1">
        <v>3</v>
      </c>
      <c r="C5" s="5">
        <f t="shared" ref="C5:C8" si="0">(B5*100)/F5</f>
        <v>27.272727272727273</v>
      </c>
      <c r="D5" s="5">
        <v>8</v>
      </c>
      <c r="E5" s="5">
        <f t="shared" ref="E5:E8" si="1">(D5*100)/F5</f>
        <v>72.727272727272734</v>
      </c>
      <c r="F5" s="5">
        <f t="shared" ref="F5:F8" si="2">(B5+D5)</f>
        <v>11</v>
      </c>
      <c r="G5" s="2">
        <f t="shared" ref="G5:G8" si="3">(F5*100)/F$8</f>
        <v>61.111111111111114</v>
      </c>
      <c r="H5" s="1">
        <v>0</v>
      </c>
      <c r="I5" s="5">
        <f t="shared" ref="I5:I8" si="4">(H5*100)/L5</f>
        <v>0</v>
      </c>
      <c r="J5" s="5">
        <v>1</v>
      </c>
      <c r="K5" s="5">
        <f t="shared" ref="K5:K8" si="5">(J5*100)/L5</f>
        <v>100</v>
      </c>
      <c r="L5" s="5">
        <f t="shared" ref="L5:L8" si="6">(H5+J5)</f>
        <v>1</v>
      </c>
      <c r="M5" s="2">
        <f t="shared" ref="M5:M8" si="7">(L5*100)/L$8</f>
        <v>8.3333333333333339</v>
      </c>
      <c r="N5" s="5">
        <f t="shared" ref="N5:N8" si="8">(B5+H5)</f>
        <v>3</v>
      </c>
      <c r="O5" s="2">
        <f t="shared" ref="O5:O8" si="9">(N5*100)/R5</f>
        <v>25</v>
      </c>
      <c r="P5" s="5">
        <f t="shared" ref="P5:P8" si="10">(D5+J5)</f>
        <v>9</v>
      </c>
      <c r="Q5" s="2">
        <f t="shared" ref="Q5:Q8" si="11">(P5*100)/R5</f>
        <v>75</v>
      </c>
      <c r="R5" s="5">
        <f t="shared" ref="R5:R8" si="12">(N5+P5)</f>
        <v>12</v>
      </c>
      <c r="S5" s="5">
        <f t="shared" ref="S5:S8" si="13">(R5*100)/R$8</f>
        <v>40</v>
      </c>
    </row>
    <row r="6" spans="1:19">
      <c r="A6" s="16" t="s">
        <v>7</v>
      </c>
      <c r="B6" s="1">
        <v>0</v>
      </c>
      <c r="C6" s="5">
        <f t="shared" si="0"/>
        <v>0</v>
      </c>
      <c r="D6" s="5">
        <v>6</v>
      </c>
      <c r="E6" s="5">
        <f t="shared" si="1"/>
        <v>100</v>
      </c>
      <c r="F6" s="5">
        <f t="shared" si="2"/>
        <v>6</v>
      </c>
      <c r="G6" s="2">
        <f t="shared" si="3"/>
        <v>33.333333333333336</v>
      </c>
      <c r="H6" s="1">
        <v>1</v>
      </c>
      <c r="I6" s="5">
        <f t="shared" si="4"/>
        <v>25</v>
      </c>
      <c r="J6" s="5">
        <v>3</v>
      </c>
      <c r="K6" s="5">
        <f t="shared" si="5"/>
        <v>75</v>
      </c>
      <c r="L6" s="5">
        <f t="shared" si="6"/>
        <v>4</v>
      </c>
      <c r="M6" s="2">
        <f t="shared" si="7"/>
        <v>33.333333333333336</v>
      </c>
      <c r="N6" s="5">
        <f t="shared" si="8"/>
        <v>1</v>
      </c>
      <c r="O6" s="2">
        <f t="shared" si="9"/>
        <v>10</v>
      </c>
      <c r="P6" s="5">
        <f t="shared" si="10"/>
        <v>9</v>
      </c>
      <c r="Q6" s="2">
        <f t="shared" si="11"/>
        <v>90</v>
      </c>
      <c r="R6" s="5">
        <f t="shared" si="12"/>
        <v>10</v>
      </c>
      <c r="S6" s="5">
        <f t="shared" si="13"/>
        <v>33.333333333333336</v>
      </c>
    </row>
    <row r="7" spans="1:19">
      <c r="A7" s="16" t="s">
        <v>9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4"/>
        <v>0</v>
      </c>
      <c r="J7" s="5">
        <v>2</v>
      </c>
      <c r="K7" s="5">
        <f t="shared" si="5"/>
        <v>100</v>
      </c>
      <c r="L7" s="5">
        <f t="shared" si="6"/>
        <v>2</v>
      </c>
      <c r="M7" s="2">
        <f t="shared" si="7"/>
        <v>16.666666666666668</v>
      </c>
      <c r="N7" s="5">
        <f t="shared" si="8"/>
        <v>0</v>
      </c>
      <c r="O7" s="2">
        <f t="shared" si="9"/>
        <v>0</v>
      </c>
      <c r="P7" s="5">
        <f t="shared" si="10"/>
        <v>2</v>
      </c>
      <c r="Q7" s="2">
        <f t="shared" si="11"/>
        <v>100</v>
      </c>
      <c r="R7" s="5">
        <f t="shared" si="12"/>
        <v>2</v>
      </c>
      <c r="S7" s="5">
        <f t="shared" si="13"/>
        <v>6.666666666666667</v>
      </c>
    </row>
    <row r="8" spans="1:19">
      <c r="A8" s="16" t="s">
        <v>0</v>
      </c>
      <c r="B8" s="1">
        <f>SUM(B4:B7)</f>
        <v>3</v>
      </c>
      <c r="C8" s="5">
        <f t="shared" si="0"/>
        <v>16.666666666666668</v>
      </c>
      <c r="D8" s="5">
        <f>SUM(D4:D7)</f>
        <v>15</v>
      </c>
      <c r="E8" s="5">
        <f t="shared" si="1"/>
        <v>83.333333333333329</v>
      </c>
      <c r="F8" s="5">
        <f t="shared" si="2"/>
        <v>18</v>
      </c>
      <c r="G8" s="2">
        <f t="shared" si="3"/>
        <v>100</v>
      </c>
      <c r="H8" s="1">
        <f>SUM(H4:H7)</f>
        <v>1</v>
      </c>
      <c r="I8" s="5">
        <f t="shared" si="4"/>
        <v>8.3333333333333339</v>
      </c>
      <c r="J8" s="5">
        <f>SUM(J4:J7)</f>
        <v>11</v>
      </c>
      <c r="K8" s="5">
        <f t="shared" si="5"/>
        <v>91.666666666666671</v>
      </c>
      <c r="L8" s="5">
        <f t="shared" si="6"/>
        <v>12</v>
      </c>
      <c r="M8" s="2">
        <f t="shared" si="7"/>
        <v>100</v>
      </c>
      <c r="N8" s="5">
        <f t="shared" si="8"/>
        <v>4</v>
      </c>
      <c r="O8" s="2">
        <f t="shared" si="9"/>
        <v>13.333333333333334</v>
      </c>
      <c r="P8" s="5">
        <f t="shared" si="10"/>
        <v>26</v>
      </c>
      <c r="Q8" s="2">
        <f t="shared" si="11"/>
        <v>86.666666666666671</v>
      </c>
      <c r="R8" s="5">
        <f t="shared" si="12"/>
        <v>30</v>
      </c>
      <c r="S8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54" workbookViewId="0">
      <selection activeCell="E62" sqref="E62"/>
    </sheetView>
  </sheetViews>
  <sheetFormatPr baseColWidth="10" defaultRowHeight="15.75"/>
  <cols>
    <col min="1" max="1" width="21.375" style="12" customWidth="1"/>
    <col min="2" max="2" width="14.625" style="12" customWidth="1"/>
    <col min="3" max="3" width="10.75" style="12" customWidth="1"/>
    <col min="4" max="4" width="9.5" style="12" customWidth="1"/>
    <col min="5" max="5" width="24.5" style="12" customWidth="1"/>
    <col min="6" max="6" width="12.25" style="12" customWidth="1"/>
    <col min="7" max="7" width="7.75" style="12" customWidth="1"/>
    <col min="8" max="8" width="12.125" style="12" customWidth="1"/>
    <col min="9" max="9" width="13.875" style="12" customWidth="1"/>
  </cols>
  <sheetData>
    <row r="1" spans="1:9" ht="16.5" thickBot="1">
      <c r="A1" s="20" t="s">
        <v>586</v>
      </c>
      <c r="B1" s="21"/>
      <c r="C1" s="21"/>
      <c r="D1" s="21"/>
      <c r="E1" s="21"/>
      <c r="F1" s="21"/>
      <c r="G1" s="21"/>
      <c r="H1" s="21"/>
      <c r="I1" s="22"/>
    </row>
    <row r="2" spans="1:9" ht="48" thickBot="1">
      <c r="A2" s="8" t="s">
        <v>18</v>
      </c>
      <c r="B2" s="9" t="s">
        <v>19</v>
      </c>
      <c r="C2" s="9" t="s">
        <v>20</v>
      </c>
      <c r="D2" s="9" t="s">
        <v>2</v>
      </c>
      <c r="E2" s="9" t="s">
        <v>28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>
      <c r="A3" s="10" t="s">
        <v>588</v>
      </c>
      <c r="B3" s="11" t="s">
        <v>589</v>
      </c>
      <c r="C3" s="11" t="s">
        <v>181</v>
      </c>
      <c r="D3" s="11" t="s">
        <v>7</v>
      </c>
      <c r="E3" s="11" t="s">
        <v>175</v>
      </c>
      <c r="F3" s="11" t="s">
        <v>151</v>
      </c>
      <c r="G3" s="11"/>
      <c r="H3" s="11" t="s">
        <v>32</v>
      </c>
      <c r="I3" s="11" t="s">
        <v>585</v>
      </c>
    </row>
    <row r="4" spans="1:9" ht="16.5" thickBot="1">
      <c r="A4" s="10" t="s">
        <v>590</v>
      </c>
      <c r="B4" s="11" t="s">
        <v>591</v>
      </c>
      <c r="C4" s="11" t="s">
        <v>181</v>
      </c>
      <c r="D4" s="11" t="s">
        <v>7</v>
      </c>
      <c r="E4" s="11" t="s">
        <v>175</v>
      </c>
      <c r="F4" s="11" t="s">
        <v>152</v>
      </c>
      <c r="G4" s="11"/>
      <c r="H4" s="11" t="s">
        <v>32</v>
      </c>
      <c r="I4" s="11" t="s">
        <v>585</v>
      </c>
    </row>
    <row r="5" spans="1:9" ht="16.5" thickBot="1">
      <c r="A5" s="10" t="s">
        <v>592</v>
      </c>
      <c r="B5" s="11" t="s">
        <v>593</v>
      </c>
      <c r="C5" s="11" t="s">
        <v>181</v>
      </c>
      <c r="D5" s="11" t="s">
        <v>7</v>
      </c>
      <c r="E5" s="11" t="s">
        <v>175</v>
      </c>
      <c r="F5" s="11" t="s">
        <v>153</v>
      </c>
      <c r="G5" s="11"/>
      <c r="H5" s="11" t="s">
        <v>32</v>
      </c>
      <c r="I5" s="11" t="s">
        <v>585</v>
      </c>
    </row>
    <row r="6" spans="1:9" ht="16.5" thickBot="1">
      <c r="A6" s="10" t="s">
        <v>594</v>
      </c>
      <c r="B6" s="11" t="s">
        <v>595</v>
      </c>
      <c r="C6" s="11" t="s">
        <v>181</v>
      </c>
      <c r="D6" s="11" t="s">
        <v>7</v>
      </c>
      <c r="E6" s="11" t="s">
        <v>175</v>
      </c>
      <c r="F6" s="11" t="s">
        <v>154</v>
      </c>
      <c r="G6" s="11"/>
      <c r="H6" s="11" t="s">
        <v>32</v>
      </c>
      <c r="I6" s="11" t="s">
        <v>585</v>
      </c>
    </row>
    <row r="7" spans="1:9" ht="16.5" thickBot="1">
      <c r="A7" s="10" t="s">
        <v>596</v>
      </c>
      <c r="B7" s="11" t="s">
        <v>597</v>
      </c>
      <c r="C7" s="11" t="s">
        <v>174</v>
      </c>
      <c r="D7" s="11" t="s">
        <v>1</v>
      </c>
      <c r="E7" s="11" t="s">
        <v>175</v>
      </c>
      <c r="F7" s="11" t="s">
        <v>155</v>
      </c>
      <c r="G7" s="11"/>
      <c r="H7" s="11" t="s">
        <v>32</v>
      </c>
      <c r="I7" s="11" t="s">
        <v>585</v>
      </c>
    </row>
    <row r="8" spans="1:9" ht="16.5" thickBot="1">
      <c r="A8" s="10" t="s">
        <v>598</v>
      </c>
      <c r="B8" s="11" t="s">
        <v>599</v>
      </c>
      <c r="C8" s="11" t="s">
        <v>174</v>
      </c>
      <c r="D8" s="11" t="s">
        <v>1</v>
      </c>
      <c r="E8" s="11" t="s">
        <v>175</v>
      </c>
      <c r="F8" s="11" t="s">
        <v>156</v>
      </c>
      <c r="G8" s="11"/>
      <c r="H8" s="11" t="s">
        <v>32</v>
      </c>
      <c r="I8" s="11" t="s">
        <v>585</v>
      </c>
    </row>
    <row r="9" spans="1:9" ht="16.5" thickBot="1">
      <c r="A9" s="10" t="s">
        <v>600</v>
      </c>
      <c r="B9" s="11" t="s">
        <v>601</v>
      </c>
      <c r="C9" s="11" t="s">
        <v>174</v>
      </c>
      <c r="D9" s="11" t="s">
        <v>1</v>
      </c>
      <c r="E9" s="11" t="s">
        <v>175</v>
      </c>
      <c r="F9" s="11" t="s">
        <v>157</v>
      </c>
      <c r="G9" s="11"/>
      <c r="H9" s="11" t="s">
        <v>32</v>
      </c>
      <c r="I9" s="11" t="s">
        <v>585</v>
      </c>
    </row>
    <row r="10" spans="1:9" ht="16.5" thickBot="1">
      <c r="A10" s="10" t="s">
        <v>602</v>
      </c>
      <c r="B10" s="11" t="s">
        <v>279</v>
      </c>
      <c r="C10" s="11" t="s">
        <v>181</v>
      </c>
      <c r="D10" s="11" t="s">
        <v>1</v>
      </c>
      <c r="E10" s="11" t="s">
        <v>175</v>
      </c>
      <c r="F10" s="11" t="s">
        <v>158</v>
      </c>
      <c r="G10" s="11"/>
      <c r="H10" s="11" t="s">
        <v>32</v>
      </c>
      <c r="I10" s="11" t="s">
        <v>585</v>
      </c>
    </row>
    <row r="11" spans="1:9" ht="16.5" thickBot="1">
      <c r="A11" s="10" t="s">
        <v>603</v>
      </c>
      <c r="B11" s="11" t="s">
        <v>259</v>
      </c>
      <c r="C11" s="11" t="s">
        <v>181</v>
      </c>
      <c r="D11" s="11" t="s">
        <v>1</v>
      </c>
      <c r="E11" s="11" t="s">
        <v>175</v>
      </c>
      <c r="F11" s="11" t="s">
        <v>159</v>
      </c>
      <c r="G11" s="11"/>
      <c r="H11" s="11" t="s">
        <v>32</v>
      </c>
      <c r="I11" s="11" t="s">
        <v>585</v>
      </c>
    </row>
    <row r="12" spans="1:9" ht="16.5" thickBot="1">
      <c r="A12" s="10" t="s">
        <v>604</v>
      </c>
      <c r="B12" s="11" t="s">
        <v>605</v>
      </c>
      <c r="C12" s="11" t="s">
        <v>181</v>
      </c>
      <c r="D12" s="11" t="s">
        <v>1</v>
      </c>
      <c r="E12" s="11" t="s">
        <v>175</v>
      </c>
      <c r="F12" s="11" t="s">
        <v>160</v>
      </c>
      <c r="G12" s="11"/>
      <c r="H12" s="11" t="s">
        <v>32</v>
      </c>
      <c r="I12" s="11" t="s">
        <v>585</v>
      </c>
    </row>
    <row r="13" spans="1:9" ht="16.5" thickBot="1">
      <c r="A13" s="10" t="s">
        <v>606</v>
      </c>
      <c r="B13" s="11" t="s">
        <v>61</v>
      </c>
      <c r="C13" s="11" t="s">
        <v>181</v>
      </c>
      <c r="D13" s="11" t="s">
        <v>1</v>
      </c>
      <c r="E13" s="11" t="s">
        <v>175</v>
      </c>
      <c r="F13" s="11" t="s">
        <v>161</v>
      </c>
      <c r="G13" s="11"/>
      <c r="H13" s="11" t="s">
        <v>32</v>
      </c>
      <c r="I13" s="11" t="s">
        <v>585</v>
      </c>
    </row>
    <row r="14" spans="1:9" ht="16.5" thickBot="1">
      <c r="A14" s="10" t="s">
        <v>607</v>
      </c>
      <c r="B14" s="11" t="s">
        <v>608</v>
      </c>
      <c r="C14" s="11" t="s">
        <v>181</v>
      </c>
      <c r="D14" s="11" t="s">
        <v>1</v>
      </c>
      <c r="E14" s="11" t="s">
        <v>175</v>
      </c>
      <c r="F14" s="11" t="s">
        <v>162</v>
      </c>
      <c r="G14" s="11"/>
      <c r="H14" s="11" t="s">
        <v>32</v>
      </c>
      <c r="I14" s="11" t="s">
        <v>585</v>
      </c>
    </row>
    <row r="15" spans="1:9" ht="16.5" thickBot="1">
      <c r="A15" s="10" t="s">
        <v>609</v>
      </c>
      <c r="B15" s="11" t="s">
        <v>610</v>
      </c>
      <c r="C15" s="11" t="s">
        <v>181</v>
      </c>
      <c r="D15" s="11" t="s">
        <v>1</v>
      </c>
      <c r="E15" s="11" t="s">
        <v>175</v>
      </c>
      <c r="F15" s="11" t="s">
        <v>163</v>
      </c>
      <c r="G15" s="11"/>
      <c r="H15" s="11" t="s">
        <v>32</v>
      </c>
      <c r="I15" s="11" t="s">
        <v>585</v>
      </c>
    </row>
    <row r="16" spans="1:9" ht="16.5" thickBot="1">
      <c r="A16" s="10" t="s">
        <v>611</v>
      </c>
      <c r="B16" s="11" t="s">
        <v>347</v>
      </c>
      <c r="C16" s="11" t="s">
        <v>181</v>
      </c>
      <c r="D16" s="11" t="s">
        <v>4</v>
      </c>
      <c r="E16" s="11" t="s">
        <v>175</v>
      </c>
      <c r="F16" s="11" t="s">
        <v>164</v>
      </c>
      <c r="G16" s="11"/>
      <c r="H16" s="11" t="s">
        <v>32</v>
      </c>
      <c r="I16" s="11" t="s">
        <v>585</v>
      </c>
    </row>
    <row r="17" spans="1:9" ht="16.5" thickBot="1">
      <c r="A17" s="10" t="s">
        <v>612</v>
      </c>
      <c r="B17" s="11" t="s">
        <v>37</v>
      </c>
      <c r="C17" s="11" t="s">
        <v>181</v>
      </c>
      <c r="D17" s="11" t="s">
        <v>7</v>
      </c>
      <c r="E17" s="11" t="s">
        <v>175</v>
      </c>
      <c r="F17" s="11" t="s">
        <v>165</v>
      </c>
      <c r="G17" s="11"/>
      <c r="H17" s="11" t="s">
        <v>32</v>
      </c>
      <c r="I17" s="11" t="s">
        <v>585</v>
      </c>
    </row>
    <row r="18" spans="1:9" ht="16.5" thickBot="1">
      <c r="A18" s="10" t="s">
        <v>613</v>
      </c>
      <c r="B18" s="11" t="s">
        <v>127</v>
      </c>
      <c r="C18" s="11" t="s">
        <v>181</v>
      </c>
      <c r="D18" s="11" t="s">
        <v>7</v>
      </c>
      <c r="E18" s="11" t="s">
        <v>175</v>
      </c>
      <c r="F18" s="11" t="s">
        <v>166</v>
      </c>
      <c r="G18" s="11"/>
      <c r="H18" s="11" t="s">
        <v>32</v>
      </c>
      <c r="I18" s="11" t="s">
        <v>585</v>
      </c>
    </row>
    <row r="19" spans="1:9" ht="16.5" thickBot="1">
      <c r="A19" s="10" t="s">
        <v>614</v>
      </c>
      <c r="B19" s="11" t="s">
        <v>615</v>
      </c>
      <c r="C19" s="11" t="s">
        <v>181</v>
      </c>
      <c r="D19" s="11" t="s">
        <v>1</v>
      </c>
      <c r="E19" s="11" t="s">
        <v>175</v>
      </c>
      <c r="F19" s="11" t="s">
        <v>167</v>
      </c>
      <c r="G19" s="11"/>
      <c r="H19" s="11" t="s">
        <v>32</v>
      </c>
      <c r="I19" s="11" t="s">
        <v>585</v>
      </c>
    </row>
    <row r="20" spans="1:9" ht="16.5" thickBot="1">
      <c r="A20" s="10" t="s">
        <v>616</v>
      </c>
      <c r="B20" s="11" t="s">
        <v>420</v>
      </c>
      <c r="C20" s="11" t="s">
        <v>181</v>
      </c>
      <c r="D20" s="11" t="s">
        <v>1</v>
      </c>
      <c r="E20" s="11" t="s">
        <v>175</v>
      </c>
      <c r="F20" s="11" t="s">
        <v>168</v>
      </c>
      <c r="G20" s="11"/>
      <c r="H20" s="11" t="s">
        <v>32</v>
      </c>
      <c r="I20" s="11" t="s">
        <v>585</v>
      </c>
    </row>
    <row r="21" spans="1:9" ht="16.5" thickBot="1">
      <c r="A21" s="13" t="s">
        <v>643</v>
      </c>
      <c r="B21" s="14" t="s">
        <v>644</v>
      </c>
      <c r="C21" s="14" t="s">
        <v>181</v>
      </c>
      <c r="D21" s="14" t="s">
        <v>4</v>
      </c>
      <c r="E21" s="14" t="s">
        <v>13</v>
      </c>
      <c r="F21" s="14"/>
      <c r="G21" s="14"/>
      <c r="H21" s="14" t="s">
        <v>32</v>
      </c>
      <c r="I21" s="11" t="s">
        <v>585</v>
      </c>
    </row>
    <row r="22" spans="1:9" ht="16.5" thickBot="1">
      <c r="A22" s="13" t="s">
        <v>645</v>
      </c>
      <c r="B22" s="14" t="s">
        <v>125</v>
      </c>
      <c r="C22" s="14" t="s">
        <v>181</v>
      </c>
      <c r="D22" s="14" t="s">
        <v>4</v>
      </c>
      <c r="E22" s="14" t="s">
        <v>13</v>
      </c>
      <c r="F22" s="14"/>
      <c r="G22" s="14"/>
      <c r="H22" s="14" t="s">
        <v>32</v>
      </c>
      <c r="I22" s="11" t="s">
        <v>585</v>
      </c>
    </row>
    <row r="23" spans="1:9" ht="16.5" thickBot="1">
      <c r="A23" s="13" t="s">
        <v>646</v>
      </c>
      <c r="B23" s="14" t="s">
        <v>647</v>
      </c>
      <c r="C23" s="14" t="s">
        <v>181</v>
      </c>
      <c r="D23" s="14" t="s">
        <v>4</v>
      </c>
      <c r="E23" s="14" t="s">
        <v>13</v>
      </c>
      <c r="F23" s="14"/>
      <c r="G23" s="14"/>
      <c r="H23" s="14" t="s">
        <v>32</v>
      </c>
      <c r="I23" s="11" t="s">
        <v>585</v>
      </c>
    </row>
    <row r="24" spans="1:9" ht="16.5" thickBot="1">
      <c r="A24" s="13" t="s">
        <v>648</v>
      </c>
      <c r="B24" s="14" t="s">
        <v>279</v>
      </c>
      <c r="C24" s="14" t="s">
        <v>181</v>
      </c>
      <c r="D24" s="14" t="s">
        <v>4</v>
      </c>
      <c r="E24" s="14" t="s">
        <v>13</v>
      </c>
      <c r="F24" s="14"/>
      <c r="G24" s="14"/>
      <c r="H24" s="14" t="s">
        <v>32</v>
      </c>
      <c r="I24" s="11" t="s">
        <v>585</v>
      </c>
    </row>
    <row r="25" spans="1:9" ht="16.5" thickBot="1">
      <c r="A25" s="13" t="s">
        <v>649</v>
      </c>
      <c r="B25" s="14" t="s">
        <v>650</v>
      </c>
      <c r="C25" s="14" t="s">
        <v>181</v>
      </c>
      <c r="D25" s="14" t="s">
        <v>4</v>
      </c>
      <c r="E25" s="14" t="s">
        <v>13</v>
      </c>
      <c r="F25" s="14"/>
      <c r="G25" s="14"/>
      <c r="H25" s="14" t="s">
        <v>32</v>
      </c>
      <c r="I25" s="11" t="s">
        <v>585</v>
      </c>
    </row>
    <row r="26" spans="1:9" ht="16.5" thickBot="1">
      <c r="A26" s="13" t="s">
        <v>380</v>
      </c>
      <c r="B26" s="14" t="s">
        <v>37</v>
      </c>
      <c r="C26" s="14" t="s">
        <v>181</v>
      </c>
      <c r="D26" s="14" t="s">
        <v>1</v>
      </c>
      <c r="E26" s="14" t="s">
        <v>13</v>
      </c>
      <c r="F26" s="14"/>
      <c r="G26" s="14"/>
      <c r="H26" s="14" t="s">
        <v>32</v>
      </c>
      <c r="I26" s="11" t="s">
        <v>585</v>
      </c>
    </row>
    <row r="27" spans="1:9" ht="16.5" thickBot="1">
      <c r="A27" s="13" t="s">
        <v>651</v>
      </c>
      <c r="B27" s="14" t="s">
        <v>495</v>
      </c>
      <c r="C27" s="14" t="s">
        <v>181</v>
      </c>
      <c r="D27" s="14" t="s">
        <v>7</v>
      </c>
      <c r="E27" s="14" t="s">
        <v>13</v>
      </c>
      <c r="F27" s="14"/>
      <c r="G27" s="14"/>
      <c r="H27" s="14" t="s">
        <v>32</v>
      </c>
      <c r="I27" s="11" t="s">
        <v>585</v>
      </c>
    </row>
    <row r="28" spans="1:9" ht="16.5" thickBot="1">
      <c r="A28" s="13" t="s">
        <v>437</v>
      </c>
      <c r="B28" s="14" t="s">
        <v>493</v>
      </c>
      <c r="C28" s="14" t="s">
        <v>181</v>
      </c>
      <c r="D28" s="14" t="s">
        <v>7</v>
      </c>
      <c r="E28" s="14" t="s">
        <v>13</v>
      </c>
      <c r="F28" s="14"/>
      <c r="G28" s="14"/>
      <c r="H28" s="14" t="s">
        <v>32</v>
      </c>
      <c r="I28" s="11" t="s">
        <v>585</v>
      </c>
    </row>
    <row r="29" spans="1:9" ht="16.5" thickBot="1">
      <c r="A29" s="13" t="s">
        <v>652</v>
      </c>
      <c r="B29" s="14" t="s">
        <v>653</v>
      </c>
      <c r="C29" s="14" t="s">
        <v>174</v>
      </c>
      <c r="D29" s="14" t="s">
        <v>7</v>
      </c>
      <c r="E29" s="14" t="s">
        <v>13</v>
      </c>
      <c r="F29" s="14"/>
      <c r="G29" s="14"/>
      <c r="H29" s="14" t="s">
        <v>32</v>
      </c>
      <c r="I29" s="11" t="s">
        <v>585</v>
      </c>
    </row>
    <row r="30" spans="1:9" ht="16.5" thickBot="1">
      <c r="A30" s="13" t="s">
        <v>401</v>
      </c>
      <c r="B30" s="14" t="s">
        <v>493</v>
      </c>
      <c r="C30" s="14" t="s">
        <v>181</v>
      </c>
      <c r="D30" s="14" t="s">
        <v>7</v>
      </c>
      <c r="E30" s="14" t="s">
        <v>13</v>
      </c>
      <c r="F30" s="14"/>
      <c r="G30" s="14"/>
      <c r="H30" s="14" t="s">
        <v>32</v>
      </c>
      <c r="I30" s="11" t="s">
        <v>585</v>
      </c>
    </row>
    <row r="31" spans="1:9" ht="16.5" thickBot="1">
      <c r="A31" s="13" t="s">
        <v>654</v>
      </c>
      <c r="B31" s="14" t="s">
        <v>655</v>
      </c>
      <c r="C31" s="14" t="s">
        <v>181</v>
      </c>
      <c r="D31" s="14" t="s">
        <v>9</v>
      </c>
      <c r="E31" s="14" t="s">
        <v>13</v>
      </c>
      <c r="F31" s="14"/>
      <c r="G31" s="14"/>
      <c r="H31" s="14" t="s">
        <v>32</v>
      </c>
      <c r="I31" s="11" t="s">
        <v>585</v>
      </c>
    </row>
    <row r="32" spans="1:9" ht="16.5" thickBot="1">
      <c r="A32" s="13" t="s">
        <v>656</v>
      </c>
      <c r="B32" s="14" t="s">
        <v>657</v>
      </c>
      <c r="C32" s="14" t="s">
        <v>181</v>
      </c>
      <c r="D32" s="14" t="s">
        <v>9</v>
      </c>
      <c r="E32" s="14" t="s">
        <v>13</v>
      </c>
      <c r="F32" s="14"/>
      <c r="G32" s="14"/>
      <c r="H32" s="14" t="s">
        <v>32</v>
      </c>
      <c r="I32" s="11" t="s">
        <v>585</v>
      </c>
    </row>
    <row r="33" spans="1:9" ht="16.5" thickBot="1">
      <c r="A33" s="10" t="s">
        <v>617</v>
      </c>
      <c r="B33" s="11" t="s">
        <v>556</v>
      </c>
      <c r="C33" s="11" t="s">
        <v>181</v>
      </c>
      <c r="D33" s="11" t="s">
        <v>7</v>
      </c>
      <c r="E33" s="11" t="s">
        <v>175</v>
      </c>
      <c r="F33" s="11" t="s">
        <v>151</v>
      </c>
      <c r="G33" s="11"/>
      <c r="H33" s="11" t="s">
        <v>94</v>
      </c>
      <c r="I33" s="11" t="s">
        <v>585</v>
      </c>
    </row>
    <row r="34" spans="1:9" ht="16.5" thickBot="1">
      <c r="A34" s="10" t="s">
        <v>618</v>
      </c>
      <c r="B34" s="11" t="s">
        <v>619</v>
      </c>
      <c r="C34" s="11" t="s">
        <v>181</v>
      </c>
      <c r="D34" s="11" t="s">
        <v>7</v>
      </c>
      <c r="E34" s="11" t="s">
        <v>175</v>
      </c>
      <c r="F34" s="11" t="s">
        <v>152</v>
      </c>
      <c r="G34" s="11"/>
      <c r="H34" s="11" t="s">
        <v>94</v>
      </c>
      <c r="I34" s="11" t="s">
        <v>585</v>
      </c>
    </row>
    <row r="35" spans="1:9" ht="16.5" thickBot="1">
      <c r="A35" s="10" t="s">
        <v>620</v>
      </c>
      <c r="B35" s="11" t="s">
        <v>621</v>
      </c>
      <c r="C35" s="11" t="s">
        <v>181</v>
      </c>
      <c r="D35" s="11" t="s">
        <v>7</v>
      </c>
      <c r="E35" s="11" t="s">
        <v>175</v>
      </c>
      <c r="F35" s="11" t="s">
        <v>153</v>
      </c>
      <c r="G35" s="11"/>
      <c r="H35" s="11" t="s">
        <v>94</v>
      </c>
      <c r="I35" s="11" t="s">
        <v>585</v>
      </c>
    </row>
    <row r="36" spans="1:9" ht="16.5" thickBot="1">
      <c r="A36" s="10" t="s">
        <v>622</v>
      </c>
      <c r="B36" s="11" t="s">
        <v>623</v>
      </c>
      <c r="C36" s="11" t="s">
        <v>181</v>
      </c>
      <c r="D36" s="11" t="s">
        <v>7</v>
      </c>
      <c r="E36" s="11" t="s">
        <v>175</v>
      </c>
      <c r="F36" s="11" t="s">
        <v>154</v>
      </c>
      <c r="G36" s="11"/>
      <c r="H36" s="11" t="s">
        <v>94</v>
      </c>
      <c r="I36" s="11" t="s">
        <v>585</v>
      </c>
    </row>
    <row r="37" spans="1:9" ht="16.5" thickBot="1">
      <c r="A37" s="10" t="s">
        <v>624</v>
      </c>
      <c r="B37" s="11" t="s">
        <v>625</v>
      </c>
      <c r="C37" s="11" t="s">
        <v>181</v>
      </c>
      <c r="D37" s="11" t="s">
        <v>1</v>
      </c>
      <c r="E37" s="11" t="s">
        <v>175</v>
      </c>
      <c r="F37" s="11" t="s">
        <v>155</v>
      </c>
      <c r="G37" s="11"/>
      <c r="H37" s="11" t="s">
        <v>94</v>
      </c>
      <c r="I37" s="11" t="s">
        <v>585</v>
      </c>
    </row>
    <row r="38" spans="1:9" ht="16.5" thickBot="1">
      <c r="A38" s="10" t="s">
        <v>626</v>
      </c>
      <c r="B38" s="11" t="s">
        <v>319</v>
      </c>
      <c r="C38" s="11" t="s">
        <v>181</v>
      </c>
      <c r="D38" s="11" t="s">
        <v>1</v>
      </c>
      <c r="E38" s="11" t="s">
        <v>175</v>
      </c>
      <c r="F38" s="11" t="s">
        <v>156</v>
      </c>
      <c r="G38" s="11"/>
      <c r="H38" s="11" t="s">
        <v>94</v>
      </c>
      <c r="I38" s="11" t="s">
        <v>585</v>
      </c>
    </row>
    <row r="39" spans="1:9" ht="16.5" thickBot="1">
      <c r="A39" s="10" t="s">
        <v>348</v>
      </c>
      <c r="B39" s="11" t="s">
        <v>349</v>
      </c>
      <c r="C39" s="11" t="s">
        <v>174</v>
      </c>
      <c r="D39" s="11" t="s">
        <v>1</v>
      </c>
      <c r="E39" s="11" t="s">
        <v>175</v>
      </c>
      <c r="F39" s="11" t="s">
        <v>157</v>
      </c>
      <c r="G39" s="11"/>
      <c r="H39" s="11" t="s">
        <v>94</v>
      </c>
      <c r="I39" s="11" t="s">
        <v>585</v>
      </c>
    </row>
    <row r="40" spans="1:9" ht="16.5" thickBot="1">
      <c r="A40" s="10" t="s">
        <v>627</v>
      </c>
      <c r="B40" s="11" t="s">
        <v>628</v>
      </c>
      <c r="C40" s="11" t="s">
        <v>181</v>
      </c>
      <c r="D40" s="11" t="s">
        <v>1</v>
      </c>
      <c r="E40" s="11" t="s">
        <v>175</v>
      </c>
      <c r="F40" s="11" t="s">
        <v>158</v>
      </c>
      <c r="G40" s="11"/>
      <c r="H40" s="11" t="s">
        <v>94</v>
      </c>
      <c r="I40" s="11" t="s">
        <v>585</v>
      </c>
    </row>
    <row r="41" spans="1:9" ht="16.5" thickBot="1">
      <c r="A41" s="10" t="s">
        <v>629</v>
      </c>
      <c r="B41" s="11" t="s">
        <v>630</v>
      </c>
      <c r="C41" s="11" t="s">
        <v>181</v>
      </c>
      <c r="D41" s="11" t="s">
        <v>1</v>
      </c>
      <c r="E41" s="11" t="s">
        <v>175</v>
      </c>
      <c r="F41" s="11" t="s">
        <v>159</v>
      </c>
      <c r="G41" s="11"/>
      <c r="H41" s="11" t="s">
        <v>94</v>
      </c>
      <c r="I41" s="11" t="s">
        <v>585</v>
      </c>
    </row>
    <row r="42" spans="1:9" ht="16.5" thickBot="1">
      <c r="A42" s="10" t="s">
        <v>631</v>
      </c>
      <c r="B42" s="11" t="s">
        <v>610</v>
      </c>
      <c r="C42" s="11" t="s">
        <v>181</v>
      </c>
      <c r="D42" s="11" t="s">
        <v>1</v>
      </c>
      <c r="E42" s="11" t="s">
        <v>175</v>
      </c>
      <c r="F42" s="11" t="s">
        <v>160</v>
      </c>
      <c r="G42" s="11"/>
      <c r="H42" s="11" t="s">
        <v>94</v>
      </c>
      <c r="I42" s="11" t="s">
        <v>585</v>
      </c>
    </row>
    <row r="43" spans="1:9" ht="16.5" thickBot="1">
      <c r="A43" s="10" t="s">
        <v>632</v>
      </c>
      <c r="B43" s="11" t="s">
        <v>534</v>
      </c>
      <c r="C43" s="11" t="s">
        <v>181</v>
      </c>
      <c r="D43" s="11" t="s">
        <v>1</v>
      </c>
      <c r="E43" s="11" t="s">
        <v>175</v>
      </c>
      <c r="F43" s="11" t="s">
        <v>161</v>
      </c>
      <c r="G43" s="11"/>
      <c r="H43" s="11" t="s">
        <v>94</v>
      </c>
      <c r="I43" s="11" t="s">
        <v>585</v>
      </c>
    </row>
    <row r="44" spans="1:9" ht="16.5" thickBot="1">
      <c r="A44" s="10" t="s">
        <v>633</v>
      </c>
      <c r="B44" s="11" t="s">
        <v>634</v>
      </c>
      <c r="C44" s="11" t="s">
        <v>174</v>
      </c>
      <c r="D44" s="11" t="s">
        <v>1</v>
      </c>
      <c r="E44" s="11" t="s">
        <v>175</v>
      </c>
      <c r="F44" s="11" t="s">
        <v>162</v>
      </c>
      <c r="G44" s="11"/>
      <c r="H44" s="11" t="s">
        <v>94</v>
      </c>
      <c r="I44" s="11" t="s">
        <v>585</v>
      </c>
    </row>
    <row r="45" spans="1:9" ht="16.5" thickBot="1">
      <c r="A45" s="10" t="s">
        <v>635</v>
      </c>
      <c r="B45" s="11" t="s">
        <v>601</v>
      </c>
      <c r="C45" s="11" t="s">
        <v>174</v>
      </c>
      <c r="D45" s="11" t="s">
        <v>1</v>
      </c>
      <c r="E45" s="11" t="s">
        <v>175</v>
      </c>
      <c r="F45" s="11" t="s">
        <v>163</v>
      </c>
      <c r="G45" s="11"/>
      <c r="H45" s="11" t="s">
        <v>94</v>
      </c>
      <c r="I45" s="11" t="s">
        <v>585</v>
      </c>
    </row>
    <row r="46" spans="1:9" ht="16.5" thickBot="1">
      <c r="A46" s="10" t="s">
        <v>636</v>
      </c>
      <c r="B46" s="11" t="s">
        <v>605</v>
      </c>
      <c r="C46" s="11" t="s">
        <v>181</v>
      </c>
      <c r="D46" s="11" t="s">
        <v>4</v>
      </c>
      <c r="E46" s="11" t="s">
        <v>175</v>
      </c>
      <c r="F46" s="11" t="s">
        <v>164</v>
      </c>
      <c r="G46" s="11"/>
      <c r="H46" s="11" t="s">
        <v>94</v>
      </c>
      <c r="I46" s="11" t="s">
        <v>585</v>
      </c>
    </row>
    <row r="47" spans="1:9" ht="16.5" thickBot="1">
      <c r="A47" s="10" t="s">
        <v>637</v>
      </c>
      <c r="B47" s="11" t="s">
        <v>638</v>
      </c>
      <c r="C47" s="11" t="s">
        <v>181</v>
      </c>
      <c r="D47" s="11" t="s">
        <v>7</v>
      </c>
      <c r="E47" s="11" t="s">
        <v>175</v>
      </c>
      <c r="F47" s="11" t="s">
        <v>165</v>
      </c>
      <c r="G47" s="11"/>
      <c r="H47" s="11" t="s">
        <v>94</v>
      </c>
      <c r="I47" s="11" t="s">
        <v>585</v>
      </c>
    </row>
    <row r="48" spans="1:9" ht="16.5" thickBot="1">
      <c r="A48" s="10" t="s">
        <v>639</v>
      </c>
      <c r="B48" s="11" t="s">
        <v>640</v>
      </c>
      <c r="C48" s="11" t="s">
        <v>181</v>
      </c>
      <c r="D48" s="11" t="s">
        <v>7</v>
      </c>
      <c r="E48" s="11" t="s">
        <v>175</v>
      </c>
      <c r="F48" s="11" t="s">
        <v>166</v>
      </c>
      <c r="G48" s="11"/>
      <c r="H48" s="11" t="s">
        <v>94</v>
      </c>
      <c r="I48" s="11" t="s">
        <v>585</v>
      </c>
    </row>
    <row r="49" spans="1:9" ht="16.5" thickBot="1">
      <c r="A49" s="10" t="s">
        <v>641</v>
      </c>
      <c r="B49" s="11" t="s">
        <v>241</v>
      </c>
      <c r="C49" s="11" t="s">
        <v>181</v>
      </c>
      <c r="D49" s="11" t="s">
        <v>1</v>
      </c>
      <c r="E49" s="11" t="s">
        <v>175</v>
      </c>
      <c r="F49" s="11" t="s">
        <v>167</v>
      </c>
      <c r="G49" s="11"/>
      <c r="H49" s="11" t="s">
        <v>94</v>
      </c>
      <c r="I49" s="11" t="s">
        <v>585</v>
      </c>
    </row>
    <row r="50" spans="1:9" ht="16.5" thickBot="1">
      <c r="A50" s="10" t="s">
        <v>328</v>
      </c>
      <c r="B50" s="11" t="s">
        <v>642</v>
      </c>
      <c r="C50" s="11" t="s">
        <v>181</v>
      </c>
      <c r="D50" s="11" t="s">
        <v>1</v>
      </c>
      <c r="E50" s="11" t="s">
        <v>175</v>
      </c>
      <c r="F50" s="11" t="s">
        <v>168</v>
      </c>
      <c r="G50" s="11"/>
      <c r="H50" s="11" t="s">
        <v>94</v>
      </c>
      <c r="I50" s="11" t="s">
        <v>585</v>
      </c>
    </row>
    <row r="51" spans="1:9" ht="16.5" thickBot="1">
      <c r="A51" s="13" t="s">
        <v>658</v>
      </c>
      <c r="B51" s="14" t="s">
        <v>554</v>
      </c>
      <c r="C51" s="14" t="s">
        <v>181</v>
      </c>
      <c r="D51" s="14" t="s">
        <v>4</v>
      </c>
      <c r="E51" s="14" t="s">
        <v>70</v>
      </c>
      <c r="F51" s="14"/>
      <c r="G51" s="14"/>
      <c r="H51" s="14" t="s">
        <v>94</v>
      </c>
      <c r="I51" s="11" t="s">
        <v>585</v>
      </c>
    </row>
    <row r="52" spans="1:9" ht="16.5" thickBot="1">
      <c r="A52" s="13" t="s">
        <v>659</v>
      </c>
      <c r="B52" s="14" t="s">
        <v>660</v>
      </c>
      <c r="C52" s="14" t="s">
        <v>181</v>
      </c>
      <c r="D52" s="14" t="s">
        <v>4</v>
      </c>
      <c r="E52" s="14" t="s">
        <v>70</v>
      </c>
      <c r="F52" s="14"/>
      <c r="G52" s="14"/>
      <c r="H52" s="14" t="s">
        <v>94</v>
      </c>
      <c r="I52" s="11" t="s">
        <v>585</v>
      </c>
    </row>
    <row r="53" spans="1:9" ht="16.5" thickBot="1">
      <c r="A53" s="13" t="s">
        <v>661</v>
      </c>
      <c r="B53" s="14" t="s">
        <v>127</v>
      </c>
      <c r="C53" s="14" t="s">
        <v>181</v>
      </c>
      <c r="D53" s="14" t="s">
        <v>4</v>
      </c>
      <c r="E53" s="14" t="s">
        <v>70</v>
      </c>
      <c r="F53" s="14"/>
      <c r="G53" s="14"/>
      <c r="H53" s="14" t="s">
        <v>94</v>
      </c>
      <c r="I53" s="11" t="s">
        <v>585</v>
      </c>
    </row>
    <row r="54" spans="1:9" ht="16.5" thickBot="1">
      <c r="A54" s="13" t="s">
        <v>662</v>
      </c>
      <c r="B54" s="14" t="s">
        <v>663</v>
      </c>
      <c r="C54" s="14" t="s">
        <v>174</v>
      </c>
      <c r="D54" s="14" t="s">
        <v>4</v>
      </c>
      <c r="E54" s="14" t="s">
        <v>70</v>
      </c>
      <c r="F54" s="14"/>
      <c r="G54" s="14"/>
      <c r="H54" s="14" t="s">
        <v>94</v>
      </c>
      <c r="I54" s="11" t="s">
        <v>585</v>
      </c>
    </row>
    <row r="55" spans="1:9" ht="16.5" thickBot="1">
      <c r="A55" s="13" t="s">
        <v>664</v>
      </c>
      <c r="B55" s="14" t="s">
        <v>593</v>
      </c>
      <c r="C55" s="14" t="s">
        <v>181</v>
      </c>
      <c r="D55" s="14" t="s">
        <v>4</v>
      </c>
      <c r="E55" s="14" t="s">
        <v>70</v>
      </c>
      <c r="F55" s="14"/>
      <c r="G55" s="14"/>
      <c r="H55" s="14" t="s">
        <v>94</v>
      </c>
      <c r="I55" s="11" t="s">
        <v>585</v>
      </c>
    </row>
    <row r="56" spans="1:9" ht="16.5" thickBot="1">
      <c r="A56" s="13" t="s">
        <v>665</v>
      </c>
      <c r="B56" s="14" t="s">
        <v>644</v>
      </c>
      <c r="C56" s="14" t="s">
        <v>181</v>
      </c>
      <c r="D56" s="14" t="s">
        <v>1</v>
      </c>
      <c r="E56" s="14" t="s">
        <v>70</v>
      </c>
      <c r="F56" s="14"/>
      <c r="G56" s="14"/>
      <c r="H56" s="14" t="s">
        <v>94</v>
      </c>
      <c r="I56" s="11" t="s">
        <v>585</v>
      </c>
    </row>
    <row r="57" spans="1:9" ht="16.5" thickBot="1">
      <c r="A57" s="13" t="s">
        <v>666</v>
      </c>
      <c r="B57" s="14" t="s">
        <v>667</v>
      </c>
      <c r="C57" s="14" t="s">
        <v>181</v>
      </c>
      <c r="D57" s="14" t="s">
        <v>7</v>
      </c>
      <c r="E57" s="14" t="s">
        <v>70</v>
      </c>
      <c r="F57" s="14"/>
      <c r="G57" s="14"/>
      <c r="H57" s="14" t="s">
        <v>94</v>
      </c>
      <c r="I57" s="11" t="s">
        <v>585</v>
      </c>
    </row>
    <row r="58" spans="1:9" ht="16.5" thickBot="1">
      <c r="A58" s="13" t="s">
        <v>668</v>
      </c>
      <c r="B58" s="14" t="s">
        <v>669</v>
      </c>
      <c r="C58" s="14" t="s">
        <v>181</v>
      </c>
      <c r="D58" s="14" t="s">
        <v>7</v>
      </c>
      <c r="E58" s="14" t="s">
        <v>70</v>
      </c>
      <c r="F58" s="14"/>
      <c r="G58" s="14"/>
      <c r="H58" s="14" t="s">
        <v>94</v>
      </c>
      <c r="I58" s="11" t="s">
        <v>585</v>
      </c>
    </row>
    <row r="59" spans="1:9" ht="16.5" thickBot="1">
      <c r="A59" s="13" t="s">
        <v>670</v>
      </c>
      <c r="B59" s="14" t="s">
        <v>37</v>
      </c>
      <c r="C59" s="14" t="s">
        <v>181</v>
      </c>
      <c r="D59" s="14" t="s">
        <v>7</v>
      </c>
      <c r="E59" s="14" t="s">
        <v>70</v>
      </c>
      <c r="F59" s="14"/>
      <c r="G59" s="14"/>
      <c r="H59" s="14" t="s">
        <v>94</v>
      </c>
      <c r="I59" s="11" t="s">
        <v>585</v>
      </c>
    </row>
    <row r="60" spans="1:9" ht="16.5" thickBot="1">
      <c r="A60" s="13" t="s">
        <v>172</v>
      </c>
      <c r="B60" s="14" t="s">
        <v>671</v>
      </c>
      <c r="C60" s="14" t="s">
        <v>181</v>
      </c>
      <c r="D60" s="14" t="s">
        <v>7</v>
      </c>
      <c r="E60" s="14" t="s">
        <v>70</v>
      </c>
      <c r="F60" s="14"/>
      <c r="G60" s="14"/>
      <c r="H60" s="14" t="s">
        <v>94</v>
      </c>
      <c r="I60" s="11" t="s">
        <v>585</v>
      </c>
    </row>
    <row r="61" spans="1:9" ht="16.5" thickBot="1">
      <c r="A61" s="13" t="s">
        <v>672</v>
      </c>
      <c r="B61" s="14" t="s">
        <v>554</v>
      </c>
      <c r="C61" s="14" t="s">
        <v>181</v>
      </c>
      <c r="D61" s="14" t="s">
        <v>9</v>
      </c>
      <c r="E61" s="14" t="s">
        <v>13</v>
      </c>
      <c r="F61" s="14"/>
      <c r="G61" s="14"/>
      <c r="H61" s="14" t="s">
        <v>94</v>
      </c>
      <c r="I61" s="11" t="s">
        <v>585</v>
      </c>
    </row>
    <row r="62" spans="1:9" ht="16.5" thickBot="1">
      <c r="A62" s="13" t="s">
        <v>673</v>
      </c>
      <c r="B62" s="14" t="s">
        <v>37</v>
      </c>
      <c r="C62" s="14" t="s">
        <v>181</v>
      </c>
      <c r="D62" s="14" t="s">
        <v>9</v>
      </c>
      <c r="E62" s="14" t="s">
        <v>13</v>
      </c>
      <c r="F62" s="14"/>
      <c r="G62" s="14"/>
      <c r="H62" s="14" t="s">
        <v>94</v>
      </c>
      <c r="I62" s="11" t="s">
        <v>585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H2" sqref="H2:M2"/>
    </sheetView>
  </sheetViews>
  <sheetFormatPr baseColWidth="10" defaultRowHeight="15.75"/>
  <sheetData>
    <row r="1" spans="1:19">
      <c r="A1" s="17" t="s">
        <v>584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13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>
      <c r="A4" s="16" t="s">
        <v>4</v>
      </c>
      <c r="B4" s="1">
        <v>0</v>
      </c>
      <c r="C4" s="5">
        <f>(B4*100)/F4</f>
        <v>0</v>
      </c>
      <c r="D4" s="5">
        <v>1</v>
      </c>
      <c r="E4" s="5">
        <f>(D4*100)/F4</f>
        <v>100</v>
      </c>
      <c r="F4" s="5">
        <f>(B4+D4)</f>
        <v>1</v>
      </c>
      <c r="G4" s="2">
        <f>(F4*100)/F$9</f>
        <v>5.5555555555555554</v>
      </c>
      <c r="H4" s="1">
        <v>1</v>
      </c>
      <c r="I4" s="5">
        <f>(H4*100)/L4</f>
        <v>33.333333333333336</v>
      </c>
      <c r="J4" s="5">
        <v>2</v>
      </c>
      <c r="K4" s="5">
        <f>(J4*100)/L4</f>
        <v>66.666666666666671</v>
      </c>
      <c r="L4" s="5">
        <f>(H4+J4)</f>
        <v>3</v>
      </c>
      <c r="M4" s="2">
        <f>(L4*100)/L$9</f>
        <v>25</v>
      </c>
      <c r="N4" s="5">
        <f>(B4+H4)</f>
        <v>1</v>
      </c>
      <c r="O4" s="2">
        <f>(N4*100)/R4</f>
        <v>25</v>
      </c>
      <c r="P4" s="5">
        <f>(D4+J4)</f>
        <v>3</v>
      </c>
      <c r="Q4" s="2">
        <f>(P4*100)/R4</f>
        <v>75</v>
      </c>
      <c r="R4" s="5">
        <f>(N4+P4)</f>
        <v>4</v>
      </c>
      <c r="S4" s="5">
        <f>(R4*100)/R$9</f>
        <v>13.333333333333334</v>
      </c>
    </row>
    <row r="5" spans="1:19">
      <c r="A5" s="16" t="s">
        <v>1</v>
      </c>
      <c r="B5" s="1">
        <v>0</v>
      </c>
      <c r="C5" s="5">
        <f t="shared" ref="C5:C9" si="0">(B5*100)/F5</f>
        <v>0</v>
      </c>
      <c r="D5" s="5">
        <v>7</v>
      </c>
      <c r="E5" s="5">
        <f t="shared" ref="E5:E9" si="1">(D5*100)/F5</f>
        <v>100</v>
      </c>
      <c r="F5" s="5">
        <f t="shared" ref="F5:F9" si="2">(B5+D5)</f>
        <v>7</v>
      </c>
      <c r="G5" s="2">
        <f t="shared" ref="G5:G9" si="3">(F5*100)/F$9</f>
        <v>38.888888888888886</v>
      </c>
      <c r="H5" s="1">
        <v>0</v>
      </c>
      <c r="I5" s="5">
        <f t="shared" ref="I5:I9" si="4">(H5*100)/L5</f>
        <v>0</v>
      </c>
      <c r="J5" s="5">
        <v>3</v>
      </c>
      <c r="K5" s="5">
        <f t="shared" ref="K5:K9" si="5">(J5*100)/L5</f>
        <v>100</v>
      </c>
      <c r="L5" s="5">
        <f t="shared" ref="L5:L9" si="6">(H5+J5)</f>
        <v>3</v>
      </c>
      <c r="M5" s="2">
        <f t="shared" ref="M5:M9" si="7">(L5*100)/L$9</f>
        <v>25</v>
      </c>
      <c r="N5" s="5">
        <f t="shared" ref="N5:N9" si="8">(B5+H5)</f>
        <v>0</v>
      </c>
      <c r="O5" s="2">
        <f t="shared" ref="O5:O9" si="9">(N5*100)/R5</f>
        <v>0</v>
      </c>
      <c r="P5" s="5">
        <f t="shared" ref="P5:P9" si="10">(D5+J5)</f>
        <v>10</v>
      </c>
      <c r="Q5" s="2">
        <f t="shared" ref="Q5:Q9" si="11">(P5*100)/R5</f>
        <v>100</v>
      </c>
      <c r="R5" s="5">
        <f t="shared" ref="R5:R9" si="12">(N5+P5)</f>
        <v>10</v>
      </c>
      <c r="S5" s="5">
        <f t="shared" ref="S5:S9" si="13">(R5*100)/R$9</f>
        <v>33.333333333333336</v>
      </c>
    </row>
    <row r="6" spans="1:19">
      <c r="A6" s="16" t="s">
        <v>7</v>
      </c>
      <c r="B6" s="1">
        <v>2</v>
      </c>
      <c r="C6" s="5">
        <f t="shared" si="0"/>
        <v>20</v>
      </c>
      <c r="D6" s="5">
        <v>8</v>
      </c>
      <c r="E6" s="5">
        <f t="shared" si="1"/>
        <v>80</v>
      </c>
      <c r="F6" s="5">
        <f t="shared" si="2"/>
        <v>10</v>
      </c>
      <c r="G6" s="2">
        <f t="shared" si="3"/>
        <v>55.555555555555557</v>
      </c>
      <c r="H6" s="1">
        <v>1</v>
      </c>
      <c r="I6" s="5">
        <f t="shared" si="4"/>
        <v>33.333333333333336</v>
      </c>
      <c r="J6" s="5">
        <v>2</v>
      </c>
      <c r="K6" s="5">
        <f t="shared" si="5"/>
        <v>66.666666666666671</v>
      </c>
      <c r="L6" s="5">
        <f t="shared" si="6"/>
        <v>3</v>
      </c>
      <c r="M6" s="2">
        <f t="shared" si="7"/>
        <v>25</v>
      </c>
      <c r="N6" s="5">
        <f t="shared" si="8"/>
        <v>3</v>
      </c>
      <c r="O6" s="2">
        <f t="shared" si="9"/>
        <v>23.076923076923077</v>
      </c>
      <c r="P6" s="5">
        <f t="shared" si="10"/>
        <v>10</v>
      </c>
      <c r="Q6" s="2">
        <f t="shared" si="11"/>
        <v>76.92307692307692</v>
      </c>
      <c r="R6" s="5">
        <f t="shared" si="12"/>
        <v>13</v>
      </c>
      <c r="S6" s="5">
        <f t="shared" si="13"/>
        <v>43.333333333333336</v>
      </c>
    </row>
    <row r="7" spans="1:19">
      <c r="A7" s="16" t="s">
        <v>9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4"/>
        <v>0</v>
      </c>
      <c r="J7" s="5">
        <v>2</v>
      </c>
      <c r="K7" s="5">
        <f t="shared" si="5"/>
        <v>100</v>
      </c>
      <c r="L7" s="5">
        <f t="shared" si="6"/>
        <v>2</v>
      </c>
      <c r="M7" s="2">
        <f t="shared" si="7"/>
        <v>16.666666666666668</v>
      </c>
      <c r="N7" s="5">
        <f t="shared" si="8"/>
        <v>0</v>
      </c>
      <c r="O7" s="2">
        <f t="shared" si="9"/>
        <v>0</v>
      </c>
      <c r="P7" s="5">
        <f t="shared" si="10"/>
        <v>2</v>
      </c>
      <c r="Q7" s="2">
        <f t="shared" si="11"/>
        <v>100</v>
      </c>
      <c r="R7" s="5">
        <f t="shared" si="12"/>
        <v>2</v>
      </c>
      <c r="S7" s="5">
        <f t="shared" si="13"/>
        <v>6.666666666666667</v>
      </c>
    </row>
    <row r="8" spans="1:19">
      <c r="A8" s="16" t="s">
        <v>568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0</v>
      </c>
      <c r="I8" s="5">
        <f t="shared" si="4"/>
        <v>0</v>
      </c>
      <c r="J8" s="5">
        <v>1</v>
      </c>
      <c r="K8" s="5">
        <f t="shared" si="5"/>
        <v>100</v>
      </c>
      <c r="L8" s="5">
        <f t="shared" si="6"/>
        <v>1</v>
      </c>
      <c r="M8" s="2">
        <f t="shared" si="7"/>
        <v>8.3333333333333339</v>
      </c>
      <c r="N8" s="5">
        <f t="shared" si="8"/>
        <v>0</v>
      </c>
      <c r="O8" s="2">
        <f t="shared" si="9"/>
        <v>0</v>
      </c>
      <c r="P8" s="5">
        <f t="shared" si="10"/>
        <v>1</v>
      </c>
      <c r="Q8" s="2">
        <f t="shared" si="11"/>
        <v>100</v>
      </c>
      <c r="R8" s="5">
        <f t="shared" si="12"/>
        <v>1</v>
      </c>
      <c r="S8" s="5">
        <f t="shared" si="13"/>
        <v>3.3333333333333335</v>
      </c>
    </row>
    <row r="9" spans="1:19">
      <c r="A9" s="16" t="s">
        <v>0</v>
      </c>
      <c r="B9" s="1">
        <f>SUM(B4:B8)</f>
        <v>2</v>
      </c>
      <c r="C9" s="5">
        <f t="shared" si="0"/>
        <v>11.111111111111111</v>
      </c>
      <c r="D9" s="5">
        <f>SUM(D4:D8)</f>
        <v>16</v>
      </c>
      <c r="E9" s="5">
        <f t="shared" si="1"/>
        <v>88.888888888888886</v>
      </c>
      <c r="F9" s="5">
        <f t="shared" si="2"/>
        <v>18</v>
      </c>
      <c r="G9" s="2">
        <f t="shared" si="3"/>
        <v>100</v>
      </c>
      <c r="H9" s="1">
        <f>SUM(H4:H8)</f>
        <v>2</v>
      </c>
      <c r="I9" s="5">
        <f t="shared" si="4"/>
        <v>16.666666666666668</v>
      </c>
      <c r="J9" s="5">
        <f>SUM(J4:J8)</f>
        <v>10</v>
      </c>
      <c r="K9" s="5">
        <f t="shared" si="5"/>
        <v>83.333333333333329</v>
      </c>
      <c r="L9" s="5">
        <f t="shared" si="6"/>
        <v>12</v>
      </c>
      <c r="M9" s="2">
        <f t="shared" si="7"/>
        <v>100</v>
      </c>
      <c r="N9" s="5">
        <f t="shared" si="8"/>
        <v>4</v>
      </c>
      <c r="O9" s="2">
        <f t="shared" si="9"/>
        <v>13.333333333333334</v>
      </c>
      <c r="P9" s="5">
        <f t="shared" si="10"/>
        <v>26</v>
      </c>
      <c r="Q9" s="2">
        <f t="shared" si="11"/>
        <v>86.666666666666671</v>
      </c>
      <c r="R9" s="5">
        <f t="shared" si="12"/>
        <v>30</v>
      </c>
      <c r="S9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LIII Legislatura 1989-1992</vt:lpstr>
      <vt:lpstr>Lista Diputados LIII 1989-1992</vt:lpstr>
      <vt:lpstr>LIV Legislatura 1992-1995</vt:lpstr>
      <vt:lpstr>Lista Diputados LIV 1992-1995</vt:lpstr>
      <vt:lpstr>LV Legislatura 1995-1998</vt:lpstr>
      <vt:lpstr>Lista Diputados LV 1995-1998</vt:lpstr>
      <vt:lpstr>LVI Legislatura 1998-2001</vt:lpstr>
      <vt:lpstr>Lista Diputados LVI 1998-2001</vt:lpstr>
      <vt:lpstr>LVII Legislatura 2001-2004</vt:lpstr>
      <vt:lpstr>Lista Diputados LVII 2001-2004</vt:lpstr>
      <vt:lpstr>LVIII Legislatura 2004-2007</vt:lpstr>
      <vt:lpstr>Lista Diputados LVIII 2004-2007</vt:lpstr>
      <vt:lpstr>LIX Legislatura 2007-2010</vt:lpstr>
      <vt:lpstr>Lista Diputados LIX 2007-2010</vt:lpstr>
      <vt:lpstr>LX Legislatura 2010-2013</vt:lpstr>
      <vt:lpstr>Lista Diputados LX 2010-2013</vt:lpstr>
      <vt:lpstr>LXI Legislatura 2013-2016</vt:lpstr>
      <vt:lpstr>Lista Diputados LXI 2013-2016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LENOVO</cp:lastModifiedBy>
  <dcterms:created xsi:type="dcterms:W3CDTF">2016-03-18T19:20:45Z</dcterms:created>
  <dcterms:modified xsi:type="dcterms:W3CDTF">2016-11-30T02:45:49Z</dcterms:modified>
</cp:coreProperties>
</file>