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Design\eLight\doc\"/>
    </mc:Choice>
  </mc:AlternateContent>
  <xr:revisionPtr revIDLastSave="0" documentId="13_ncr:1_{9E2E98A2-FD1A-4B0C-8A7E-458700144FC1}" xr6:coauthVersionLast="47" xr6:coauthVersionMax="47" xr10:uidLastSave="{00000000-0000-0000-0000-000000000000}"/>
  <bookViews>
    <workbookView xWindow="6435" yWindow="1335" windowWidth="17130" windowHeight="12525" activeTab="1" xr2:uid="{00000000-000D-0000-FFFF-FFFF00000000}"/>
  </bookViews>
  <sheets>
    <sheet name="pwm8(10%~)" sheetId="1" r:id="rId1"/>
    <sheet name="pwm10(2%~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E7" i="1"/>
  <c r="D7" i="1"/>
  <c r="C3" i="3"/>
  <c r="B3" i="3"/>
  <c r="C3" i="1"/>
  <c r="B3" i="1"/>
  <c r="D3" i="3" l="1"/>
  <c r="B37" i="3" s="1"/>
  <c r="C37" i="3" s="1"/>
  <c r="D3" i="1"/>
  <c r="B28" i="1" s="1"/>
  <c r="C28" i="1" s="1"/>
  <c r="B8" i="1"/>
  <c r="C8" i="1" s="1"/>
  <c r="B31" i="1"/>
  <c r="C31" i="1" s="1"/>
  <c r="B15" i="1"/>
  <c r="C15" i="1" s="1"/>
  <c r="B39" i="1"/>
  <c r="C39" i="1" s="1"/>
  <c r="B14" i="1"/>
  <c r="C14" i="1" s="1"/>
  <c r="B36" i="1"/>
  <c r="C36" i="1" s="1"/>
  <c r="B13" i="1"/>
  <c r="C13" i="1" s="1"/>
  <c r="B34" i="1"/>
  <c r="C34" i="1" s="1"/>
  <c r="B38" i="1"/>
  <c r="C38" i="1" s="1"/>
  <c r="B37" i="1"/>
  <c r="C37" i="1" s="1"/>
  <c r="B35" i="1"/>
  <c r="C35" i="1" s="1"/>
  <c r="B33" i="1"/>
  <c r="C33" i="1" s="1"/>
  <c r="B22" i="1"/>
  <c r="C22" i="1" s="1"/>
  <c r="B30" i="1"/>
  <c r="C30" i="1" s="1"/>
  <c r="B27" i="1"/>
  <c r="C27" i="1" s="1"/>
  <c r="B23" i="1"/>
  <c r="C23" i="1" s="1"/>
  <c r="B29" i="1"/>
  <c r="C29" i="1" s="1"/>
  <c r="B21" i="1"/>
  <c r="C21" i="1" s="1"/>
  <c r="B32" i="1"/>
  <c r="C32" i="1" s="1"/>
  <c r="B20" i="1"/>
  <c r="C20" i="1" s="1"/>
  <c r="B12" i="1"/>
  <c r="C12" i="1" s="1"/>
  <c r="B7" i="1"/>
  <c r="C7" i="1" s="1"/>
  <c r="B19" i="1"/>
  <c r="C19" i="1" s="1"/>
  <c r="B11" i="1"/>
  <c r="C11" i="1" s="1"/>
  <c r="B26" i="1"/>
  <c r="C26" i="1" s="1"/>
  <c r="B18" i="1"/>
  <c r="C18" i="1" s="1"/>
  <c r="B10" i="1"/>
  <c r="C10" i="1" s="1"/>
  <c r="B25" i="1"/>
  <c r="C25" i="1" s="1"/>
  <c r="B17" i="1"/>
  <c r="C17" i="1" s="1"/>
  <c r="B9" i="1"/>
  <c r="C9" i="1" s="1"/>
  <c r="B24" i="1"/>
  <c r="C24" i="1" s="1"/>
  <c r="B16" i="1"/>
  <c r="C16" i="1" s="1"/>
  <c r="E37" i="3" l="1"/>
  <c r="D37" i="3"/>
  <c r="B40" i="3"/>
  <c r="C40" i="3" s="1"/>
  <c r="B41" i="3"/>
  <c r="C41" i="3" s="1"/>
  <c r="B30" i="3"/>
  <c r="C30" i="3" s="1"/>
  <c r="B36" i="3"/>
  <c r="C36" i="3" s="1"/>
  <c r="B11" i="3"/>
  <c r="C11" i="3" s="1"/>
  <c r="B32" i="3"/>
  <c r="C32" i="3" s="1"/>
  <c r="B28" i="3"/>
  <c r="C28" i="3" s="1"/>
  <c r="B35" i="3"/>
  <c r="C35" i="3" s="1"/>
  <c r="B20" i="3"/>
  <c r="C20" i="3" s="1"/>
  <c r="B29" i="3"/>
  <c r="C29" i="3" s="1"/>
  <c r="B25" i="3"/>
  <c r="C25" i="3" s="1"/>
  <c r="B31" i="3"/>
  <c r="C31" i="3" s="1"/>
  <c r="B13" i="3"/>
  <c r="C13" i="3" s="1"/>
  <c r="B23" i="3"/>
  <c r="C23" i="3" s="1"/>
  <c r="B21" i="3"/>
  <c r="C21" i="3" s="1"/>
  <c r="B38" i="3"/>
  <c r="C38" i="3" s="1"/>
  <c r="B8" i="3"/>
  <c r="C8" i="3" s="1"/>
  <c r="B9" i="3"/>
  <c r="C9" i="3" s="1"/>
  <c r="B24" i="3"/>
  <c r="C24" i="3" s="1"/>
  <c r="B26" i="3"/>
  <c r="C26" i="3" s="1"/>
  <c r="B22" i="3"/>
  <c r="C22" i="3" s="1"/>
  <c r="B39" i="3"/>
  <c r="C39" i="3" s="1"/>
  <c r="B16" i="3"/>
  <c r="C16" i="3" s="1"/>
  <c r="B33" i="3"/>
  <c r="C33" i="3" s="1"/>
  <c r="B12" i="3"/>
  <c r="C12" i="3" s="1"/>
  <c r="B7" i="3"/>
  <c r="C7" i="3" s="1"/>
  <c r="B17" i="3"/>
  <c r="C17" i="3" s="1"/>
  <c r="B34" i="3"/>
  <c r="C34" i="3" s="1"/>
  <c r="B10" i="3"/>
  <c r="C10" i="3" s="1"/>
  <c r="B14" i="3"/>
  <c r="C14" i="3" s="1"/>
  <c r="B15" i="3"/>
  <c r="C15" i="3" s="1"/>
  <c r="B27" i="3"/>
  <c r="C27" i="3" s="1"/>
  <c r="B19" i="3"/>
  <c r="C19" i="3" s="1"/>
  <c r="B18" i="3"/>
  <c r="C18" i="3" s="1"/>
  <c r="E14" i="3" l="1"/>
  <c r="D14" i="3"/>
  <c r="E11" i="3"/>
  <c r="D11" i="3"/>
  <c r="E36" i="3"/>
  <c r="D36" i="3"/>
  <c r="E38" i="3"/>
  <c r="D38" i="3"/>
  <c r="E21" i="3"/>
  <c r="D21" i="3"/>
  <c r="E32" i="3"/>
  <c r="D32" i="3"/>
  <c r="E13" i="3"/>
  <c r="D13" i="3"/>
  <c r="D31" i="3"/>
  <c r="E31" i="3"/>
  <c r="E30" i="3"/>
  <c r="D30" i="3"/>
  <c r="D33" i="3"/>
  <c r="E33" i="3"/>
  <c r="E28" i="3"/>
  <c r="D28" i="3"/>
  <c r="D39" i="3"/>
  <c r="E39" i="3"/>
  <c r="D10" i="3"/>
  <c r="E10" i="3"/>
  <c r="D18" i="3"/>
  <c r="E18" i="3"/>
  <c r="D26" i="3"/>
  <c r="E26" i="3"/>
  <c r="E19" i="3"/>
  <c r="D19" i="3"/>
  <c r="E24" i="3"/>
  <c r="D24" i="3"/>
  <c r="E27" i="3"/>
  <c r="D27" i="3"/>
  <c r="D9" i="3"/>
  <c r="E9" i="3"/>
  <c r="E29" i="3"/>
  <c r="D29" i="3"/>
  <c r="E41" i="3"/>
  <c r="D41" i="3"/>
  <c r="E35" i="3"/>
  <c r="D35" i="3"/>
  <c r="E16" i="3"/>
  <c r="D16" i="3"/>
  <c r="E23" i="3"/>
  <c r="D23" i="3"/>
  <c r="E22" i="3"/>
  <c r="D22" i="3"/>
  <c r="D34" i="3"/>
  <c r="E34" i="3"/>
  <c r="D17" i="3"/>
  <c r="E17" i="3"/>
  <c r="E25" i="3"/>
  <c r="D25" i="3"/>
  <c r="E7" i="3"/>
  <c r="D7" i="3"/>
  <c r="E15" i="3"/>
  <c r="D15" i="3"/>
  <c r="E12" i="3"/>
  <c r="D12" i="3"/>
  <c r="E8" i="3"/>
  <c r="D8" i="3"/>
  <c r="E20" i="3"/>
  <c r="D20" i="3"/>
  <c r="E40" i="3"/>
  <c r="D40" i="3"/>
</calcChain>
</file>

<file path=xl/sharedStrings.xml><?xml version="1.0" encoding="utf-8"?>
<sst xmlns="http://schemas.openxmlformats.org/spreadsheetml/2006/main" count="22" uniqueCount="10">
  <si>
    <t>min</t>
    <phoneticPr fontId="1" type="noConversion"/>
  </si>
  <si>
    <t>max</t>
    <phoneticPr fontId="1" type="noConversion"/>
  </si>
  <si>
    <t>steps</t>
    <phoneticPr fontId="1" type="noConversion"/>
  </si>
  <si>
    <t>gamma</t>
    <phoneticPr fontId="1" type="noConversion"/>
  </si>
  <si>
    <t>level</t>
    <phoneticPr fontId="1" type="noConversion"/>
  </si>
  <si>
    <t>duty</t>
    <phoneticPr fontId="1" type="noConversion"/>
  </si>
  <si>
    <t>vref</t>
    <phoneticPr fontId="1" type="noConversion"/>
  </si>
  <si>
    <t>div</t>
    <phoneticPr fontId="1" type="noConversion"/>
  </si>
  <si>
    <t>vcc</t>
    <phoneticPr fontId="1" type="noConversion"/>
  </si>
  <si>
    <t>duty_max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</si>
</sst>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9"/>
  <sheetViews>
    <sheetView workbookViewId="0">
      <selection activeCell="D6" sqref="D6"/>
    </sheetView>
  </sheetViews>
  <sheetFormatPr defaultRowHeight="14.25" x14ac:dyDescent="0.2"/>
  <sheetData>
    <row r="1" spans="1:7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</row>
    <row r="2" spans="1:7" x14ac:dyDescent="0.2">
      <c r="A2" s="3">
        <v>256</v>
      </c>
      <c r="B2" s="1">
        <v>25</v>
      </c>
      <c r="C2" s="1">
        <v>224</v>
      </c>
      <c r="D2" s="1">
        <v>32</v>
      </c>
      <c r="E2" s="1">
        <v>2</v>
      </c>
      <c r="F2" s="1">
        <v>100</v>
      </c>
      <c r="G2" s="1">
        <v>24</v>
      </c>
    </row>
    <row r="3" spans="1:7" x14ac:dyDescent="0.2">
      <c r="B3">
        <f>LOG(B2,E2)</f>
        <v>4.6438561897747244</v>
      </c>
      <c r="C3">
        <f>LOG(C2,E2)</f>
        <v>7.8073549220576037</v>
      </c>
      <c r="D3">
        <f>(C3-B3)/(D2-1)</f>
        <v>0.10204834620267353</v>
      </c>
    </row>
    <row r="5" spans="1:7" x14ac:dyDescent="0.2">
      <c r="D5" s="4" t="s">
        <v>8</v>
      </c>
      <c r="E5" s="4" t="s">
        <v>8</v>
      </c>
    </row>
    <row r="6" spans="1:7" x14ac:dyDescent="0.2">
      <c r="A6" s="2" t="s">
        <v>4</v>
      </c>
      <c r="B6" s="2"/>
      <c r="C6" s="2" t="s">
        <v>5</v>
      </c>
      <c r="D6" s="3">
        <v>2900</v>
      </c>
      <c r="E6" s="3">
        <v>4200</v>
      </c>
    </row>
    <row r="7" spans="1:7" x14ac:dyDescent="0.2">
      <c r="A7">
        <v>0</v>
      </c>
      <c r="B7">
        <f t="shared" ref="B7:B39" si="0">$E$2^($B$3+$D$3*A7)</f>
        <v>24.999999999999996</v>
      </c>
      <c r="C7">
        <f>ROUND(B7, 0)</f>
        <v>25</v>
      </c>
      <c r="D7">
        <f>ROUNDDOWN(($F$2*$G$2*$A$2-$F$2*($G$2-1)*$C7+D$6/2)/D$6,0)</f>
        <v>192</v>
      </c>
      <c r="E7">
        <f>ROUNDDOWN(($F$2*$G$2*$A$2-$F$2*($G$2-1)*$C7+E$6/2)/E$6,0)</f>
        <v>133</v>
      </c>
    </row>
    <row r="8" spans="1:7" x14ac:dyDescent="0.2">
      <c r="A8">
        <v>1</v>
      </c>
      <c r="B8">
        <f t="shared" si="0"/>
        <v>26.832406326452926</v>
      </c>
      <c r="C8">
        <f t="shared" ref="C8:C27" si="1">ROUND(B8, 0)</f>
        <v>27</v>
      </c>
      <c r="D8">
        <f t="shared" ref="D8:E39" si="2">ROUNDDOWN(($F$2*$G$2*$A$2-$F$2*($G$2-1)*$C8+D$6/2)/D$6,0)</f>
        <v>190</v>
      </c>
      <c r="E8">
        <f t="shared" si="2"/>
        <v>132</v>
      </c>
    </row>
    <row r="9" spans="1:7" x14ac:dyDescent="0.2">
      <c r="A9">
        <v>2</v>
      </c>
      <c r="B9">
        <f t="shared" si="0"/>
        <v>28.799121170714862</v>
      </c>
      <c r="C9">
        <f t="shared" si="1"/>
        <v>29</v>
      </c>
      <c r="D9">
        <f t="shared" si="2"/>
        <v>189</v>
      </c>
      <c r="E9">
        <f t="shared" si="2"/>
        <v>130</v>
      </c>
    </row>
    <row r="10" spans="1:7" x14ac:dyDescent="0.2">
      <c r="A10">
        <v>3</v>
      </c>
      <c r="B10">
        <f t="shared" si="0"/>
        <v>30.909988843894975</v>
      </c>
      <c r="C10">
        <f t="shared" si="1"/>
        <v>31</v>
      </c>
      <c r="D10">
        <f t="shared" si="2"/>
        <v>187</v>
      </c>
      <c r="E10">
        <f t="shared" si="2"/>
        <v>129</v>
      </c>
    </row>
    <row r="11" spans="1:7" x14ac:dyDescent="0.2">
      <c r="A11">
        <v>4</v>
      </c>
      <c r="B11">
        <f t="shared" si="0"/>
        <v>33.1755752082207</v>
      </c>
      <c r="C11">
        <f t="shared" si="1"/>
        <v>33</v>
      </c>
      <c r="D11">
        <f t="shared" si="2"/>
        <v>186</v>
      </c>
      <c r="E11">
        <f t="shared" si="2"/>
        <v>128</v>
      </c>
    </row>
    <row r="12" spans="1:7" x14ac:dyDescent="0.2">
      <c r="A12">
        <v>5</v>
      </c>
      <c r="B12">
        <f t="shared" si="0"/>
        <v>35.60722056403106</v>
      </c>
      <c r="C12">
        <f t="shared" si="1"/>
        <v>36</v>
      </c>
      <c r="D12">
        <f t="shared" si="2"/>
        <v>183</v>
      </c>
      <c r="E12">
        <f t="shared" si="2"/>
        <v>127</v>
      </c>
    </row>
    <row r="13" spans="1:7" x14ac:dyDescent="0.2">
      <c r="A13">
        <v>6</v>
      </c>
      <c r="B13">
        <f t="shared" si="0"/>
        <v>38.217096413188479</v>
      </c>
      <c r="C13">
        <f t="shared" si="1"/>
        <v>38</v>
      </c>
      <c r="D13">
        <f t="shared" si="2"/>
        <v>182</v>
      </c>
      <c r="E13">
        <f t="shared" si="2"/>
        <v>125</v>
      </c>
    </row>
    <row r="14" spans="1:7" x14ac:dyDescent="0.2">
      <c r="A14">
        <v>7</v>
      </c>
      <c r="B14">
        <f t="shared" si="0"/>
        <v>41.018266383036028</v>
      </c>
      <c r="C14">
        <f t="shared" si="1"/>
        <v>41</v>
      </c>
      <c r="D14">
        <f t="shared" si="2"/>
        <v>179</v>
      </c>
      <c r="E14">
        <f t="shared" si="2"/>
        <v>124</v>
      </c>
    </row>
    <row r="15" spans="1:7" x14ac:dyDescent="0.2">
      <c r="A15">
        <v>8</v>
      </c>
      <c r="B15">
        <f t="shared" si="0"/>
        <v>44.024751615852317</v>
      </c>
      <c r="C15">
        <f t="shared" si="1"/>
        <v>44</v>
      </c>
      <c r="D15">
        <f t="shared" si="2"/>
        <v>177</v>
      </c>
      <c r="E15">
        <f t="shared" si="2"/>
        <v>122</v>
      </c>
    </row>
    <row r="16" spans="1:7" x14ac:dyDescent="0.2">
      <c r="A16">
        <v>9</v>
      </c>
      <c r="B16">
        <f t="shared" si="0"/>
        <v>47.251600951108614</v>
      </c>
      <c r="C16">
        <f t="shared" si="1"/>
        <v>47</v>
      </c>
      <c r="D16">
        <f t="shared" si="2"/>
        <v>175</v>
      </c>
      <c r="E16">
        <f t="shared" si="2"/>
        <v>121</v>
      </c>
    </row>
    <row r="17" spans="1:5" x14ac:dyDescent="0.2">
      <c r="A17">
        <v>10</v>
      </c>
      <c r="B17">
        <f t="shared" si="0"/>
        <v>50.714966251822268</v>
      </c>
      <c r="C17">
        <f t="shared" si="1"/>
        <v>51</v>
      </c>
      <c r="D17">
        <f t="shared" si="2"/>
        <v>171</v>
      </c>
      <c r="E17">
        <f t="shared" si="2"/>
        <v>118</v>
      </c>
    </row>
    <row r="18" spans="1:5" x14ac:dyDescent="0.2">
      <c r="A18">
        <v>11</v>
      </c>
      <c r="B18">
        <f t="shared" si="0"/>
        <v>54.432183252049711</v>
      </c>
      <c r="C18">
        <f t="shared" si="1"/>
        <v>54</v>
      </c>
      <c r="D18">
        <f t="shared" si="2"/>
        <v>169</v>
      </c>
      <c r="E18">
        <f t="shared" si="2"/>
        <v>117</v>
      </c>
    </row>
    <row r="19" spans="1:5" x14ac:dyDescent="0.2">
      <c r="A19">
        <v>12</v>
      </c>
      <c r="B19">
        <f t="shared" si="0"/>
        <v>58.421858330197736</v>
      </c>
      <c r="C19">
        <f t="shared" si="1"/>
        <v>58</v>
      </c>
      <c r="D19">
        <f t="shared" si="2"/>
        <v>166</v>
      </c>
      <c r="E19">
        <f t="shared" si="2"/>
        <v>115</v>
      </c>
    </row>
    <row r="20" spans="1:5" x14ac:dyDescent="0.2">
      <c r="A20">
        <v>13</v>
      </c>
      <c r="B20">
        <f t="shared" si="0"/>
        <v>62.703961642493439</v>
      </c>
      <c r="C20">
        <f t="shared" si="1"/>
        <v>63</v>
      </c>
      <c r="D20">
        <f t="shared" si="2"/>
        <v>162</v>
      </c>
      <c r="E20">
        <f t="shared" si="2"/>
        <v>112</v>
      </c>
    </row>
    <row r="21" spans="1:5" x14ac:dyDescent="0.2">
      <c r="A21">
        <v>14</v>
      </c>
      <c r="B21">
        <f t="shared" si="0"/>
        <v>67.299927082788116</v>
      </c>
      <c r="C21">
        <f t="shared" si="1"/>
        <v>67</v>
      </c>
      <c r="D21">
        <f t="shared" si="2"/>
        <v>159</v>
      </c>
      <c r="E21">
        <f t="shared" si="2"/>
        <v>110</v>
      </c>
    </row>
    <row r="22" spans="1:5" x14ac:dyDescent="0.2">
      <c r="A22">
        <v>15</v>
      </c>
      <c r="B22">
        <f t="shared" si="0"/>
        <v>72.232759569041065</v>
      </c>
      <c r="C22">
        <f t="shared" si="1"/>
        <v>72</v>
      </c>
      <c r="D22">
        <f t="shared" si="2"/>
        <v>155</v>
      </c>
      <c r="E22">
        <f t="shared" si="2"/>
        <v>107</v>
      </c>
    </row>
    <row r="23" spans="1:5" x14ac:dyDescent="0.2">
      <c r="A23">
        <v>16</v>
      </c>
      <c r="B23">
        <f t="shared" si="0"/>
        <v>77.527150193499637</v>
      </c>
      <c r="C23">
        <f t="shared" si="1"/>
        <v>78</v>
      </c>
      <c r="D23">
        <f t="shared" si="2"/>
        <v>150</v>
      </c>
      <c r="E23">
        <f t="shared" si="2"/>
        <v>104</v>
      </c>
    </row>
    <row r="24" spans="1:5" x14ac:dyDescent="0.2">
      <c r="A24">
        <v>17</v>
      </c>
      <c r="B24">
        <f t="shared" si="0"/>
        <v>83.209599812957052</v>
      </c>
      <c r="C24">
        <f t="shared" si="1"/>
        <v>83</v>
      </c>
      <c r="D24">
        <f t="shared" si="2"/>
        <v>146</v>
      </c>
      <c r="E24">
        <f t="shared" si="2"/>
        <v>101</v>
      </c>
    </row>
    <row r="25" spans="1:5" x14ac:dyDescent="0.2">
      <c r="A25">
        <v>18</v>
      </c>
      <c r="B25">
        <f t="shared" si="0"/>
        <v>89.308551697712304</v>
      </c>
      <c r="C25">
        <f t="shared" si="1"/>
        <v>89</v>
      </c>
      <c r="D25">
        <f t="shared" si="2"/>
        <v>141</v>
      </c>
      <c r="E25">
        <f t="shared" si="2"/>
        <v>98</v>
      </c>
    </row>
    <row r="26" spans="1:5" x14ac:dyDescent="0.2">
      <c r="A26">
        <v>19</v>
      </c>
      <c r="B26">
        <f t="shared" si="0"/>
        <v>95.854533903201784</v>
      </c>
      <c r="C26">
        <f t="shared" si="1"/>
        <v>96</v>
      </c>
      <c r="D26">
        <f t="shared" si="2"/>
        <v>136</v>
      </c>
      <c r="E26">
        <f t="shared" si="2"/>
        <v>94</v>
      </c>
    </row>
    <row r="27" spans="1:5" x14ac:dyDescent="0.2">
      <c r="A27">
        <v>20</v>
      </c>
      <c r="B27">
        <f t="shared" si="0"/>
        <v>102.88031207693884</v>
      </c>
      <c r="C27">
        <f t="shared" si="1"/>
        <v>103</v>
      </c>
      <c r="D27">
        <f t="shared" si="2"/>
        <v>130</v>
      </c>
      <c r="E27">
        <f t="shared" si="2"/>
        <v>90</v>
      </c>
    </row>
    <row r="28" spans="1:5" x14ac:dyDescent="0.2">
      <c r="A28">
        <v>21</v>
      </c>
      <c r="B28">
        <f t="shared" si="0"/>
        <v>110.42105346562822</v>
      </c>
      <c r="C28">
        <f t="shared" ref="C28:C37" si="3">ROUND(B28, 0)</f>
        <v>110</v>
      </c>
      <c r="D28">
        <f t="shared" si="2"/>
        <v>125</v>
      </c>
      <c r="E28">
        <f t="shared" si="2"/>
        <v>86</v>
      </c>
    </row>
    <row r="29" spans="1:5" x14ac:dyDescent="0.2">
      <c r="A29">
        <v>22</v>
      </c>
      <c r="B29">
        <f t="shared" si="0"/>
        <v>118.51450294338881</v>
      </c>
      <c r="C29">
        <f t="shared" si="3"/>
        <v>119</v>
      </c>
      <c r="D29">
        <f t="shared" si="2"/>
        <v>117</v>
      </c>
      <c r="E29">
        <f t="shared" si="2"/>
        <v>81</v>
      </c>
    </row>
    <row r="30" spans="1:5" x14ac:dyDescent="0.2">
      <c r="A30">
        <v>23</v>
      </c>
      <c r="B30">
        <f t="shared" si="0"/>
        <v>127.20117194218453</v>
      </c>
      <c r="C30">
        <f t="shared" si="3"/>
        <v>127</v>
      </c>
      <c r="D30">
        <f t="shared" si="2"/>
        <v>111</v>
      </c>
      <c r="E30">
        <f t="shared" si="2"/>
        <v>77</v>
      </c>
    </row>
    <row r="31" spans="1:5" x14ac:dyDescent="0.2">
      <c r="A31">
        <v>24</v>
      </c>
      <c r="B31">
        <f t="shared" si="0"/>
        <v>136.52454123014797</v>
      </c>
      <c r="C31">
        <f t="shared" si="3"/>
        <v>137</v>
      </c>
      <c r="D31">
        <f t="shared" si="2"/>
        <v>103</v>
      </c>
      <c r="E31">
        <f t="shared" si="2"/>
        <v>71</v>
      </c>
    </row>
    <row r="32" spans="1:5" x14ac:dyDescent="0.2">
      <c r="A32">
        <v>25</v>
      </c>
      <c r="B32">
        <f t="shared" si="0"/>
        <v>146.53127855279627</v>
      </c>
      <c r="C32">
        <f t="shared" si="3"/>
        <v>147</v>
      </c>
      <c r="D32">
        <f t="shared" si="2"/>
        <v>95</v>
      </c>
      <c r="E32">
        <f t="shared" si="2"/>
        <v>66</v>
      </c>
    </row>
    <row r="33" spans="1:5" x14ac:dyDescent="0.2">
      <c r="A33">
        <v>26</v>
      </c>
      <c r="B33">
        <f t="shared" si="0"/>
        <v>157.27147222653164</v>
      </c>
      <c r="C33">
        <f t="shared" si="3"/>
        <v>157</v>
      </c>
      <c r="D33">
        <f t="shared" si="2"/>
        <v>87</v>
      </c>
      <c r="E33">
        <f t="shared" si="2"/>
        <v>60</v>
      </c>
    </row>
    <row r="34" spans="1:5" x14ac:dyDescent="0.2">
      <c r="A34">
        <v>27</v>
      </c>
      <c r="B34">
        <f t="shared" si="0"/>
        <v>168.79888185367017</v>
      </c>
      <c r="C34">
        <f t="shared" si="3"/>
        <v>169</v>
      </c>
      <c r="D34">
        <f t="shared" si="2"/>
        <v>78</v>
      </c>
      <c r="E34">
        <f t="shared" si="2"/>
        <v>54</v>
      </c>
    </row>
    <row r="35" spans="1:5" x14ac:dyDescent="0.2">
      <c r="A35">
        <v>28</v>
      </c>
      <c r="B35">
        <f t="shared" si="0"/>
        <v>181.17120741394419</v>
      </c>
      <c r="C35">
        <f t="shared" si="3"/>
        <v>181</v>
      </c>
      <c r="D35">
        <f t="shared" si="2"/>
        <v>68</v>
      </c>
      <c r="E35">
        <f t="shared" si="2"/>
        <v>47</v>
      </c>
    </row>
    <row r="36" spans="1:5" x14ac:dyDescent="0.2">
      <c r="A36">
        <v>29</v>
      </c>
      <c r="B36">
        <f t="shared" si="0"/>
        <v>194.4503780794013</v>
      </c>
      <c r="C36">
        <f t="shared" si="3"/>
        <v>194</v>
      </c>
      <c r="D36">
        <f t="shared" si="2"/>
        <v>58</v>
      </c>
      <c r="E36">
        <f t="shared" si="2"/>
        <v>40</v>
      </c>
    </row>
    <row r="37" spans="1:5" x14ac:dyDescent="0.2">
      <c r="A37">
        <v>30</v>
      </c>
      <c r="B37">
        <f t="shared" si="0"/>
        <v>208.70286219835566</v>
      </c>
      <c r="C37">
        <f t="shared" si="3"/>
        <v>209</v>
      </c>
      <c r="D37">
        <f t="shared" si="2"/>
        <v>46</v>
      </c>
      <c r="E37">
        <f t="shared" si="2"/>
        <v>32</v>
      </c>
    </row>
    <row r="38" spans="1:5" x14ac:dyDescent="0.2">
      <c r="A38">
        <v>31</v>
      </c>
      <c r="B38">
        <f t="shared" si="0"/>
        <v>223.99999999999994</v>
      </c>
      <c r="C38">
        <f>ROUND(B38, 0)</f>
        <v>224</v>
      </c>
      <c r="D38">
        <f t="shared" si="2"/>
        <v>34</v>
      </c>
      <c r="E38">
        <f t="shared" si="2"/>
        <v>24</v>
      </c>
    </row>
    <row r="39" spans="1:5" x14ac:dyDescent="0.2">
      <c r="A39">
        <v>32</v>
      </c>
      <c r="B39">
        <f t="shared" si="0"/>
        <v>240.4183606850182</v>
      </c>
      <c r="C39">
        <f>ROUND(B39, 0)</f>
        <v>240</v>
      </c>
      <c r="D39">
        <f t="shared" si="2"/>
        <v>22</v>
      </c>
      <c r="E39">
        <f t="shared" si="2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A7BD-BB3B-4CE6-98E1-87EDD9341123}">
  <sheetPr codeName="Sheet2"/>
  <dimension ref="A1:G41"/>
  <sheetViews>
    <sheetView tabSelected="1" workbookViewId="0">
      <selection activeCell="G6" sqref="G6"/>
    </sheetView>
  </sheetViews>
  <sheetFormatPr defaultRowHeight="14.25" x14ac:dyDescent="0.2"/>
  <sheetData>
    <row r="1" spans="1:7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</row>
    <row r="2" spans="1:7" x14ac:dyDescent="0.2">
      <c r="A2" s="3">
        <v>1024</v>
      </c>
      <c r="B2" s="1">
        <v>20</v>
      </c>
      <c r="C2" s="1">
        <v>1023</v>
      </c>
      <c r="D2" s="1">
        <v>33</v>
      </c>
      <c r="E2" s="1">
        <v>2</v>
      </c>
      <c r="F2" s="1">
        <v>600</v>
      </c>
      <c r="G2" s="1">
        <v>4</v>
      </c>
    </row>
    <row r="3" spans="1:7" x14ac:dyDescent="0.2">
      <c r="B3">
        <f>LOG(B2,E2)</f>
        <v>4.3219280948873626</v>
      </c>
      <c r="C3">
        <f>LOG(C2,E2)</f>
        <v>9.9985904297453292</v>
      </c>
      <c r="D3">
        <f>(C3-B3)/(D2-1)</f>
        <v>0.17739569796431146</v>
      </c>
    </row>
    <row r="5" spans="1:7" x14ac:dyDescent="0.2">
      <c r="D5" s="4" t="s">
        <v>8</v>
      </c>
      <c r="E5" s="4" t="s">
        <v>8</v>
      </c>
    </row>
    <row r="6" spans="1:7" x14ac:dyDescent="0.2">
      <c r="A6" s="2" t="s">
        <v>4</v>
      </c>
      <c r="B6" s="2"/>
      <c r="C6" s="2" t="s">
        <v>5</v>
      </c>
      <c r="D6" s="3">
        <v>2900</v>
      </c>
      <c r="E6" s="3">
        <v>4200</v>
      </c>
    </row>
    <row r="7" spans="1:7" x14ac:dyDescent="0.2">
      <c r="A7">
        <v>0</v>
      </c>
      <c r="B7">
        <f t="shared" ref="B7:B41" si="0">$E$2^($B$3+$D$3*A7)</f>
        <v>20.000000000000007</v>
      </c>
      <c r="C7">
        <f>ROUND(B7, 0)</f>
        <v>20</v>
      </c>
      <c r="D7">
        <f>ROUNDDOWN(($F$2*$G$2*$A$2-$F$2*($G$2-1)*$C7+D$6/2)/D$6,0)</f>
        <v>835</v>
      </c>
      <c r="E7">
        <f>ROUNDDOWN(($F$2*$G$2*$A$2-$F$2*($G$2-1)*$C7+E$6/2)/E$6,0)</f>
        <v>577</v>
      </c>
    </row>
    <row r="8" spans="1:7" x14ac:dyDescent="0.2">
      <c r="A8">
        <v>1</v>
      </c>
      <c r="B8">
        <f t="shared" si="0"/>
        <v>22.616813762069619</v>
      </c>
      <c r="C8">
        <f t="shared" ref="C8:C39" si="1">ROUND(B8, 0)</f>
        <v>23</v>
      </c>
      <c r="D8">
        <f t="shared" ref="D8:E41" si="2">ROUNDDOWN(($F$2*$G$2*$A$2-$F$2*($G$2-1)*$C8+D$6/2)/D$6,0)</f>
        <v>833</v>
      </c>
      <c r="E8">
        <f t="shared" si="2"/>
        <v>575</v>
      </c>
    </row>
    <row r="9" spans="1:7" x14ac:dyDescent="0.2">
      <c r="A9">
        <v>2</v>
      </c>
      <c r="B9">
        <f t="shared" si="0"/>
        <v>25.576013237407068</v>
      </c>
      <c r="C9">
        <f t="shared" si="1"/>
        <v>26</v>
      </c>
      <c r="D9">
        <f t="shared" si="2"/>
        <v>831</v>
      </c>
      <c r="E9">
        <f t="shared" si="2"/>
        <v>574</v>
      </c>
    </row>
    <row r="10" spans="1:7" x14ac:dyDescent="0.2">
      <c r="A10">
        <v>3</v>
      </c>
      <c r="B10">
        <f t="shared" si="0"/>
        <v>28.922396408333139</v>
      </c>
      <c r="C10">
        <f t="shared" si="1"/>
        <v>29</v>
      </c>
      <c r="D10">
        <f t="shared" si="2"/>
        <v>829</v>
      </c>
      <c r="E10">
        <f t="shared" si="2"/>
        <v>573</v>
      </c>
    </row>
    <row r="11" spans="1:7" x14ac:dyDescent="0.2">
      <c r="A11">
        <v>4</v>
      </c>
      <c r="B11">
        <f t="shared" si="0"/>
        <v>32.706622656001088</v>
      </c>
      <c r="C11">
        <f t="shared" si="1"/>
        <v>33</v>
      </c>
      <c r="D11">
        <f t="shared" si="2"/>
        <v>827</v>
      </c>
      <c r="E11">
        <f t="shared" si="2"/>
        <v>571</v>
      </c>
    </row>
    <row r="12" spans="1:7" x14ac:dyDescent="0.2">
      <c r="A12">
        <v>5</v>
      </c>
      <c r="B12">
        <f t="shared" si="0"/>
        <v>36.985979669853158</v>
      </c>
      <c r="C12">
        <f t="shared" si="1"/>
        <v>37</v>
      </c>
      <c r="D12">
        <f t="shared" si="2"/>
        <v>824</v>
      </c>
      <c r="E12">
        <f t="shared" si="2"/>
        <v>569</v>
      </c>
    </row>
    <row r="13" spans="1:7" x14ac:dyDescent="0.2">
      <c r="A13">
        <v>6</v>
      </c>
      <c r="B13">
        <f t="shared" si="0"/>
        <v>41.825250700038076</v>
      </c>
      <c r="C13">
        <f t="shared" si="1"/>
        <v>42</v>
      </c>
      <c r="D13">
        <f t="shared" si="2"/>
        <v>821</v>
      </c>
      <c r="E13">
        <f t="shared" si="2"/>
        <v>567</v>
      </c>
    </row>
    <row r="14" spans="1:7" x14ac:dyDescent="0.2">
      <c r="A14">
        <v>7</v>
      </c>
      <c r="B14">
        <f t="shared" si="0"/>
        <v>47.297695281731663</v>
      </c>
      <c r="C14">
        <f t="shared" si="1"/>
        <v>47</v>
      </c>
      <c r="D14">
        <f t="shared" si="2"/>
        <v>818</v>
      </c>
      <c r="E14">
        <f t="shared" si="2"/>
        <v>565</v>
      </c>
    </row>
    <row r="15" spans="1:7" x14ac:dyDescent="0.2">
      <c r="A15">
        <v>8</v>
      </c>
      <c r="B15">
        <f t="shared" si="0"/>
        <v>53.48615827810216</v>
      </c>
      <c r="C15">
        <f t="shared" si="1"/>
        <v>53</v>
      </c>
      <c r="D15">
        <f t="shared" si="2"/>
        <v>815</v>
      </c>
      <c r="E15">
        <f t="shared" si="2"/>
        <v>562</v>
      </c>
    </row>
    <row r="16" spans="1:7" x14ac:dyDescent="0.2">
      <c r="A16">
        <v>9</v>
      </c>
      <c r="B16">
        <f t="shared" si="0"/>
        <v>60.484324031220751</v>
      </c>
      <c r="C16">
        <f t="shared" si="1"/>
        <v>60</v>
      </c>
      <c r="D16">
        <f t="shared" si="2"/>
        <v>810</v>
      </c>
      <c r="E16">
        <f t="shared" si="2"/>
        <v>559</v>
      </c>
    </row>
    <row r="17" spans="1:5" x14ac:dyDescent="0.2">
      <c r="A17">
        <v>10</v>
      </c>
      <c r="B17">
        <f t="shared" si="0"/>
        <v>68.398134606939536</v>
      </c>
      <c r="C17">
        <f t="shared" si="1"/>
        <v>68</v>
      </c>
      <c r="D17">
        <f t="shared" si="2"/>
        <v>805</v>
      </c>
      <c r="E17">
        <f t="shared" si="2"/>
        <v>556</v>
      </c>
    </row>
    <row r="18" spans="1:5" x14ac:dyDescent="0.2">
      <c r="A18">
        <v>11</v>
      </c>
      <c r="B18">
        <f t="shared" si="0"/>
        <v>77.347393603905971</v>
      </c>
      <c r="C18">
        <f t="shared" si="1"/>
        <v>77</v>
      </c>
      <c r="D18">
        <f t="shared" si="2"/>
        <v>800</v>
      </c>
      <c r="E18">
        <f t="shared" si="2"/>
        <v>552</v>
      </c>
    </row>
    <row r="19" spans="1:5" x14ac:dyDescent="0.2">
      <c r="A19">
        <v>12</v>
      </c>
      <c r="B19">
        <f t="shared" si="0"/>
        <v>87.467579806051816</v>
      </c>
      <c r="C19">
        <f t="shared" si="1"/>
        <v>87</v>
      </c>
      <c r="D19">
        <f t="shared" si="2"/>
        <v>793</v>
      </c>
      <c r="E19">
        <f t="shared" si="2"/>
        <v>548</v>
      </c>
    </row>
    <row r="20" spans="1:5" x14ac:dyDescent="0.2">
      <c r="A20">
        <v>13</v>
      </c>
      <c r="B20">
        <f t="shared" si="0"/>
        <v>98.911898134621708</v>
      </c>
      <c r="C20">
        <f t="shared" si="1"/>
        <v>99</v>
      </c>
      <c r="D20">
        <f t="shared" si="2"/>
        <v>786</v>
      </c>
      <c r="E20">
        <f t="shared" si="2"/>
        <v>543</v>
      </c>
    </row>
    <row r="21" spans="1:5" x14ac:dyDescent="0.2">
      <c r="A21">
        <v>14</v>
      </c>
      <c r="B21">
        <f t="shared" si="0"/>
        <v>111.85359894817695</v>
      </c>
      <c r="C21">
        <f t="shared" si="1"/>
        <v>112</v>
      </c>
      <c r="D21">
        <f t="shared" si="2"/>
        <v>778</v>
      </c>
      <c r="E21">
        <f t="shared" si="2"/>
        <v>537</v>
      </c>
    </row>
    <row r="22" spans="1:5" x14ac:dyDescent="0.2">
      <c r="A22">
        <v>15</v>
      </c>
      <c r="B22">
        <f t="shared" si="0"/>
        <v>126.48860080140724</v>
      </c>
      <c r="C22">
        <f t="shared" si="1"/>
        <v>126</v>
      </c>
      <c r="D22">
        <f t="shared" si="2"/>
        <v>769</v>
      </c>
      <c r="E22">
        <f t="shared" si="2"/>
        <v>531</v>
      </c>
    </row>
    <row r="23" spans="1:5" x14ac:dyDescent="0.2">
      <c r="A23">
        <v>16</v>
      </c>
      <c r="B23">
        <f t="shared" si="0"/>
        <v>143.03845636750989</v>
      </c>
      <c r="C23">
        <f t="shared" si="1"/>
        <v>143</v>
      </c>
      <c r="D23">
        <f t="shared" si="2"/>
        <v>759</v>
      </c>
      <c r="E23">
        <f t="shared" si="2"/>
        <v>524</v>
      </c>
    </row>
    <row r="24" spans="1:5" x14ac:dyDescent="0.2">
      <c r="A24">
        <v>17</v>
      </c>
      <c r="B24">
        <f t="shared" si="0"/>
        <v>161.75370642389453</v>
      </c>
      <c r="C24">
        <f t="shared" si="1"/>
        <v>162</v>
      </c>
      <c r="D24">
        <f t="shared" si="2"/>
        <v>747</v>
      </c>
      <c r="E24">
        <f t="shared" si="2"/>
        <v>516</v>
      </c>
    </row>
    <row r="25" spans="1:5" x14ac:dyDescent="0.2">
      <c r="A25">
        <v>18</v>
      </c>
      <c r="B25">
        <f t="shared" si="0"/>
        <v>182.9176726756852</v>
      </c>
      <c r="C25">
        <f t="shared" si="1"/>
        <v>183</v>
      </c>
      <c r="D25">
        <f t="shared" si="2"/>
        <v>734</v>
      </c>
      <c r="E25">
        <f t="shared" si="2"/>
        <v>507</v>
      </c>
    </row>
    <row r="26" spans="1:5" x14ac:dyDescent="0.2">
      <c r="A26">
        <v>19</v>
      </c>
      <c r="B26">
        <f t="shared" si="0"/>
        <v>206.850746834859</v>
      </c>
      <c r="C26">
        <f t="shared" si="1"/>
        <v>207</v>
      </c>
      <c r="D26">
        <f t="shared" si="2"/>
        <v>719</v>
      </c>
      <c r="E26">
        <f t="shared" si="2"/>
        <v>496</v>
      </c>
    </row>
    <row r="27" spans="1:5" x14ac:dyDescent="0.2">
      <c r="A27">
        <v>20</v>
      </c>
      <c r="B27">
        <f t="shared" si="0"/>
        <v>233.91524088545094</v>
      </c>
      <c r="C27">
        <f t="shared" si="1"/>
        <v>234</v>
      </c>
      <c r="D27">
        <f t="shared" si="2"/>
        <v>702</v>
      </c>
      <c r="E27">
        <f t="shared" si="2"/>
        <v>485</v>
      </c>
    </row>
    <row r="28" spans="1:5" x14ac:dyDescent="0.2">
      <c r="A28">
        <v>21</v>
      </c>
      <c r="B28">
        <f t="shared" si="0"/>
        <v>264.52087196079464</v>
      </c>
      <c r="C28">
        <f t="shared" si="1"/>
        <v>265</v>
      </c>
      <c r="D28">
        <f t="shared" si="2"/>
        <v>683</v>
      </c>
      <c r="E28">
        <f t="shared" si="2"/>
        <v>472</v>
      </c>
    </row>
    <row r="29" spans="1:5" x14ac:dyDescent="0.2">
      <c r="A29">
        <v>22</v>
      </c>
      <c r="B29">
        <f t="shared" si="0"/>
        <v>299.13096486587762</v>
      </c>
      <c r="C29">
        <f t="shared" si="1"/>
        <v>299</v>
      </c>
      <c r="D29">
        <f t="shared" si="2"/>
        <v>662</v>
      </c>
      <c r="E29">
        <f t="shared" si="2"/>
        <v>457</v>
      </c>
    </row>
    <row r="30" spans="1:5" x14ac:dyDescent="0.2">
      <c r="A30">
        <v>23</v>
      </c>
      <c r="B30">
        <f t="shared" si="0"/>
        <v>338.26946614198698</v>
      </c>
      <c r="C30">
        <f t="shared" si="1"/>
        <v>338</v>
      </c>
      <c r="D30">
        <f t="shared" si="2"/>
        <v>638</v>
      </c>
      <c r="E30">
        <f t="shared" si="2"/>
        <v>440</v>
      </c>
    </row>
    <row r="31" spans="1:5" x14ac:dyDescent="0.2">
      <c r="A31">
        <v>24</v>
      </c>
      <c r="B31">
        <f t="shared" si="0"/>
        <v>382.52887585640212</v>
      </c>
      <c r="C31">
        <f t="shared" si="1"/>
        <v>383</v>
      </c>
      <c r="D31">
        <f t="shared" si="2"/>
        <v>610</v>
      </c>
      <c r="E31">
        <f t="shared" si="2"/>
        <v>421</v>
      </c>
    </row>
    <row r="32" spans="1:5" x14ac:dyDescent="0.2">
      <c r="A32">
        <v>25</v>
      </c>
      <c r="B32">
        <f t="shared" si="0"/>
        <v>432.57921719290448</v>
      </c>
      <c r="C32">
        <f t="shared" si="1"/>
        <v>433</v>
      </c>
      <c r="D32">
        <f t="shared" si="2"/>
        <v>579</v>
      </c>
      <c r="E32">
        <f t="shared" si="2"/>
        <v>400</v>
      </c>
    </row>
    <row r="33" spans="1:5" x14ac:dyDescent="0.2">
      <c r="A33">
        <v>26</v>
      </c>
      <c r="B33">
        <f t="shared" si="0"/>
        <v>489.17817962968934</v>
      </c>
      <c r="C33">
        <f t="shared" si="1"/>
        <v>489</v>
      </c>
      <c r="D33">
        <f t="shared" si="2"/>
        <v>544</v>
      </c>
      <c r="E33">
        <f t="shared" si="2"/>
        <v>376</v>
      </c>
    </row>
    <row r="34" spans="1:5" x14ac:dyDescent="0.2">
      <c r="A34">
        <v>27</v>
      </c>
      <c r="B34">
        <f t="shared" si="0"/>
        <v>553.18258925764576</v>
      </c>
      <c r="C34">
        <f t="shared" si="1"/>
        <v>553</v>
      </c>
      <c r="D34">
        <f t="shared" si="2"/>
        <v>504</v>
      </c>
      <c r="E34">
        <f t="shared" si="2"/>
        <v>348</v>
      </c>
    </row>
    <row r="35" spans="1:5" x14ac:dyDescent="0.2">
      <c r="A35">
        <v>28</v>
      </c>
      <c r="B35">
        <f t="shared" si="0"/>
        <v>625.56137988298099</v>
      </c>
      <c r="C35">
        <f t="shared" si="1"/>
        <v>626</v>
      </c>
      <c r="D35">
        <f t="shared" si="2"/>
        <v>459</v>
      </c>
      <c r="E35">
        <f t="shared" si="2"/>
        <v>317</v>
      </c>
    </row>
    <row r="36" spans="1:5" x14ac:dyDescent="0.2">
      <c r="A36">
        <v>29</v>
      </c>
      <c r="B36">
        <f t="shared" si="0"/>
        <v>707.41026127783277</v>
      </c>
      <c r="C36">
        <f t="shared" si="1"/>
        <v>707</v>
      </c>
      <c r="D36">
        <f t="shared" si="2"/>
        <v>409</v>
      </c>
      <c r="E36">
        <f t="shared" si="2"/>
        <v>282</v>
      </c>
    </row>
    <row r="37" spans="1:5" x14ac:dyDescent="0.2">
      <c r="A37">
        <v>30</v>
      </c>
      <c r="B37">
        <f t="shared" si="0"/>
        <v>799.96830663488709</v>
      </c>
      <c r="C37">
        <f t="shared" si="1"/>
        <v>800</v>
      </c>
      <c r="D37">
        <f t="shared" si="2"/>
        <v>351</v>
      </c>
      <c r="E37">
        <f t="shared" si="2"/>
        <v>242</v>
      </c>
    </row>
    <row r="38" spans="1:5" x14ac:dyDescent="0.2">
      <c r="A38">
        <v>31</v>
      </c>
      <c r="B38">
        <f t="shared" si="0"/>
        <v>904.63671033597143</v>
      </c>
      <c r="C38">
        <f t="shared" si="1"/>
        <v>905</v>
      </c>
      <c r="D38">
        <f t="shared" si="2"/>
        <v>286</v>
      </c>
      <c r="E38">
        <f t="shared" si="2"/>
        <v>197</v>
      </c>
    </row>
    <row r="39" spans="1:5" x14ac:dyDescent="0.2">
      <c r="A39">
        <v>32</v>
      </c>
      <c r="B39">
        <f t="shared" si="0"/>
        <v>1023.0000000000005</v>
      </c>
      <c r="C39">
        <f t="shared" si="1"/>
        <v>1023</v>
      </c>
      <c r="D39">
        <f t="shared" si="2"/>
        <v>212</v>
      </c>
      <c r="E39">
        <f t="shared" si="2"/>
        <v>147</v>
      </c>
    </row>
    <row r="40" spans="1:5" x14ac:dyDescent="0.2">
      <c r="A40">
        <v>33</v>
      </c>
      <c r="B40">
        <f t="shared" si="0"/>
        <v>1156.8500239298617</v>
      </c>
      <c r="C40">
        <f>ROUND(B40, 0)</f>
        <v>1157</v>
      </c>
      <c r="D40">
        <f t="shared" si="2"/>
        <v>129</v>
      </c>
      <c r="E40">
        <f t="shared" si="2"/>
        <v>89</v>
      </c>
    </row>
    <row r="41" spans="1:5" x14ac:dyDescent="0.2">
      <c r="A41">
        <v>34</v>
      </c>
      <c r="B41">
        <f t="shared" si="0"/>
        <v>1308.2130770933725</v>
      </c>
      <c r="C41">
        <f>ROUND(B41, 0)</f>
        <v>1308</v>
      </c>
      <c r="D41">
        <f t="shared" si="2"/>
        <v>36</v>
      </c>
      <c r="E41">
        <f t="shared" si="2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pwm8(10%~)</vt:lpstr>
      <vt:lpstr>pwm10(2%~)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唐永前</dc:creator>
  <cp:lastModifiedBy>唐永前</cp:lastModifiedBy>
  <dcterms:created xsi:type="dcterms:W3CDTF">2015-06-05T18:17:20Z</dcterms:created>
  <dcterms:modified xsi:type="dcterms:W3CDTF">2023-04-19T15:09:34Z</dcterms:modified>
</cp:coreProperties>
</file>