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256" windowHeight="12600" activeTab="5"/>
  </bookViews>
  <sheets>
    <sheet name="MSIS_1" sheetId="5" r:id="rId1"/>
    <sheet name="MSIS_2" sheetId="1" r:id="rId2"/>
    <sheet name="TOTAL" sheetId="2" r:id="rId3"/>
    <sheet name="TOTAL_2" sheetId="6" r:id="rId4"/>
    <sheet name="comparison" sheetId="7" r:id="rId5"/>
    <sheet name="summary" sheetId="8" r:id="rId6"/>
    <sheet name="endurance" sheetId="9" r:id="rId7"/>
  </sheets>
  <calcPr calcId="125725"/>
</workbook>
</file>

<file path=xl/calcChain.xml><?xml version="1.0" encoding="utf-8"?>
<calcChain xmlns="http://schemas.openxmlformats.org/spreadsheetml/2006/main">
  <c r="B4" i="5"/>
  <c r="B3"/>
  <c r="B2"/>
  <c r="C30" i="1"/>
  <c r="C28"/>
  <c r="B5" i="5" l="1"/>
  <c r="C3" s="1"/>
  <c r="C31" i="1"/>
  <c r="D28" s="1"/>
  <c r="C4" i="5" l="1"/>
  <c r="C2"/>
  <c r="D29" i="1"/>
  <c r="D30"/>
</calcChain>
</file>

<file path=xl/sharedStrings.xml><?xml version="1.0" encoding="utf-8"?>
<sst xmlns="http://schemas.openxmlformats.org/spreadsheetml/2006/main" count="426" uniqueCount="221">
  <si>
    <t>REQUEST</t>
  </si>
  <si>
    <t>ERROR RESPONSES</t>
  </si>
  <si>
    <t>REQUESTS TOTAL</t>
  </si>
  <si>
    <t>ERRORS, %</t>
  </si>
  <si>
    <t>programSupportMaterials</t>
  </si>
  <si>
    <t>ipTelephonyInstructorPrintedExam</t>
  </si>
  <si>
    <t>APDEX</t>
  </si>
  <si>
    <t>SATISFIED</t>
  </si>
  <si>
    <t>TOLERANTED</t>
  </si>
  <si>
    <t>FRUSTRATED</t>
  </si>
  <si>
    <t>TOTAL</t>
  </si>
  <si>
    <t>SATISFIED, %</t>
  </si>
  <si>
    <t>TOLERANTED, %</t>
  </si>
  <si>
    <t>FRUSTRATED, %</t>
  </si>
  <si>
    <t>pdf</t>
  </si>
  <si>
    <t>review seession</t>
  </si>
  <si>
    <t>errors</t>
  </si>
  <si>
    <t>total</t>
  </si>
  <si>
    <t>#</t>
  </si>
  <si>
    <t>%</t>
  </si>
  <si>
    <t>AVG/BASELINE</t>
  </si>
  <si>
    <t>RESPONSE TIME (AVG), ms</t>
  </si>
  <si>
    <t>BASELINE, ms</t>
  </si>
  <si>
    <t>T-TIME, ms</t>
  </si>
  <si>
    <t>request</t>
  </si>
  <si>
    <t>errors_n</t>
  </si>
  <si>
    <t>total_n</t>
  </si>
  <si>
    <t>percentage</t>
  </si>
  <si>
    <t>MEDIAN, ms</t>
  </si>
  <si>
    <t>MIN, ms</t>
  </si>
  <si>
    <t>MAX, ms</t>
  </si>
  <si>
    <t>AVG, ms</t>
  </si>
  <si>
    <t>STD, ms</t>
  </si>
  <si>
    <t>programSupportMaterials_1</t>
  </si>
  <si>
    <t>programSupportMaterials_2</t>
  </si>
  <si>
    <t>ipTelephonyInstructorPrintedExam_1</t>
  </si>
  <si>
    <t>ipTelephonyInstructorPrintedExam_2</t>
  </si>
  <si>
    <t>TOTAL ALL THREADS, ms</t>
  </si>
  <si>
    <t>AVG ALL THREADS, ms</t>
  </si>
  <si>
    <t>TOTAL PER THREAD, ms</t>
  </si>
  <si>
    <t>AVG PER THREAD, ms</t>
  </si>
  <si>
    <t>TOTAL, n</t>
  </si>
  <si>
    <t>REQUEST_THREAD</t>
  </si>
  <si>
    <t>ourSolarSystemGuideInstructor</t>
  </si>
  <si>
    <t>ourSolarSystemGuideStudentRS</t>
  </si>
  <si>
    <t>ipTelephonyGuideStudent</t>
  </si>
  <si>
    <t>ourSolarSystemGuideInstructorRS</t>
  </si>
  <si>
    <t>ipTelephonyGuideInstructor</t>
  </si>
  <si>
    <t>ourSolarSystemPrintedExamInstructor</t>
  </si>
  <si>
    <t>ourSolarSystemPrintedExamInstructorRS</t>
  </si>
  <si>
    <t>programSupportMaterialsRS</t>
  </si>
  <si>
    <t>ourSolarSystemGuideStudent</t>
  </si>
  <si>
    <t>ipTelephonyInstructorPrintedExamRS</t>
  </si>
  <si>
    <t>ipTelephonyGuideStudentRS</t>
  </si>
  <si>
    <t>ipTelephonyGuideInstructorRS</t>
  </si>
  <si>
    <t>ext_median</t>
  </si>
  <si>
    <t>ext_q1</t>
  </si>
  <si>
    <t>ext_q3</t>
  </si>
  <si>
    <t>ext_lower</t>
  </si>
  <si>
    <t>ext_upper</t>
  </si>
  <si>
    <t>ext_lfence</t>
  </si>
  <si>
    <t>ext_ufence</t>
  </si>
  <si>
    <t>ext_min</t>
  </si>
  <si>
    <t>ext_max</t>
  </si>
  <si>
    <t>ext_avg</t>
  </si>
  <si>
    <t>ext_std</t>
  </si>
  <si>
    <t>ext_errors</t>
  </si>
  <si>
    <t>review session</t>
  </si>
  <si>
    <t>105965.5</t>
  </si>
  <si>
    <t>101278.0</t>
  </si>
  <si>
    <t>106136.0</t>
  </si>
  <si>
    <t>93991.0</t>
  </si>
  <si>
    <t>113423.0</t>
  </si>
  <si>
    <t>0.0</t>
  </si>
  <si>
    <t>95930.0</t>
  </si>
  <si>
    <t>110902.0</t>
  </si>
  <si>
    <t>104920.1</t>
  </si>
  <si>
    <t>3061.514</t>
  </si>
  <si>
    <t>400468.5</t>
  </si>
  <si>
    <t>395055.0</t>
  </si>
  <si>
    <t>405873.0</t>
  </si>
  <si>
    <t>378828.0</t>
  </si>
  <si>
    <t>422100.0</t>
  </si>
  <si>
    <t>387381.0</t>
  </si>
  <si>
    <t>418204.0</t>
  </si>
  <si>
    <t>400975.56</t>
  </si>
  <si>
    <t>7947.2676</t>
  </si>
  <si>
    <t>101171.5</t>
  </si>
  <si>
    <t>100924.0</t>
  </si>
  <si>
    <t>101377.0</t>
  </si>
  <si>
    <t>100244.5</t>
  </si>
  <si>
    <t>102056.5</t>
  </si>
  <si>
    <t>6.666667</t>
  </si>
  <si>
    <t>20.0</t>
  </si>
  <si>
    <t>95797.0</t>
  </si>
  <si>
    <t>111192.0</t>
  </si>
  <si>
    <t>101891.5</t>
  </si>
  <si>
    <t>2940.5012</t>
  </si>
  <si>
    <t>372360.5</t>
  </si>
  <si>
    <t>367311.0</t>
  </si>
  <si>
    <t>377607.0</t>
  </si>
  <si>
    <t>351867.0</t>
  </si>
  <si>
    <t>393051.0</t>
  </si>
  <si>
    <t>362139.0</t>
  </si>
  <si>
    <t>383165.0</t>
  </si>
  <si>
    <t>373273.53</t>
  </si>
  <si>
    <t>6884.287</t>
  </si>
  <si>
    <t>55820.0</t>
  </si>
  <si>
    <t>51035.0</t>
  </si>
  <si>
    <t>55967.0</t>
  </si>
  <si>
    <t>43637.0</t>
  </si>
  <si>
    <t>63365.0</t>
  </si>
  <si>
    <t>3.3333335</t>
  </si>
  <si>
    <t>50516.0</t>
  </si>
  <si>
    <t>66108.0</t>
  </si>
  <si>
    <t>54789.066</t>
  </si>
  <si>
    <t>3312.8599</t>
  </si>
  <si>
    <t>176604.5</t>
  </si>
  <si>
    <t>176358.0</t>
  </si>
  <si>
    <t>181206.0</t>
  </si>
  <si>
    <t>169086.0</t>
  </si>
  <si>
    <t>188478.0</t>
  </si>
  <si>
    <t>176218.0</t>
  </si>
  <si>
    <t>187005.0</t>
  </si>
  <si>
    <t>178551.14</t>
  </si>
  <si>
    <t>2774.1277</t>
  </si>
  <si>
    <t>71236.0</t>
  </si>
  <si>
    <t>71134.0</t>
  </si>
  <si>
    <t>71633.0</t>
  </si>
  <si>
    <t>70385.5</t>
  </si>
  <si>
    <t>72381.5</t>
  </si>
  <si>
    <t>10.0</t>
  </si>
  <si>
    <t>66058.0</t>
  </si>
  <si>
    <t>96243.0</t>
  </si>
  <si>
    <t>72309.97</t>
  </si>
  <si>
    <t>5073.0674</t>
  </si>
  <si>
    <t>222665.0</t>
  </si>
  <si>
    <t>221806.0</t>
  </si>
  <si>
    <t>227069.0</t>
  </si>
  <si>
    <t>213911.5</t>
  </si>
  <si>
    <t>234963.5</t>
  </si>
  <si>
    <t>216594.0</t>
  </si>
  <si>
    <t>232589.0</t>
  </si>
  <si>
    <t>223654.48</t>
  </si>
  <si>
    <t>3927.245</t>
  </si>
  <si>
    <t>3.2258062</t>
  </si>
  <si>
    <t>55926.5</t>
  </si>
  <si>
    <t>55802.0</t>
  </si>
  <si>
    <t>56095.0</t>
  </si>
  <si>
    <t>55362.5</t>
  </si>
  <si>
    <t>56534.5</t>
  </si>
  <si>
    <t>23.333334</t>
  </si>
  <si>
    <t>50831.0</t>
  </si>
  <si>
    <t>61632.0</t>
  </si>
  <si>
    <t>55221.066</t>
  </si>
  <si>
    <t>2631.6038</t>
  </si>
  <si>
    <t>172072.5</t>
  </si>
  <si>
    <t>171807.0</t>
  </si>
  <si>
    <t>177195.0</t>
  </si>
  <si>
    <t>163725.0</t>
  </si>
  <si>
    <t>185277.0</t>
  </si>
  <si>
    <t>166584.0</t>
  </si>
  <si>
    <t>182887.0</t>
  </si>
  <si>
    <t>173901.86</t>
  </si>
  <si>
    <t>3531.2297</t>
  </si>
  <si>
    <t>41217.5</t>
  </si>
  <si>
    <t>40848.0</t>
  </si>
  <si>
    <t>41781.0</t>
  </si>
  <si>
    <t>39448.5</t>
  </si>
  <si>
    <t>43180.5</t>
  </si>
  <si>
    <t>35839.0</t>
  </si>
  <si>
    <t>131300.0</t>
  </si>
  <si>
    <t>44763.535</t>
  </si>
  <si>
    <t>16263.864</t>
  </si>
  <si>
    <t>107495.5</t>
  </si>
  <si>
    <t>106466.0</t>
  </si>
  <si>
    <t>111374.0</t>
  </si>
  <si>
    <t>99104.0</t>
  </si>
  <si>
    <t>118736.0</t>
  </si>
  <si>
    <t>106099.0</t>
  </si>
  <si>
    <t>113013.0</t>
  </si>
  <si>
    <t>108980.63</t>
  </si>
  <si>
    <t>2519.9307</t>
  </si>
  <si>
    <t>15910.0</t>
  </si>
  <si>
    <t>15747.0</t>
  </si>
  <si>
    <t>16247.0</t>
  </si>
  <si>
    <t>14997.0</t>
  </si>
  <si>
    <t>16997.0</t>
  </si>
  <si>
    <t>15694.0</t>
  </si>
  <si>
    <t>36179.0</t>
  </si>
  <si>
    <t>18236.0</t>
  </si>
  <si>
    <t>5602.7046</t>
  </si>
  <si>
    <t>71651.0</t>
  </si>
  <si>
    <t>71197.0</t>
  </si>
  <si>
    <t>76245.0</t>
  </si>
  <si>
    <t>63625.0</t>
  </si>
  <si>
    <t>83817.0</t>
  </si>
  <si>
    <t>71116.0</t>
  </si>
  <si>
    <t>88552.0</t>
  </si>
  <si>
    <t>73855.234</t>
  </si>
  <si>
    <t>3933.97</t>
  </si>
  <si>
    <t>TIME, ms</t>
  </si>
  <si>
    <t>SUCCESS, %</t>
  </si>
  <si>
    <t>REQUEST, n</t>
  </si>
  <si>
    <t>ourSolarSystemGuideInstructor_SCALED_BY_0.01</t>
  </si>
  <si>
    <t>ourSolarSystemGuideInstructorRS_SCALED_BY_0.01</t>
  </si>
  <si>
    <t>programSupportMaterials_SCALED_BY_0.01</t>
  </si>
  <si>
    <t>1 user</t>
  </si>
  <si>
    <t>10 users</t>
  </si>
  <si>
    <t>20 users (static configuration)</t>
  </si>
  <si>
    <t>20 users (autoscaling configuration)</t>
  </si>
  <si>
    <t>DIFF, %</t>
  </si>
  <si>
    <t>5.5-2</t>
  </si>
  <si>
    <t>5.6-3</t>
  </si>
  <si>
    <t>5.6-4</t>
  </si>
  <si>
    <t>20 users</t>
  </si>
  <si>
    <t>Endurance test</t>
  </si>
  <si>
    <t>5.7-1</t>
  </si>
  <si>
    <t>DIFF, ms</t>
  </si>
  <si>
    <t>5.10</t>
  </si>
  <si>
    <t>5.4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</si>
</sst>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onsolas"/>
      <family val="3"/>
      <charset val="204"/>
    </font>
    <font>
      <b/>
      <sz val="8"/>
      <color theme="1"/>
      <name val="Consolas"/>
      <family val="3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/>
    <xf numFmtId="0" fontId="18" fillId="0" borderId="0" xfId="0" applyFont="1"/>
    <xf numFmtId="0" fontId="18" fillId="0" borderId="0" xfId="0" applyNumberFormat="1" applyFont="1"/>
    <xf numFmtId="0" fontId="18" fillId="0" borderId="10" xfId="0" applyNumberFormat="1" applyFont="1" applyBorder="1"/>
    <xf numFmtId="2" fontId="18" fillId="33" borderId="0" xfId="0" applyNumberFormat="1" applyFont="1" applyFill="1"/>
    <xf numFmtId="0" fontId="18" fillId="33" borderId="0" xfId="0" applyFont="1" applyFill="1" applyAlignment="1">
      <alignment horizontal="right"/>
    </xf>
    <xf numFmtId="0" fontId="18" fillId="34" borderId="0" xfId="0" applyFont="1" applyFill="1"/>
    <xf numFmtId="2" fontId="18" fillId="0" borderId="0" xfId="0" applyNumberFormat="1" applyFont="1" applyFill="1"/>
    <xf numFmtId="0" fontId="18" fillId="0" borderId="0" xfId="0" applyFont="1" applyFill="1"/>
    <xf numFmtId="1" fontId="18" fillId="0" borderId="0" xfId="0" applyNumberFormat="1" applyFont="1"/>
    <xf numFmtId="0" fontId="0" fillId="0" borderId="0" xfId="0"/>
    <xf numFmtId="0" fontId="18" fillId="35" borderId="0" xfId="0" applyFont="1" applyFill="1"/>
    <xf numFmtId="0" fontId="19" fillId="35" borderId="0" xfId="0" applyFont="1" applyFill="1"/>
    <xf numFmtId="0" fontId="18" fillId="36" borderId="0" xfId="0" applyFont="1" applyFill="1"/>
    <xf numFmtId="1" fontId="18" fillId="36" borderId="0" xfId="0" applyNumberFormat="1" applyFont="1" applyFill="1"/>
    <xf numFmtId="2" fontId="18" fillId="36" borderId="0" xfId="0" applyNumberFormat="1" applyFont="1" applyFill="1"/>
    <xf numFmtId="0" fontId="18" fillId="37" borderId="0" xfId="0" applyFont="1" applyFill="1"/>
    <xf numFmtId="49" fontId="18" fillId="37" borderId="0" xfId="0" applyNumberFormat="1" applyFont="1" applyFill="1"/>
    <xf numFmtId="0" fontId="19" fillId="35" borderId="0" xfId="0" applyFont="1" applyFill="1" applyAlignment="1">
      <alignment horizontal="right"/>
    </xf>
    <xf numFmtId="0" fontId="18" fillId="38" borderId="0" xfId="0" applyFont="1" applyFill="1"/>
    <xf numFmtId="0" fontId="18" fillId="35" borderId="0" xfId="0" applyFont="1" applyFill="1" applyAlignment="1">
      <alignment horizontal="right"/>
    </xf>
    <xf numFmtId="2" fontId="18" fillId="35" borderId="0" xfId="0" applyNumberFormat="1" applyFon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right"/>
    </xf>
    <xf numFmtId="1" fontId="18" fillId="0" borderId="0" xfId="0" applyNumberFormat="1" applyFont="1" applyFill="1"/>
    <xf numFmtId="49" fontId="18" fillId="0" borderId="0" xfId="0" applyNumberFormat="1" applyFont="1" applyFill="1"/>
    <xf numFmtId="1" fontId="18" fillId="39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3"/>
          <c:order val="0"/>
          <c:tx>
            <c:v>AVG 5.1</c:v>
          </c:tx>
          <c:cat>
            <c:strRef>
              <c:f>comparison!$B$2:$B$15</c:f>
              <c:strCache>
                <c:ptCount val="14"/>
                <c:pt idx="0">
                  <c:v>ipTelephonyGuideInstructor</c:v>
                </c:pt>
                <c:pt idx="1">
                  <c:v>ipTelephonyGuideInstructorRS</c:v>
                </c:pt>
                <c:pt idx="2">
                  <c:v>ipTelephonyGuideStudent</c:v>
                </c:pt>
                <c:pt idx="3">
                  <c:v>ipTelephonyGuideStudentRS</c:v>
                </c:pt>
                <c:pt idx="4">
                  <c:v>ipTelephonyInstructorPrintedExam</c:v>
                </c:pt>
                <c:pt idx="5">
                  <c:v>ipTelephonyInstructorPrintedExamRS</c:v>
                </c:pt>
                <c:pt idx="6">
                  <c:v>ourSolarSystemGuideInstructor</c:v>
                </c:pt>
                <c:pt idx="7">
                  <c:v>ourSolarSystemGuideInstructorRS</c:v>
                </c:pt>
                <c:pt idx="8">
                  <c:v>ourSolarSystemGuideStudent</c:v>
                </c:pt>
                <c:pt idx="9">
                  <c:v>ourSolarSystemGuideStudentRS</c:v>
                </c:pt>
                <c:pt idx="10">
                  <c:v>ourSolarSystemPrintedExamInstructor</c:v>
                </c:pt>
                <c:pt idx="11">
                  <c:v>ourSolarSystemPrintedExamInstructorRS</c:v>
                </c:pt>
                <c:pt idx="12">
                  <c:v>programSupportMaterials</c:v>
                </c:pt>
                <c:pt idx="13">
                  <c:v>programSupportMaterialsRS</c:v>
                </c:pt>
              </c:strCache>
            </c:strRef>
          </c:cat>
          <c:val>
            <c:numRef>
              <c:f>comparison!$F$2:$F$15</c:f>
              <c:numCache>
                <c:formatCode>0</c:formatCode>
                <c:ptCount val="14"/>
                <c:pt idx="0">
                  <c:v>88130.57</c:v>
                </c:pt>
                <c:pt idx="1">
                  <c:v>379118.56</c:v>
                </c:pt>
                <c:pt idx="2">
                  <c:v>86494.43</c:v>
                </c:pt>
                <c:pt idx="3">
                  <c:v>351338.62</c:v>
                </c:pt>
                <c:pt idx="4">
                  <c:v>55221.4</c:v>
                </c:pt>
                <c:pt idx="5">
                  <c:v>172397.9</c:v>
                </c:pt>
                <c:pt idx="6">
                  <c:v>71930.835999999996</c:v>
                </c:pt>
                <c:pt idx="7">
                  <c:v>217884.4</c:v>
                </c:pt>
                <c:pt idx="8">
                  <c:v>55895.3</c:v>
                </c:pt>
                <c:pt idx="9">
                  <c:v>170453.86</c:v>
                </c:pt>
                <c:pt idx="10">
                  <c:v>40996.934000000001</c:v>
                </c:pt>
                <c:pt idx="11">
                  <c:v>107883.664</c:v>
                </c:pt>
                <c:pt idx="12">
                  <c:v>16497.366999999998</c:v>
                </c:pt>
                <c:pt idx="13">
                  <c:v>73992.7</c:v>
                </c:pt>
              </c:numCache>
            </c:numRef>
          </c:val>
        </c:ser>
        <c:ser>
          <c:idx val="5"/>
          <c:order val="2"/>
          <c:tx>
            <c:v>AVG 5.3</c:v>
          </c:tx>
          <c:cat>
            <c:strRef>
              <c:f>comparison!$B$2:$B$15</c:f>
              <c:strCache>
                <c:ptCount val="14"/>
                <c:pt idx="0">
                  <c:v>ipTelephonyGuideInstructor</c:v>
                </c:pt>
                <c:pt idx="1">
                  <c:v>ipTelephonyGuideInstructorRS</c:v>
                </c:pt>
                <c:pt idx="2">
                  <c:v>ipTelephonyGuideStudent</c:v>
                </c:pt>
                <c:pt idx="3">
                  <c:v>ipTelephonyGuideStudentRS</c:v>
                </c:pt>
                <c:pt idx="4">
                  <c:v>ipTelephonyInstructorPrintedExam</c:v>
                </c:pt>
                <c:pt idx="5">
                  <c:v>ipTelephonyInstructorPrintedExamRS</c:v>
                </c:pt>
                <c:pt idx="6">
                  <c:v>ourSolarSystemGuideInstructor</c:v>
                </c:pt>
                <c:pt idx="7">
                  <c:v>ourSolarSystemGuideInstructorRS</c:v>
                </c:pt>
                <c:pt idx="8">
                  <c:v>ourSolarSystemGuideStudent</c:v>
                </c:pt>
                <c:pt idx="9">
                  <c:v>ourSolarSystemGuideStudentRS</c:v>
                </c:pt>
                <c:pt idx="10">
                  <c:v>ourSolarSystemPrintedExamInstructor</c:v>
                </c:pt>
                <c:pt idx="11">
                  <c:v>ourSolarSystemPrintedExamInstructorRS</c:v>
                </c:pt>
                <c:pt idx="12">
                  <c:v>programSupportMaterials</c:v>
                </c:pt>
                <c:pt idx="13">
                  <c:v>programSupportMaterialsRS</c:v>
                </c:pt>
              </c:strCache>
            </c:strRef>
          </c:cat>
          <c:val>
            <c:numRef>
              <c:f>comparison!$K$2:$K$15</c:f>
              <c:numCache>
                <c:formatCode>0</c:formatCode>
                <c:ptCount val="14"/>
                <c:pt idx="0">
                  <c:v>104920.1</c:v>
                </c:pt>
                <c:pt idx="1">
                  <c:v>400975.56</c:v>
                </c:pt>
                <c:pt idx="2">
                  <c:v>101891.5</c:v>
                </c:pt>
                <c:pt idx="3">
                  <c:v>373273.53</c:v>
                </c:pt>
                <c:pt idx="4">
                  <c:v>54789.065999999999</c:v>
                </c:pt>
                <c:pt idx="5">
                  <c:v>178551.14</c:v>
                </c:pt>
                <c:pt idx="6">
                  <c:v>72309.97</c:v>
                </c:pt>
                <c:pt idx="7">
                  <c:v>223654.48</c:v>
                </c:pt>
                <c:pt idx="8">
                  <c:v>55221.065999999999</c:v>
                </c:pt>
                <c:pt idx="9">
                  <c:v>173901.86</c:v>
                </c:pt>
                <c:pt idx="10">
                  <c:v>44763.535000000003</c:v>
                </c:pt>
                <c:pt idx="11">
                  <c:v>108980.63</c:v>
                </c:pt>
                <c:pt idx="12">
                  <c:v>18236</c:v>
                </c:pt>
                <c:pt idx="13">
                  <c:v>73855.233999999997</c:v>
                </c:pt>
              </c:numCache>
            </c:numRef>
          </c:val>
        </c:ser>
        <c:marker val="1"/>
        <c:axId val="103244160"/>
        <c:axId val="103246464"/>
      </c:lineChart>
      <c:lineChart>
        <c:grouping val="standard"/>
        <c:ser>
          <c:idx val="4"/>
          <c:order val="1"/>
          <c:tx>
            <c:v>STD 5.1</c:v>
          </c:tx>
          <c:cat>
            <c:strRef>
              <c:f>comparison!$B$2:$B$15</c:f>
              <c:strCache>
                <c:ptCount val="14"/>
                <c:pt idx="0">
                  <c:v>ipTelephonyGuideInstructor</c:v>
                </c:pt>
                <c:pt idx="1">
                  <c:v>ipTelephonyGuideInstructorRS</c:v>
                </c:pt>
                <c:pt idx="2">
                  <c:v>ipTelephonyGuideStudent</c:v>
                </c:pt>
                <c:pt idx="3">
                  <c:v>ipTelephonyGuideStudentRS</c:v>
                </c:pt>
                <c:pt idx="4">
                  <c:v>ipTelephonyInstructorPrintedExam</c:v>
                </c:pt>
                <c:pt idx="5">
                  <c:v>ipTelephonyInstructorPrintedExamRS</c:v>
                </c:pt>
                <c:pt idx="6">
                  <c:v>ourSolarSystemGuideInstructor</c:v>
                </c:pt>
                <c:pt idx="7">
                  <c:v>ourSolarSystemGuideInstructorRS</c:v>
                </c:pt>
                <c:pt idx="8">
                  <c:v>ourSolarSystemGuideStudent</c:v>
                </c:pt>
                <c:pt idx="9">
                  <c:v>ourSolarSystemGuideStudentRS</c:v>
                </c:pt>
                <c:pt idx="10">
                  <c:v>ourSolarSystemPrintedExamInstructor</c:v>
                </c:pt>
                <c:pt idx="11">
                  <c:v>ourSolarSystemPrintedExamInstructorRS</c:v>
                </c:pt>
                <c:pt idx="12">
                  <c:v>programSupportMaterials</c:v>
                </c:pt>
                <c:pt idx="13">
                  <c:v>programSupportMaterialsRS</c:v>
                </c:pt>
              </c:strCache>
            </c:strRef>
          </c:cat>
          <c:val>
            <c:numRef>
              <c:f>comparison!$G$2:$G$15</c:f>
              <c:numCache>
                <c:formatCode>0</c:formatCode>
                <c:ptCount val="14"/>
                <c:pt idx="0">
                  <c:v>2224.6956</c:v>
                </c:pt>
                <c:pt idx="1">
                  <c:v>4008.8613</c:v>
                </c:pt>
                <c:pt idx="2">
                  <c:v>1812.8785</c:v>
                </c:pt>
                <c:pt idx="3">
                  <c:v>3628.0574000000001</c:v>
                </c:pt>
                <c:pt idx="4">
                  <c:v>2180.0770000000002</c:v>
                </c:pt>
                <c:pt idx="5">
                  <c:v>27197.886999999999</c:v>
                </c:pt>
                <c:pt idx="6">
                  <c:v>2442.0347000000002</c:v>
                </c:pt>
                <c:pt idx="7">
                  <c:v>4929.2763999999997</c:v>
                </c:pt>
                <c:pt idx="8">
                  <c:v>14360.191000000001</c:v>
                </c:pt>
                <c:pt idx="9">
                  <c:v>2519.4430000000002</c:v>
                </c:pt>
                <c:pt idx="10">
                  <c:v>1992.231</c:v>
                </c:pt>
                <c:pt idx="11">
                  <c:v>1884.4906000000001</c:v>
                </c:pt>
                <c:pt idx="12">
                  <c:v>1844.8875</c:v>
                </c:pt>
                <c:pt idx="13">
                  <c:v>2479.3696</c:v>
                </c:pt>
              </c:numCache>
            </c:numRef>
          </c:val>
        </c:ser>
        <c:ser>
          <c:idx val="0"/>
          <c:order val="3"/>
          <c:tx>
            <c:v>STD 5.3</c:v>
          </c:tx>
          <c:cat>
            <c:strRef>
              <c:f>comparison!$B$2:$B$15</c:f>
              <c:strCache>
                <c:ptCount val="14"/>
                <c:pt idx="0">
                  <c:v>ipTelephonyGuideInstructor</c:v>
                </c:pt>
                <c:pt idx="1">
                  <c:v>ipTelephonyGuideInstructorRS</c:v>
                </c:pt>
                <c:pt idx="2">
                  <c:v>ipTelephonyGuideStudent</c:v>
                </c:pt>
                <c:pt idx="3">
                  <c:v>ipTelephonyGuideStudentRS</c:v>
                </c:pt>
                <c:pt idx="4">
                  <c:v>ipTelephonyInstructorPrintedExam</c:v>
                </c:pt>
                <c:pt idx="5">
                  <c:v>ipTelephonyInstructorPrintedExamRS</c:v>
                </c:pt>
                <c:pt idx="6">
                  <c:v>ourSolarSystemGuideInstructor</c:v>
                </c:pt>
                <c:pt idx="7">
                  <c:v>ourSolarSystemGuideInstructorRS</c:v>
                </c:pt>
                <c:pt idx="8">
                  <c:v>ourSolarSystemGuideStudent</c:v>
                </c:pt>
                <c:pt idx="9">
                  <c:v>ourSolarSystemGuideStudentRS</c:v>
                </c:pt>
                <c:pt idx="10">
                  <c:v>ourSolarSystemPrintedExamInstructor</c:v>
                </c:pt>
                <c:pt idx="11">
                  <c:v>ourSolarSystemPrintedExamInstructorRS</c:v>
                </c:pt>
                <c:pt idx="12">
                  <c:v>programSupportMaterials</c:v>
                </c:pt>
                <c:pt idx="13">
                  <c:v>programSupportMaterialsRS</c:v>
                </c:pt>
              </c:strCache>
            </c:strRef>
          </c:cat>
          <c:val>
            <c:numRef>
              <c:f>comparison!$L$2:$L$15</c:f>
              <c:numCache>
                <c:formatCode>0</c:formatCode>
                <c:ptCount val="14"/>
                <c:pt idx="0">
                  <c:v>3061.5140000000001</c:v>
                </c:pt>
                <c:pt idx="1">
                  <c:v>7947.2676000000001</c:v>
                </c:pt>
                <c:pt idx="2">
                  <c:v>2940.5012000000002</c:v>
                </c:pt>
                <c:pt idx="3">
                  <c:v>6884.2870000000003</c:v>
                </c:pt>
                <c:pt idx="4">
                  <c:v>3312.8598999999999</c:v>
                </c:pt>
                <c:pt idx="5">
                  <c:v>2774.1277</c:v>
                </c:pt>
                <c:pt idx="6">
                  <c:v>5073.0673999999999</c:v>
                </c:pt>
                <c:pt idx="7">
                  <c:v>3927.2449999999999</c:v>
                </c:pt>
                <c:pt idx="8">
                  <c:v>2631.6037999999999</c:v>
                </c:pt>
                <c:pt idx="9">
                  <c:v>3531.2296999999999</c:v>
                </c:pt>
                <c:pt idx="10">
                  <c:v>16263.864</c:v>
                </c:pt>
                <c:pt idx="11">
                  <c:v>2519.9306999999999</c:v>
                </c:pt>
                <c:pt idx="12">
                  <c:v>5602.7046</c:v>
                </c:pt>
                <c:pt idx="13">
                  <c:v>3933.97</c:v>
                </c:pt>
              </c:numCache>
            </c:numRef>
          </c:val>
        </c:ser>
        <c:marker val="1"/>
        <c:axId val="70363776"/>
        <c:axId val="70361856"/>
      </c:lineChart>
      <c:catAx>
        <c:axId val="103244160"/>
        <c:scaling>
          <c:orientation val="minMax"/>
        </c:scaling>
        <c:axPos val="b"/>
        <c:numFmt formatCode="General" sourceLinked="1"/>
        <c:tickLblPos val="nextTo"/>
        <c:txPr>
          <a:bodyPr rot="-1500000" vert="horz"/>
          <a:lstStyle/>
          <a:p>
            <a:pPr>
              <a:defRPr/>
            </a:pPr>
            <a:endParaRPr lang="uk-UA"/>
          </a:p>
        </c:txPr>
        <c:crossAx val="103246464"/>
        <c:crosses val="autoZero"/>
        <c:auto val="1"/>
        <c:lblAlgn val="ctr"/>
        <c:lblOffset val="100"/>
      </c:catAx>
      <c:valAx>
        <c:axId val="10324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103244160"/>
        <c:crosses val="autoZero"/>
        <c:crossBetween val="between"/>
      </c:valAx>
      <c:valAx>
        <c:axId val="7036185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70363776"/>
        <c:crosses val="max"/>
        <c:crossBetween val="between"/>
      </c:valAx>
      <c:catAx>
        <c:axId val="70363776"/>
        <c:scaling>
          <c:orientation val="minMax"/>
        </c:scaling>
        <c:delete val="1"/>
        <c:axPos val="b"/>
        <c:tickLblPos val="none"/>
        <c:crossAx val="70361856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 alignWithMargins="0"/>
    <c:pageMargins b="1" l="0.75000000000000344" r="0.75000000000000344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 rot="-5400000" vert="horz" anchor="ctr" anchorCtr="0"/>
          <a:lstStyle/>
          <a:p>
            <a:pPr>
              <a:defRPr/>
            </a:pPr>
            <a:r>
              <a:rPr lang="en-US" sz="1000" baseline="0"/>
              <a:t>1 user</a:t>
            </a:r>
          </a:p>
        </c:rich>
      </c:tx>
      <c:layout>
        <c:manualLayout>
          <c:xMode val="edge"/>
          <c:yMode val="edge"/>
          <c:x val="1.1919772475500101E-3"/>
          <c:y val="0.42767274418227064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AVG_5.8</c:v>
          </c:tx>
          <c:marker>
            <c:symbol val="diamond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summary!$C$3:$C$5</c:f>
              <c:numCache>
                <c:formatCode>0</c:formatCode>
                <c:ptCount val="3"/>
                <c:pt idx="0">
                  <c:v>863.04</c:v>
                </c:pt>
                <c:pt idx="1">
                  <c:v>2397.6750000000002</c:v>
                </c:pt>
                <c:pt idx="2">
                  <c:v>285.13249999999999</c:v>
                </c:pt>
              </c:numCache>
            </c:numRef>
          </c:val>
        </c:ser>
        <c:ser>
          <c:idx val="1"/>
          <c:order val="1"/>
          <c:tx>
            <c:v>AVG_5.10</c:v>
          </c:tx>
          <c:marker>
            <c:symbol val="diamond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summary!$D$3:$D$5</c:f>
              <c:numCache>
                <c:formatCode>0</c:formatCode>
                <c:ptCount val="3"/>
                <c:pt idx="0">
                  <c:v>653.76</c:v>
                </c:pt>
                <c:pt idx="1">
                  <c:v>1532.019</c:v>
                </c:pt>
                <c:pt idx="2">
                  <c:v>404.90197999999998</c:v>
                </c:pt>
              </c:numCache>
            </c:numRef>
          </c:val>
        </c:ser>
        <c:marker val="1"/>
        <c:axId val="70764416"/>
        <c:axId val="70765952"/>
      </c:lineChart>
      <c:lineChart>
        <c:grouping val="standard"/>
        <c:ser>
          <c:idx val="2"/>
          <c:order val="2"/>
          <c:tx>
            <c:v>SUCC%_5.8</c:v>
          </c:tx>
          <c:marker>
            <c:symbol val="triangle"/>
            <c:size val="5"/>
          </c:marker>
          <c:cat>
            <c:numRef>
              <c:f>summary!$G$3:$G$5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summary!$G$3:$G$5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v>SUCC%_5.10</c:v>
          </c:tx>
          <c:marker>
            <c:symbol val="triangle"/>
            <c:size val="5"/>
          </c:marker>
          <c:cat>
            <c:numRef>
              <c:f>summary!$G$3:$G$5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summary!$H$3:$H$5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0778240"/>
        <c:axId val="70776320"/>
      </c:lineChart>
      <c:catAx>
        <c:axId val="707644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uk-UA"/>
          </a:p>
        </c:txPr>
        <c:crossAx val="70765952"/>
        <c:crosses val="autoZero"/>
        <c:auto val="1"/>
        <c:lblAlgn val="ctr"/>
        <c:lblOffset val="100"/>
      </c:catAx>
      <c:valAx>
        <c:axId val="7076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70764416"/>
        <c:crosses val="autoZero"/>
        <c:crossBetween val="between"/>
      </c:valAx>
      <c:valAx>
        <c:axId val="70776320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General" sourceLinked="0"/>
        <c:tickLblPos val="nextTo"/>
        <c:crossAx val="70778240"/>
        <c:crosses val="max"/>
        <c:crossBetween val="between"/>
      </c:valAx>
      <c:catAx>
        <c:axId val="70778240"/>
        <c:scaling>
          <c:orientation val="minMax"/>
        </c:scaling>
        <c:delete val="1"/>
        <c:axPos val="b"/>
        <c:numFmt formatCode="0.00" sourceLinked="1"/>
        <c:tickLblPos val="none"/>
        <c:crossAx val="70776320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 alignWithMargins="0"/>
    <c:pageMargins b="1" l="0.75000000000000344" r="0.75000000000000344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 rot="-5400000" vert="horz"/>
          <a:lstStyle/>
          <a:p>
            <a:pPr>
              <a:defRPr/>
            </a:pPr>
            <a:r>
              <a:rPr lang="en-US" sz="1000" baseline="0"/>
              <a:t>10 users</a:t>
            </a:r>
          </a:p>
        </c:rich>
      </c:tx>
      <c:layout>
        <c:manualLayout>
          <c:xMode val="edge"/>
          <c:yMode val="edge"/>
          <c:x val="1.1918729282345754E-3"/>
          <c:y val="0.32075455813670178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AVG_5.1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summary!$C$7:$C$9</c:f>
              <c:numCache>
                <c:formatCode>0</c:formatCode>
                <c:ptCount val="3"/>
                <c:pt idx="0">
                  <c:v>1122.5887</c:v>
                </c:pt>
                <c:pt idx="1">
                  <c:v>3782.5880999999999</c:v>
                </c:pt>
                <c:pt idx="2">
                  <c:v>278.83429999999998</c:v>
                </c:pt>
              </c:numCache>
            </c:numRef>
          </c:val>
        </c:ser>
        <c:ser>
          <c:idx val="1"/>
          <c:order val="1"/>
          <c:tx>
            <c:v>AVG_5.3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summary!$D$7:$D$9</c:f>
              <c:numCache>
                <c:formatCode>0</c:formatCode>
                <c:ptCount val="3"/>
                <c:pt idx="0">
                  <c:v>891.38040000000001</c:v>
                </c:pt>
                <c:pt idx="1">
                  <c:v>2266.1714000000002</c:v>
                </c:pt>
                <c:pt idx="2">
                  <c:v>309.18407999999999</c:v>
                </c:pt>
              </c:numCache>
            </c:numRef>
          </c:val>
        </c:ser>
        <c:marker val="1"/>
        <c:axId val="70793856"/>
        <c:axId val="70812032"/>
      </c:lineChart>
      <c:lineChart>
        <c:grouping val="standard"/>
        <c:ser>
          <c:idx val="2"/>
          <c:order val="2"/>
          <c:tx>
            <c:v>SUCC%_5.1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summary!$G$7:$G$9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v>SUCC%_5.3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summary!$H$7:$H$9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0816128"/>
        <c:axId val="70813952"/>
      </c:lineChart>
      <c:catAx>
        <c:axId val="707938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uk-UA"/>
          </a:p>
        </c:txPr>
        <c:crossAx val="70812032"/>
        <c:crosses val="autoZero"/>
        <c:auto val="1"/>
        <c:lblAlgn val="ctr"/>
        <c:lblOffset val="100"/>
      </c:catAx>
      <c:valAx>
        <c:axId val="7081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70793856"/>
        <c:crosses val="autoZero"/>
        <c:crossBetween val="between"/>
      </c:valAx>
      <c:valAx>
        <c:axId val="70813952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General" sourceLinked="0"/>
        <c:tickLblPos val="nextTo"/>
        <c:crossAx val="70816128"/>
        <c:crosses val="max"/>
        <c:crossBetween val="between"/>
      </c:valAx>
      <c:catAx>
        <c:axId val="70816128"/>
        <c:scaling>
          <c:orientation val="minMax"/>
        </c:scaling>
        <c:delete val="1"/>
        <c:axPos val="b"/>
        <c:numFmt formatCode="General" sourceLinked="1"/>
        <c:tickLblPos val="none"/>
        <c:crossAx val="70813952"/>
        <c:crosses val="autoZero"/>
        <c:auto val="1"/>
        <c:lblAlgn val="ctr"/>
        <c:lblOffset val="100"/>
      </c:catAx>
    </c:plotArea>
    <c:plotVisOnly val="1"/>
  </c:chart>
  <c:printSettings>
    <c:headerFooter alignWithMargins="0"/>
    <c:pageMargins b="1" l="0.75000000000000366" r="0.75000000000000366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 rot="-5400000" vert="horz" anchor="t" anchorCtr="0"/>
          <a:lstStyle/>
          <a:p>
            <a:pPr>
              <a:defRPr/>
            </a:pPr>
            <a:r>
              <a:rPr lang="en-US" sz="1000" baseline="0"/>
              <a:t>20 users</a:t>
            </a:r>
          </a:p>
        </c:rich>
      </c:tx>
      <c:layout>
        <c:manualLayout>
          <c:xMode val="edge"/>
          <c:yMode val="edge"/>
          <c:x val="3.6144735639390829E-4"/>
          <c:y val="0.33333316825971154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AVG_5.1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summary!$C$11:$C$13</c:f>
              <c:numCache>
                <c:formatCode>0</c:formatCode>
                <c:ptCount val="3"/>
                <c:pt idx="0">
                  <c:v>1742.6666</c:v>
                </c:pt>
                <c:pt idx="1">
                  <c:v>6159.6553000000004</c:v>
                </c:pt>
                <c:pt idx="2">
                  <c:v>431.19409999999999</c:v>
                </c:pt>
              </c:numCache>
            </c:numRef>
          </c:val>
        </c:ser>
        <c:ser>
          <c:idx val="1"/>
          <c:order val="1"/>
          <c:tx>
            <c:v>AVG_5.3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summary!$D$11:$D$13</c:f>
              <c:numCache>
                <c:formatCode>0</c:formatCode>
                <c:ptCount val="3"/>
                <c:pt idx="0">
                  <c:v>1478.8871999999999</c:v>
                </c:pt>
                <c:pt idx="1">
                  <c:v>3603.6215999999999</c:v>
                </c:pt>
                <c:pt idx="2">
                  <c:v>447.14218</c:v>
                </c:pt>
              </c:numCache>
            </c:numRef>
          </c:val>
        </c:ser>
        <c:marker val="1"/>
        <c:axId val="70835200"/>
        <c:axId val="70849280"/>
      </c:lineChart>
      <c:lineChart>
        <c:grouping val="standard"/>
        <c:ser>
          <c:idx val="2"/>
          <c:order val="2"/>
          <c:tx>
            <c:v>SUCC%_5.1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summary!$G$11:$G$13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v>SUCC%_5.3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summary!$H$11:$H$13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0857472"/>
        <c:axId val="70851200"/>
      </c:lineChart>
      <c:catAx>
        <c:axId val="708352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uk-UA"/>
          </a:p>
        </c:txPr>
        <c:crossAx val="70849280"/>
        <c:crosses val="autoZero"/>
        <c:auto val="1"/>
        <c:lblAlgn val="ctr"/>
        <c:lblOffset val="100"/>
      </c:catAx>
      <c:valAx>
        <c:axId val="7084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70835200"/>
        <c:crosses val="autoZero"/>
        <c:crossBetween val="between"/>
      </c:valAx>
      <c:valAx>
        <c:axId val="70851200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General" sourceLinked="0"/>
        <c:tickLblPos val="nextTo"/>
        <c:crossAx val="70857472"/>
        <c:crosses val="max"/>
        <c:crossBetween val="between"/>
      </c:valAx>
      <c:catAx>
        <c:axId val="70857472"/>
        <c:scaling>
          <c:orientation val="minMax"/>
        </c:scaling>
        <c:delete val="1"/>
        <c:axPos val="b"/>
        <c:numFmt formatCode="General" sourceLinked="1"/>
        <c:tickLblPos val="none"/>
        <c:crossAx val="70851200"/>
        <c:crosses val="autoZero"/>
        <c:auto val="1"/>
        <c:lblAlgn val="ctr"/>
        <c:lblOffset val="100"/>
      </c:catAx>
    </c:plotArea>
    <c:plotVisOnly val="1"/>
  </c:chart>
  <c:printSettings>
    <c:headerFooter alignWithMargins="0"/>
    <c:pageMargins b="1" l="0.75000000000000389" r="0.75000000000000389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barChart>
        <c:barDir val="col"/>
        <c:grouping val="clustered"/>
        <c:ser>
          <c:idx val="0"/>
          <c:order val="0"/>
          <c:tx>
            <c:v>5.8_1 user</c:v>
          </c:tx>
          <c:cat>
            <c:strRef>
              <c:f>summary!$B$11:$B$13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summary!$C$3:$C$5</c:f>
              <c:numCache>
                <c:formatCode>0</c:formatCode>
                <c:ptCount val="3"/>
                <c:pt idx="0">
                  <c:v>863.04</c:v>
                </c:pt>
                <c:pt idx="1">
                  <c:v>2397.6750000000002</c:v>
                </c:pt>
                <c:pt idx="2">
                  <c:v>285.13249999999999</c:v>
                </c:pt>
              </c:numCache>
            </c:numRef>
          </c:val>
        </c:ser>
        <c:ser>
          <c:idx val="1"/>
          <c:order val="1"/>
          <c:tx>
            <c:v>5.8_10 users</c:v>
          </c:tx>
          <c:cat>
            <c:strRef>
              <c:f>summary!$B$11:$B$13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summary!$C$7:$C$9</c:f>
              <c:numCache>
                <c:formatCode>0</c:formatCode>
                <c:ptCount val="3"/>
                <c:pt idx="0">
                  <c:v>1122.5887</c:v>
                </c:pt>
                <c:pt idx="1">
                  <c:v>3782.5880999999999</c:v>
                </c:pt>
                <c:pt idx="2">
                  <c:v>278.83429999999998</c:v>
                </c:pt>
              </c:numCache>
            </c:numRef>
          </c:val>
        </c:ser>
        <c:ser>
          <c:idx val="2"/>
          <c:order val="2"/>
          <c:tx>
            <c:v>5.8_20 users</c:v>
          </c:tx>
          <c:cat>
            <c:strRef>
              <c:f>summary!$B$11:$B$13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summary!$C$11:$C$13</c:f>
              <c:numCache>
                <c:formatCode>0</c:formatCode>
                <c:ptCount val="3"/>
                <c:pt idx="0">
                  <c:v>1742.6666</c:v>
                </c:pt>
                <c:pt idx="1">
                  <c:v>6159.6553000000004</c:v>
                </c:pt>
                <c:pt idx="2">
                  <c:v>431.19409999999999</c:v>
                </c:pt>
              </c:numCache>
            </c:numRef>
          </c:val>
        </c:ser>
        <c:ser>
          <c:idx val="6"/>
          <c:order val="3"/>
          <c:tx>
            <c:v>5.8_20 users_AS_ON</c:v>
          </c:tx>
          <c:val>
            <c:numRef>
              <c:f>summary!$C$15:$C$17</c:f>
              <c:numCache>
                <c:formatCode>0</c:formatCode>
                <c:ptCount val="3"/>
                <c:pt idx="0">
                  <c:v>2142.8256999999999</c:v>
                </c:pt>
                <c:pt idx="1">
                  <c:v>6591.5186000000003</c:v>
                </c:pt>
                <c:pt idx="2">
                  <c:v>689.27295000000004</c:v>
                </c:pt>
              </c:numCache>
            </c:numRef>
          </c:val>
        </c:ser>
        <c:ser>
          <c:idx val="3"/>
          <c:order val="4"/>
          <c:tx>
            <c:v>5.10_1 user</c:v>
          </c:tx>
          <c:val>
            <c:numRef>
              <c:f>summary!$D$3:$D$5</c:f>
              <c:numCache>
                <c:formatCode>0</c:formatCode>
                <c:ptCount val="3"/>
                <c:pt idx="0">
                  <c:v>653.76</c:v>
                </c:pt>
                <c:pt idx="1">
                  <c:v>1532.019</c:v>
                </c:pt>
                <c:pt idx="2">
                  <c:v>404.90197999999998</c:v>
                </c:pt>
              </c:numCache>
            </c:numRef>
          </c:val>
        </c:ser>
        <c:ser>
          <c:idx val="4"/>
          <c:order val="5"/>
          <c:tx>
            <c:v>5.10_10 users</c:v>
          </c:tx>
          <c:val>
            <c:numRef>
              <c:f>summary!$D$7:$D$9</c:f>
              <c:numCache>
                <c:formatCode>0</c:formatCode>
                <c:ptCount val="3"/>
                <c:pt idx="0">
                  <c:v>891.38040000000001</c:v>
                </c:pt>
                <c:pt idx="1">
                  <c:v>2266.1714000000002</c:v>
                </c:pt>
                <c:pt idx="2">
                  <c:v>309.18407999999999</c:v>
                </c:pt>
              </c:numCache>
            </c:numRef>
          </c:val>
        </c:ser>
        <c:ser>
          <c:idx val="5"/>
          <c:order val="6"/>
          <c:tx>
            <c:v>5.10_20 users</c:v>
          </c:tx>
          <c:val>
            <c:numRef>
              <c:f>summary!$D$11:$D$13</c:f>
              <c:numCache>
                <c:formatCode>0</c:formatCode>
                <c:ptCount val="3"/>
                <c:pt idx="0">
                  <c:v>1478.8871999999999</c:v>
                </c:pt>
                <c:pt idx="1">
                  <c:v>3603.6215999999999</c:v>
                </c:pt>
                <c:pt idx="2">
                  <c:v>447.14218</c:v>
                </c:pt>
              </c:numCache>
            </c:numRef>
          </c:val>
        </c:ser>
        <c:ser>
          <c:idx val="7"/>
          <c:order val="7"/>
          <c:tx>
            <c:v>5.10_20 users_AS_ON</c:v>
          </c:tx>
          <c:val>
            <c:numRef>
              <c:f>summary!$D$15:$D$17</c:f>
              <c:numCache>
                <c:formatCode>0</c:formatCode>
                <c:ptCount val="3"/>
                <c:pt idx="0">
                  <c:v>1906.2141999999999</c:v>
                </c:pt>
                <c:pt idx="1">
                  <c:v>3735.6786999999999</c:v>
                </c:pt>
                <c:pt idx="2">
                  <c:v>709.12476000000004</c:v>
                </c:pt>
              </c:numCache>
            </c:numRef>
          </c:val>
        </c:ser>
        <c:axId val="70889856"/>
        <c:axId val="70891392"/>
      </c:barChart>
      <c:catAx>
        <c:axId val="70889856"/>
        <c:scaling>
          <c:orientation val="minMax"/>
        </c:scaling>
        <c:axPos val="b"/>
        <c:numFmt formatCode="General" sourceLinked="1"/>
        <c:tickLblPos val="nextTo"/>
        <c:crossAx val="70891392"/>
        <c:crosses val="autoZero"/>
        <c:auto val="1"/>
        <c:lblAlgn val="ctr"/>
        <c:lblOffset val="100"/>
      </c:catAx>
      <c:valAx>
        <c:axId val="70891392"/>
        <c:scaling>
          <c:orientation val="minMax"/>
          <c:max val="8000"/>
        </c:scaling>
        <c:axPos val="l"/>
        <c:majorGridlines/>
        <c:numFmt formatCode="0" sourceLinked="1"/>
        <c:tickLblPos val="nextTo"/>
        <c:crossAx val="7088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 rot="-5400000" vert="horz" anchor="t" anchorCtr="0"/>
          <a:lstStyle/>
          <a:p>
            <a:pPr>
              <a:defRPr/>
            </a:pPr>
            <a:r>
              <a:rPr lang="en-US" sz="1000" baseline="0"/>
              <a:t>20 users</a:t>
            </a:r>
          </a:p>
        </c:rich>
      </c:tx>
      <c:layout>
        <c:manualLayout>
          <c:xMode val="edge"/>
          <c:yMode val="edge"/>
          <c:x val="3.614473563939084E-4"/>
          <c:y val="0.33333316825971177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AVG_5.1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summary!$C$15:$C$17</c:f>
              <c:numCache>
                <c:formatCode>0</c:formatCode>
                <c:ptCount val="3"/>
                <c:pt idx="0">
                  <c:v>2142.8256999999999</c:v>
                </c:pt>
                <c:pt idx="1">
                  <c:v>6591.5186000000003</c:v>
                </c:pt>
                <c:pt idx="2">
                  <c:v>689.27295000000004</c:v>
                </c:pt>
              </c:numCache>
            </c:numRef>
          </c:val>
        </c:ser>
        <c:ser>
          <c:idx val="1"/>
          <c:order val="1"/>
          <c:tx>
            <c:v>AVG_5.3</c:v>
          </c:tx>
          <c:marker>
            <c:symbol val="diamond"/>
            <c:size val="5"/>
          </c:marker>
          <c:cat>
            <c:strRef>
              <c:f>summary!$B$7:$B$9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summary!$D$15:$D$17</c:f>
              <c:numCache>
                <c:formatCode>0</c:formatCode>
                <c:ptCount val="3"/>
                <c:pt idx="0">
                  <c:v>1906.2141999999999</c:v>
                </c:pt>
                <c:pt idx="1">
                  <c:v>3735.6786999999999</c:v>
                </c:pt>
                <c:pt idx="2">
                  <c:v>709.12476000000004</c:v>
                </c:pt>
              </c:numCache>
            </c:numRef>
          </c:val>
        </c:ser>
        <c:marker val="1"/>
        <c:axId val="70915968"/>
        <c:axId val="70917504"/>
      </c:lineChart>
      <c:lineChart>
        <c:grouping val="standard"/>
        <c:ser>
          <c:idx val="2"/>
          <c:order val="2"/>
          <c:tx>
            <c:v>SUCC%_5.1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summary!$G$15:$G$17</c:f>
              <c:numCache>
                <c:formatCode>0.00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v>SUCC%_5.3</c:v>
          </c:tx>
          <c:marker>
            <c:symbol val="triangle"/>
            <c:size val="5"/>
          </c:marker>
          <c:cat>
            <c:strRef>
              <c:f>summary!$B$3:$B$5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summary!$H$15:$H$17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0929792"/>
        <c:axId val="70927872"/>
      </c:lineChart>
      <c:catAx>
        <c:axId val="709159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uk-UA"/>
          </a:p>
        </c:txPr>
        <c:crossAx val="70917504"/>
        <c:crosses val="autoZero"/>
        <c:auto val="1"/>
        <c:lblAlgn val="ctr"/>
        <c:lblOffset val="100"/>
      </c:catAx>
      <c:valAx>
        <c:axId val="7091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70915968"/>
        <c:crosses val="autoZero"/>
        <c:crossBetween val="between"/>
      </c:valAx>
      <c:valAx>
        <c:axId val="70927872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General" sourceLinked="0"/>
        <c:tickLblPos val="nextTo"/>
        <c:crossAx val="70929792"/>
        <c:crosses val="max"/>
        <c:crossBetween val="between"/>
      </c:valAx>
      <c:catAx>
        <c:axId val="70929792"/>
        <c:scaling>
          <c:orientation val="minMax"/>
        </c:scaling>
        <c:delete val="1"/>
        <c:axPos val="b"/>
        <c:numFmt formatCode="General" sourceLinked="1"/>
        <c:tickLblPos val="none"/>
        <c:crossAx val="70927872"/>
        <c:crosses val="autoZero"/>
        <c:auto val="1"/>
        <c:lblAlgn val="ctr"/>
        <c:lblOffset val="100"/>
      </c:catAx>
    </c:plotArea>
    <c:plotVisOnly val="1"/>
  </c:chart>
  <c:printSettings>
    <c:headerFooter alignWithMargins="0"/>
    <c:pageMargins b="1" l="0.75000000000000411" r="0.750000000000004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barChart>
        <c:barDir val="col"/>
        <c:grouping val="clustered"/>
        <c:ser>
          <c:idx val="0"/>
          <c:order val="0"/>
          <c:tx>
            <c:v>1 user</c:v>
          </c:tx>
          <c:cat>
            <c:strRef>
              <c:f>summary!$B$15:$B$17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summary!$E$3:$E$5</c:f>
              <c:numCache>
                <c:formatCode>0.00</c:formatCode>
                <c:ptCount val="3"/>
                <c:pt idx="0">
                  <c:v>24.249162999999999</c:v>
                </c:pt>
                <c:pt idx="1">
                  <c:v>36.103977</c:v>
                </c:pt>
                <c:pt idx="2">
                  <c:v>-42.004845000000003</c:v>
                </c:pt>
              </c:numCache>
            </c:numRef>
          </c:val>
        </c:ser>
        <c:ser>
          <c:idx val="1"/>
          <c:order val="1"/>
          <c:tx>
            <c:v>10 users</c:v>
          </c:tx>
          <c:cat>
            <c:strRef>
              <c:f>summary!$B$15:$B$17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summary!$E$7:$E$9</c:f>
              <c:numCache>
                <c:formatCode>0.00</c:formatCode>
                <c:ptCount val="3"/>
                <c:pt idx="0">
                  <c:v>20.595998999999999</c:v>
                </c:pt>
                <c:pt idx="1">
                  <c:v>40.089396999999998</c:v>
                </c:pt>
                <c:pt idx="2">
                  <c:v>-10.884525999999999</c:v>
                </c:pt>
              </c:numCache>
            </c:numRef>
          </c:val>
        </c:ser>
        <c:ser>
          <c:idx val="2"/>
          <c:order val="2"/>
          <c:tx>
            <c:v>20 users</c:v>
          </c:tx>
          <c:cat>
            <c:strRef>
              <c:f>summary!$B$15:$B$17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summary!$E$11:$E$13</c:f>
              <c:numCache>
                <c:formatCode>0.00</c:formatCode>
                <c:ptCount val="3"/>
                <c:pt idx="0">
                  <c:v>15.136539000000001</c:v>
                </c:pt>
                <c:pt idx="1">
                  <c:v>41.496375999999998</c:v>
                </c:pt>
                <c:pt idx="2">
                  <c:v>-3.6985869999999998</c:v>
                </c:pt>
              </c:numCache>
            </c:numRef>
          </c:val>
        </c:ser>
        <c:ser>
          <c:idx val="3"/>
          <c:order val="3"/>
          <c:tx>
            <c:v>20 users AS</c:v>
          </c:tx>
          <c:cat>
            <c:strRef>
              <c:f>summary!$B$15:$B$17</c:f>
              <c:strCache>
                <c:ptCount val="3"/>
                <c:pt idx="0">
                  <c:v>ourSolarSystemGuideInstructor_SCALED_BY_0.01</c:v>
                </c:pt>
                <c:pt idx="1">
                  <c:v>ourSolarSystemGuideInstructorRS_SCALED_BY_0.01</c:v>
                </c:pt>
                <c:pt idx="2">
                  <c:v>programSupportMaterials_SCALED_BY_0.01</c:v>
                </c:pt>
              </c:strCache>
            </c:strRef>
          </c:cat>
          <c:val>
            <c:numRef>
              <c:f>summary!$E$15:$E$17</c:f>
              <c:numCache>
                <c:formatCode>0.00</c:formatCode>
                <c:ptCount val="3"/>
                <c:pt idx="0">
                  <c:v>11.04203</c:v>
                </c:pt>
                <c:pt idx="1">
                  <c:v>43.325977000000002</c:v>
                </c:pt>
                <c:pt idx="2">
                  <c:v>-2.8801079999999999</c:v>
                </c:pt>
              </c:numCache>
            </c:numRef>
          </c:val>
        </c:ser>
        <c:axId val="70963200"/>
        <c:axId val="70964736"/>
      </c:barChart>
      <c:catAx>
        <c:axId val="70963200"/>
        <c:scaling>
          <c:orientation val="minMax"/>
        </c:scaling>
        <c:axPos val="b"/>
        <c:numFmt formatCode="General" sourceLinked="1"/>
        <c:tickLblPos val="low"/>
        <c:crossAx val="70964736"/>
        <c:crosses val="autoZero"/>
        <c:auto val="1"/>
        <c:lblAlgn val="ctr"/>
        <c:lblOffset val="100"/>
      </c:catAx>
      <c:valAx>
        <c:axId val="7096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/>
                  <a:t>Average response time difference,</a:t>
                </a:r>
                <a:r>
                  <a:rPr lang="ru-RU" sz="1100" b="0" i="0" baseline="0"/>
                  <a:t> %</a:t>
                </a:r>
                <a:endParaRPr lang="en-US" sz="1100" b="0" i="0" baseline="0"/>
              </a:p>
            </c:rich>
          </c:tx>
          <c:layout/>
        </c:title>
        <c:numFmt formatCode="0.00" sourceLinked="1"/>
        <c:tickLblPos val="nextTo"/>
        <c:crossAx val="70963200"/>
        <c:crosses val="autoZero"/>
        <c:crossBetween val="between"/>
      </c:valAx>
    </c:plotArea>
    <c:legend>
      <c:legendPos val="r"/>
      <c:layout/>
    </c:legend>
    <c:plotVisOnly val="1"/>
  </c:chart>
  <c:printSettings>
    <c:headerFooter alignWithMargins="0"/>
    <c:pageMargins b="1" l="0.750000000000005" r="0.750000000000005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57150</xdr:rowOff>
    </xdr:from>
    <xdr:to>
      <xdr:col>20</xdr:col>
      <xdr:colOff>171450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17143</xdr:colOff>
      <xdr:row>0</xdr:row>
      <xdr:rowOff>22860</xdr:rowOff>
    </xdr:from>
    <xdr:to>
      <xdr:col>25</xdr:col>
      <xdr:colOff>436245</xdr:colOff>
      <xdr:row>14</xdr:row>
      <xdr:rowOff>41911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</xdr:colOff>
      <xdr:row>14</xdr:row>
      <xdr:rowOff>62865</xdr:rowOff>
    </xdr:from>
    <xdr:to>
      <xdr:col>25</xdr:col>
      <xdr:colOff>443865</xdr:colOff>
      <xdr:row>28</xdr:row>
      <xdr:rowOff>81916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</xdr:colOff>
      <xdr:row>28</xdr:row>
      <xdr:rowOff>93345</xdr:rowOff>
    </xdr:from>
    <xdr:to>
      <xdr:col>25</xdr:col>
      <xdr:colOff>453390</xdr:colOff>
      <xdr:row>42</xdr:row>
      <xdr:rowOff>112396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</xdr:colOff>
      <xdr:row>57</xdr:row>
      <xdr:rowOff>30480</xdr:rowOff>
    </xdr:from>
    <xdr:to>
      <xdr:col>26</xdr:col>
      <xdr:colOff>541017</xdr:colOff>
      <xdr:row>80</xdr:row>
      <xdr:rowOff>20955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</xdr:colOff>
      <xdr:row>43</xdr:row>
      <xdr:rowOff>1905</xdr:rowOff>
    </xdr:from>
    <xdr:to>
      <xdr:col>25</xdr:col>
      <xdr:colOff>461010</xdr:colOff>
      <xdr:row>57</xdr:row>
      <xdr:rowOff>7621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</xdr:colOff>
      <xdr:row>80</xdr:row>
      <xdr:rowOff>41910</xdr:rowOff>
    </xdr:from>
    <xdr:to>
      <xdr:col>26</xdr:col>
      <xdr:colOff>548637</xdr:colOff>
      <xdr:row>103</xdr:row>
      <xdr:rowOff>32385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6"/>
  <sheetViews>
    <sheetView workbookViewId="0">
      <selection activeCell="L22" sqref="L22:S36"/>
    </sheetView>
  </sheetViews>
  <sheetFormatPr defaultColWidth="9.109375" defaultRowHeight="10.199999999999999"/>
  <cols>
    <col min="1" max="1" width="14" style="7" bestFit="1" customWidth="1"/>
    <col min="2" max="4" width="9.109375" style="7"/>
    <col min="5" max="5" width="33.44140625" style="7" bestFit="1" customWidth="1"/>
    <col min="6" max="9" width="9.109375" style="7"/>
    <col min="10" max="10" width="2.6640625" style="7" bestFit="1" customWidth="1"/>
    <col min="11" max="11" width="33.44140625" style="7" bestFit="1" customWidth="1"/>
    <col min="12" max="12" width="14" style="7" bestFit="1" customWidth="1"/>
    <col min="13" max="13" width="13.109375" style="7" bestFit="1" customWidth="1"/>
    <col min="14" max="14" width="8.6640625" style="7" bestFit="1" customWidth="1"/>
    <col min="15" max="15" width="9.5546875" style="7" bestFit="1" customWidth="1"/>
    <col min="16" max="16" width="8.6640625" style="7" bestFit="1" customWidth="1"/>
    <col min="17" max="17" width="9.5546875" style="7" bestFit="1" customWidth="1"/>
    <col min="18" max="19" width="8.6640625" style="7" bestFit="1" customWidth="1"/>
    <col min="20" max="20" width="9.109375" style="7"/>
    <col min="21" max="21" width="33.44140625" style="7" bestFit="1" customWidth="1"/>
    <col min="22" max="16384" width="9.109375" style="7"/>
  </cols>
  <sheetData>
    <row r="1" spans="1:10">
      <c r="A1" s="3"/>
      <c r="B1" s="4" t="s">
        <v>18</v>
      </c>
      <c r="C1" s="4" t="s">
        <v>19</v>
      </c>
    </row>
    <row r="2" spans="1:10">
      <c r="A2" s="3" t="s">
        <v>14</v>
      </c>
      <c r="B2" s="8">
        <f>SUM(G7,G9,G11,G13,G15,G17,G19)-SUM(F7,F9,F11,F13,F15,F17,F19)</f>
        <v>217</v>
      </c>
      <c r="C2" s="2">
        <f>B2/B5*100</f>
        <v>50</v>
      </c>
    </row>
    <row r="3" spans="1:10">
      <c r="A3" s="3" t="s">
        <v>67</v>
      </c>
      <c r="B3" s="8">
        <f>SUM(G8,G10,G12,G14,G16,G18,G20)-SUM(F8,F10,F12,F14,F16,F18,F20)</f>
        <v>216</v>
      </c>
      <c r="C3" s="2">
        <f>B3/B5*100</f>
        <v>49.769585253456221</v>
      </c>
    </row>
    <row r="4" spans="1:10" ht="10.8" thickBot="1">
      <c r="A4" s="3" t="s">
        <v>16</v>
      </c>
      <c r="B4" s="8">
        <f>SUM(F7:F20)</f>
        <v>1</v>
      </c>
      <c r="C4" s="2">
        <f>B4/B5*100</f>
        <v>0.2304147465437788</v>
      </c>
      <c r="J4" s="14"/>
    </row>
    <row r="5" spans="1:10" ht="10.8" thickTop="1">
      <c r="A5" s="5" t="s">
        <v>17</v>
      </c>
      <c r="B5" s="9">
        <f>SUM(B2:B4)</f>
        <v>434</v>
      </c>
      <c r="C5" s="6"/>
      <c r="J5" s="14"/>
    </row>
    <row r="6" spans="1:10">
      <c r="E6" s="7" t="s">
        <v>24</v>
      </c>
      <c r="F6" s="7" t="s">
        <v>25</v>
      </c>
      <c r="G6" s="7" t="s">
        <v>26</v>
      </c>
      <c r="H6" s="7" t="s">
        <v>27</v>
      </c>
      <c r="J6" s="14"/>
    </row>
    <row r="7" spans="1:10">
      <c r="E7" s="7" t="s">
        <v>47</v>
      </c>
      <c r="F7" s="7">
        <v>0</v>
      </c>
      <c r="G7" s="7">
        <v>31</v>
      </c>
      <c r="H7" s="7">
        <v>0</v>
      </c>
    </row>
    <row r="8" spans="1:10">
      <c r="E8" s="7" t="s">
        <v>54</v>
      </c>
      <c r="F8" s="7">
        <v>0</v>
      </c>
      <c r="G8" s="7">
        <v>31</v>
      </c>
      <c r="H8" s="7">
        <v>0</v>
      </c>
    </row>
    <row r="9" spans="1:10">
      <c r="E9" s="7" t="s">
        <v>45</v>
      </c>
      <c r="F9" s="7">
        <v>0</v>
      </c>
      <c r="G9" s="7">
        <v>31</v>
      </c>
      <c r="H9" s="7">
        <v>0</v>
      </c>
    </row>
    <row r="10" spans="1:10">
      <c r="E10" s="7" t="s">
        <v>53</v>
      </c>
      <c r="F10" s="7">
        <v>0</v>
      </c>
      <c r="G10" s="7">
        <v>31</v>
      </c>
      <c r="H10" s="7">
        <v>0</v>
      </c>
    </row>
    <row r="11" spans="1:10">
      <c r="E11" s="7" t="s">
        <v>5</v>
      </c>
      <c r="F11" s="7">
        <v>0</v>
      </c>
      <c r="G11" s="7">
        <v>31</v>
      </c>
      <c r="H11" s="7">
        <v>0</v>
      </c>
    </row>
    <row r="12" spans="1:10">
      <c r="E12" s="7" t="s">
        <v>52</v>
      </c>
      <c r="F12" s="7">
        <v>0</v>
      </c>
      <c r="G12" s="7">
        <v>31</v>
      </c>
      <c r="H12" s="7">
        <v>0</v>
      </c>
    </row>
    <row r="13" spans="1:10">
      <c r="E13" s="7" t="s">
        <v>43</v>
      </c>
      <c r="F13" s="7">
        <v>0</v>
      </c>
      <c r="G13" s="7">
        <v>31</v>
      </c>
      <c r="H13" s="7">
        <v>0</v>
      </c>
    </row>
    <row r="14" spans="1:10">
      <c r="E14" s="7" t="s">
        <v>46</v>
      </c>
      <c r="F14" s="7">
        <v>1</v>
      </c>
      <c r="G14" s="7">
        <v>31</v>
      </c>
      <c r="H14" s="7">
        <v>3.23</v>
      </c>
    </row>
    <row r="15" spans="1:10">
      <c r="E15" s="7" t="s">
        <v>51</v>
      </c>
      <c r="F15" s="7">
        <v>0</v>
      </c>
      <c r="G15" s="7">
        <v>31</v>
      </c>
      <c r="H15" s="7">
        <v>0</v>
      </c>
    </row>
    <row r="16" spans="1:10">
      <c r="E16" s="7" t="s">
        <v>44</v>
      </c>
      <c r="F16" s="7">
        <v>0</v>
      </c>
      <c r="G16" s="7">
        <v>31</v>
      </c>
      <c r="H16" s="7">
        <v>0</v>
      </c>
    </row>
    <row r="17" spans="1:33">
      <c r="E17" s="7" t="s">
        <v>48</v>
      </c>
      <c r="F17" s="7">
        <v>0</v>
      </c>
      <c r="G17" s="7">
        <v>31</v>
      </c>
      <c r="H17" s="7">
        <v>0</v>
      </c>
    </row>
    <row r="18" spans="1:33">
      <c r="E18" s="7" t="s">
        <v>49</v>
      </c>
      <c r="F18" s="7">
        <v>0</v>
      </c>
      <c r="G18" s="7">
        <v>31</v>
      </c>
      <c r="H18" s="7">
        <v>0</v>
      </c>
    </row>
    <row r="19" spans="1:33">
      <c r="E19" s="7" t="s">
        <v>4</v>
      </c>
      <c r="F19" s="7">
        <v>0</v>
      </c>
      <c r="G19" s="7">
        <v>31</v>
      </c>
      <c r="H19" s="7">
        <v>0</v>
      </c>
    </row>
    <row r="20" spans="1:33">
      <c r="E20" s="7" t="s">
        <v>50</v>
      </c>
      <c r="F20" s="7">
        <v>0</v>
      </c>
      <c r="G20" s="7">
        <v>31</v>
      </c>
      <c r="H20" s="7">
        <v>0</v>
      </c>
    </row>
    <row r="22" spans="1:33">
      <c r="J22" s="3"/>
      <c r="K22" s="3" t="s">
        <v>0</v>
      </c>
      <c r="L22" s="3" t="s">
        <v>1</v>
      </c>
      <c r="M22" s="3" t="s">
        <v>2</v>
      </c>
      <c r="N22" s="10" t="s">
        <v>3</v>
      </c>
      <c r="O22" s="11" t="s">
        <v>28</v>
      </c>
      <c r="P22" s="11" t="s">
        <v>29</v>
      </c>
      <c r="Q22" s="11" t="s">
        <v>30</v>
      </c>
      <c r="R22" s="11" t="s">
        <v>31</v>
      </c>
      <c r="S22" s="11" t="s">
        <v>32</v>
      </c>
      <c r="U22" s="7" t="s">
        <v>24</v>
      </c>
      <c r="V22" s="7" t="s">
        <v>55</v>
      </c>
      <c r="W22" s="7" t="s">
        <v>56</v>
      </c>
      <c r="X22" s="7" t="s">
        <v>57</v>
      </c>
      <c r="Y22" s="7" t="s">
        <v>58</v>
      </c>
      <c r="Z22" s="7" t="s">
        <v>59</v>
      </c>
      <c r="AA22" s="7" t="s">
        <v>60</v>
      </c>
      <c r="AB22" s="7" t="s">
        <v>61</v>
      </c>
      <c r="AC22" s="7" t="s">
        <v>62</v>
      </c>
      <c r="AD22" s="7" t="s">
        <v>63</v>
      </c>
      <c r="AE22" s="7" t="s">
        <v>64</v>
      </c>
      <c r="AF22" s="7" t="s">
        <v>65</v>
      </c>
      <c r="AG22" s="7" t="s">
        <v>66</v>
      </c>
    </row>
    <row r="23" spans="1:33">
      <c r="A23" s="14"/>
      <c r="B23" s="14"/>
      <c r="J23" s="3">
        <v>1</v>
      </c>
      <c r="K23" s="7" t="s">
        <v>47</v>
      </c>
      <c r="L23" s="7">
        <v>0</v>
      </c>
      <c r="M23" s="7">
        <v>31</v>
      </c>
      <c r="N23" s="2">
        <v>0</v>
      </c>
      <c r="O23" s="15">
        <v>105965.5</v>
      </c>
      <c r="P23" s="15">
        <v>95930</v>
      </c>
      <c r="Q23" s="15">
        <v>110902</v>
      </c>
      <c r="R23" s="15">
        <v>104920.1</v>
      </c>
      <c r="S23" s="15">
        <v>3061.5140000000001</v>
      </c>
      <c r="U23" s="7" t="s">
        <v>47</v>
      </c>
      <c r="V23" s="7" t="s">
        <v>68</v>
      </c>
      <c r="W23" s="7" t="s">
        <v>69</v>
      </c>
      <c r="X23" s="7" t="s">
        <v>70</v>
      </c>
      <c r="Y23" s="7" t="s">
        <v>71</v>
      </c>
      <c r="Z23" s="7" t="s">
        <v>72</v>
      </c>
      <c r="AA23" s="7" t="s">
        <v>73</v>
      </c>
      <c r="AB23" s="7" t="s">
        <v>73</v>
      </c>
      <c r="AC23" s="7" t="s">
        <v>74</v>
      </c>
      <c r="AD23" s="7" t="s">
        <v>75</v>
      </c>
      <c r="AE23" s="7" t="s">
        <v>76</v>
      </c>
      <c r="AF23" s="7" t="s">
        <v>77</v>
      </c>
      <c r="AG23" s="7" t="s">
        <v>73</v>
      </c>
    </row>
    <row r="24" spans="1:33">
      <c r="J24" s="3">
        <v>2</v>
      </c>
      <c r="K24" s="7" t="s">
        <v>54</v>
      </c>
      <c r="L24" s="7">
        <v>0</v>
      </c>
      <c r="M24" s="7">
        <v>31</v>
      </c>
      <c r="N24" s="2">
        <v>0</v>
      </c>
      <c r="O24" s="15">
        <v>400468.5</v>
      </c>
      <c r="P24" s="15">
        <v>387381</v>
      </c>
      <c r="Q24" s="15">
        <v>418204</v>
      </c>
      <c r="R24" s="15">
        <v>400975.56</v>
      </c>
      <c r="S24" s="15">
        <v>7947.2676000000001</v>
      </c>
      <c r="U24" s="7" t="s">
        <v>54</v>
      </c>
      <c r="V24" s="7" t="s">
        <v>78</v>
      </c>
      <c r="W24" s="7" t="s">
        <v>79</v>
      </c>
      <c r="X24" s="7" t="s">
        <v>80</v>
      </c>
      <c r="Y24" s="7" t="s">
        <v>81</v>
      </c>
      <c r="Z24" s="7" t="s">
        <v>82</v>
      </c>
      <c r="AA24" s="7" t="s">
        <v>73</v>
      </c>
      <c r="AB24" s="7" t="s">
        <v>73</v>
      </c>
      <c r="AC24" s="7" t="s">
        <v>83</v>
      </c>
      <c r="AD24" s="7" t="s">
        <v>84</v>
      </c>
      <c r="AE24" s="7" t="s">
        <v>85</v>
      </c>
      <c r="AF24" s="7" t="s">
        <v>86</v>
      </c>
      <c r="AG24" s="7" t="s">
        <v>73</v>
      </c>
    </row>
    <row r="25" spans="1:33">
      <c r="J25" s="3">
        <v>3</v>
      </c>
      <c r="K25" s="7" t="s">
        <v>45</v>
      </c>
      <c r="L25" s="7">
        <v>0</v>
      </c>
      <c r="M25" s="7">
        <v>31</v>
      </c>
      <c r="N25" s="2">
        <v>0</v>
      </c>
      <c r="O25" s="15">
        <v>101171.5</v>
      </c>
      <c r="P25" s="15">
        <v>95797</v>
      </c>
      <c r="Q25" s="15">
        <v>111192</v>
      </c>
      <c r="R25" s="15">
        <v>101891.5</v>
      </c>
      <c r="S25" s="15">
        <v>2940.5012000000002</v>
      </c>
      <c r="U25" s="7" t="s">
        <v>45</v>
      </c>
      <c r="V25" s="7" t="s">
        <v>87</v>
      </c>
      <c r="W25" s="7" t="s">
        <v>88</v>
      </c>
      <c r="X25" s="7" t="s">
        <v>89</v>
      </c>
      <c r="Y25" s="7" t="s">
        <v>90</v>
      </c>
      <c r="Z25" s="7" t="s">
        <v>91</v>
      </c>
      <c r="AA25" s="7" t="s">
        <v>92</v>
      </c>
      <c r="AB25" s="7" t="s">
        <v>93</v>
      </c>
      <c r="AC25" s="7" t="s">
        <v>94</v>
      </c>
      <c r="AD25" s="7" t="s">
        <v>95</v>
      </c>
      <c r="AE25" s="7" t="s">
        <v>96</v>
      </c>
      <c r="AF25" s="7" t="s">
        <v>97</v>
      </c>
      <c r="AG25" s="7" t="s">
        <v>73</v>
      </c>
    </row>
    <row r="26" spans="1:33">
      <c r="J26" s="3">
        <v>4</v>
      </c>
      <c r="K26" s="7" t="s">
        <v>53</v>
      </c>
      <c r="L26" s="7">
        <v>0</v>
      </c>
      <c r="M26" s="7">
        <v>31</v>
      </c>
      <c r="N26" s="2">
        <v>0</v>
      </c>
      <c r="O26" s="15">
        <v>372360.5</v>
      </c>
      <c r="P26" s="15">
        <v>362139</v>
      </c>
      <c r="Q26" s="15">
        <v>383165</v>
      </c>
      <c r="R26" s="15">
        <v>373273.53</v>
      </c>
      <c r="S26" s="15">
        <v>6884.2870000000003</v>
      </c>
      <c r="U26" s="7" t="s">
        <v>53</v>
      </c>
      <c r="V26" s="7" t="s">
        <v>98</v>
      </c>
      <c r="W26" s="7" t="s">
        <v>99</v>
      </c>
      <c r="X26" s="7" t="s">
        <v>100</v>
      </c>
      <c r="Y26" s="7" t="s">
        <v>101</v>
      </c>
      <c r="Z26" s="7" t="s">
        <v>102</v>
      </c>
      <c r="AA26" s="7" t="s">
        <v>73</v>
      </c>
      <c r="AB26" s="7" t="s">
        <v>73</v>
      </c>
      <c r="AC26" s="7" t="s">
        <v>103</v>
      </c>
      <c r="AD26" s="7" t="s">
        <v>104</v>
      </c>
      <c r="AE26" s="7" t="s">
        <v>105</v>
      </c>
      <c r="AF26" s="7" t="s">
        <v>106</v>
      </c>
      <c r="AG26" s="7" t="s">
        <v>73</v>
      </c>
    </row>
    <row r="27" spans="1:33">
      <c r="J27" s="3">
        <v>5</v>
      </c>
      <c r="K27" s="7" t="s">
        <v>5</v>
      </c>
      <c r="L27" s="7">
        <v>0</v>
      </c>
      <c r="M27" s="7">
        <v>31</v>
      </c>
      <c r="N27" s="2">
        <v>0</v>
      </c>
      <c r="O27" s="15">
        <v>55820</v>
      </c>
      <c r="P27" s="15">
        <v>50516</v>
      </c>
      <c r="Q27" s="15">
        <v>66108</v>
      </c>
      <c r="R27" s="15">
        <v>54789.065999999999</v>
      </c>
      <c r="S27" s="15">
        <v>3312.8598999999999</v>
      </c>
      <c r="U27" s="7" t="s">
        <v>5</v>
      </c>
      <c r="V27" s="7" t="s">
        <v>107</v>
      </c>
      <c r="W27" s="7" t="s">
        <v>108</v>
      </c>
      <c r="X27" s="7" t="s">
        <v>109</v>
      </c>
      <c r="Y27" s="7" t="s">
        <v>110</v>
      </c>
      <c r="Z27" s="7" t="s">
        <v>111</v>
      </c>
      <c r="AA27" s="7" t="s">
        <v>73</v>
      </c>
      <c r="AB27" s="7" t="s">
        <v>112</v>
      </c>
      <c r="AC27" s="7" t="s">
        <v>113</v>
      </c>
      <c r="AD27" s="7" t="s">
        <v>114</v>
      </c>
      <c r="AE27" s="7" t="s">
        <v>115</v>
      </c>
      <c r="AF27" s="7" t="s">
        <v>116</v>
      </c>
      <c r="AG27" s="7" t="s">
        <v>73</v>
      </c>
    </row>
    <row r="28" spans="1:33">
      <c r="J28" s="3">
        <v>6</v>
      </c>
      <c r="K28" s="7" t="s">
        <v>52</v>
      </c>
      <c r="L28" s="7">
        <v>0</v>
      </c>
      <c r="M28" s="7">
        <v>31</v>
      </c>
      <c r="N28" s="2">
        <v>0</v>
      </c>
      <c r="O28" s="15">
        <v>176604.5</v>
      </c>
      <c r="P28" s="15">
        <v>176218</v>
      </c>
      <c r="Q28" s="15">
        <v>187005</v>
      </c>
      <c r="R28" s="15">
        <v>178551.14</v>
      </c>
      <c r="S28" s="15">
        <v>2774.1277</v>
      </c>
      <c r="U28" s="7" t="s">
        <v>52</v>
      </c>
      <c r="V28" s="7" t="s">
        <v>117</v>
      </c>
      <c r="W28" s="7" t="s">
        <v>118</v>
      </c>
      <c r="X28" s="7" t="s">
        <v>119</v>
      </c>
      <c r="Y28" s="7" t="s">
        <v>120</v>
      </c>
      <c r="Z28" s="7" t="s">
        <v>121</v>
      </c>
      <c r="AA28" s="7" t="s">
        <v>73</v>
      </c>
      <c r="AB28" s="7" t="s">
        <v>73</v>
      </c>
      <c r="AC28" s="7" t="s">
        <v>122</v>
      </c>
      <c r="AD28" s="7" t="s">
        <v>123</v>
      </c>
      <c r="AE28" s="7" t="s">
        <v>124</v>
      </c>
      <c r="AF28" s="7" t="s">
        <v>125</v>
      </c>
      <c r="AG28" s="7" t="s">
        <v>73</v>
      </c>
    </row>
    <row r="29" spans="1:33">
      <c r="J29" s="3">
        <v>7</v>
      </c>
      <c r="K29" s="7" t="s">
        <v>43</v>
      </c>
      <c r="L29" s="7">
        <v>0</v>
      </c>
      <c r="M29" s="7">
        <v>31</v>
      </c>
      <c r="N29" s="2">
        <v>0</v>
      </c>
      <c r="O29" s="15">
        <v>71236</v>
      </c>
      <c r="P29" s="15">
        <v>66058</v>
      </c>
      <c r="Q29" s="15">
        <v>96243</v>
      </c>
      <c r="R29" s="15">
        <v>72309.97</v>
      </c>
      <c r="S29" s="15">
        <v>5073.0673999999999</v>
      </c>
      <c r="U29" s="7" t="s">
        <v>43</v>
      </c>
      <c r="V29" s="7" t="s">
        <v>126</v>
      </c>
      <c r="W29" s="7" t="s">
        <v>127</v>
      </c>
      <c r="X29" s="7" t="s">
        <v>128</v>
      </c>
      <c r="Y29" s="7" t="s">
        <v>129</v>
      </c>
      <c r="Z29" s="7" t="s">
        <v>130</v>
      </c>
      <c r="AA29" s="7" t="s">
        <v>131</v>
      </c>
      <c r="AB29" s="7" t="s">
        <v>93</v>
      </c>
      <c r="AC29" s="7" t="s">
        <v>132</v>
      </c>
      <c r="AD29" s="7" t="s">
        <v>133</v>
      </c>
      <c r="AE29" s="7" t="s">
        <v>134</v>
      </c>
      <c r="AF29" s="7" t="s">
        <v>135</v>
      </c>
      <c r="AG29" s="7" t="s">
        <v>73</v>
      </c>
    </row>
    <row r="30" spans="1:33">
      <c r="J30" s="3">
        <v>8</v>
      </c>
      <c r="K30" s="7" t="s">
        <v>46</v>
      </c>
      <c r="L30" s="7">
        <v>1</v>
      </c>
      <c r="M30" s="7">
        <v>31</v>
      </c>
      <c r="N30" s="2">
        <v>3.23</v>
      </c>
      <c r="O30" s="15">
        <v>222665</v>
      </c>
      <c r="P30" s="15">
        <v>216594</v>
      </c>
      <c r="Q30" s="15">
        <v>232589</v>
      </c>
      <c r="R30" s="15">
        <v>223654.48</v>
      </c>
      <c r="S30" s="15">
        <v>3927.2449999999999</v>
      </c>
      <c r="U30" s="7" t="s">
        <v>46</v>
      </c>
      <c r="V30" s="7" t="s">
        <v>136</v>
      </c>
      <c r="W30" s="7" t="s">
        <v>137</v>
      </c>
      <c r="X30" s="7" t="s">
        <v>138</v>
      </c>
      <c r="Y30" s="7" t="s">
        <v>139</v>
      </c>
      <c r="Z30" s="7" t="s">
        <v>140</v>
      </c>
      <c r="AA30" s="7" t="s">
        <v>73</v>
      </c>
      <c r="AB30" s="7" t="s">
        <v>73</v>
      </c>
      <c r="AC30" s="7" t="s">
        <v>141</v>
      </c>
      <c r="AD30" s="7" t="s">
        <v>142</v>
      </c>
      <c r="AE30" s="7" t="s">
        <v>143</v>
      </c>
      <c r="AF30" s="7" t="s">
        <v>144</v>
      </c>
      <c r="AG30" s="7" t="s">
        <v>145</v>
      </c>
    </row>
    <row r="31" spans="1:33">
      <c r="J31" s="3">
        <v>9</v>
      </c>
      <c r="K31" s="7" t="s">
        <v>51</v>
      </c>
      <c r="L31" s="7">
        <v>0</v>
      </c>
      <c r="M31" s="7">
        <v>31</v>
      </c>
      <c r="N31" s="2">
        <v>0</v>
      </c>
      <c r="O31" s="15">
        <v>55926.5</v>
      </c>
      <c r="P31" s="15">
        <v>50831</v>
      </c>
      <c r="Q31" s="15">
        <v>61632</v>
      </c>
      <c r="R31" s="15">
        <v>55221.065999999999</v>
      </c>
      <c r="S31" s="15">
        <v>2631.6037999999999</v>
      </c>
      <c r="U31" s="7" t="s">
        <v>51</v>
      </c>
      <c r="V31" s="7" t="s">
        <v>146</v>
      </c>
      <c r="W31" s="7" t="s">
        <v>147</v>
      </c>
      <c r="X31" s="7" t="s">
        <v>148</v>
      </c>
      <c r="Y31" s="7" t="s">
        <v>149</v>
      </c>
      <c r="Z31" s="7" t="s">
        <v>150</v>
      </c>
      <c r="AA31" s="7" t="s">
        <v>151</v>
      </c>
      <c r="AB31" s="7" t="s">
        <v>131</v>
      </c>
      <c r="AC31" s="7" t="s">
        <v>152</v>
      </c>
      <c r="AD31" s="7" t="s">
        <v>153</v>
      </c>
      <c r="AE31" s="7" t="s">
        <v>154</v>
      </c>
      <c r="AF31" s="7" t="s">
        <v>155</v>
      </c>
      <c r="AG31" s="7" t="s">
        <v>73</v>
      </c>
    </row>
    <row r="32" spans="1:33">
      <c r="J32" s="3">
        <v>10</v>
      </c>
      <c r="K32" s="7" t="s">
        <v>44</v>
      </c>
      <c r="L32" s="7">
        <v>0</v>
      </c>
      <c r="M32" s="7">
        <v>31</v>
      </c>
      <c r="N32" s="2">
        <v>0</v>
      </c>
      <c r="O32" s="15">
        <v>172072.5</v>
      </c>
      <c r="P32" s="15">
        <v>166584</v>
      </c>
      <c r="Q32" s="15">
        <v>182887</v>
      </c>
      <c r="R32" s="15">
        <v>173901.86</v>
      </c>
      <c r="S32" s="15">
        <v>3531.2296999999999</v>
      </c>
      <c r="U32" s="7" t="s">
        <v>44</v>
      </c>
      <c r="V32" s="7" t="s">
        <v>156</v>
      </c>
      <c r="W32" s="7" t="s">
        <v>157</v>
      </c>
      <c r="X32" s="7" t="s">
        <v>158</v>
      </c>
      <c r="Y32" s="7" t="s">
        <v>159</v>
      </c>
      <c r="Z32" s="7" t="s">
        <v>160</v>
      </c>
      <c r="AA32" s="7" t="s">
        <v>73</v>
      </c>
      <c r="AB32" s="7" t="s">
        <v>73</v>
      </c>
      <c r="AC32" s="7" t="s">
        <v>161</v>
      </c>
      <c r="AD32" s="7" t="s">
        <v>162</v>
      </c>
      <c r="AE32" s="7" t="s">
        <v>163</v>
      </c>
      <c r="AF32" s="7" t="s">
        <v>164</v>
      </c>
      <c r="AG32" s="7" t="s">
        <v>73</v>
      </c>
    </row>
    <row r="33" spans="10:33">
      <c r="J33" s="3">
        <v>11</v>
      </c>
      <c r="K33" s="7" t="s">
        <v>48</v>
      </c>
      <c r="L33" s="7">
        <v>0</v>
      </c>
      <c r="M33" s="7">
        <v>31</v>
      </c>
      <c r="N33" s="2">
        <v>0</v>
      </c>
      <c r="O33" s="15">
        <v>41217.5</v>
      </c>
      <c r="P33" s="15">
        <v>35839</v>
      </c>
      <c r="Q33" s="15">
        <v>131300</v>
      </c>
      <c r="R33" s="15">
        <v>44763.535000000003</v>
      </c>
      <c r="S33" s="15">
        <v>16263.864</v>
      </c>
      <c r="U33" s="7" t="s">
        <v>48</v>
      </c>
      <c r="V33" s="7" t="s">
        <v>165</v>
      </c>
      <c r="W33" s="7" t="s">
        <v>166</v>
      </c>
      <c r="X33" s="7" t="s">
        <v>167</v>
      </c>
      <c r="Y33" s="7" t="s">
        <v>168</v>
      </c>
      <c r="Z33" s="7" t="s">
        <v>169</v>
      </c>
      <c r="AA33" s="7" t="s">
        <v>92</v>
      </c>
      <c r="AB33" s="7" t="s">
        <v>151</v>
      </c>
      <c r="AC33" s="7" t="s">
        <v>170</v>
      </c>
      <c r="AD33" s="7" t="s">
        <v>171</v>
      </c>
      <c r="AE33" s="7" t="s">
        <v>172</v>
      </c>
      <c r="AF33" s="7" t="s">
        <v>173</v>
      </c>
      <c r="AG33" s="7" t="s">
        <v>73</v>
      </c>
    </row>
    <row r="34" spans="10:33">
      <c r="J34" s="3">
        <v>12</v>
      </c>
      <c r="K34" s="7" t="s">
        <v>49</v>
      </c>
      <c r="L34" s="7">
        <v>0</v>
      </c>
      <c r="M34" s="7">
        <v>31</v>
      </c>
      <c r="N34" s="2">
        <v>0</v>
      </c>
      <c r="O34" s="15">
        <v>107495.5</v>
      </c>
      <c r="P34" s="15">
        <v>106099</v>
      </c>
      <c r="Q34" s="15">
        <v>113013</v>
      </c>
      <c r="R34" s="15">
        <v>108980.63</v>
      </c>
      <c r="S34" s="15">
        <v>2519.9306999999999</v>
      </c>
      <c r="U34" s="7" t="s">
        <v>49</v>
      </c>
      <c r="V34" s="7" t="s">
        <v>174</v>
      </c>
      <c r="W34" s="7" t="s">
        <v>175</v>
      </c>
      <c r="X34" s="7" t="s">
        <v>176</v>
      </c>
      <c r="Y34" s="7" t="s">
        <v>177</v>
      </c>
      <c r="Z34" s="7" t="s">
        <v>178</v>
      </c>
      <c r="AA34" s="7" t="s">
        <v>73</v>
      </c>
      <c r="AB34" s="7" t="s">
        <v>73</v>
      </c>
      <c r="AC34" s="7" t="s">
        <v>179</v>
      </c>
      <c r="AD34" s="7" t="s">
        <v>180</v>
      </c>
      <c r="AE34" s="7" t="s">
        <v>181</v>
      </c>
      <c r="AF34" s="7" t="s">
        <v>182</v>
      </c>
      <c r="AG34" s="7" t="s">
        <v>73</v>
      </c>
    </row>
    <row r="35" spans="10:33">
      <c r="J35" s="3">
        <v>13</v>
      </c>
      <c r="K35" s="7" t="s">
        <v>4</v>
      </c>
      <c r="L35" s="7">
        <v>0</v>
      </c>
      <c r="M35" s="7">
        <v>31</v>
      </c>
      <c r="N35" s="2">
        <v>0</v>
      </c>
      <c r="O35" s="15">
        <v>15910</v>
      </c>
      <c r="P35" s="15">
        <v>15694</v>
      </c>
      <c r="Q35" s="15">
        <v>36179</v>
      </c>
      <c r="R35" s="15">
        <v>18236</v>
      </c>
      <c r="S35" s="15">
        <v>5602.7046</v>
      </c>
      <c r="U35" s="7" t="s">
        <v>4</v>
      </c>
      <c r="V35" s="7" t="s">
        <v>183</v>
      </c>
      <c r="W35" s="7" t="s">
        <v>184</v>
      </c>
      <c r="X35" s="7" t="s">
        <v>185</v>
      </c>
      <c r="Y35" s="7" t="s">
        <v>186</v>
      </c>
      <c r="Z35" s="7" t="s">
        <v>187</v>
      </c>
      <c r="AA35" s="7" t="s">
        <v>73</v>
      </c>
      <c r="AB35" s="7" t="s">
        <v>93</v>
      </c>
      <c r="AC35" s="7" t="s">
        <v>188</v>
      </c>
      <c r="AD35" s="7" t="s">
        <v>189</v>
      </c>
      <c r="AE35" s="7" t="s">
        <v>190</v>
      </c>
      <c r="AF35" s="7" t="s">
        <v>191</v>
      </c>
      <c r="AG35" s="7" t="s">
        <v>73</v>
      </c>
    </row>
    <row r="36" spans="10:33">
      <c r="J36" s="3">
        <v>14</v>
      </c>
      <c r="K36" s="7" t="s">
        <v>50</v>
      </c>
      <c r="L36" s="7">
        <v>0</v>
      </c>
      <c r="M36" s="7">
        <v>31</v>
      </c>
      <c r="N36" s="2">
        <v>0</v>
      </c>
      <c r="O36" s="15">
        <v>71651</v>
      </c>
      <c r="P36" s="15">
        <v>71116</v>
      </c>
      <c r="Q36" s="15">
        <v>88552</v>
      </c>
      <c r="R36" s="15">
        <v>73855.233999999997</v>
      </c>
      <c r="S36" s="15">
        <v>3933.97</v>
      </c>
      <c r="U36" s="7" t="s">
        <v>50</v>
      </c>
      <c r="V36" s="7" t="s">
        <v>192</v>
      </c>
      <c r="W36" s="7" t="s">
        <v>193</v>
      </c>
      <c r="X36" s="7" t="s">
        <v>194</v>
      </c>
      <c r="Y36" s="7" t="s">
        <v>195</v>
      </c>
      <c r="Z36" s="7" t="s">
        <v>196</v>
      </c>
      <c r="AA36" s="7" t="s">
        <v>73</v>
      </c>
      <c r="AB36" s="7" t="s">
        <v>112</v>
      </c>
      <c r="AC36" s="7" t="s">
        <v>197</v>
      </c>
      <c r="AD36" s="7" t="s">
        <v>198</v>
      </c>
      <c r="AE36" s="7" t="s">
        <v>199</v>
      </c>
      <c r="AF36" s="7" t="s">
        <v>200</v>
      </c>
      <c r="AG36" s="7" t="s">
        <v>73</v>
      </c>
    </row>
  </sheetData>
  <sortState ref="E7:H20">
    <sortCondition ref="E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B45" sqref="B45"/>
    </sheetView>
  </sheetViews>
  <sheetFormatPr defaultColWidth="9.109375" defaultRowHeight="10.199999999999999"/>
  <cols>
    <col min="1" max="1" width="3" style="7" bestFit="1" customWidth="1"/>
    <col min="2" max="2" width="30.88671875" style="7" bestFit="1" customWidth="1"/>
    <col min="3" max="3" width="14" style="7" bestFit="1" customWidth="1"/>
    <col min="4" max="4" width="13.109375" style="7" bestFit="1" customWidth="1"/>
    <col min="5" max="5" width="8.6640625" style="2" bestFit="1" customWidth="1"/>
    <col min="6" max="6" width="21" style="7" bestFit="1" customWidth="1"/>
    <col min="7" max="7" width="11.33203125" style="7" bestFit="1" customWidth="1"/>
    <col min="8" max="8" width="11.33203125" style="2" bestFit="1" customWidth="1"/>
    <col min="9" max="9" width="9.5546875" style="7" bestFit="1" customWidth="1"/>
    <col min="10" max="10" width="8.6640625" style="7" bestFit="1" customWidth="1"/>
    <col min="11" max="12" width="9.5546875" style="7" bestFit="1" customWidth="1"/>
    <col min="13" max="13" width="5.33203125" style="7" bestFit="1" customWidth="1"/>
    <col min="14" max="14" width="11.33203125" style="2" bestFit="1" customWidth="1"/>
    <col min="15" max="16" width="12.109375" style="2" bestFit="1" customWidth="1"/>
    <col min="17" max="17" width="5.33203125" style="2" bestFit="1" customWidth="1"/>
    <col min="18" max="18" width="9.109375" style="7"/>
    <col min="19" max="19" width="30.88671875" style="7" bestFit="1" customWidth="1"/>
    <col min="20" max="16384" width="9.109375" style="7"/>
  </cols>
  <sheetData>
    <row r="1" spans="1:17">
      <c r="A1" s="3"/>
      <c r="B1" s="3" t="s">
        <v>0</v>
      </c>
      <c r="C1" s="3" t="s">
        <v>1</v>
      </c>
      <c r="D1" s="3" t="s">
        <v>2</v>
      </c>
      <c r="E1" s="10" t="s">
        <v>3</v>
      </c>
      <c r="F1" s="3" t="s">
        <v>21</v>
      </c>
      <c r="G1" s="3" t="s">
        <v>22</v>
      </c>
      <c r="H1" s="10" t="s">
        <v>20</v>
      </c>
      <c r="I1" s="3" t="s">
        <v>23</v>
      </c>
      <c r="J1" s="3" t="s">
        <v>7</v>
      </c>
      <c r="K1" s="3" t="s">
        <v>8</v>
      </c>
      <c r="L1" s="3" t="s">
        <v>9</v>
      </c>
      <c r="M1" s="3" t="s">
        <v>10</v>
      </c>
      <c r="N1" s="10" t="s">
        <v>11</v>
      </c>
      <c r="O1" s="10" t="s">
        <v>12</v>
      </c>
      <c r="P1" s="10" t="s">
        <v>13</v>
      </c>
      <c r="Q1" s="10" t="s">
        <v>6</v>
      </c>
    </row>
    <row r="2" spans="1:17">
      <c r="A2" s="3">
        <v>1</v>
      </c>
      <c r="B2" s="7" t="s">
        <v>35</v>
      </c>
      <c r="C2" s="7">
        <v>0</v>
      </c>
      <c r="D2" s="7">
        <v>3</v>
      </c>
      <c r="E2" s="2">
        <v>0</v>
      </c>
      <c r="F2" s="7">
        <v>89096</v>
      </c>
      <c r="G2" s="7">
        <v>94610</v>
      </c>
      <c r="H2" s="7">
        <v>0.94</v>
      </c>
      <c r="I2" s="7">
        <v>113531</v>
      </c>
      <c r="J2" s="7">
        <v>3</v>
      </c>
      <c r="K2" s="7">
        <v>0</v>
      </c>
      <c r="L2" s="7">
        <v>0</v>
      </c>
      <c r="M2" s="7">
        <v>3</v>
      </c>
      <c r="N2" s="2">
        <v>100</v>
      </c>
      <c r="O2" s="2">
        <v>0</v>
      </c>
      <c r="P2" s="2">
        <v>0</v>
      </c>
      <c r="Q2" s="2">
        <v>1</v>
      </c>
    </row>
    <row r="3" spans="1:17">
      <c r="A3" s="3">
        <v>2</v>
      </c>
      <c r="B3" s="7" t="s">
        <v>36</v>
      </c>
      <c r="C3" s="7">
        <v>0</v>
      </c>
      <c r="D3" s="7">
        <v>3</v>
      </c>
      <c r="E3" s="2">
        <v>0</v>
      </c>
      <c r="F3" s="7">
        <v>91220</v>
      </c>
      <c r="G3" s="7">
        <v>94610</v>
      </c>
      <c r="H3" s="7">
        <v>0.96</v>
      </c>
      <c r="I3" s="7">
        <v>113531</v>
      </c>
      <c r="J3" s="7">
        <v>3</v>
      </c>
      <c r="K3" s="7">
        <v>0</v>
      </c>
      <c r="L3" s="7">
        <v>0</v>
      </c>
      <c r="M3" s="7">
        <v>3</v>
      </c>
      <c r="N3" s="2">
        <v>100</v>
      </c>
      <c r="O3" s="2">
        <v>0</v>
      </c>
      <c r="P3" s="2">
        <v>0</v>
      </c>
      <c r="Q3" s="2">
        <v>1</v>
      </c>
    </row>
    <row r="4" spans="1:17">
      <c r="A4" s="3">
        <v>3</v>
      </c>
      <c r="B4" s="7" t="s">
        <v>33</v>
      </c>
      <c r="C4" s="7">
        <v>0</v>
      </c>
      <c r="D4" s="7">
        <v>3</v>
      </c>
      <c r="E4" s="2">
        <v>0</v>
      </c>
      <c r="F4" s="7">
        <v>29139.5</v>
      </c>
      <c r="G4" s="7">
        <v>39878</v>
      </c>
      <c r="H4" s="7">
        <v>0.73</v>
      </c>
      <c r="I4" s="7">
        <v>47853</v>
      </c>
      <c r="J4" s="7">
        <v>3</v>
      </c>
      <c r="K4" s="7">
        <v>0</v>
      </c>
      <c r="L4" s="7">
        <v>0</v>
      </c>
      <c r="M4" s="7">
        <v>3</v>
      </c>
      <c r="N4" s="2">
        <v>100</v>
      </c>
      <c r="O4" s="2">
        <v>0</v>
      </c>
      <c r="P4" s="2">
        <v>0</v>
      </c>
      <c r="Q4" s="2">
        <v>1</v>
      </c>
    </row>
    <row r="5" spans="1:17">
      <c r="A5" s="3">
        <v>4</v>
      </c>
      <c r="B5" s="7" t="s">
        <v>34</v>
      </c>
      <c r="C5" s="7">
        <v>0</v>
      </c>
      <c r="D5" s="7">
        <v>3</v>
      </c>
      <c r="E5" s="2">
        <v>0</v>
      </c>
      <c r="F5" s="7">
        <v>31175</v>
      </c>
      <c r="G5" s="7">
        <v>39878</v>
      </c>
      <c r="H5" s="7">
        <v>0.78</v>
      </c>
      <c r="I5" s="7">
        <v>47853</v>
      </c>
      <c r="J5" s="7">
        <v>3</v>
      </c>
      <c r="K5" s="7">
        <v>0</v>
      </c>
      <c r="L5" s="7">
        <v>0</v>
      </c>
      <c r="M5" s="7">
        <v>3</v>
      </c>
      <c r="N5" s="2">
        <v>100</v>
      </c>
      <c r="O5" s="2">
        <v>0</v>
      </c>
      <c r="P5" s="2">
        <v>0</v>
      </c>
      <c r="Q5" s="2">
        <v>1</v>
      </c>
    </row>
    <row r="6" spans="1:17">
      <c r="A6" s="3">
        <v>6</v>
      </c>
      <c r="H6" s="7"/>
    </row>
    <row r="7" spans="1:17">
      <c r="A7" s="3">
        <v>7</v>
      </c>
      <c r="H7" s="7"/>
    </row>
    <row r="8" spans="1:17">
      <c r="A8" s="3">
        <v>8</v>
      </c>
      <c r="H8" s="7"/>
    </row>
    <row r="9" spans="1:17">
      <c r="A9" s="3">
        <v>9</v>
      </c>
      <c r="H9" s="7"/>
    </row>
    <row r="10" spans="1:17">
      <c r="A10" s="3">
        <v>10</v>
      </c>
      <c r="H10" s="7"/>
    </row>
    <row r="11" spans="1:17">
      <c r="A11" s="3">
        <v>11</v>
      </c>
      <c r="H11" s="7"/>
    </row>
    <row r="12" spans="1:17">
      <c r="A12" s="3">
        <v>12</v>
      </c>
      <c r="H12" s="7"/>
    </row>
    <row r="13" spans="1:17">
      <c r="A13" s="3">
        <v>13</v>
      </c>
      <c r="H13" s="7"/>
    </row>
    <row r="14" spans="1:17">
      <c r="A14" s="3">
        <v>14</v>
      </c>
      <c r="H14" s="7"/>
    </row>
    <row r="27" spans="2:4">
      <c r="B27" s="3"/>
      <c r="C27" s="4" t="s">
        <v>18</v>
      </c>
      <c r="D27" s="4" t="s">
        <v>19</v>
      </c>
    </row>
    <row r="28" spans="2:4">
      <c r="B28" s="3" t="s">
        <v>14</v>
      </c>
      <c r="C28" s="8">
        <f>SUM(D2:D5)</f>
        <v>12</v>
      </c>
      <c r="D28" s="2">
        <f>C28/C31*100</f>
        <v>100</v>
      </c>
    </row>
    <row r="29" spans="2:4">
      <c r="B29" s="3" t="s">
        <v>15</v>
      </c>
      <c r="C29" s="8">
        <v>0</v>
      </c>
      <c r="D29" s="2">
        <f>C29/C31*100</f>
        <v>0</v>
      </c>
    </row>
    <row r="30" spans="2:4" ht="10.8" thickBot="1">
      <c r="B30" s="3" t="s">
        <v>16</v>
      </c>
      <c r="C30" s="8">
        <f>SUM(C2:C5)</f>
        <v>0</v>
      </c>
      <c r="D30" s="2">
        <f>C30/C31*100</f>
        <v>0</v>
      </c>
    </row>
    <row r="31" spans="2:4" ht="10.8" thickTop="1">
      <c r="B31" s="5" t="s">
        <v>17</v>
      </c>
      <c r="C31" s="9">
        <f>SUM(C28:C30)</f>
        <v>12</v>
      </c>
      <c r="D31" s="6"/>
    </row>
    <row r="35" spans="8:8">
      <c r="H35" s="7"/>
    </row>
    <row r="36" spans="8:8">
      <c r="H36" s="7"/>
    </row>
    <row r="37" spans="8:8">
      <c r="H37" s="7"/>
    </row>
    <row r="38" spans="8:8">
      <c r="H38" s="7"/>
    </row>
    <row r="39" spans="8:8">
      <c r="H39" s="7"/>
    </row>
    <row r="40" spans="8:8">
      <c r="H40" s="7"/>
    </row>
    <row r="41" spans="8:8">
      <c r="H41" s="7"/>
    </row>
    <row r="42" spans="8:8">
      <c r="H42" s="7"/>
    </row>
    <row r="43" spans="8:8">
      <c r="H43" s="7"/>
    </row>
    <row r="44" spans="8:8">
      <c r="H44" s="7"/>
    </row>
    <row r="45" spans="8:8">
      <c r="H45" s="7"/>
    </row>
    <row r="46" spans="8:8">
      <c r="H46" s="7"/>
    </row>
    <row r="47" spans="8:8">
      <c r="H47" s="7"/>
    </row>
    <row r="48" spans="8:8">
      <c r="H48" s="7"/>
    </row>
    <row r="49" spans="8:8">
      <c r="H49" s="7"/>
    </row>
    <row r="50" spans="8:8">
      <c r="H50" s="7"/>
    </row>
  </sheetData>
  <sortState ref="A2:Q14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G3" sqref="G3"/>
    </sheetView>
  </sheetViews>
  <sheetFormatPr defaultColWidth="9.109375" defaultRowHeight="10.199999999999999"/>
  <cols>
    <col min="1" max="1" width="3" style="1" bestFit="1" customWidth="1"/>
    <col min="2" max="2" width="29" style="1" bestFit="1" customWidth="1"/>
    <col min="3" max="4" width="7" style="1" bestFit="1" customWidth="1"/>
    <col min="5" max="5" width="9.5546875" style="1" bestFit="1" customWidth="1"/>
    <col min="6" max="6" width="7" style="1" bestFit="1" customWidth="1"/>
    <col min="7" max="7" width="17.5546875" style="1" bestFit="1" customWidth="1"/>
    <col min="8" max="8" width="19.33203125" style="1" bestFit="1" customWidth="1"/>
    <col min="9" max="9" width="7.88671875" style="1" bestFit="1" customWidth="1"/>
    <col min="10" max="10" width="12.109375" style="1" bestFit="1" customWidth="1"/>
    <col min="11" max="11" width="5.33203125" style="1" bestFit="1" customWidth="1"/>
    <col min="12" max="16384" width="9.109375" style="1"/>
  </cols>
  <sheetData>
    <row r="1" spans="1:11">
      <c r="A1" s="12"/>
      <c r="B1" s="12" t="s">
        <v>0</v>
      </c>
      <c r="C1" s="12" t="s">
        <v>29</v>
      </c>
      <c r="D1" s="12" t="s">
        <v>30</v>
      </c>
      <c r="E1" s="12" t="s">
        <v>28</v>
      </c>
      <c r="F1" s="12" t="s">
        <v>32</v>
      </c>
      <c r="G1" s="12" t="s">
        <v>38</v>
      </c>
      <c r="H1" s="12" t="s">
        <v>37</v>
      </c>
      <c r="I1" s="12" t="s">
        <v>41</v>
      </c>
      <c r="J1" s="14"/>
      <c r="K1" s="14"/>
    </row>
    <row r="2" spans="1:11">
      <c r="A2" s="12">
        <v>1</v>
      </c>
      <c r="B2" s="7" t="s">
        <v>5</v>
      </c>
      <c r="C2" s="15">
        <v>88732</v>
      </c>
      <c r="D2" s="15">
        <v>93708</v>
      </c>
      <c r="E2" s="15">
        <v>89096</v>
      </c>
      <c r="F2" s="15">
        <v>2069.4899999999998</v>
      </c>
      <c r="G2" s="15">
        <v>90158</v>
      </c>
      <c r="H2" s="15">
        <v>360632</v>
      </c>
      <c r="I2" s="7">
        <v>4</v>
      </c>
      <c r="J2" s="13"/>
      <c r="K2" s="13"/>
    </row>
    <row r="3" spans="1:11">
      <c r="A3" s="12">
        <v>2</v>
      </c>
      <c r="B3" s="7" t="s">
        <v>4</v>
      </c>
      <c r="C3" s="15">
        <v>24943</v>
      </c>
      <c r="D3" s="15">
        <v>37407</v>
      </c>
      <c r="E3" s="15">
        <v>29139.5</v>
      </c>
      <c r="F3" s="15">
        <v>5229.7</v>
      </c>
      <c r="G3" s="15">
        <v>30157.25</v>
      </c>
      <c r="H3" s="15">
        <v>120629</v>
      </c>
      <c r="I3" s="7">
        <v>4</v>
      </c>
      <c r="J3" s="13"/>
      <c r="K3" s="13"/>
    </row>
    <row r="4" spans="1:11">
      <c r="A4" s="14"/>
      <c r="B4" s="14"/>
      <c r="C4" s="14"/>
      <c r="D4" s="14"/>
      <c r="E4" s="14"/>
      <c r="F4" s="14"/>
      <c r="G4" s="14"/>
      <c r="H4" s="13"/>
      <c r="I4" s="13"/>
      <c r="J4" s="13"/>
      <c r="K4" s="13"/>
    </row>
    <row r="5" spans="1:11">
      <c r="A5" s="14"/>
      <c r="B5" s="14"/>
      <c r="C5" s="14"/>
      <c r="D5" s="14"/>
      <c r="E5" s="14"/>
      <c r="F5" s="14"/>
      <c r="G5" s="14"/>
      <c r="H5" s="13"/>
      <c r="I5" s="13"/>
      <c r="J5" s="13"/>
      <c r="K5" s="13"/>
    </row>
    <row r="6" spans="1:11">
      <c r="A6" s="14"/>
      <c r="B6" s="14"/>
      <c r="C6" s="14"/>
      <c r="D6" s="14"/>
      <c r="E6" s="14"/>
      <c r="F6" s="14"/>
      <c r="G6" s="14"/>
      <c r="H6" s="13"/>
      <c r="I6" s="13"/>
      <c r="J6" s="13"/>
      <c r="K6" s="13"/>
    </row>
    <row r="7" spans="1:11">
      <c r="A7" s="14"/>
      <c r="B7" s="14"/>
      <c r="C7" s="14"/>
      <c r="D7" s="14"/>
      <c r="E7" s="14"/>
      <c r="F7" s="14"/>
      <c r="G7" s="14"/>
      <c r="H7" s="13"/>
      <c r="I7" s="13"/>
      <c r="J7" s="13"/>
      <c r="K7" s="13"/>
    </row>
    <row r="8" spans="1:11">
      <c r="A8" s="14"/>
      <c r="B8" s="14"/>
      <c r="C8" s="14"/>
      <c r="D8" s="14"/>
      <c r="E8" s="14"/>
      <c r="F8" s="14"/>
      <c r="G8" s="14"/>
      <c r="H8" s="13"/>
      <c r="I8" s="13"/>
      <c r="J8" s="13"/>
      <c r="K8" s="13"/>
    </row>
    <row r="9" spans="1:11">
      <c r="A9" s="14"/>
      <c r="B9" s="14"/>
      <c r="C9" s="14"/>
      <c r="D9" s="14"/>
      <c r="E9" s="14"/>
      <c r="F9" s="14"/>
      <c r="G9" s="14"/>
      <c r="H9" s="13"/>
      <c r="I9" s="13"/>
      <c r="J9" s="13"/>
      <c r="K9" s="13"/>
    </row>
    <row r="10" spans="1:11">
      <c r="A10" s="14"/>
      <c r="B10" s="14"/>
      <c r="C10" s="14"/>
      <c r="D10" s="14"/>
      <c r="E10" s="14"/>
      <c r="F10" s="14"/>
      <c r="G10" s="14"/>
      <c r="H10" s="13"/>
      <c r="I10" s="13"/>
      <c r="J10" s="13"/>
      <c r="K10" s="13"/>
    </row>
    <row r="11" spans="1:11">
      <c r="A11" s="14"/>
      <c r="B11" s="14"/>
      <c r="C11" s="14"/>
      <c r="D11" s="14"/>
      <c r="E11" s="14"/>
      <c r="F11" s="14"/>
      <c r="G11" s="14"/>
      <c r="H11" s="13"/>
      <c r="I11" s="13"/>
      <c r="J11" s="13"/>
      <c r="K11" s="13"/>
    </row>
    <row r="12" spans="1:11">
      <c r="A12" s="14"/>
      <c r="B12" s="14"/>
      <c r="C12" s="14"/>
      <c r="D12" s="14"/>
      <c r="E12" s="14"/>
      <c r="F12" s="14"/>
      <c r="G12" s="14"/>
      <c r="H12" s="13"/>
      <c r="I12" s="13"/>
      <c r="J12" s="13"/>
      <c r="K12" s="13"/>
    </row>
    <row r="13" spans="1:11">
      <c r="A13" s="14"/>
      <c r="B13" s="14"/>
      <c r="C13" s="14"/>
      <c r="D13" s="14"/>
      <c r="E13" s="14"/>
      <c r="F13" s="14"/>
      <c r="G13" s="14"/>
      <c r="H13" s="13"/>
      <c r="I13" s="13"/>
      <c r="J13" s="13"/>
      <c r="K13" s="13"/>
    </row>
    <row r="14" spans="1:11">
      <c r="A14" s="14"/>
      <c r="B14" s="14"/>
      <c r="C14" s="14"/>
      <c r="D14" s="14"/>
      <c r="E14" s="14"/>
      <c r="F14" s="14"/>
      <c r="G14" s="14"/>
      <c r="H14" s="13"/>
      <c r="I14" s="13"/>
      <c r="J14" s="13"/>
      <c r="K14" s="13"/>
    </row>
  </sheetData>
  <sortState ref="A2:K15">
    <sortCondition descending="1" ref="K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K13" sqref="K13"/>
    </sheetView>
  </sheetViews>
  <sheetFormatPr defaultColWidth="9.109375" defaultRowHeight="10.199999999999999"/>
  <cols>
    <col min="1" max="1" width="1.88671875" style="7" bestFit="1" customWidth="1"/>
    <col min="2" max="2" width="30.88671875" style="7" bestFit="1" customWidth="1"/>
    <col min="3" max="4" width="7" style="7" bestFit="1" customWidth="1"/>
    <col min="5" max="5" width="9.5546875" style="7" bestFit="1" customWidth="1"/>
    <col min="6" max="6" width="7" style="7" bestFit="1" customWidth="1"/>
    <col min="7" max="7" width="16.5546875" style="7" bestFit="1" customWidth="1"/>
    <col min="8" max="8" width="18.44140625" style="7" bestFit="1" customWidth="1"/>
    <col min="9" max="9" width="7.88671875" style="7" bestFit="1" customWidth="1"/>
    <col min="10" max="10" width="18.44140625" style="7" bestFit="1" customWidth="1"/>
    <col min="11" max="16384" width="9.109375" style="7"/>
  </cols>
  <sheetData>
    <row r="1" spans="1:12">
      <c r="A1" s="12"/>
      <c r="B1" s="12" t="s">
        <v>42</v>
      </c>
      <c r="C1" s="12" t="s">
        <v>29</v>
      </c>
      <c r="D1" s="12" t="s">
        <v>30</v>
      </c>
      <c r="E1" s="12" t="s">
        <v>28</v>
      </c>
      <c r="F1" s="12" t="s">
        <v>32</v>
      </c>
      <c r="G1" s="12" t="s">
        <v>40</v>
      </c>
      <c r="H1" s="12" t="s">
        <v>39</v>
      </c>
      <c r="I1" s="12" t="s">
        <v>41</v>
      </c>
      <c r="L1" s="14"/>
    </row>
    <row r="2" spans="1:12">
      <c r="A2" s="12">
        <v>1</v>
      </c>
      <c r="B2" s="7" t="s">
        <v>35</v>
      </c>
      <c r="C2" s="15">
        <v>88750</v>
      </c>
      <c r="D2" s="15">
        <v>89442</v>
      </c>
      <c r="E2" s="15">
        <v>89096</v>
      </c>
      <c r="F2" s="15">
        <v>346</v>
      </c>
      <c r="G2" s="15">
        <v>89096</v>
      </c>
      <c r="H2" s="15">
        <v>178192</v>
      </c>
      <c r="I2" s="7">
        <v>2</v>
      </c>
    </row>
    <row r="3" spans="1:12">
      <c r="A3" s="12">
        <v>2</v>
      </c>
      <c r="B3" s="7" t="s">
        <v>36</v>
      </c>
      <c r="C3" s="15">
        <v>88732</v>
      </c>
      <c r="D3" s="15">
        <v>93708</v>
      </c>
      <c r="E3" s="15">
        <v>91220</v>
      </c>
      <c r="F3" s="15">
        <v>2488</v>
      </c>
      <c r="G3" s="15">
        <v>91220</v>
      </c>
      <c r="H3" s="15">
        <v>182440</v>
      </c>
      <c r="I3" s="7">
        <v>2</v>
      </c>
    </row>
    <row r="4" spans="1:12">
      <c r="A4" s="12">
        <v>3</v>
      </c>
      <c r="B4" s="7" t="s">
        <v>33</v>
      </c>
      <c r="C4" s="15">
        <v>25426</v>
      </c>
      <c r="D4" s="15">
        <v>32853</v>
      </c>
      <c r="E4" s="15">
        <v>29139.5</v>
      </c>
      <c r="F4" s="15">
        <v>3713.5</v>
      </c>
      <c r="G4" s="15">
        <v>29139.5</v>
      </c>
      <c r="H4" s="15">
        <v>58279</v>
      </c>
      <c r="I4" s="7">
        <v>2</v>
      </c>
    </row>
    <row r="5" spans="1:12">
      <c r="A5" s="12">
        <v>4</v>
      </c>
      <c r="B5" s="7" t="s">
        <v>34</v>
      </c>
      <c r="C5" s="15">
        <v>24943</v>
      </c>
      <c r="D5" s="15">
        <v>37407</v>
      </c>
      <c r="E5" s="15">
        <v>31175</v>
      </c>
      <c r="F5" s="15">
        <v>6232</v>
      </c>
      <c r="G5" s="15">
        <v>31175</v>
      </c>
      <c r="H5" s="15">
        <v>62350</v>
      </c>
      <c r="I5" s="7">
        <v>2</v>
      </c>
    </row>
    <row r="7" spans="1:12" ht="14.4">
      <c r="B7" s="16"/>
      <c r="C7" s="16"/>
      <c r="D7" s="16"/>
      <c r="E7" s="16"/>
      <c r="F7" s="16"/>
      <c r="G7" s="16"/>
      <c r="H7" s="16"/>
      <c r="I7" s="16"/>
    </row>
  </sheetData>
  <sortState ref="B8:I11">
    <sortCondition ref="B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X35" sqref="X35"/>
    </sheetView>
  </sheetViews>
  <sheetFormatPr defaultColWidth="9.109375" defaultRowHeight="10.199999999999999"/>
  <cols>
    <col min="1" max="1" width="2.6640625" style="7" bestFit="1" customWidth="1"/>
    <col min="2" max="2" width="33.44140625" style="7" bestFit="1" customWidth="1"/>
    <col min="3" max="16384" width="9.109375" style="7"/>
  </cols>
  <sheetData>
    <row r="1" spans="1:12">
      <c r="A1" s="3"/>
      <c r="B1" s="3" t="s">
        <v>0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</row>
    <row r="2" spans="1:12">
      <c r="A2" s="3">
        <v>1</v>
      </c>
      <c r="B2" s="7" t="s">
        <v>47</v>
      </c>
      <c r="C2" s="15">
        <v>86775.5</v>
      </c>
      <c r="D2" s="15">
        <v>86440</v>
      </c>
      <c r="E2" s="15">
        <v>92065</v>
      </c>
      <c r="F2" s="15">
        <v>88130.57</v>
      </c>
      <c r="G2" s="15">
        <v>2224.6956</v>
      </c>
      <c r="H2" s="15">
        <v>105965.5</v>
      </c>
      <c r="I2" s="15">
        <v>95930</v>
      </c>
      <c r="J2" s="15">
        <v>110902</v>
      </c>
      <c r="K2" s="15">
        <v>104920.1</v>
      </c>
      <c r="L2" s="15">
        <v>3061.5140000000001</v>
      </c>
    </row>
    <row r="3" spans="1:12">
      <c r="A3" s="3">
        <v>2</v>
      </c>
      <c r="B3" s="7" t="s">
        <v>54</v>
      </c>
      <c r="C3" s="15">
        <v>379764</v>
      </c>
      <c r="D3" s="15">
        <v>370493</v>
      </c>
      <c r="E3" s="15">
        <v>385174</v>
      </c>
      <c r="F3" s="15">
        <v>379118.56</v>
      </c>
      <c r="G3" s="15">
        <v>4008.8613</v>
      </c>
      <c r="H3" s="15">
        <v>400468.5</v>
      </c>
      <c r="I3" s="15">
        <v>387381</v>
      </c>
      <c r="J3" s="15">
        <v>418204</v>
      </c>
      <c r="K3" s="15">
        <v>400975.56</v>
      </c>
      <c r="L3" s="15">
        <v>7947.2676000000001</v>
      </c>
    </row>
    <row r="4" spans="1:12">
      <c r="A4" s="3">
        <v>3</v>
      </c>
      <c r="B4" s="7" t="s">
        <v>45</v>
      </c>
      <c r="C4" s="15">
        <v>86687.5</v>
      </c>
      <c r="D4" s="15">
        <v>81534</v>
      </c>
      <c r="E4" s="15">
        <v>91665</v>
      </c>
      <c r="F4" s="15">
        <v>86494.43</v>
      </c>
      <c r="G4" s="15">
        <v>1812.8785</v>
      </c>
      <c r="H4" s="15">
        <v>101171.5</v>
      </c>
      <c r="I4" s="15">
        <v>95797</v>
      </c>
      <c r="J4" s="15">
        <v>111192</v>
      </c>
      <c r="K4" s="15">
        <v>101891.5</v>
      </c>
      <c r="L4" s="15">
        <v>2940.5012000000002</v>
      </c>
    </row>
    <row r="5" spans="1:12">
      <c r="A5" s="3">
        <v>4</v>
      </c>
      <c r="B5" s="7" t="s">
        <v>53</v>
      </c>
      <c r="C5" s="15">
        <v>350187</v>
      </c>
      <c r="D5" s="15">
        <v>344363</v>
      </c>
      <c r="E5" s="15">
        <v>356036</v>
      </c>
      <c r="F5" s="15">
        <v>351338.62</v>
      </c>
      <c r="G5" s="15">
        <v>3628.0574000000001</v>
      </c>
      <c r="H5" s="15">
        <v>372360.5</v>
      </c>
      <c r="I5" s="15">
        <v>362139</v>
      </c>
      <c r="J5" s="15">
        <v>383165</v>
      </c>
      <c r="K5" s="15">
        <v>373273.53</v>
      </c>
      <c r="L5" s="15">
        <v>6884.2870000000003</v>
      </c>
    </row>
    <row r="6" spans="1:12">
      <c r="A6" s="3">
        <v>5</v>
      </c>
      <c r="B6" s="7" t="s">
        <v>5</v>
      </c>
      <c r="C6" s="15">
        <v>56237.5</v>
      </c>
      <c r="D6" s="15">
        <v>50973</v>
      </c>
      <c r="E6" s="15">
        <v>57051</v>
      </c>
      <c r="F6" s="15">
        <v>55221.4</v>
      </c>
      <c r="G6" s="15">
        <v>2180.0770000000002</v>
      </c>
      <c r="H6" s="15">
        <v>55820</v>
      </c>
      <c r="I6" s="15">
        <v>50516</v>
      </c>
      <c r="J6" s="15">
        <v>66108</v>
      </c>
      <c r="K6" s="15">
        <v>54789.065999999999</v>
      </c>
      <c r="L6" s="15">
        <v>3312.8598999999999</v>
      </c>
    </row>
    <row r="7" spans="1:12">
      <c r="A7" s="3">
        <v>6</v>
      </c>
      <c r="B7" s="7" t="s">
        <v>52</v>
      </c>
      <c r="C7" s="15">
        <v>177612</v>
      </c>
      <c r="D7" s="15">
        <v>26276</v>
      </c>
      <c r="E7" s="15">
        <v>182163</v>
      </c>
      <c r="F7" s="15">
        <v>172397.9</v>
      </c>
      <c r="G7" s="15">
        <v>27197.886999999999</v>
      </c>
      <c r="H7" s="15">
        <v>176604.5</v>
      </c>
      <c r="I7" s="15">
        <v>176218</v>
      </c>
      <c r="J7" s="15">
        <v>187005</v>
      </c>
      <c r="K7" s="15">
        <v>178551.14</v>
      </c>
      <c r="L7" s="15">
        <v>2774.1277</v>
      </c>
    </row>
    <row r="8" spans="1:12">
      <c r="A8" s="3">
        <v>7</v>
      </c>
      <c r="B8" s="7" t="s">
        <v>43</v>
      </c>
      <c r="C8" s="15">
        <v>71966</v>
      </c>
      <c r="D8" s="15">
        <v>66720</v>
      </c>
      <c r="E8" s="15">
        <v>76819</v>
      </c>
      <c r="F8" s="15">
        <v>71930.835999999996</v>
      </c>
      <c r="G8" s="15">
        <v>2442.0347000000002</v>
      </c>
      <c r="H8" s="15">
        <v>71236</v>
      </c>
      <c r="I8" s="15">
        <v>66058</v>
      </c>
      <c r="J8" s="15">
        <v>96243</v>
      </c>
      <c r="K8" s="15">
        <v>72309.97</v>
      </c>
      <c r="L8" s="15">
        <v>5073.0673999999999</v>
      </c>
    </row>
    <row r="9" spans="1:12">
      <c r="A9" s="3">
        <v>8</v>
      </c>
      <c r="B9" s="7" t="s">
        <v>46</v>
      </c>
      <c r="C9" s="15">
        <v>218418</v>
      </c>
      <c r="D9" s="15">
        <v>213051</v>
      </c>
      <c r="E9" s="15">
        <v>238704</v>
      </c>
      <c r="F9" s="15">
        <v>217884.4</v>
      </c>
      <c r="G9" s="15">
        <v>4929.2763999999997</v>
      </c>
      <c r="H9" s="15">
        <v>222665</v>
      </c>
      <c r="I9" s="15">
        <v>216594</v>
      </c>
      <c r="J9" s="15">
        <v>232589</v>
      </c>
      <c r="K9" s="15">
        <v>223654.48</v>
      </c>
      <c r="L9" s="15">
        <v>3927.2449999999999</v>
      </c>
    </row>
    <row r="10" spans="1:12">
      <c r="A10" s="3">
        <v>9</v>
      </c>
      <c r="B10" s="7" t="s">
        <v>51</v>
      </c>
      <c r="C10" s="15">
        <v>52004</v>
      </c>
      <c r="D10" s="15">
        <v>51212</v>
      </c>
      <c r="E10" s="15">
        <v>132267</v>
      </c>
      <c r="F10" s="15">
        <v>55895.3</v>
      </c>
      <c r="G10" s="15">
        <v>14360.191000000001</v>
      </c>
      <c r="H10" s="15">
        <v>55926.5</v>
      </c>
      <c r="I10" s="15">
        <v>50831</v>
      </c>
      <c r="J10" s="15">
        <v>61632</v>
      </c>
      <c r="K10" s="15">
        <v>55221.065999999999</v>
      </c>
      <c r="L10" s="15">
        <v>2631.6037999999999</v>
      </c>
    </row>
    <row r="11" spans="1:12">
      <c r="A11" s="3">
        <v>10</v>
      </c>
      <c r="B11" s="7" t="s">
        <v>44</v>
      </c>
      <c r="C11" s="15">
        <v>168969</v>
      </c>
      <c r="D11" s="15">
        <v>167613</v>
      </c>
      <c r="E11" s="15">
        <v>174525</v>
      </c>
      <c r="F11" s="15">
        <v>170453.86</v>
      </c>
      <c r="G11" s="15">
        <v>2519.4430000000002</v>
      </c>
      <c r="H11" s="15">
        <v>172072.5</v>
      </c>
      <c r="I11" s="15">
        <v>166584</v>
      </c>
      <c r="J11" s="15">
        <v>182887</v>
      </c>
      <c r="K11" s="15">
        <v>173901.86</v>
      </c>
      <c r="L11" s="15">
        <v>3531.2296999999999</v>
      </c>
    </row>
    <row r="12" spans="1:12">
      <c r="A12" s="3">
        <v>11</v>
      </c>
      <c r="B12" s="7" t="s">
        <v>48</v>
      </c>
      <c r="C12" s="15">
        <v>41351</v>
      </c>
      <c r="D12" s="15">
        <v>36226</v>
      </c>
      <c r="E12" s="15">
        <v>46644</v>
      </c>
      <c r="F12" s="15">
        <v>40996.934000000001</v>
      </c>
      <c r="G12" s="15">
        <v>1992.231</v>
      </c>
      <c r="H12" s="15">
        <v>41217.5</v>
      </c>
      <c r="I12" s="15">
        <v>35839</v>
      </c>
      <c r="J12" s="15">
        <v>131300</v>
      </c>
      <c r="K12" s="15">
        <v>44763.535000000003</v>
      </c>
      <c r="L12" s="15">
        <v>16263.864</v>
      </c>
    </row>
    <row r="13" spans="1:12">
      <c r="A13" s="3">
        <v>12</v>
      </c>
      <c r="B13" s="7" t="s">
        <v>49</v>
      </c>
      <c r="C13" s="15">
        <v>107343</v>
      </c>
      <c r="D13" s="15">
        <v>103877</v>
      </c>
      <c r="E13" s="15">
        <v>112656</v>
      </c>
      <c r="F13" s="15">
        <v>107883.664</v>
      </c>
      <c r="G13" s="15">
        <v>1884.4906000000001</v>
      </c>
      <c r="H13" s="15">
        <v>107495.5</v>
      </c>
      <c r="I13" s="15">
        <v>106099</v>
      </c>
      <c r="J13" s="15">
        <v>113013</v>
      </c>
      <c r="K13" s="15">
        <v>108980.63</v>
      </c>
      <c r="L13" s="15">
        <v>2519.9306999999999</v>
      </c>
    </row>
    <row r="14" spans="1:12">
      <c r="A14" s="3">
        <v>13</v>
      </c>
      <c r="B14" s="7" t="s">
        <v>4</v>
      </c>
      <c r="C14" s="15">
        <v>16080.5</v>
      </c>
      <c r="D14" s="15">
        <v>10908</v>
      </c>
      <c r="E14" s="15">
        <v>21522</v>
      </c>
      <c r="F14" s="15">
        <v>16497.366999999998</v>
      </c>
      <c r="G14" s="15">
        <v>1844.8875</v>
      </c>
      <c r="H14" s="15">
        <v>15910</v>
      </c>
      <c r="I14" s="15">
        <v>15694</v>
      </c>
      <c r="J14" s="15">
        <v>36179</v>
      </c>
      <c r="K14" s="15">
        <v>18236</v>
      </c>
      <c r="L14" s="15">
        <v>5602.7046</v>
      </c>
    </row>
    <row r="15" spans="1:12">
      <c r="A15" s="3">
        <v>14</v>
      </c>
      <c r="B15" s="7" t="s">
        <v>50</v>
      </c>
      <c r="C15" s="15">
        <v>72365</v>
      </c>
      <c r="D15" s="15">
        <v>71491</v>
      </c>
      <c r="E15" s="15">
        <v>77824</v>
      </c>
      <c r="F15" s="15">
        <v>73992.7</v>
      </c>
      <c r="G15" s="15">
        <v>2479.3696</v>
      </c>
      <c r="H15" s="15">
        <v>71651</v>
      </c>
      <c r="I15" s="15">
        <v>71116</v>
      </c>
      <c r="J15" s="15">
        <v>88552</v>
      </c>
      <c r="K15" s="15">
        <v>73855.233999999997</v>
      </c>
      <c r="L15" s="15">
        <v>3933.97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6"/>
  <sheetViews>
    <sheetView tabSelected="1" topLeftCell="H63" workbookViewId="0">
      <selection activeCell="H30" sqref="H30"/>
    </sheetView>
  </sheetViews>
  <sheetFormatPr defaultColWidth="9.109375" defaultRowHeight="10.199999999999999"/>
  <cols>
    <col min="1" max="1" width="1.88671875" style="7" bestFit="1" customWidth="1"/>
    <col min="2" max="2" width="41.44140625" style="7" bestFit="1" customWidth="1"/>
    <col min="3" max="4" width="7.88671875" style="7" bestFit="1" customWidth="1"/>
    <col min="5" max="5" width="7" style="7" bestFit="1" customWidth="1"/>
    <col min="6" max="6" width="7" style="7" customWidth="1"/>
    <col min="7" max="9" width="9.5546875" style="7" bestFit="1" customWidth="1"/>
    <col min="10" max="16384" width="9.109375" style="7"/>
  </cols>
  <sheetData>
    <row r="1" spans="1:10">
      <c r="A1" s="17"/>
      <c r="B1" s="18" t="s">
        <v>0</v>
      </c>
      <c r="C1" s="24" t="s">
        <v>201</v>
      </c>
      <c r="D1" s="24" t="s">
        <v>201</v>
      </c>
      <c r="E1" s="24" t="s">
        <v>211</v>
      </c>
      <c r="F1" s="24" t="s">
        <v>218</v>
      </c>
      <c r="G1" s="24" t="s">
        <v>202</v>
      </c>
      <c r="H1" s="24" t="s">
        <v>202</v>
      </c>
      <c r="I1" s="24" t="s">
        <v>203</v>
      </c>
      <c r="J1" s="24" t="s">
        <v>203</v>
      </c>
    </row>
    <row r="2" spans="1:10">
      <c r="A2" s="19"/>
      <c r="B2" s="19" t="s">
        <v>207</v>
      </c>
      <c r="C2" s="19"/>
      <c r="D2" s="19"/>
      <c r="E2" s="19"/>
      <c r="F2" s="19"/>
      <c r="G2" s="19"/>
      <c r="H2" s="19"/>
      <c r="I2" s="19"/>
      <c r="J2" s="19"/>
    </row>
    <row r="3" spans="1:10">
      <c r="A3" s="17">
        <v>1</v>
      </c>
      <c r="B3" s="7" t="s">
        <v>204</v>
      </c>
      <c r="C3" s="15">
        <v>863.04</v>
      </c>
      <c r="D3" s="15">
        <v>653.76</v>
      </c>
      <c r="E3" s="2">
        <v>24.249162999999999</v>
      </c>
      <c r="F3" s="32">
        <v>20927.995999999999</v>
      </c>
      <c r="G3" s="2">
        <v>100</v>
      </c>
      <c r="H3" s="2">
        <v>100</v>
      </c>
      <c r="I3" s="7">
        <v>5</v>
      </c>
      <c r="J3" s="7">
        <v>11</v>
      </c>
    </row>
    <row r="4" spans="1:10">
      <c r="A4" s="17">
        <v>2</v>
      </c>
      <c r="B4" s="7" t="s">
        <v>205</v>
      </c>
      <c r="C4" s="15">
        <v>2397.6750000000002</v>
      </c>
      <c r="D4" s="15">
        <v>1532.019</v>
      </c>
      <c r="E4" s="2">
        <v>36.103977</v>
      </c>
      <c r="F4" s="32">
        <v>86565.61</v>
      </c>
      <c r="G4" s="2">
        <v>100</v>
      </c>
      <c r="H4" s="2">
        <v>100</v>
      </c>
      <c r="I4" s="7">
        <v>5</v>
      </c>
      <c r="J4" s="7">
        <v>11</v>
      </c>
    </row>
    <row r="5" spans="1:10">
      <c r="A5" s="17">
        <v>3</v>
      </c>
      <c r="B5" s="7" t="s">
        <v>206</v>
      </c>
      <c r="C5" s="15">
        <v>285.13249999999999</v>
      </c>
      <c r="D5" s="15">
        <v>404.90197999999998</v>
      </c>
      <c r="E5" s="2">
        <v>-42.004845000000003</v>
      </c>
      <c r="F5" s="32">
        <v>11976.947</v>
      </c>
      <c r="G5" s="2">
        <v>100</v>
      </c>
      <c r="H5" s="2">
        <v>100</v>
      </c>
      <c r="I5" s="7">
        <v>5</v>
      </c>
      <c r="J5" s="7">
        <v>11</v>
      </c>
    </row>
    <row r="6" spans="1:10">
      <c r="A6" s="19"/>
      <c r="B6" s="19" t="s">
        <v>208</v>
      </c>
      <c r="C6" s="20"/>
      <c r="D6" s="20"/>
      <c r="E6" s="21"/>
      <c r="F6" s="20"/>
      <c r="G6" s="21"/>
      <c r="H6" s="21"/>
      <c r="I6" s="19"/>
      <c r="J6" s="19"/>
    </row>
    <row r="7" spans="1:10">
      <c r="A7" s="17">
        <v>1</v>
      </c>
      <c r="B7" s="7" t="s">
        <v>204</v>
      </c>
      <c r="C7" s="15">
        <v>1122.5887</v>
      </c>
      <c r="D7" s="15">
        <v>891.38040000000001</v>
      </c>
      <c r="E7" s="2">
        <v>20.595998999999999</v>
      </c>
      <c r="F7" s="32">
        <v>23120.835999999999</v>
      </c>
      <c r="G7" s="2">
        <v>100</v>
      </c>
      <c r="H7" s="2">
        <v>100</v>
      </c>
      <c r="I7" s="7">
        <v>50</v>
      </c>
      <c r="J7" s="7">
        <v>50</v>
      </c>
    </row>
    <row r="8" spans="1:10">
      <c r="A8" s="17">
        <v>2</v>
      </c>
      <c r="B8" s="7" t="s">
        <v>205</v>
      </c>
      <c r="C8" s="15">
        <v>3782.5880999999999</v>
      </c>
      <c r="D8" s="15">
        <v>2266.1714000000002</v>
      </c>
      <c r="E8" s="2">
        <v>40.089396999999998</v>
      </c>
      <c r="F8" s="32">
        <v>151641.67000000001</v>
      </c>
      <c r="G8" s="2">
        <v>100</v>
      </c>
      <c r="H8" s="2">
        <v>100</v>
      </c>
      <c r="I8" s="7">
        <v>50</v>
      </c>
      <c r="J8" s="7">
        <v>50</v>
      </c>
    </row>
    <row r="9" spans="1:10">
      <c r="A9" s="17">
        <v>3</v>
      </c>
      <c r="B9" s="7" t="s">
        <v>206</v>
      </c>
      <c r="C9" s="15">
        <v>278.83429999999998</v>
      </c>
      <c r="D9" s="15">
        <v>309.18407999999999</v>
      </c>
      <c r="E9" s="2">
        <v>-10.884525999999999</v>
      </c>
      <c r="F9" s="32">
        <v>3034.9785000000002</v>
      </c>
      <c r="G9" s="2">
        <v>100</v>
      </c>
      <c r="H9" s="2">
        <v>100</v>
      </c>
      <c r="I9" s="7">
        <v>50</v>
      </c>
      <c r="J9" s="7">
        <v>50</v>
      </c>
    </row>
    <row r="10" spans="1:10">
      <c r="A10" s="19"/>
      <c r="B10" s="19" t="s">
        <v>209</v>
      </c>
      <c r="C10" s="20"/>
      <c r="D10" s="20"/>
      <c r="E10" s="21"/>
      <c r="F10" s="20"/>
      <c r="G10" s="21"/>
      <c r="H10" s="21"/>
      <c r="I10" s="19"/>
      <c r="J10" s="19"/>
    </row>
    <row r="11" spans="1:10">
      <c r="A11" s="17">
        <v>1</v>
      </c>
      <c r="B11" s="7" t="s">
        <v>204</v>
      </c>
      <c r="C11" s="15">
        <v>1742.6666</v>
      </c>
      <c r="D11" s="15">
        <v>1478.8871999999999</v>
      </c>
      <c r="E11" s="2">
        <v>15.136539000000001</v>
      </c>
      <c r="F11" s="32">
        <v>26377.953000000001</v>
      </c>
      <c r="G11" s="2">
        <v>100</v>
      </c>
      <c r="H11" s="2">
        <v>100</v>
      </c>
      <c r="I11" s="7">
        <v>100</v>
      </c>
      <c r="J11" s="7">
        <v>100</v>
      </c>
    </row>
    <row r="12" spans="1:10">
      <c r="A12" s="17">
        <v>2</v>
      </c>
      <c r="B12" s="7" t="s">
        <v>205</v>
      </c>
      <c r="C12" s="15">
        <v>6159.6553000000004</v>
      </c>
      <c r="D12" s="15">
        <v>3603.6215999999999</v>
      </c>
      <c r="E12" s="2">
        <v>41.496375999999998</v>
      </c>
      <c r="F12" s="32">
        <v>255603.4</v>
      </c>
      <c r="G12" s="2">
        <v>100</v>
      </c>
      <c r="H12" s="2">
        <v>100</v>
      </c>
      <c r="I12" s="7">
        <v>100</v>
      </c>
      <c r="J12" s="7">
        <v>100</v>
      </c>
    </row>
    <row r="13" spans="1:10">
      <c r="A13" s="17">
        <v>3</v>
      </c>
      <c r="B13" s="7" t="s">
        <v>206</v>
      </c>
      <c r="C13" s="15">
        <v>431.19409999999999</v>
      </c>
      <c r="D13" s="15">
        <v>447.14218</v>
      </c>
      <c r="E13" s="2">
        <v>-3.6985869999999998</v>
      </c>
      <c r="F13" s="32">
        <v>1594.8086000000001</v>
      </c>
      <c r="G13" s="2">
        <v>100</v>
      </c>
      <c r="H13" s="2">
        <v>100</v>
      </c>
      <c r="I13" s="7">
        <v>100</v>
      </c>
      <c r="J13" s="7">
        <v>100</v>
      </c>
    </row>
    <row r="14" spans="1:10">
      <c r="A14" s="19"/>
      <c r="B14" s="19" t="s">
        <v>210</v>
      </c>
      <c r="C14" s="20"/>
      <c r="D14" s="20"/>
      <c r="E14" s="21"/>
      <c r="F14" s="20"/>
      <c r="G14" s="21"/>
      <c r="H14" s="19"/>
      <c r="I14" s="19"/>
      <c r="J14" s="19"/>
    </row>
    <row r="15" spans="1:10">
      <c r="A15" s="17">
        <v>1</v>
      </c>
      <c r="B15" s="7" t="s">
        <v>204</v>
      </c>
      <c r="C15" s="15">
        <v>2142.8256999999999</v>
      </c>
      <c r="D15" s="15">
        <v>1906.2141999999999</v>
      </c>
      <c r="E15" s="2">
        <v>11.04203</v>
      </c>
      <c r="F15" s="32">
        <v>23661.155999999999</v>
      </c>
      <c r="G15" s="2">
        <v>100</v>
      </c>
      <c r="H15" s="2">
        <v>100</v>
      </c>
      <c r="I15" s="7">
        <v>100</v>
      </c>
      <c r="J15" s="7">
        <v>100</v>
      </c>
    </row>
    <row r="16" spans="1:10">
      <c r="A16" s="17">
        <v>2</v>
      </c>
      <c r="B16" s="7" t="s">
        <v>205</v>
      </c>
      <c r="C16" s="15">
        <v>6591.5186000000003</v>
      </c>
      <c r="D16" s="15">
        <v>3735.6786999999999</v>
      </c>
      <c r="E16" s="2">
        <v>43.325977000000002</v>
      </c>
      <c r="F16" s="32">
        <v>285584</v>
      </c>
      <c r="G16" s="2">
        <v>99</v>
      </c>
      <c r="H16" s="2">
        <v>100</v>
      </c>
      <c r="I16" s="7">
        <v>100</v>
      </c>
      <c r="J16" s="7">
        <v>100</v>
      </c>
    </row>
    <row r="17" spans="1:10">
      <c r="A17" s="17">
        <v>3</v>
      </c>
      <c r="B17" s="7" t="s">
        <v>206</v>
      </c>
      <c r="C17" s="15">
        <v>689.27295000000004</v>
      </c>
      <c r="D17" s="15">
        <v>709.12476000000004</v>
      </c>
      <c r="E17" s="2">
        <v>-2.8801079999999999</v>
      </c>
      <c r="F17" s="32">
        <v>1985.1796999999999</v>
      </c>
      <c r="G17" s="2">
        <v>100</v>
      </c>
      <c r="H17" s="2">
        <v>100</v>
      </c>
      <c r="I17" s="7">
        <v>100</v>
      </c>
      <c r="J17" s="7">
        <v>100</v>
      </c>
    </row>
    <row r="18" spans="1:10">
      <c r="A18" s="22"/>
      <c r="B18" s="22"/>
      <c r="C18" s="23" t="s">
        <v>220</v>
      </c>
      <c r="D18" s="23" t="s">
        <v>219</v>
      </c>
      <c r="E18" s="23"/>
      <c r="F18" s="23"/>
      <c r="G18" s="23" t="s">
        <v>220</v>
      </c>
      <c r="H18" s="23" t="s">
        <v>219</v>
      </c>
      <c r="I18" s="23" t="s">
        <v>220</v>
      </c>
      <c r="J18" s="23" t="s">
        <v>219</v>
      </c>
    </row>
    <row r="20" spans="1:10">
      <c r="A20" s="14"/>
      <c r="B20" s="28"/>
      <c r="C20" s="29"/>
      <c r="D20" s="29"/>
      <c r="E20" s="29"/>
      <c r="F20" s="29"/>
      <c r="G20" s="29"/>
      <c r="H20" s="29"/>
      <c r="I20" s="29"/>
      <c r="J20" s="29"/>
    </row>
    <row r="21" spans="1:10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4"/>
      <c r="B22" s="14"/>
      <c r="C22" s="30"/>
      <c r="D22" s="30"/>
      <c r="E22" s="13"/>
      <c r="F22" s="13"/>
      <c r="G22" s="13"/>
      <c r="H22" s="13"/>
      <c r="I22" s="14"/>
      <c r="J22" s="14"/>
    </row>
    <row r="23" spans="1:10">
      <c r="A23" s="14"/>
      <c r="B23" s="14"/>
      <c r="C23" s="30"/>
      <c r="D23" s="30"/>
      <c r="E23" s="13"/>
      <c r="F23" s="13"/>
      <c r="G23" s="13"/>
      <c r="H23" s="13"/>
      <c r="I23" s="14"/>
      <c r="J23" s="14"/>
    </row>
    <row r="24" spans="1:10">
      <c r="A24" s="14"/>
      <c r="B24" s="14"/>
      <c r="C24" s="30"/>
      <c r="D24" s="30"/>
      <c r="E24" s="13"/>
      <c r="F24" s="13"/>
      <c r="G24" s="13"/>
      <c r="H24" s="13"/>
      <c r="I24" s="14"/>
      <c r="J24" s="14"/>
    </row>
    <row r="25" spans="1:10">
      <c r="A25" s="14"/>
      <c r="B25" s="14"/>
      <c r="C25" s="31"/>
      <c r="D25" s="31"/>
      <c r="E25" s="31"/>
      <c r="F25" s="31"/>
      <c r="G25" s="31"/>
      <c r="H25" s="31"/>
      <c r="I25" s="31"/>
      <c r="J25" s="31"/>
    </row>
    <row r="26" spans="1:10">
      <c r="A26" s="14"/>
      <c r="B26" s="14"/>
      <c r="C26" s="30"/>
      <c r="D26" s="30"/>
      <c r="E26" s="13"/>
      <c r="F26" s="13"/>
      <c r="G26" s="13"/>
      <c r="H26" s="13"/>
      <c r="I26" s="14"/>
      <c r="J26" s="14"/>
    </row>
    <row r="27" spans="1:10">
      <c r="A27" s="14"/>
      <c r="B27" s="14"/>
      <c r="C27" s="30"/>
      <c r="D27" s="30"/>
      <c r="E27" s="13"/>
      <c r="F27" s="13"/>
      <c r="G27" s="13"/>
      <c r="H27" s="13"/>
      <c r="I27" s="14"/>
      <c r="J27" s="14"/>
    </row>
    <row r="28" spans="1:10">
      <c r="A28" s="14"/>
      <c r="B28" s="14"/>
      <c r="C28" s="30"/>
      <c r="D28" s="30"/>
      <c r="E28" s="13"/>
      <c r="F28" s="13"/>
      <c r="G28" s="13"/>
      <c r="H28" s="13"/>
      <c r="I28" s="14"/>
      <c r="J28" s="14"/>
    </row>
    <row r="29" spans="1:10">
      <c r="A29" s="14"/>
      <c r="B29" s="14"/>
      <c r="C29" s="31"/>
      <c r="D29" s="31"/>
      <c r="E29" s="31"/>
      <c r="F29" s="31"/>
      <c r="G29" s="31"/>
      <c r="H29" s="31"/>
      <c r="I29" s="31"/>
      <c r="J29" s="31"/>
    </row>
    <row r="30" spans="1:10">
      <c r="A30" s="14"/>
      <c r="B30" s="14"/>
      <c r="C30" s="30"/>
      <c r="D30" s="30"/>
      <c r="E30" s="13"/>
      <c r="F30" s="13"/>
      <c r="G30" s="13"/>
      <c r="H30" s="13"/>
      <c r="I30" s="14"/>
      <c r="J30" s="14"/>
    </row>
    <row r="31" spans="1:10">
      <c r="A31" s="14"/>
      <c r="B31" s="14"/>
      <c r="C31" s="30"/>
      <c r="D31" s="30"/>
      <c r="E31" s="13"/>
      <c r="F31" s="13"/>
      <c r="G31" s="13"/>
      <c r="H31" s="13"/>
      <c r="I31" s="14"/>
      <c r="J31" s="14"/>
    </row>
    <row r="32" spans="1:10">
      <c r="A32" s="14"/>
      <c r="B32" s="14"/>
      <c r="C32" s="30"/>
      <c r="D32" s="30"/>
      <c r="E32" s="13"/>
      <c r="F32" s="13"/>
      <c r="G32" s="13"/>
      <c r="H32" s="13"/>
      <c r="I32" s="14"/>
      <c r="J32" s="14"/>
    </row>
    <row r="33" spans="1:10">
      <c r="A33" s="14"/>
      <c r="B33" s="14"/>
      <c r="C33" s="31"/>
      <c r="D33" s="31"/>
      <c r="E33" s="31"/>
      <c r="F33" s="31"/>
      <c r="G33" s="31"/>
      <c r="H33" s="31"/>
      <c r="I33" s="31"/>
      <c r="J33" s="31"/>
    </row>
    <row r="35" spans="1:10">
      <c r="A35" s="17"/>
      <c r="B35" s="18" t="s">
        <v>0</v>
      </c>
      <c r="C35" s="24" t="s">
        <v>201</v>
      </c>
      <c r="D35" s="24" t="s">
        <v>201</v>
      </c>
      <c r="E35" s="24" t="s">
        <v>211</v>
      </c>
      <c r="F35" s="24"/>
      <c r="G35" s="24" t="s">
        <v>202</v>
      </c>
      <c r="H35" s="24" t="s">
        <v>202</v>
      </c>
      <c r="I35" s="24" t="s">
        <v>203</v>
      </c>
      <c r="J35" s="24" t="s">
        <v>203</v>
      </c>
    </row>
    <row r="36" spans="1:10">
      <c r="A36" s="19"/>
      <c r="B36" s="19" t="s">
        <v>216</v>
      </c>
      <c r="C36" s="19" t="s">
        <v>207</v>
      </c>
      <c r="D36" s="19" t="s">
        <v>215</v>
      </c>
      <c r="E36" s="19"/>
      <c r="F36" s="19"/>
      <c r="G36" s="19" t="s">
        <v>207</v>
      </c>
      <c r="H36" s="19" t="s">
        <v>215</v>
      </c>
      <c r="I36" s="19" t="s">
        <v>207</v>
      </c>
      <c r="J36" s="19" t="s">
        <v>215</v>
      </c>
    </row>
    <row r="37" spans="1:10">
      <c r="A37" s="25">
        <v>1</v>
      </c>
      <c r="C37" s="15"/>
      <c r="D37" s="15"/>
      <c r="E37" s="2"/>
      <c r="F37" s="2"/>
      <c r="G37" s="2"/>
      <c r="H37" s="2"/>
    </row>
    <row r="38" spans="1:10">
      <c r="A38" s="25">
        <v>2</v>
      </c>
      <c r="C38" s="15"/>
      <c r="D38" s="15"/>
      <c r="E38" s="2"/>
      <c r="F38" s="2"/>
      <c r="G38" s="2"/>
      <c r="H38" s="2"/>
    </row>
    <row r="39" spans="1:10">
      <c r="A39" s="25">
        <v>3</v>
      </c>
      <c r="C39" s="15"/>
      <c r="D39" s="15"/>
      <c r="E39" s="2"/>
      <c r="F39" s="2"/>
      <c r="G39" s="2"/>
      <c r="H39" s="2"/>
    </row>
    <row r="40" spans="1:10">
      <c r="A40" s="22"/>
      <c r="B40" s="22"/>
      <c r="C40" s="23" t="s">
        <v>213</v>
      </c>
      <c r="D40" s="23" t="s">
        <v>214</v>
      </c>
      <c r="E40" s="23"/>
      <c r="F40" s="23"/>
      <c r="G40" s="23" t="s">
        <v>213</v>
      </c>
      <c r="H40" s="23" t="s">
        <v>214</v>
      </c>
      <c r="I40" s="23" t="s">
        <v>213</v>
      </c>
      <c r="J40" s="23" t="s">
        <v>214</v>
      </c>
    </row>
    <row r="42" spans="1:10">
      <c r="A42" s="17"/>
      <c r="B42" s="18" t="s">
        <v>0</v>
      </c>
      <c r="C42" s="24" t="s">
        <v>201</v>
      </c>
      <c r="D42" s="24" t="s">
        <v>201</v>
      </c>
      <c r="E42" s="24" t="s">
        <v>211</v>
      </c>
      <c r="F42" s="24"/>
      <c r="G42" s="24" t="s">
        <v>202</v>
      </c>
      <c r="H42" s="24" t="s">
        <v>202</v>
      </c>
      <c r="I42" s="24" t="s">
        <v>203</v>
      </c>
      <c r="J42" s="24" t="s">
        <v>203</v>
      </c>
    </row>
    <row r="43" spans="1:10">
      <c r="A43" s="19"/>
      <c r="B43" s="19" t="s">
        <v>216</v>
      </c>
      <c r="C43" s="19" t="s">
        <v>215</v>
      </c>
      <c r="D43" s="19" t="s">
        <v>215</v>
      </c>
      <c r="E43" s="19"/>
      <c r="F43" s="19"/>
      <c r="G43" s="19" t="s">
        <v>215</v>
      </c>
      <c r="H43" s="19" t="s">
        <v>215</v>
      </c>
      <c r="I43" s="19" t="s">
        <v>215</v>
      </c>
      <c r="J43" s="19" t="s">
        <v>215</v>
      </c>
    </row>
    <row r="44" spans="1:10">
      <c r="A44" s="25">
        <v>1</v>
      </c>
      <c r="C44" s="15"/>
      <c r="D44" s="15"/>
      <c r="E44" s="2"/>
      <c r="F44" s="2"/>
      <c r="G44" s="2"/>
      <c r="H44" s="2"/>
    </row>
    <row r="45" spans="1:10">
      <c r="A45" s="25">
        <v>2</v>
      </c>
      <c r="C45" s="15"/>
      <c r="D45" s="15"/>
      <c r="E45" s="2"/>
      <c r="F45" s="2"/>
      <c r="G45" s="2"/>
      <c r="H45" s="2"/>
    </row>
    <row r="46" spans="1:10">
      <c r="A46" s="25">
        <v>3</v>
      </c>
      <c r="C46" s="15"/>
      <c r="D46" s="15"/>
      <c r="E46" s="2"/>
      <c r="F46" s="2"/>
      <c r="G46" s="2"/>
      <c r="H46" s="2"/>
    </row>
    <row r="47" spans="1:10">
      <c r="A47" s="22"/>
      <c r="B47" s="22"/>
      <c r="C47" s="23" t="s">
        <v>213</v>
      </c>
      <c r="D47" s="23" t="s">
        <v>214</v>
      </c>
      <c r="E47" s="23"/>
      <c r="F47" s="23"/>
      <c r="G47" s="23" t="s">
        <v>213</v>
      </c>
      <c r="H47" s="23" t="s">
        <v>214</v>
      </c>
      <c r="I47" s="23" t="s">
        <v>213</v>
      </c>
      <c r="J47" s="23" t="s">
        <v>214</v>
      </c>
    </row>
    <row r="49" spans="1:10">
      <c r="A49" s="17"/>
      <c r="B49" s="18" t="s">
        <v>0</v>
      </c>
      <c r="C49" s="24" t="s">
        <v>201</v>
      </c>
      <c r="D49" s="24" t="s">
        <v>201</v>
      </c>
      <c r="E49" s="24" t="s">
        <v>211</v>
      </c>
      <c r="F49" s="24"/>
      <c r="G49" s="24" t="s">
        <v>202</v>
      </c>
      <c r="H49" s="24" t="s">
        <v>202</v>
      </c>
      <c r="I49" s="24" t="s">
        <v>203</v>
      </c>
      <c r="J49" s="24" t="s">
        <v>203</v>
      </c>
    </row>
    <row r="50" spans="1:10">
      <c r="A50" s="19"/>
      <c r="B50" s="19" t="s">
        <v>207</v>
      </c>
      <c r="C50" s="19"/>
      <c r="D50" s="19"/>
      <c r="E50" s="19"/>
      <c r="F50" s="19"/>
      <c r="G50" s="19"/>
      <c r="H50" s="19"/>
      <c r="I50" s="19"/>
      <c r="J50" s="19"/>
    </row>
    <row r="51" spans="1:10">
      <c r="A51" s="17">
        <v>1</v>
      </c>
      <c r="B51" s="7" t="s">
        <v>204</v>
      </c>
      <c r="C51" s="15">
        <v>863.04</v>
      </c>
      <c r="D51" s="15">
        <v>869.13900000000001</v>
      </c>
      <c r="E51" s="2">
        <v>-0.70668787</v>
      </c>
      <c r="F51" s="2"/>
      <c r="G51" s="2">
        <v>100</v>
      </c>
      <c r="H51" s="2">
        <v>100</v>
      </c>
      <c r="I51" s="7">
        <v>5</v>
      </c>
      <c r="J51" s="7">
        <v>11</v>
      </c>
    </row>
    <row r="52" spans="1:10">
      <c r="A52" s="17">
        <v>2</v>
      </c>
      <c r="B52" s="7" t="s">
        <v>205</v>
      </c>
      <c r="C52" s="15">
        <v>2397.6750000000002</v>
      </c>
      <c r="D52" s="15">
        <v>2087.6120000000001</v>
      </c>
      <c r="E52" s="2">
        <v>12.931819000000001</v>
      </c>
      <c r="F52" s="2"/>
      <c r="G52" s="2">
        <v>100</v>
      </c>
      <c r="H52" s="2">
        <v>100</v>
      </c>
      <c r="I52" s="7">
        <v>5</v>
      </c>
      <c r="J52" s="7">
        <v>11</v>
      </c>
    </row>
    <row r="53" spans="1:10">
      <c r="A53" s="17">
        <v>3</v>
      </c>
      <c r="B53" s="7" t="s">
        <v>206</v>
      </c>
      <c r="C53" s="15">
        <v>285.13249999999999</v>
      </c>
      <c r="D53" s="15">
        <v>305.20800000000003</v>
      </c>
      <c r="E53" s="2">
        <v>-7.0407615000000003</v>
      </c>
      <c r="F53" s="2"/>
      <c r="G53" s="2">
        <v>100</v>
      </c>
      <c r="H53" s="2">
        <v>100</v>
      </c>
      <c r="I53" s="7">
        <v>5</v>
      </c>
      <c r="J53" s="7">
        <v>11</v>
      </c>
    </row>
    <row r="54" spans="1:10">
      <c r="A54" s="19"/>
      <c r="B54" s="19" t="s">
        <v>208</v>
      </c>
      <c r="C54" s="20"/>
      <c r="D54" s="20"/>
      <c r="E54" s="21"/>
      <c r="F54" s="21"/>
      <c r="G54" s="21"/>
      <c r="H54" s="21"/>
      <c r="I54" s="19"/>
      <c r="J54" s="19"/>
    </row>
    <row r="55" spans="1:10">
      <c r="A55" s="17">
        <v>1</v>
      </c>
      <c r="B55" s="7" t="s">
        <v>204</v>
      </c>
      <c r="C55" s="15">
        <v>1122.5887</v>
      </c>
      <c r="D55" s="15">
        <v>1227.5277000000001</v>
      </c>
      <c r="E55" s="2">
        <v>-9.347944</v>
      </c>
      <c r="F55" s="2"/>
      <c r="G55" s="2">
        <v>100</v>
      </c>
      <c r="H55" s="2">
        <v>100</v>
      </c>
      <c r="I55" s="7">
        <v>50</v>
      </c>
      <c r="J55" s="7">
        <v>50</v>
      </c>
    </row>
    <row r="56" spans="1:10">
      <c r="A56" s="17">
        <v>2</v>
      </c>
      <c r="B56" s="7" t="s">
        <v>205</v>
      </c>
      <c r="C56" s="15">
        <v>3782.5880999999999</v>
      </c>
      <c r="D56" s="15">
        <v>3359.8198000000002</v>
      </c>
      <c r="E56" s="2">
        <v>11.176693999999999</v>
      </c>
      <c r="F56" s="2"/>
      <c r="G56" s="2">
        <v>100</v>
      </c>
      <c r="H56" s="2">
        <v>100</v>
      </c>
      <c r="I56" s="7">
        <v>50</v>
      </c>
      <c r="J56" s="7">
        <v>50</v>
      </c>
    </row>
    <row r="57" spans="1:10">
      <c r="A57" s="17">
        <v>3</v>
      </c>
      <c r="B57" s="7" t="s">
        <v>206</v>
      </c>
      <c r="C57" s="15">
        <v>278.83429999999998</v>
      </c>
      <c r="D57" s="15">
        <v>362.16217</v>
      </c>
      <c r="E57" s="2">
        <v>-29.884374999999999</v>
      </c>
      <c r="F57" s="2"/>
      <c r="G57" s="2">
        <v>100</v>
      </c>
      <c r="H57" s="2">
        <v>100</v>
      </c>
      <c r="I57" s="7">
        <v>50</v>
      </c>
      <c r="J57" s="7">
        <v>50</v>
      </c>
    </row>
    <row r="58" spans="1:10">
      <c r="A58" s="19"/>
      <c r="B58" s="19" t="s">
        <v>209</v>
      </c>
      <c r="C58" s="20"/>
      <c r="D58" s="20"/>
      <c r="E58" s="21"/>
      <c r="F58" s="21"/>
      <c r="G58" s="21"/>
      <c r="H58" s="21"/>
      <c r="I58" s="19"/>
      <c r="J58" s="19"/>
    </row>
    <row r="59" spans="1:10">
      <c r="A59" s="17">
        <v>1</v>
      </c>
      <c r="B59" s="7" t="s">
        <v>204</v>
      </c>
      <c r="C59" s="15">
        <v>1836.7355</v>
      </c>
      <c r="D59" s="15">
        <v>1983.8942</v>
      </c>
      <c r="E59" s="2">
        <v>-8.0119699999999998</v>
      </c>
      <c r="F59" s="2"/>
      <c r="G59" s="2">
        <v>100</v>
      </c>
      <c r="H59" s="2">
        <v>100</v>
      </c>
      <c r="I59" s="7">
        <v>100</v>
      </c>
      <c r="J59" s="7">
        <v>100</v>
      </c>
    </row>
    <row r="60" spans="1:10">
      <c r="A60" s="17">
        <v>2</v>
      </c>
      <c r="B60" s="7" t="s">
        <v>205</v>
      </c>
      <c r="C60" s="15">
        <v>6183.8706000000002</v>
      </c>
      <c r="D60" s="15">
        <v>5492.9897000000001</v>
      </c>
      <c r="E60" s="2">
        <v>11.172304</v>
      </c>
      <c r="F60" s="2"/>
      <c r="G60" s="2">
        <v>100</v>
      </c>
      <c r="H60" s="2">
        <v>100</v>
      </c>
      <c r="I60" s="7">
        <v>100</v>
      </c>
      <c r="J60" s="7">
        <v>100</v>
      </c>
    </row>
    <row r="61" spans="1:10">
      <c r="A61" s="17">
        <v>3</v>
      </c>
      <c r="B61" s="7" t="s">
        <v>206</v>
      </c>
      <c r="C61" s="15">
        <v>446.9769</v>
      </c>
      <c r="D61" s="15">
        <v>597.82669999999996</v>
      </c>
      <c r="E61" s="2">
        <v>-33.748905000000001</v>
      </c>
      <c r="F61" s="2"/>
      <c r="G61" s="2">
        <v>100</v>
      </c>
      <c r="H61" s="2">
        <v>100</v>
      </c>
      <c r="I61" s="7">
        <v>100</v>
      </c>
      <c r="J61" s="7">
        <v>100</v>
      </c>
    </row>
    <row r="62" spans="1:10">
      <c r="A62" s="19"/>
      <c r="B62" s="19" t="s">
        <v>210</v>
      </c>
      <c r="C62" s="20"/>
      <c r="D62" s="20"/>
      <c r="E62" s="21"/>
      <c r="F62" s="21"/>
      <c r="G62" s="21"/>
      <c r="H62" s="19"/>
      <c r="I62" s="19"/>
      <c r="J62" s="19"/>
    </row>
    <row r="63" spans="1:10">
      <c r="A63" s="17">
        <v>1</v>
      </c>
      <c r="B63" s="7" t="s">
        <v>204</v>
      </c>
      <c r="C63" s="15">
        <v>2205.5457000000001</v>
      </c>
      <c r="D63" s="15">
        <v>2809.2829999999999</v>
      </c>
      <c r="E63" s="2">
        <v>-27.373604</v>
      </c>
      <c r="F63" s="2"/>
      <c r="G63" s="2">
        <v>100</v>
      </c>
      <c r="H63" s="2">
        <v>100</v>
      </c>
      <c r="I63" s="7">
        <v>100</v>
      </c>
      <c r="J63" s="7">
        <v>100</v>
      </c>
    </row>
    <row r="64" spans="1:10">
      <c r="A64" s="17">
        <v>2</v>
      </c>
      <c r="B64" s="7" t="s">
        <v>205</v>
      </c>
      <c r="C64" s="15">
        <v>6698.69</v>
      </c>
      <c r="D64" s="15">
        <v>5781.5739999999996</v>
      </c>
      <c r="E64" s="2">
        <v>13.69097</v>
      </c>
      <c r="F64" s="2"/>
      <c r="G64" s="2">
        <v>100</v>
      </c>
      <c r="H64" s="2">
        <v>100</v>
      </c>
      <c r="I64" s="7">
        <v>100</v>
      </c>
      <c r="J64" s="7">
        <v>100</v>
      </c>
    </row>
    <row r="65" spans="1:10">
      <c r="A65" s="17">
        <v>3</v>
      </c>
      <c r="B65" s="7" t="s">
        <v>206</v>
      </c>
      <c r="C65" s="15">
        <v>714.93529999999998</v>
      </c>
      <c r="D65" s="15">
        <v>1089.7176999999999</v>
      </c>
      <c r="E65" s="2">
        <v>-52.421855999999998</v>
      </c>
      <c r="F65" s="2"/>
      <c r="G65" s="2">
        <v>100</v>
      </c>
      <c r="H65" s="2">
        <v>100</v>
      </c>
      <c r="I65" s="7">
        <v>100</v>
      </c>
      <c r="J65" s="7">
        <v>100</v>
      </c>
    </row>
    <row r="66" spans="1:10">
      <c r="A66" s="22"/>
      <c r="B66" s="22"/>
      <c r="C66" s="23" t="s">
        <v>212</v>
      </c>
      <c r="D66" s="23" t="s">
        <v>217</v>
      </c>
      <c r="E66" s="23"/>
      <c r="F66" s="23"/>
      <c r="G66" s="23" t="s">
        <v>212</v>
      </c>
      <c r="H66" s="23" t="s">
        <v>217</v>
      </c>
      <c r="I66" s="23" t="s">
        <v>212</v>
      </c>
      <c r="J66" s="23" t="s">
        <v>217</v>
      </c>
    </row>
  </sheetData>
  <conditionalFormatting sqref="E35:F39 E22:F24 E30:F32 E3:E17">
    <cfRule type="cellIs" dxfId="14" priority="15" operator="lessThan">
      <formula>0</formula>
    </cfRule>
  </conditionalFormatting>
  <conditionalFormatting sqref="E26:F28">
    <cfRule type="cellIs" dxfId="13" priority="11" operator="lessThan">
      <formula>0</formula>
    </cfRule>
  </conditionalFormatting>
  <conditionalFormatting sqref="E42:F46">
    <cfRule type="cellIs" dxfId="12" priority="10" operator="lessThan">
      <formula>0</formula>
    </cfRule>
  </conditionalFormatting>
  <conditionalFormatting sqref="E3:E5">
    <cfRule type="cellIs" dxfId="11" priority="9" operator="greaterThan">
      <formula>0</formula>
    </cfRule>
  </conditionalFormatting>
  <conditionalFormatting sqref="E7:E9">
    <cfRule type="cellIs" dxfId="10" priority="8" operator="greaterThan">
      <formula>0</formula>
    </cfRule>
  </conditionalFormatting>
  <conditionalFormatting sqref="E11:E13">
    <cfRule type="cellIs" dxfId="9" priority="7" operator="greaterThan">
      <formula>0</formula>
    </cfRule>
  </conditionalFormatting>
  <conditionalFormatting sqref="E15:E17">
    <cfRule type="cellIs" dxfId="8" priority="6" operator="greaterThan">
      <formula>0</formula>
    </cfRule>
  </conditionalFormatting>
  <conditionalFormatting sqref="E51:F65">
    <cfRule type="cellIs" dxfId="7" priority="5" operator="lessThan">
      <formula>0</formula>
    </cfRule>
  </conditionalFormatting>
  <conditionalFormatting sqref="E51:F53">
    <cfRule type="cellIs" dxfId="6" priority="4" operator="greaterThan">
      <formula>0</formula>
    </cfRule>
  </conditionalFormatting>
  <conditionalFormatting sqref="E55:F57">
    <cfRule type="cellIs" dxfId="5" priority="3" operator="greaterThan">
      <formula>0</formula>
    </cfRule>
  </conditionalFormatting>
  <conditionalFormatting sqref="E59:F61">
    <cfRule type="cellIs" dxfId="4" priority="2" operator="greaterThan">
      <formula>0</formula>
    </cfRule>
  </conditionalFormatting>
  <conditionalFormatting sqref="E63:F6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K33" sqref="K33"/>
    </sheetView>
  </sheetViews>
  <sheetFormatPr defaultColWidth="9.109375" defaultRowHeight="10.199999999999999"/>
  <cols>
    <col min="1" max="1" width="1.88671875" style="7" bestFit="1" customWidth="1"/>
    <col min="2" max="2" width="28.109375" style="7" bestFit="1" customWidth="1"/>
    <col min="3" max="3" width="14" style="7" bestFit="1" customWidth="1"/>
    <col min="4" max="4" width="13.109375" style="7" bestFit="1" customWidth="1"/>
    <col min="5" max="5" width="8.6640625" style="7" bestFit="1" customWidth="1"/>
    <col min="6" max="6" width="21" style="7" bestFit="1" customWidth="1"/>
    <col min="7" max="16384" width="9.109375" style="7"/>
  </cols>
  <sheetData>
    <row r="1" spans="1:6">
      <c r="A1" s="17"/>
      <c r="B1" s="17" t="s">
        <v>0</v>
      </c>
      <c r="C1" s="26" t="s">
        <v>1</v>
      </c>
      <c r="D1" s="26" t="s">
        <v>2</v>
      </c>
      <c r="E1" s="27" t="s">
        <v>3</v>
      </c>
      <c r="F1" s="27" t="s">
        <v>21</v>
      </c>
    </row>
    <row r="2" spans="1:6">
      <c r="A2" s="25">
        <v>1</v>
      </c>
      <c r="B2" s="7" t="s">
        <v>43</v>
      </c>
      <c r="C2" s="7">
        <v>19</v>
      </c>
      <c r="D2" s="7">
        <v>3480</v>
      </c>
      <c r="E2" s="2">
        <v>0.54597700000000005</v>
      </c>
      <c r="F2" s="15">
        <v>464414.22</v>
      </c>
    </row>
    <row r="3" spans="1:6">
      <c r="A3" s="25">
        <v>2</v>
      </c>
      <c r="B3" s="7" t="s">
        <v>46</v>
      </c>
      <c r="C3" s="7">
        <v>28</v>
      </c>
      <c r="D3" s="7">
        <v>3472</v>
      </c>
      <c r="E3" s="2">
        <v>0.80645155999999996</v>
      </c>
      <c r="F3" s="15">
        <v>570531.25</v>
      </c>
    </row>
    <row r="4" spans="1:6">
      <c r="A4" s="25">
        <v>3</v>
      </c>
      <c r="B4" s="7" t="s">
        <v>4</v>
      </c>
      <c r="C4" s="7">
        <v>10</v>
      </c>
      <c r="D4" s="7">
        <v>3482</v>
      </c>
      <c r="E4" s="2">
        <v>0.28719127</v>
      </c>
      <c r="F4" s="15">
        <v>334836.28000000003</v>
      </c>
    </row>
  </sheetData>
  <conditionalFormatting sqref="C2 E2">
    <cfRule type="cellIs" dxfId="2" priority="3" operator="greaterThan">
      <formula>0</formula>
    </cfRule>
  </conditionalFormatting>
  <conditionalFormatting sqref="C2:C4">
    <cfRule type="cellIs" dxfId="1" priority="2" operator="greaterThan">
      <formula>0</formula>
    </cfRule>
  </conditionalFormatting>
  <conditionalFormatting sqref="E2:E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MSIS_1</vt:lpstr>
      <vt:lpstr>MSIS_2</vt:lpstr>
      <vt:lpstr>TOTAL</vt:lpstr>
      <vt:lpstr>TOTAL_2</vt:lpstr>
      <vt:lpstr>comparison</vt:lpstr>
      <vt:lpstr>summary</vt:lpstr>
      <vt:lpstr>endurance</vt:lpstr>
    </vt:vector>
  </TitlesOfParts>
  <Company>Eleks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yevhen.leshchynskyy</dc:creator>
  <cp:lastModifiedBy>yevhen.leshchynskyy</cp:lastModifiedBy>
  <dcterms:created xsi:type="dcterms:W3CDTF">2015-06-24T10:46:22Z</dcterms:created>
  <dcterms:modified xsi:type="dcterms:W3CDTF">2016-09-23T10:36:37Z</dcterms:modified>
</cp:coreProperties>
</file>