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csoffice365-my.sharepoint.com/personal/etaylo16_uccs_edu/Documents/Senior Seminar/LED Matrix/"/>
    </mc:Choice>
  </mc:AlternateContent>
  <xr:revisionPtr revIDLastSave="110" documentId="8_{F3963312-BD30-4BB4-8AD3-9DCFBF8B040E}" xr6:coauthVersionLast="47" xr6:coauthVersionMax="47" xr10:uidLastSave="{7EC45874-9878-014F-A510-6D9C0E8E7CFE}"/>
  <bookViews>
    <workbookView xWindow="8520" yWindow="500" windowWidth="20280" windowHeight="17500" xr2:uid="{CBCE60BC-0067-4A82-873C-C47F58307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M5" i="1" s="1"/>
  <c r="E6" i="1"/>
  <c r="M6" i="1" s="1"/>
  <c r="E7" i="1"/>
  <c r="M7" i="1" s="1"/>
  <c r="E8" i="1"/>
  <c r="M8" i="1" s="1"/>
  <c r="E9" i="1"/>
  <c r="M9" i="1" s="1"/>
  <c r="E10" i="1"/>
  <c r="M10" i="1" s="1"/>
  <c r="E11" i="1"/>
  <c r="M11" i="1" s="1"/>
  <c r="E4" i="1"/>
  <c r="M4" i="1" s="1"/>
  <c r="L10" i="1"/>
  <c r="L11" i="1"/>
  <c r="L9" i="1"/>
  <c r="L5" i="1"/>
  <c r="L8" i="1"/>
  <c r="L7" i="1"/>
  <c r="L6" i="1"/>
  <c r="L4" i="1"/>
  <c r="L12" i="1" l="1"/>
  <c r="M12" i="1" s="1"/>
</calcChain>
</file>

<file path=xl/sharedStrings.xml><?xml version="1.0" encoding="utf-8"?>
<sst xmlns="http://schemas.openxmlformats.org/spreadsheetml/2006/main" count="73" uniqueCount="58">
  <si>
    <t>Part number</t>
  </si>
  <si>
    <t>Quantity</t>
  </si>
  <si>
    <t>Description</t>
  </si>
  <si>
    <t>Symbol</t>
  </si>
  <si>
    <t>COM-16347</t>
  </si>
  <si>
    <t>Manufacturer</t>
  </si>
  <si>
    <t>Digi-Key part number</t>
  </si>
  <si>
    <t>Price</t>
  </si>
  <si>
    <t>Ext. price</t>
  </si>
  <si>
    <t>LEDx</t>
  </si>
  <si>
    <t>Addressable LED</t>
  </si>
  <si>
    <t>SparkFun</t>
  </si>
  <si>
    <t>1568-COM-16347CT-ND</t>
  </si>
  <si>
    <t>SN74AHCT125DR</t>
  </si>
  <si>
    <t>U1</t>
  </si>
  <si>
    <t>Buffer to increase power from Pi output</t>
  </si>
  <si>
    <t>296-4652-1-ND</t>
  </si>
  <si>
    <t>Texas Instruments</t>
  </si>
  <si>
    <t>OKR-T/10-W12-C</t>
  </si>
  <si>
    <t>U2</t>
  </si>
  <si>
    <t>DC/DC converter to step down 9V battery</t>
  </si>
  <si>
    <t>Murata</t>
  </si>
  <si>
    <t>811-2180-ND</t>
  </si>
  <si>
    <t>RN73C2A267RBTDF</t>
  </si>
  <si>
    <t>R1</t>
  </si>
  <si>
    <t>Trim resistor for DC/DC converter</t>
  </si>
  <si>
    <t>TE</t>
  </si>
  <si>
    <t>A103811CT-ND</t>
  </si>
  <si>
    <t>Cx</t>
  </si>
  <si>
    <t>100nF capacitor to connect LED to power</t>
  </si>
  <si>
    <t>08056D104KAT2A</t>
  </si>
  <si>
    <t>Value</t>
  </si>
  <si>
    <t>Size</t>
  </si>
  <si>
    <t>-</t>
  </si>
  <si>
    <t>100nF</t>
  </si>
  <si>
    <t>267Ohm</t>
  </si>
  <si>
    <t>Kyocera</t>
  </si>
  <si>
    <t>478-08056D104KAT2ACT-ND</t>
  </si>
  <si>
    <t>1294</t>
  </si>
  <si>
    <t>U3</t>
  </si>
  <si>
    <t>Battery holder</t>
  </si>
  <si>
    <t>9V</t>
  </si>
  <si>
    <t>Keystone</t>
  </si>
  <si>
    <t>36-1294-ND</t>
  </si>
  <si>
    <t>0805</t>
  </si>
  <si>
    <t>J1</t>
  </si>
  <si>
    <t>N/A</t>
  </si>
  <si>
    <t>Number of boards</t>
  </si>
  <si>
    <t>Ext. price per board</t>
  </si>
  <si>
    <t>4x1 right-angle header</t>
  </si>
  <si>
    <t>5.91"</t>
  </si>
  <si>
    <t>Molex</t>
  </si>
  <si>
    <t>900-2177961041-ND</t>
  </si>
  <si>
    <t>4x1 socket to socket rectangular cable assembly</t>
  </si>
  <si>
    <t>WM2713-ND</t>
  </si>
  <si>
    <t>RoHS compliance</t>
  </si>
  <si>
    <t>RoHS3</t>
  </si>
  <si>
    <t>Ext.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</si>
</sst>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2" borderId="2" xfId="0" applyFill="1" applyBorder="1" applyAlignment="1">
      <alignment horizontal="right" vertical="center" wrapText="1"/>
    </xf>
    <xf numFmtId="0" fontId="2" fillId="2" borderId="3" xfId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2" fillId="0" borderId="5" xfId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2" fillId="2" borderId="5" xfId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right" vertical="center" wrapText="1"/>
    </xf>
    <xf numFmtId="0" fontId="0" fillId="2" borderId="6" xfId="0" applyFill="1" applyBorder="1" applyAlignment="1">
      <alignment horizontal="center" vertical="center"/>
    </xf>
    <xf numFmtId="0" fontId="2" fillId="0" borderId="5" xfId="1" quotePrefix="1" applyBorder="1" applyAlignment="1">
      <alignment horizontal="left" vertical="center"/>
    </xf>
    <xf numFmtId="0" fontId="2" fillId="0" borderId="7" xfId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49" fontId="0" fillId="2" borderId="2" xfId="0" applyNumberFormat="1" applyFill="1" applyBorder="1" applyAlignment="1">
      <alignment horizontal="left" vertical="center" wrapText="1"/>
    </xf>
    <xf numFmtId="49" fontId="0" fillId="2" borderId="2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0" fillId="0" borderId="0" xfId="0" quotePrefix="1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left" vertical="center" wrapText="1"/>
    </xf>
    <xf numFmtId="49" fontId="0" fillId="2" borderId="0" xfId="0" applyNumberFormat="1" applyFill="1" applyAlignment="1">
      <alignment horizontal="left" vertical="center"/>
    </xf>
    <xf numFmtId="49" fontId="0" fillId="2" borderId="0" xfId="0" quotePrefix="1" applyNumberFormat="1" applyFill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olex/2177961041/14638035?s=N4IgTCBcDaIJwAYEFowEYDsG4DY0IBY1kA5AERAF0BfIA" TargetMode="External"/><Relationship Id="rId3" Type="http://schemas.openxmlformats.org/officeDocument/2006/relationships/hyperlink" Target="https://www.digikey.com/en/products/detail/texas-instruments/SN74AHCT125DR/376412" TargetMode="External"/><Relationship Id="rId7" Type="http://schemas.openxmlformats.org/officeDocument/2006/relationships/hyperlink" Target="https://www.digikey.com/en/products/detail/molex/0022122044/172037?s=N4IgTCBcDaIOoFkwHYCMBmAtAOQCIgF0BfIA" TargetMode="External"/><Relationship Id="rId2" Type="http://schemas.openxmlformats.org/officeDocument/2006/relationships/hyperlink" Target="https://www.digikey.com/en/products/detail/kyocera-avx/08056D104KAT2A/11568656?s=N4IgTCBcDaICwHYAcBaADEtBWAbAEQEY04BpAQQBUwyBhClAOTxAF0BfIA" TargetMode="External"/><Relationship Id="rId1" Type="http://schemas.openxmlformats.org/officeDocument/2006/relationships/hyperlink" Target="https://www.digikey.com/en/products/detail/sparkfun-electronics/COM-16347/11630204?s=N4IgTCBcDaIIwFYBsAOAtAYQPIFk1yQGYAWAdgwBU0A5AERAF0BfIA" TargetMode="External"/><Relationship Id="rId6" Type="http://schemas.openxmlformats.org/officeDocument/2006/relationships/hyperlink" Target="https://www.digikey.com/en/products/detail/keystone-electronics/1294/27380?s=N4IgTCBcDaIMwDYC0BGMBOALEgcgERAF0BfIA" TargetMode="External"/><Relationship Id="rId5" Type="http://schemas.openxmlformats.org/officeDocument/2006/relationships/hyperlink" Target="https://www.digikey.com/en/products/detail/te-connectivity-passive-product/RN73C2A267RBTDF/2731297?s=N4IgTCBcDaIIIEYAMBmAHAhBhAKgWgDkAREAXQF8g" TargetMode="External"/><Relationship Id="rId4" Type="http://schemas.openxmlformats.org/officeDocument/2006/relationships/hyperlink" Target="https://www.digikey.com/en/products/detail/murata-power-solutions-inc/OKR-T-10-W12-C/2199630?s=N4IgTCBcDaIPIGkBKBaAKgegIwAYUHUswUBhEAXQF8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514A-9B29-435C-BF48-54525C97080F}">
  <dimension ref="B2:N12"/>
  <sheetViews>
    <sheetView tabSelected="1" zoomScale="86" workbookViewId="0">
      <selection activeCell="J11" sqref="F4:J11"/>
    </sheetView>
  </sheetViews>
  <sheetFormatPr baseColWidth="10" defaultColWidth="8.83203125" defaultRowHeight="15" x14ac:dyDescent="0.2"/>
  <cols>
    <col min="2" max="2" width="16.33203125" style="1" bestFit="1" customWidth="1"/>
    <col min="3" max="3" width="6.83203125" style="1" bestFit="1" customWidth="1"/>
    <col min="4" max="4" width="7.83203125" style="1" bestFit="1" customWidth="1"/>
    <col min="5" max="5" width="7.83203125" style="1" customWidth="1"/>
    <col min="6" max="6" width="21.6640625" style="2" bestFit="1" customWidth="1"/>
    <col min="7" max="7" width="7.83203125" style="2" bestFit="1" customWidth="1"/>
    <col min="8" max="8" width="5.33203125" style="2" bestFit="1" customWidth="1"/>
    <col min="9" max="9" width="12" style="1" customWidth="1"/>
    <col min="10" max="10" width="23.6640625" style="1" bestFit="1" customWidth="1"/>
    <col min="11" max="12" width="7.83203125" style="2" customWidth="1"/>
    <col min="13" max="13" width="7.83203125" style="6" customWidth="1"/>
    <col min="14" max="14" width="9.6640625" customWidth="1"/>
  </cols>
  <sheetData>
    <row r="2" spans="2:14" x14ac:dyDescent="0.2">
      <c r="B2" s="1" t="s">
        <v>47</v>
      </c>
      <c r="C2">
        <v>3</v>
      </c>
    </row>
    <row r="3" spans="2:14" ht="64" x14ac:dyDescent="0.2">
      <c r="B3" s="7" t="s">
        <v>0</v>
      </c>
      <c r="C3" s="7" t="s">
        <v>3</v>
      </c>
      <c r="D3" s="7" t="s">
        <v>1</v>
      </c>
      <c r="E3" s="7" t="s">
        <v>57</v>
      </c>
      <c r="F3" s="7" t="s">
        <v>2</v>
      </c>
      <c r="G3" s="7" t="s">
        <v>31</v>
      </c>
      <c r="H3" s="7" t="s">
        <v>32</v>
      </c>
      <c r="I3" s="7" t="s">
        <v>5</v>
      </c>
      <c r="J3" s="7" t="s">
        <v>6</v>
      </c>
      <c r="K3" s="7" t="s">
        <v>7</v>
      </c>
      <c r="L3" s="7" t="s">
        <v>48</v>
      </c>
      <c r="M3" s="7" t="s">
        <v>8</v>
      </c>
      <c r="N3" s="7" t="s">
        <v>55</v>
      </c>
    </row>
    <row r="4" spans="2:14" ht="16" x14ac:dyDescent="0.2">
      <c r="B4" s="9" t="s">
        <v>4</v>
      </c>
      <c r="C4" s="10" t="s">
        <v>9</v>
      </c>
      <c r="D4" s="10">
        <v>256</v>
      </c>
      <c r="E4" s="10">
        <f t="shared" ref="E4:E11" si="0">D4*$C$2</f>
        <v>768</v>
      </c>
      <c r="F4" s="21" t="s">
        <v>10</v>
      </c>
      <c r="G4" s="21" t="s">
        <v>33</v>
      </c>
      <c r="H4" s="21"/>
      <c r="I4" s="22" t="s">
        <v>11</v>
      </c>
      <c r="J4" s="22" t="s">
        <v>12</v>
      </c>
      <c r="K4" s="8">
        <v>0.57999999999999996</v>
      </c>
      <c r="L4" s="8">
        <f t="shared" ref="L4:L11" si="1">D4*K4</f>
        <v>148.47999999999999</v>
      </c>
      <c r="M4" s="8">
        <f>K4*E4</f>
        <v>445.43999999999994</v>
      </c>
      <c r="N4" s="11" t="s">
        <v>56</v>
      </c>
    </row>
    <row r="5" spans="2:14" ht="32" x14ac:dyDescent="0.2">
      <c r="B5" s="12" t="s">
        <v>30</v>
      </c>
      <c r="C5" s="1" t="s">
        <v>28</v>
      </c>
      <c r="D5" s="1">
        <v>256</v>
      </c>
      <c r="E5" s="1">
        <f t="shared" si="0"/>
        <v>768</v>
      </c>
      <c r="F5" s="23" t="s">
        <v>29</v>
      </c>
      <c r="G5" s="23" t="s">
        <v>34</v>
      </c>
      <c r="H5" s="24" t="s">
        <v>44</v>
      </c>
      <c r="I5" s="25" t="s">
        <v>36</v>
      </c>
      <c r="J5" s="25" t="s">
        <v>37</v>
      </c>
      <c r="K5" s="4">
        <v>0.1</v>
      </c>
      <c r="L5" s="4">
        <f t="shared" si="1"/>
        <v>25.6</v>
      </c>
      <c r="M5" s="4">
        <f t="shared" ref="M5:M11" si="2">K5*E5</f>
        <v>76.800000000000011</v>
      </c>
      <c r="N5" s="13" t="s">
        <v>56</v>
      </c>
    </row>
    <row r="6" spans="2:14" ht="32" x14ac:dyDescent="0.2">
      <c r="B6" s="14" t="s">
        <v>13</v>
      </c>
      <c r="C6" s="15" t="s">
        <v>14</v>
      </c>
      <c r="D6" s="15">
        <v>1</v>
      </c>
      <c r="E6" s="15">
        <f t="shared" si="0"/>
        <v>3</v>
      </c>
      <c r="F6" s="26" t="s">
        <v>15</v>
      </c>
      <c r="G6" s="26" t="s">
        <v>33</v>
      </c>
      <c r="H6" s="26"/>
      <c r="I6" s="26" t="s">
        <v>17</v>
      </c>
      <c r="J6" s="27" t="s">
        <v>16</v>
      </c>
      <c r="K6" s="16">
        <v>0.52</v>
      </c>
      <c r="L6" s="16">
        <f t="shared" si="1"/>
        <v>0.52</v>
      </c>
      <c r="M6" s="16">
        <f t="shared" si="2"/>
        <v>1.56</v>
      </c>
      <c r="N6" s="17" t="s">
        <v>56</v>
      </c>
    </row>
    <row r="7" spans="2:14" ht="32" x14ac:dyDescent="0.2">
      <c r="B7" s="12" t="s">
        <v>18</v>
      </c>
      <c r="C7" s="1" t="s">
        <v>19</v>
      </c>
      <c r="D7" s="1">
        <v>1</v>
      </c>
      <c r="E7" s="1">
        <f t="shared" si="0"/>
        <v>3</v>
      </c>
      <c r="F7" s="23" t="s">
        <v>20</v>
      </c>
      <c r="G7" s="23" t="s">
        <v>33</v>
      </c>
      <c r="H7" s="23"/>
      <c r="I7" s="25" t="s">
        <v>21</v>
      </c>
      <c r="J7" s="25" t="s">
        <v>22</v>
      </c>
      <c r="K7" s="4">
        <v>11.55</v>
      </c>
      <c r="L7" s="4">
        <f t="shared" si="1"/>
        <v>11.55</v>
      </c>
      <c r="M7" s="4">
        <f t="shared" si="2"/>
        <v>34.650000000000006</v>
      </c>
      <c r="N7" s="13" t="s">
        <v>56</v>
      </c>
    </row>
    <row r="8" spans="2:14" ht="32" x14ac:dyDescent="0.2">
      <c r="B8" s="14" t="s">
        <v>23</v>
      </c>
      <c r="C8" s="15" t="s">
        <v>24</v>
      </c>
      <c r="D8" s="15">
        <v>1</v>
      </c>
      <c r="E8" s="15">
        <f t="shared" si="0"/>
        <v>3</v>
      </c>
      <c r="F8" s="26" t="s">
        <v>25</v>
      </c>
      <c r="G8" s="26" t="s">
        <v>35</v>
      </c>
      <c r="H8" s="28" t="s">
        <v>44</v>
      </c>
      <c r="I8" s="27" t="s">
        <v>26</v>
      </c>
      <c r="J8" s="27" t="s">
        <v>27</v>
      </c>
      <c r="K8" s="16">
        <v>1.0900000000000001</v>
      </c>
      <c r="L8" s="16">
        <f t="shared" si="1"/>
        <v>1.0900000000000001</v>
      </c>
      <c r="M8" s="16">
        <f t="shared" si="2"/>
        <v>3.2700000000000005</v>
      </c>
      <c r="N8" s="17" t="s">
        <v>56</v>
      </c>
    </row>
    <row r="9" spans="2:14" ht="16" x14ac:dyDescent="0.2">
      <c r="B9" s="18" t="s">
        <v>38</v>
      </c>
      <c r="C9" s="1" t="s">
        <v>39</v>
      </c>
      <c r="D9" s="1">
        <v>1</v>
      </c>
      <c r="E9" s="1">
        <f t="shared" si="0"/>
        <v>3</v>
      </c>
      <c r="F9" s="23" t="s">
        <v>40</v>
      </c>
      <c r="G9" s="23" t="s">
        <v>33</v>
      </c>
      <c r="H9" s="23" t="s">
        <v>41</v>
      </c>
      <c r="I9" s="25" t="s">
        <v>42</v>
      </c>
      <c r="J9" s="23" t="s">
        <v>43</v>
      </c>
      <c r="K9" s="4">
        <v>3.08</v>
      </c>
      <c r="L9" s="4">
        <f t="shared" si="1"/>
        <v>3.08</v>
      </c>
      <c r="M9" s="4">
        <f t="shared" si="2"/>
        <v>9.24</v>
      </c>
      <c r="N9" s="13" t="s">
        <v>56</v>
      </c>
    </row>
    <row r="10" spans="2:14" ht="16" x14ac:dyDescent="0.2">
      <c r="B10" s="14">
        <v>22122044</v>
      </c>
      <c r="C10" s="15" t="s">
        <v>45</v>
      </c>
      <c r="D10" s="15">
        <v>1</v>
      </c>
      <c r="E10" s="15">
        <f t="shared" si="0"/>
        <v>3</v>
      </c>
      <c r="F10" s="26" t="s">
        <v>49</v>
      </c>
      <c r="G10" s="26" t="s">
        <v>33</v>
      </c>
      <c r="H10" s="26" t="s">
        <v>33</v>
      </c>
      <c r="I10" s="27" t="s">
        <v>51</v>
      </c>
      <c r="J10" s="27" t="s">
        <v>54</v>
      </c>
      <c r="K10" s="16">
        <v>1.28</v>
      </c>
      <c r="L10" s="16">
        <f t="shared" si="1"/>
        <v>1.28</v>
      </c>
      <c r="M10" s="16">
        <f t="shared" si="2"/>
        <v>3.84</v>
      </c>
      <c r="N10" s="17" t="s">
        <v>56</v>
      </c>
    </row>
    <row r="11" spans="2:14" ht="32" x14ac:dyDescent="0.2">
      <c r="B11" s="19">
        <v>2177961041</v>
      </c>
      <c r="C11" s="3" t="s">
        <v>46</v>
      </c>
      <c r="D11" s="3">
        <v>1</v>
      </c>
      <c r="E11" s="3">
        <f t="shared" si="0"/>
        <v>3</v>
      </c>
      <c r="F11" s="29" t="s">
        <v>53</v>
      </c>
      <c r="G11" s="29" t="s">
        <v>33</v>
      </c>
      <c r="H11" s="29" t="s">
        <v>50</v>
      </c>
      <c r="I11" s="30" t="s">
        <v>51</v>
      </c>
      <c r="J11" s="30" t="s">
        <v>52</v>
      </c>
      <c r="K11" s="5">
        <v>2.87</v>
      </c>
      <c r="L11" s="5">
        <f t="shared" si="1"/>
        <v>2.87</v>
      </c>
      <c r="M11" s="5">
        <f t="shared" si="2"/>
        <v>8.61</v>
      </c>
      <c r="N11" s="20" t="s">
        <v>56</v>
      </c>
    </row>
    <row r="12" spans="2:14" x14ac:dyDescent="0.2">
      <c r="L12" s="4">
        <f>SUM(L4:L11)</f>
        <v>194.47000000000003</v>
      </c>
      <c r="M12" s="4">
        <f>L12*$C$2</f>
        <v>583.41000000000008</v>
      </c>
    </row>
  </sheetData>
  <phoneticPr fontId="1" type="noConversion"/>
  <hyperlinks>
    <hyperlink ref="B4" r:id="rId1" xr:uid="{3A0E0B2C-17EE-3D41-96E9-F139CB8A2E54}"/>
    <hyperlink ref="B5" r:id="rId2" xr:uid="{9999CBF9-0CDD-4B48-B955-7479237F2071}"/>
    <hyperlink ref="B6" r:id="rId3" xr:uid="{6D999CED-9711-4640-A005-827337416F33}"/>
    <hyperlink ref="B7" r:id="rId4" xr:uid="{597F80A9-3EB1-FE48-9324-B2FDFA0041AD}"/>
    <hyperlink ref="B8" r:id="rId5" xr:uid="{AE3303E4-C36F-CE4E-AD83-3C6AA1E71007}"/>
    <hyperlink ref="B9" r:id="rId6" xr:uid="{A61B4A1C-2537-8549-838B-96557D4CF0FE}"/>
    <hyperlink ref="B10" r:id="rId7" display="https://www.digikey.com/en/products/detail/molex/0022122044/172037?s=N4IgTCBcDaIOoFkwHYCMBmAtAOQCIgF0BfIA" xr:uid="{7437B1C3-056F-0144-ABD4-205DC0CF3893}"/>
    <hyperlink ref="B11" r:id="rId8" display="https://www.digikey.com/en/products/detail/molex/2177961041/14638035?s=N4IgTCBcDaIJwAYEFowEYDsG4DY0IBY1kA5AERAF0BfIA" xr:uid="{D06D4DCF-3FAD-A643-A76D-087102DD202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a1fd6c3-18a5-4ad5-8874-cc8651459af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2A07BBE43C3E4CA597A0A715DE62F0" ma:contentTypeVersion="13" ma:contentTypeDescription="Create a new document." ma:contentTypeScope="" ma:versionID="ef1ef2518dbd8baba4018934b602a0f9">
  <xsd:schema xmlns:xsd="http://www.w3.org/2001/XMLSchema" xmlns:xs="http://www.w3.org/2001/XMLSchema" xmlns:p="http://schemas.microsoft.com/office/2006/metadata/properties" xmlns:ns3="ba1fd6c3-18a5-4ad5-8874-cc8651459af8" xmlns:ns4="a68b5875-a714-48fe-ba43-532dbf3c5e2c" targetNamespace="http://schemas.microsoft.com/office/2006/metadata/properties" ma:root="true" ma:fieldsID="47a0e7dd0dc87d993f33ac560f56e359" ns3:_="" ns4:_="">
    <xsd:import namespace="ba1fd6c3-18a5-4ad5-8874-cc8651459af8"/>
    <xsd:import namespace="a68b5875-a714-48fe-ba43-532dbf3c5e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fd6c3-18a5-4ad5-8874-cc865145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8b5875-a714-48fe-ba43-532dbf3c5e2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CEE53E-8C79-44C3-9A5B-668821A655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B49F70-5F7A-4E2F-80DA-5D6488B232AE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a68b5875-a714-48fe-ba43-532dbf3c5e2c"/>
    <ds:schemaRef ds:uri="http://schemas.microsoft.com/office/infopath/2007/PartnerControls"/>
    <ds:schemaRef ds:uri="http://schemas.openxmlformats.org/package/2006/metadata/core-properties"/>
    <ds:schemaRef ds:uri="ba1fd6c3-18a5-4ad5-8874-cc8651459af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EE7C584-7962-4C7B-8A56-C0162DDCE1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1fd6c3-18a5-4ad5-8874-cc8651459af8"/>
    <ds:schemaRef ds:uri="a68b5875-a714-48fe-ba43-532dbf3c5e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Taylor</dc:creator>
  <cp:lastModifiedBy>Eleanor Taylor</cp:lastModifiedBy>
  <dcterms:created xsi:type="dcterms:W3CDTF">2023-06-24T23:28:07Z</dcterms:created>
  <dcterms:modified xsi:type="dcterms:W3CDTF">2023-07-25T22:58:09Z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0x010100502A07BBE43C3E4CA597A0A715DE62F0</vt:lpwstr>
  </property>
</Properties>
</file>