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Z:\test\"/>
    </mc:Choice>
  </mc:AlternateContent>
  <xr:revisionPtr revIDLastSave="0" documentId="13_ncr:1_{D8F1E086-ED08-40F2-8AC2-D3D17244DC9C}" xr6:coauthVersionLast="47" xr6:coauthVersionMax="47" xr10:uidLastSave="{00000000-0000-0000-0000-000000000000}"/>
  <bookViews>
    <workbookView xWindow="1815" yWindow="178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7" i="1"/>
  <c r="J28" i="1"/>
  <c r="J30" i="1"/>
  <c r="J31" i="1"/>
  <c r="J32" i="1"/>
  <c r="J33" i="1"/>
  <c r="J34" i="1"/>
  <c r="J35" i="1"/>
  <c r="K35" i="1" s="1"/>
  <c r="J36" i="1"/>
  <c r="K36" i="1" s="1"/>
  <c r="J37" i="1"/>
  <c r="K37" i="1" s="1"/>
  <c r="J26" i="1"/>
  <c r="I26" i="1" s="1"/>
  <c r="J15" i="1"/>
  <c r="J16" i="1"/>
  <c r="J17" i="1"/>
  <c r="J18" i="1"/>
  <c r="J19" i="1"/>
  <c r="J20" i="1"/>
  <c r="I20" i="1" s="1"/>
  <c r="J21" i="1"/>
  <c r="I21" i="1" s="1"/>
  <c r="J22" i="1"/>
  <c r="J23" i="1"/>
  <c r="I23" i="1" s="1"/>
  <c r="J24" i="1"/>
  <c r="I24" i="1" s="1"/>
  <c r="J25" i="1"/>
  <c r="I25" i="1" s="1"/>
  <c r="J14" i="1"/>
  <c r="J3" i="1"/>
  <c r="J4" i="1"/>
  <c r="J5" i="1"/>
  <c r="J6" i="1"/>
  <c r="J7" i="1"/>
  <c r="J8" i="1"/>
  <c r="J9" i="1"/>
  <c r="I9" i="1" s="1"/>
  <c r="J10" i="1"/>
  <c r="J11" i="1"/>
  <c r="J12" i="1"/>
  <c r="J13" i="1"/>
  <c r="J2" i="1"/>
  <c r="K2" i="1" s="1"/>
  <c r="I19" i="1"/>
  <c r="I22" i="1"/>
  <c r="I15" i="1"/>
  <c r="I16" i="1"/>
  <c r="K17" i="1"/>
  <c r="I18" i="1"/>
  <c r="K18" i="1"/>
  <c r="I10" i="1"/>
  <c r="K3" i="1"/>
  <c r="K4" i="1"/>
  <c r="K5" i="1"/>
  <c r="K6" i="1"/>
  <c r="K7" i="1"/>
  <c r="I8" i="1"/>
  <c r="I3" i="1"/>
  <c r="I4" i="1"/>
  <c r="I5" i="1"/>
  <c r="I6" i="1"/>
  <c r="I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2" i="1"/>
  <c r="E2" i="1"/>
  <c r="D26" i="1"/>
  <c r="D14" i="1"/>
  <c r="D2" i="1"/>
  <c r="I2" i="1" l="1"/>
  <c r="K23" i="1"/>
  <c r="K20" i="1"/>
  <c r="K24" i="1"/>
  <c r="K19" i="1"/>
  <c r="K22" i="1"/>
  <c r="I17" i="1"/>
  <c r="K16" i="1"/>
  <c r="K21" i="1"/>
  <c r="K15" i="1"/>
  <c r="I29" i="1"/>
  <c r="K29" i="1"/>
  <c r="I33" i="1"/>
  <c r="K33" i="1"/>
  <c r="I34" i="1"/>
  <c r="K34" i="1"/>
  <c r="I28" i="1"/>
  <c r="K28" i="1"/>
  <c r="I14" i="1"/>
  <c r="K14" i="1"/>
  <c r="I11" i="1"/>
  <c r="K11" i="1"/>
  <c r="I32" i="1"/>
  <c r="K32" i="1"/>
  <c r="I30" i="1"/>
  <c r="K30" i="1"/>
  <c r="K13" i="1"/>
  <c r="I13" i="1"/>
  <c r="I12" i="1"/>
  <c r="K12" i="1"/>
  <c r="K31" i="1"/>
  <c r="I31" i="1"/>
  <c r="K27" i="1"/>
  <c r="I27" i="1"/>
  <c r="K25" i="1"/>
  <c r="I37" i="1"/>
  <c r="I36" i="1"/>
  <c r="I35" i="1"/>
  <c r="K26" i="1"/>
  <c r="K9" i="1"/>
  <c r="K10" i="1"/>
  <c r="K8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<sst xmlns="http://schemas.openxmlformats.org/spreadsheetml/2006/main" count="10" uniqueCount="10">
  <si>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</si>
  <si>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</si>
  <si>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Total Electricity Consumption (kWh)</t>
  </si>
  <si>
    <t>每年月均耗電量(kWh)</t>
    <phoneticPr fontId="2" type="noConversion"/>
  </si>
  <si>
    <t>A區(kWh)</t>
    <phoneticPr fontId="2" type="noConversion"/>
  </si>
  <si>
    <t>B區(kWh)</t>
    <phoneticPr fontId="2" type="noConversion"/>
  </si>
  <si>
    <t>C區(kWh)</t>
    <phoneticPr fontId="2" type="noConversion"/>
  </si>
  <si>
    <t>A辦公室(Wh)</t>
    <phoneticPr fontId="2" type="noConversion"/>
  </si>
  <si>
    <t>B辦公室(Wh)</t>
    <phoneticPr fontId="2" type="noConversion"/>
  </si>
  <si>
    <t>C辦公室(Wh)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</si>
</sst>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7" zoomScale="70" zoomScaleNormal="70" workbookViewId="0">
      <selection activeCell="J29" sqref="J29"/>
    </sheetView>
  </sheetViews>
  <sheetFormatPr defaultRowHeight="15.75" x14ac:dyDescent="0.25"/>
  <cols>
    <col min="3" max="3" width="40.5703125" bestFit="1" customWidth="1"/>
    <col min="4" max="4" width="21.85546875" customWidth="1"/>
    <col min="5" max="5" width="13.140625" customWidth="1"/>
    <col min="6" max="6" width="11.5703125" bestFit="1" customWidth="1"/>
    <col min="7" max="7" width="11.5703125" customWidth="1"/>
    <col min="9" max="9" width="15.7109375" customWidth="1"/>
    <col min="10" max="10" width="15.28515625" customWidth="1"/>
    <col min="11" max="11" width="14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>
        <v>2021</v>
      </c>
      <c r="B2">
        <v>1</v>
      </c>
      <c r="C2">
        <v>7458.12</v>
      </c>
      <c r="D2">
        <f>AVERAGE(C2:C13)</f>
        <v>8197.5499999999993</v>
      </c>
      <c r="E2">
        <f>ROUND(C2*0.75/3,2)</f>
        <v>1864.53</v>
      </c>
      <c r="F2">
        <f>ROUND(C2/3,2)</f>
        <v>2486.04</v>
      </c>
      <c r="G2">
        <f>ROUND(C2*1.25/3,2)</f>
        <v>3107.55</v>
      </c>
      <c r="I2">
        <f>ROUND(J2*0.75,2)</f>
        <v>7318.19</v>
      </c>
      <c r="J2">
        <f>ROUND((16.25*30*22)*(C2/$D$2),2)</f>
        <v>9757.59</v>
      </c>
      <c r="K2">
        <f>ROUND(J2*1.25,2)</f>
        <v>12196.99</v>
      </c>
    </row>
    <row r="3" spans="1:11" x14ac:dyDescent="0.25">
      <c r="A3">
        <v>2021</v>
      </c>
      <c r="B3">
        <v>2</v>
      </c>
      <c r="C3">
        <v>6569.6</v>
      </c>
      <c r="E3">
        <f t="shared" ref="E3:E37" si="0">ROUND(C3*0.75/3,2)</f>
        <v>1642.4</v>
      </c>
      <c r="F3">
        <f t="shared" ref="F3:F37" si="1">ROUND(C3/3,2)</f>
        <v>2189.87</v>
      </c>
      <c r="G3">
        <f t="shared" ref="G3:G37" si="2">ROUND(C3*1.25/3,2)</f>
        <v>2737.33</v>
      </c>
      <c r="I3">
        <f t="shared" ref="I3:I37" si="3">ROUND(J3*0.75,2)</f>
        <v>6446.34</v>
      </c>
      <c r="J3">
        <f t="shared" ref="J3:J13" si="4">ROUND((16.25*30*22)*(C3/$D$2),2)</f>
        <v>8595.1200000000008</v>
      </c>
      <c r="K3">
        <f t="shared" ref="K3:K37" si="5">ROUND(J3*1.25,2)</f>
        <v>10743.9</v>
      </c>
    </row>
    <row r="4" spans="1:11" x14ac:dyDescent="0.25">
      <c r="A4">
        <v>2021</v>
      </c>
      <c r="B4">
        <v>3</v>
      </c>
      <c r="C4">
        <v>7717.07</v>
      </c>
      <c r="E4">
        <f t="shared" si="0"/>
        <v>1929.27</v>
      </c>
      <c r="F4">
        <f t="shared" si="1"/>
        <v>2572.36</v>
      </c>
      <c r="G4">
        <f t="shared" si="2"/>
        <v>3215.45</v>
      </c>
      <c r="I4">
        <f t="shared" si="3"/>
        <v>7572.29</v>
      </c>
      <c r="J4">
        <f t="shared" si="4"/>
        <v>10096.379999999999</v>
      </c>
      <c r="K4">
        <f t="shared" si="5"/>
        <v>12620.48</v>
      </c>
    </row>
    <row r="5" spans="1:11" x14ac:dyDescent="0.25">
      <c r="A5">
        <v>2021</v>
      </c>
      <c r="B5">
        <v>4</v>
      </c>
      <c r="C5">
        <v>7384.67</v>
      </c>
      <c r="E5">
        <f t="shared" si="0"/>
        <v>1846.17</v>
      </c>
      <c r="F5">
        <f t="shared" si="1"/>
        <v>2461.56</v>
      </c>
      <c r="G5">
        <f t="shared" si="2"/>
        <v>3076.95</v>
      </c>
      <c r="I5">
        <f t="shared" si="3"/>
        <v>7246.12</v>
      </c>
      <c r="J5">
        <f t="shared" si="4"/>
        <v>9661.49</v>
      </c>
      <c r="K5">
        <f t="shared" si="5"/>
        <v>12076.86</v>
      </c>
    </row>
    <row r="6" spans="1:11" x14ac:dyDescent="0.25">
      <c r="A6">
        <v>2021</v>
      </c>
      <c r="B6">
        <v>5</v>
      </c>
      <c r="C6">
        <v>8225.0499999999993</v>
      </c>
      <c r="E6">
        <f t="shared" si="0"/>
        <v>2056.2600000000002</v>
      </c>
      <c r="F6">
        <f t="shared" si="1"/>
        <v>2741.68</v>
      </c>
      <c r="G6">
        <f t="shared" si="2"/>
        <v>3427.1</v>
      </c>
      <c r="I6">
        <f t="shared" si="3"/>
        <v>8070.74</v>
      </c>
      <c r="J6">
        <f t="shared" si="4"/>
        <v>10760.98</v>
      </c>
      <c r="K6">
        <f t="shared" si="5"/>
        <v>13451.23</v>
      </c>
    </row>
    <row r="7" spans="1:11" x14ac:dyDescent="0.25">
      <c r="A7">
        <v>2021</v>
      </c>
      <c r="B7">
        <v>6</v>
      </c>
      <c r="C7">
        <v>7948.97</v>
      </c>
      <c r="E7">
        <f t="shared" si="0"/>
        <v>1987.24</v>
      </c>
      <c r="F7">
        <f t="shared" si="1"/>
        <v>2649.66</v>
      </c>
      <c r="G7">
        <f t="shared" si="2"/>
        <v>3312.07</v>
      </c>
      <c r="I7">
        <f t="shared" si="3"/>
        <v>7799.84</v>
      </c>
      <c r="J7">
        <f t="shared" si="4"/>
        <v>10399.780000000001</v>
      </c>
      <c r="K7">
        <f t="shared" si="5"/>
        <v>12999.73</v>
      </c>
    </row>
    <row r="8" spans="1:11" x14ac:dyDescent="0.25">
      <c r="A8">
        <v>2021</v>
      </c>
      <c r="B8">
        <v>7</v>
      </c>
      <c r="C8">
        <v>8747.56</v>
      </c>
      <c r="E8">
        <f t="shared" si="0"/>
        <v>2186.89</v>
      </c>
      <c r="F8">
        <f t="shared" si="1"/>
        <v>2915.85</v>
      </c>
      <c r="G8">
        <f t="shared" si="2"/>
        <v>3644.82</v>
      </c>
      <c r="I8">
        <f t="shared" si="3"/>
        <v>8583.44</v>
      </c>
      <c r="J8">
        <f t="shared" si="4"/>
        <v>11444.59</v>
      </c>
      <c r="K8">
        <f t="shared" si="5"/>
        <v>14305.74</v>
      </c>
    </row>
    <row r="9" spans="1:11" x14ac:dyDescent="0.25">
      <c r="A9">
        <v>2021</v>
      </c>
      <c r="B9">
        <v>8</v>
      </c>
      <c r="C9">
        <v>8891.44</v>
      </c>
      <c r="E9">
        <f t="shared" si="0"/>
        <v>2222.86</v>
      </c>
      <c r="F9">
        <f t="shared" si="1"/>
        <v>2963.81</v>
      </c>
      <c r="G9">
        <f t="shared" si="2"/>
        <v>3704.77</v>
      </c>
      <c r="I9">
        <f t="shared" si="3"/>
        <v>8724.6200000000008</v>
      </c>
      <c r="J9">
        <f t="shared" si="4"/>
        <v>11632.83</v>
      </c>
      <c r="K9">
        <f t="shared" si="5"/>
        <v>14541.04</v>
      </c>
    </row>
    <row r="10" spans="1:11" x14ac:dyDescent="0.25">
      <c r="A10">
        <v>2021</v>
      </c>
      <c r="B10">
        <v>9</v>
      </c>
      <c r="C10">
        <v>9639.7000000000007</v>
      </c>
      <c r="E10">
        <f t="shared" si="0"/>
        <v>2409.9299999999998</v>
      </c>
      <c r="F10">
        <f t="shared" si="1"/>
        <v>3213.23</v>
      </c>
      <c r="G10">
        <f t="shared" si="2"/>
        <v>4016.54</v>
      </c>
      <c r="I10">
        <f t="shared" si="3"/>
        <v>9458.84</v>
      </c>
      <c r="J10">
        <f t="shared" si="4"/>
        <v>12611.79</v>
      </c>
      <c r="K10">
        <f t="shared" si="5"/>
        <v>15764.74</v>
      </c>
    </row>
    <row r="11" spans="1:11" x14ac:dyDescent="0.25">
      <c r="A11">
        <v>2021</v>
      </c>
      <c r="B11">
        <v>10</v>
      </c>
      <c r="C11">
        <v>9433.4500000000007</v>
      </c>
      <c r="E11">
        <f t="shared" si="0"/>
        <v>2358.36</v>
      </c>
      <c r="F11">
        <f t="shared" si="1"/>
        <v>3144.48</v>
      </c>
      <c r="G11">
        <f t="shared" si="2"/>
        <v>3930.6</v>
      </c>
      <c r="I11">
        <f t="shared" si="3"/>
        <v>9256.4599999999991</v>
      </c>
      <c r="J11">
        <f t="shared" si="4"/>
        <v>12341.95</v>
      </c>
      <c r="K11">
        <f t="shared" si="5"/>
        <v>15427.44</v>
      </c>
    </row>
    <row r="12" spans="1:11" x14ac:dyDescent="0.25">
      <c r="A12">
        <v>2021</v>
      </c>
      <c r="B12">
        <v>11</v>
      </c>
      <c r="C12">
        <v>8708.31</v>
      </c>
      <c r="E12">
        <f t="shared" si="0"/>
        <v>2177.08</v>
      </c>
      <c r="F12">
        <f t="shared" si="1"/>
        <v>2902.77</v>
      </c>
      <c r="G12">
        <f t="shared" si="2"/>
        <v>3628.46</v>
      </c>
      <c r="I12">
        <f t="shared" si="3"/>
        <v>8544.93</v>
      </c>
      <c r="J12">
        <f t="shared" si="4"/>
        <v>11393.24</v>
      </c>
      <c r="K12">
        <f t="shared" si="5"/>
        <v>14241.55</v>
      </c>
    </row>
    <row r="13" spans="1:11" x14ac:dyDescent="0.25">
      <c r="A13">
        <v>2021</v>
      </c>
      <c r="B13">
        <v>12</v>
      </c>
      <c r="C13">
        <v>7646.66</v>
      </c>
      <c r="E13">
        <f t="shared" si="0"/>
        <v>1911.67</v>
      </c>
      <c r="F13">
        <f t="shared" si="1"/>
        <v>2548.89</v>
      </c>
      <c r="G13">
        <f t="shared" si="2"/>
        <v>3186.11</v>
      </c>
      <c r="I13">
        <f t="shared" si="3"/>
        <v>7503.2</v>
      </c>
      <c r="J13">
        <f t="shared" si="4"/>
        <v>10004.26</v>
      </c>
      <c r="K13">
        <f t="shared" si="5"/>
        <v>12505.33</v>
      </c>
    </row>
    <row r="14" spans="1:11" x14ac:dyDescent="0.25">
      <c r="A14">
        <v>2022</v>
      </c>
      <c r="B14">
        <v>1</v>
      </c>
      <c r="C14">
        <v>7472.58</v>
      </c>
      <c r="D14">
        <f>AVERAGE(C14:C25)</f>
        <v>8373.3141666666688</v>
      </c>
      <c r="E14">
        <f t="shared" si="0"/>
        <v>1868.15</v>
      </c>
      <c r="F14">
        <f t="shared" si="1"/>
        <v>2490.86</v>
      </c>
      <c r="G14">
        <f t="shared" si="2"/>
        <v>3113.58</v>
      </c>
      <c r="I14">
        <f t="shared" si="3"/>
        <v>7178.47</v>
      </c>
      <c r="J14">
        <f>ROUND((16.25*30*22)*(C14/$D$14),2)</f>
        <v>9571.2900000000009</v>
      </c>
      <c r="K14">
        <f t="shared" si="5"/>
        <v>11964.11</v>
      </c>
    </row>
    <row r="15" spans="1:11" x14ac:dyDescent="0.25">
      <c r="A15">
        <v>2022</v>
      </c>
      <c r="B15">
        <v>2</v>
      </c>
      <c r="C15">
        <v>6828.5</v>
      </c>
      <c r="E15">
        <f t="shared" si="0"/>
        <v>1707.13</v>
      </c>
      <c r="F15">
        <f t="shared" si="1"/>
        <v>2276.17</v>
      </c>
      <c r="G15">
        <f t="shared" si="2"/>
        <v>2845.21</v>
      </c>
      <c r="I15">
        <f t="shared" si="3"/>
        <v>6559.74</v>
      </c>
      <c r="J15">
        <f t="shared" ref="J15:J25" si="6">ROUND((16.25*30*22)*(C15/$D$14),2)</f>
        <v>8746.32</v>
      </c>
      <c r="K15">
        <f t="shared" si="5"/>
        <v>10932.9</v>
      </c>
    </row>
    <row r="16" spans="1:11" x14ac:dyDescent="0.25">
      <c r="A16">
        <v>2022</v>
      </c>
      <c r="B16">
        <v>3</v>
      </c>
      <c r="C16">
        <v>7527.25</v>
      </c>
      <c r="E16">
        <f t="shared" si="0"/>
        <v>1881.81</v>
      </c>
      <c r="F16">
        <f t="shared" si="1"/>
        <v>2509.08</v>
      </c>
      <c r="G16">
        <f t="shared" si="2"/>
        <v>3136.35</v>
      </c>
      <c r="I16">
        <f t="shared" si="3"/>
        <v>7230.98</v>
      </c>
      <c r="J16">
        <f t="shared" si="6"/>
        <v>9641.31</v>
      </c>
      <c r="K16">
        <f t="shared" si="5"/>
        <v>12051.64</v>
      </c>
    </row>
    <row r="17" spans="1:11" x14ac:dyDescent="0.25">
      <c r="A17">
        <v>2022</v>
      </c>
      <c r="B17">
        <v>4</v>
      </c>
      <c r="C17">
        <v>6746.62</v>
      </c>
      <c r="E17">
        <f t="shared" si="0"/>
        <v>1686.66</v>
      </c>
      <c r="F17">
        <f t="shared" si="1"/>
        <v>2248.87</v>
      </c>
      <c r="G17">
        <f t="shared" si="2"/>
        <v>2811.09</v>
      </c>
      <c r="I17">
        <f t="shared" si="3"/>
        <v>6481.08</v>
      </c>
      <c r="J17">
        <f t="shared" si="6"/>
        <v>8641.44</v>
      </c>
      <c r="K17">
        <f t="shared" si="5"/>
        <v>10801.8</v>
      </c>
    </row>
    <row r="18" spans="1:11" x14ac:dyDescent="0.25">
      <c r="A18">
        <v>2022</v>
      </c>
      <c r="B18">
        <v>5</v>
      </c>
      <c r="C18">
        <v>7631.52</v>
      </c>
      <c r="E18">
        <f t="shared" si="0"/>
        <v>1907.88</v>
      </c>
      <c r="F18">
        <f t="shared" si="1"/>
        <v>2543.84</v>
      </c>
      <c r="G18">
        <f t="shared" si="2"/>
        <v>3179.8</v>
      </c>
      <c r="I18">
        <f t="shared" si="3"/>
        <v>7331.15</v>
      </c>
      <c r="J18">
        <f t="shared" si="6"/>
        <v>9774.8700000000008</v>
      </c>
      <c r="K18">
        <f t="shared" si="5"/>
        <v>12218.59</v>
      </c>
    </row>
    <row r="19" spans="1:11" x14ac:dyDescent="0.25">
      <c r="A19">
        <v>2022</v>
      </c>
      <c r="B19">
        <v>6</v>
      </c>
      <c r="C19">
        <v>8233.7999999999993</v>
      </c>
      <c r="E19">
        <f t="shared" si="0"/>
        <v>2058.4499999999998</v>
      </c>
      <c r="F19">
        <f t="shared" si="1"/>
        <v>2744.6</v>
      </c>
      <c r="G19">
        <f t="shared" si="2"/>
        <v>3430.75</v>
      </c>
      <c r="I19">
        <f t="shared" si="3"/>
        <v>7909.73</v>
      </c>
      <c r="J19">
        <f t="shared" si="6"/>
        <v>10546.3</v>
      </c>
      <c r="K19">
        <f t="shared" si="5"/>
        <v>13182.88</v>
      </c>
    </row>
    <row r="20" spans="1:11" x14ac:dyDescent="0.25">
      <c r="A20">
        <v>2022</v>
      </c>
      <c r="B20">
        <v>7</v>
      </c>
      <c r="C20">
        <v>9675.76</v>
      </c>
      <c r="E20">
        <f t="shared" si="0"/>
        <v>2418.94</v>
      </c>
      <c r="F20">
        <f t="shared" si="1"/>
        <v>3225.25</v>
      </c>
      <c r="G20">
        <f t="shared" si="2"/>
        <v>4031.57</v>
      </c>
      <c r="I20">
        <f t="shared" si="3"/>
        <v>9294.93</v>
      </c>
      <c r="J20">
        <f t="shared" si="6"/>
        <v>12393.24</v>
      </c>
      <c r="K20">
        <f t="shared" si="5"/>
        <v>15491.55</v>
      </c>
    </row>
    <row r="21" spans="1:11" x14ac:dyDescent="0.25">
      <c r="A21">
        <v>2022</v>
      </c>
      <c r="B21">
        <v>8</v>
      </c>
      <c r="C21">
        <v>9822.3700000000008</v>
      </c>
      <c r="E21">
        <f t="shared" si="0"/>
        <v>2455.59</v>
      </c>
      <c r="F21">
        <f t="shared" si="1"/>
        <v>3274.12</v>
      </c>
      <c r="G21">
        <f t="shared" si="2"/>
        <v>4092.65</v>
      </c>
      <c r="I21">
        <f t="shared" si="3"/>
        <v>9435.77</v>
      </c>
      <c r="J21">
        <f t="shared" si="6"/>
        <v>12581.03</v>
      </c>
      <c r="K21">
        <f t="shared" si="5"/>
        <v>15726.29</v>
      </c>
    </row>
    <row r="22" spans="1:11" x14ac:dyDescent="0.25">
      <c r="A22">
        <v>2022</v>
      </c>
      <c r="B22">
        <v>9</v>
      </c>
      <c r="C22">
        <v>10645.8</v>
      </c>
      <c r="E22">
        <f t="shared" si="0"/>
        <v>2661.45</v>
      </c>
      <c r="F22">
        <f t="shared" si="1"/>
        <v>3548.6</v>
      </c>
      <c r="G22">
        <f t="shared" si="2"/>
        <v>4435.75</v>
      </c>
      <c r="I22">
        <f t="shared" si="3"/>
        <v>10226.790000000001</v>
      </c>
      <c r="J22">
        <f t="shared" si="6"/>
        <v>13635.72</v>
      </c>
      <c r="K22">
        <f t="shared" si="5"/>
        <v>17044.650000000001</v>
      </c>
    </row>
    <row r="23" spans="1:11" x14ac:dyDescent="0.25">
      <c r="A23">
        <v>2022</v>
      </c>
      <c r="B23">
        <v>10</v>
      </c>
      <c r="C23">
        <v>9380.99</v>
      </c>
      <c r="E23">
        <f t="shared" si="0"/>
        <v>2345.25</v>
      </c>
      <c r="F23">
        <f t="shared" si="1"/>
        <v>3127</v>
      </c>
      <c r="G23">
        <f t="shared" si="2"/>
        <v>3908.75</v>
      </c>
      <c r="I23">
        <f t="shared" si="3"/>
        <v>9011.77</v>
      </c>
      <c r="J23">
        <f t="shared" si="6"/>
        <v>12015.69</v>
      </c>
      <c r="K23">
        <f t="shared" si="5"/>
        <v>15019.61</v>
      </c>
    </row>
    <row r="24" spans="1:11" x14ac:dyDescent="0.25">
      <c r="A24">
        <v>2022</v>
      </c>
      <c r="B24">
        <v>11</v>
      </c>
      <c r="C24">
        <v>8587.9599999999991</v>
      </c>
      <c r="E24">
        <f t="shared" si="0"/>
        <v>2146.9899999999998</v>
      </c>
      <c r="F24">
        <f t="shared" si="1"/>
        <v>2862.65</v>
      </c>
      <c r="G24">
        <f t="shared" si="2"/>
        <v>3578.32</v>
      </c>
      <c r="I24">
        <f t="shared" si="3"/>
        <v>8249.9500000000007</v>
      </c>
      <c r="J24">
        <f t="shared" si="6"/>
        <v>10999.93</v>
      </c>
      <c r="K24">
        <f t="shared" si="5"/>
        <v>13749.91</v>
      </c>
    </row>
    <row r="25" spans="1:11" x14ac:dyDescent="0.25">
      <c r="A25">
        <v>2022</v>
      </c>
      <c r="B25">
        <v>12</v>
      </c>
      <c r="C25">
        <v>7926.62</v>
      </c>
      <c r="E25">
        <f t="shared" si="0"/>
        <v>1981.66</v>
      </c>
      <c r="F25">
        <f t="shared" si="1"/>
        <v>2642.21</v>
      </c>
      <c r="G25">
        <f t="shared" si="2"/>
        <v>3302.76</v>
      </c>
      <c r="I25">
        <f t="shared" si="3"/>
        <v>7614.64</v>
      </c>
      <c r="J25">
        <f t="shared" si="6"/>
        <v>10152.85</v>
      </c>
      <c r="K25">
        <f t="shared" si="5"/>
        <v>12691.06</v>
      </c>
    </row>
    <row r="26" spans="1:11" x14ac:dyDescent="0.25">
      <c r="A26">
        <v>2023</v>
      </c>
      <c r="B26">
        <v>1</v>
      </c>
      <c r="C26">
        <v>7605.3</v>
      </c>
      <c r="D26">
        <f>AVERAGE(C26:C37)</f>
        <v>8326.6674999999996</v>
      </c>
      <c r="E26">
        <f t="shared" si="0"/>
        <v>1901.33</v>
      </c>
      <c r="F26">
        <f t="shared" si="1"/>
        <v>2535.1</v>
      </c>
      <c r="G26">
        <f t="shared" si="2"/>
        <v>3168.88</v>
      </c>
      <c r="I26">
        <f t="shared" si="3"/>
        <v>7346.9</v>
      </c>
      <c r="J26">
        <f>ROUND((16.25*30*22)*(C26/$D$26),2)</f>
        <v>9795.86</v>
      </c>
      <c r="K26">
        <f t="shared" si="5"/>
        <v>12244.83</v>
      </c>
    </row>
    <row r="27" spans="1:11" x14ac:dyDescent="0.25">
      <c r="A27">
        <v>2023</v>
      </c>
      <c r="B27">
        <v>2</v>
      </c>
      <c r="C27">
        <v>6882.43</v>
      </c>
      <c r="E27">
        <f t="shared" si="0"/>
        <v>1720.61</v>
      </c>
      <c r="F27">
        <f t="shared" si="1"/>
        <v>2294.14</v>
      </c>
      <c r="G27">
        <f t="shared" si="2"/>
        <v>2867.68</v>
      </c>
      <c r="I27">
        <f t="shared" si="3"/>
        <v>6648.59</v>
      </c>
      <c r="J27">
        <f t="shared" ref="J27:J37" si="7">ROUND((16.25*30*22)*(C27/$D$26),2)</f>
        <v>8864.7800000000007</v>
      </c>
      <c r="K27">
        <f t="shared" si="5"/>
        <v>11080.98</v>
      </c>
    </row>
    <row r="28" spans="1:11" x14ac:dyDescent="0.25">
      <c r="A28">
        <v>2023</v>
      </c>
      <c r="B28">
        <v>3</v>
      </c>
      <c r="C28">
        <v>6979.24</v>
      </c>
      <c r="E28">
        <f t="shared" si="0"/>
        <v>1744.81</v>
      </c>
      <c r="F28">
        <f t="shared" si="1"/>
        <v>2326.41</v>
      </c>
      <c r="G28">
        <f t="shared" si="2"/>
        <v>2908.02</v>
      </c>
      <c r="I28">
        <f t="shared" si="3"/>
        <v>6742.1</v>
      </c>
      <c r="J28">
        <f t="shared" si="7"/>
        <v>8989.4699999999993</v>
      </c>
      <c r="K28">
        <f t="shared" si="5"/>
        <v>11236.84</v>
      </c>
    </row>
    <row r="29" spans="1:11" x14ac:dyDescent="0.25">
      <c r="A29">
        <v>2023</v>
      </c>
      <c r="B29">
        <v>4</v>
      </c>
      <c r="C29">
        <v>6957.39</v>
      </c>
      <c r="E29">
        <f t="shared" si="0"/>
        <v>1739.35</v>
      </c>
      <c r="F29">
        <f t="shared" si="1"/>
        <v>2319.13</v>
      </c>
      <c r="G29">
        <f t="shared" si="2"/>
        <v>2898.91</v>
      </c>
      <c r="I29">
        <f t="shared" si="3"/>
        <v>6721</v>
      </c>
      <c r="J29">
        <f t="shared" si="7"/>
        <v>8961.33</v>
      </c>
      <c r="K29">
        <f t="shared" si="5"/>
        <v>11201.66</v>
      </c>
    </row>
    <row r="30" spans="1:11" x14ac:dyDescent="0.25">
      <c r="A30">
        <v>2023</v>
      </c>
      <c r="B30">
        <v>5</v>
      </c>
      <c r="C30">
        <v>7945.1</v>
      </c>
      <c r="E30">
        <f t="shared" si="0"/>
        <v>1986.28</v>
      </c>
      <c r="F30">
        <f t="shared" si="1"/>
        <v>2648.37</v>
      </c>
      <c r="G30">
        <f t="shared" si="2"/>
        <v>3310.46</v>
      </c>
      <c r="I30">
        <f t="shared" si="3"/>
        <v>7675.15</v>
      </c>
      <c r="J30">
        <f t="shared" si="7"/>
        <v>10233.530000000001</v>
      </c>
      <c r="K30">
        <f t="shared" si="5"/>
        <v>12791.91</v>
      </c>
    </row>
    <row r="31" spans="1:11" x14ac:dyDescent="0.25">
      <c r="A31">
        <v>2023</v>
      </c>
      <c r="B31">
        <v>6</v>
      </c>
      <c r="C31">
        <v>8157.05</v>
      </c>
      <c r="E31">
        <f t="shared" si="0"/>
        <v>2039.26</v>
      </c>
      <c r="F31">
        <f t="shared" si="1"/>
        <v>2719.02</v>
      </c>
      <c r="G31">
        <f t="shared" si="2"/>
        <v>3398.77</v>
      </c>
      <c r="I31">
        <f t="shared" si="3"/>
        <v>7879.9</v>
      </c>
      <c r="J31">
        <f t="shared" si="7"/>
        <v>10506.53</v>
      </c>
      <c r="K31">
        <f t="shared" si="5"/>
        <v>13133.16</v>
      </c>
    </row>
    <row r="32" spans="1:11" x14ac:dyDescent="0.25">
      <c r="A32">
        <v>2023</v>
      </c>
      <c r="B32">
        <v>7</v>
      </c>
      <c r="C32">
        <v>9696.06</v>
      </c>
      <c r="E32">
        <f t="shared" si="0"/>
        <v>2424.02</v>
      </c>
      <c r="F32">
        <f t="shared" si="1"/>
        <v>3232.02</v>
      </c>
      <c r="G32">
        <f t="shared" si="2"/>
        <v>4040.03</v>
      </c>
      <c r="I32">
        <f t="shared" si="3"/>
        <v>9366.6200000000008</v>
      </c>
      <c r="J32">
        <f t="shared" si="7"/>
        <v>12488.82</v>
      </c>
      <c r="K32">
        <f t="shared" si="5"/>
        <v>15611.03</v>
      </c>
    </row>
    <row r="33" spans="1:11" x14ac:dyDescent="0.25">
      <c r="A33">
        <v>2023</v>
      </c>
      <c r="B33">
        <v>8</v>
      </c>
      <c r="C33">
        <v>9661.7099999999991</v>
      </c>
      <c r="E33">
        <f t="shared" si="0"/>
        <v>2415.4299999999998</v>
      </c>
      <c r="F33">
        <f t="shared" si="1"/>
        <v>3220.57</v>
      </c>
      <c r="G33">
        <f t="shared" si="2"/>
        <v>4025.71</v>
      </c>
      <c r="I33">
        <f t="shared" si="3"/>
        <v>9333.44</v>
      </c>
      <c r="J33">
        <f t="shared" si="7"/>
        <v>12444.58</v>
      </c>
      <c r="K33">
        <f t="shared" si="5"/>
        <v>15555.73</v>
      </c>
    </row>
    <row r="34" spans="1:11" x14ac:dyDescent="0.25">
      <c r="A34">
        <v>2023</v>
      </c>
      <c r="B34">
        <v>9</v>
      </c>
      <c r="C34">
        <v>10285.280000000001</v>
      </c>
      <c r="E34">
        <f t="shared" si="0"/>
        <v>2571.3200000000002</v>
      </c>
      <c r="F34">
        <f t="shared" si="1"/>
        <v>3428.43</v>
      </c>
      <c r="G34">
        <f t="shared" si="2"/>
        <v>4285.53</v>
      </c>
      <c r="I34">
        <f t="shared" si="3"/>
        <v>9935.81</v>
      </c>
      <c r="J34">
        <f t="shared" si="7"/>
        <v>13247.75</v>
      </c>
      <c r="K34">
        <f t="shared" si="5"/>
        <v>16559.689999999999</v>
      </c>
    </row>
    <row r="35" spans="1:11" x14ac:dyDescent="0.25">
      <c r="A35">
        <v>2023</v>
      </c>
      <c r="B35">
        <v>10</v>
      </c>
      <c r="C35">
        <v>9204.4599999999991</v>
      </c>
      <c r="E35">
        <f t="shared" si="0"/>
        <v>2301.12</v>
      </c>
      <c r="F35">
        <f t="shared" si="1"/>
        <v>3068.15</v>
      </c>
      <c r="G35">
        <f t="shared" si="2"/>
        <v>3835.19</v>
      </c>
      <c r="I35">
        <f t="shared" si="3"/>
        <v>8891.7199999999993</v>
      </c>
      <c r="J35">
        <f t="shared" si="7"/>
        <v>11855.62</v>
      </c>
      <c r="K35">
        <f t="shared" si="5"/>
        <v>14819.53</v>
      </c>
    </row>
    <row r="36" spans="1:11" x14ac:dyDescent="0.25">
      <c r="A36">
        <v>2023</v>
      </c>
      <c r="B36">
        <v>11</v>
      </c>
      <c r="C36">
        <v>8788.11</v>
      </c>
      <c r="E36">
        <f t="shared" si="0"/>
        <v>2197.0300000000002</v>
      </c>
      <c r="F36">
        <f t="shared" si="1"/>
        <v>2929.37</v>
      </c>
      <c r="G36">
        <f t="shared" si="2"/>
        <v>3661.71</v>
      </c>
      <c r="I36">
        <f t="shared" si="3"/>
        <v>8489.51</v>
      </c>
      <c r="J36">
        <f t="shared" si="7"/>
        <v>11319.35</v>
      </c>
      <c r="K36">
        <f t="shared" si="5"/>
        <v>14149.19</v>
      </c>
    </row>
    <row r="37" spans="1:11" x14ac:dyDescent="0.25">
      <c r="A37">
        <v>2023</v>
      </c>
      <c r="B37">
        <v>12</v>
      </c>
      <c r="C37">
        <v>7757.88</v>
      </c>
      <c r="E37">
        <f t="shared" si="0"/>
        <v>1939.47</v>
      </c>
      <c r="F37">
        <f t="shared" si="1"/>
        <v>2585.96</v>
      </c>
      <c r="G37">
        <f t="shared" si="2"/>
        <v>3232.45</v>
      </c>
      <c r="I37">
        <f t="shared" si="3"/>
        <v>7494.29</v>
      </c>
      <c r="J37">
        <f t="shared" si="7"/>
        <v>9992.3799999999992</v>
      </c>
      <c r="K37">
        <f t="shared" si="5"/>
        <v>12490.48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方威仁 FANG,WEI-REN</cp:lastModifiedBy>
  <cp:lastPrinted>2025-05-14T06:50:34Z</cp:lastPrinted>
  <dcterms:created xsi:type="dcterms:W3CDTF">2025-05-12T13:13:21Z</dcterms:created>
  <dcterms:modified xsi:type="dcterms:W3CDTF">2025-05-14T06:51:00Z</dcterms:modified>
</cp:coreProperties>
</file>