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hawhamburgedu-my.sharepoint.com/personal/wzo448_haw-hamburg_de/Documents/2025-SS/Maschinendynamik/Matlab/WKA0/"/>
    </mc:Choice>
  </mc:AlternateContent>
  <xr:revisionPtr revIDLastSave="384" documentId="13_ncr:1_{E0F3FCBD-CFA9-4B1E-9A8D-D887D26D3DC4}" xr6:coauthVersionLast="47" xr6:coauthVersionMax="47" xr10:uidLastSave="{84C3775B-C8A2-44D2-8CDC-3BD5E2DFCB7D}"/>
  <bookViews>
    <workbookView xWindow="-110" yWindow="-110" windowWidth="25180" windowHeight="16140" xr2:uid="{00000000-000D-0000-FFFF-FFFF00000000}"/>
  </bookViews>
  <sheets>
    <sheet name="Systemparame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33" i="1"/>
  <c r="C18" i="1"/>
  <c r="C17" i="1"/>
  <c r="C16" i="1"/>
</calcChain>
</file>

<file path=xl/sharedStrings.xml><?xml version="1.0" encoding="utf-8"?>
<sst xmlns="http://schemas.openxmlformats.org/spreadsheetml/2006/main" count="118" uniqueCount="75">
  <si>
    <t>=</t>
  </si>
  <si>
    <t>symbol</t>
  </si>
  <si>
    <t>number</t>
  </si>
  <si>
    <t>unit</t>
  </si>
  <si>
    <t>comment</t>
  </si>
  <si>
    <t>geometry section</t>
  </si>
  <si>
    <t>solution parameters section</t>
  </si>
  <si>
    <t>l[T]</t>
  </si>
  <si>
    <t>m</t>
  </si>
  <si>
    <t>l[B]</t>
  </si>
  <si>
    <t>b</t>
  </si>
  <si>
    <t>Blattlänge</t>
  </si>
  <si>
    <t>m[N]</t>
  </si>
  <si>
    <t>m[B]</t>
  </si>
  <si>
    <t>D[T]</t>
  </si>
  <si>
    <t>J[N,1]</t>
  </si>
  <si>
    <t>J[N,3]</t>
  </si>
  <si>
    <t>J[N,2]</t>
  </si>
  <si>
    <t>tower</t>
  </si>
  <si>
    <t>nacelle (rigid body)</t>
  </si>
  <si>
    <t>rotor-shaft</t>
  </si>
  <si>
    <t>center to bearing</t>
  </si>
  <si>
    <t>c</t>
  </si>
  <si>
    <t>bearing to rotor-center</t>
  </si>
  <si>
    <t>rotor</t>
  </si>
  <si>
    <t>m[R]</t>
  </si>
  <si>
    <t>ρ[T]</t>
  </si>
  <si>
    <t>kg/m^3</t>
  </si>
  <si>
    <t>length tower</t>
  </si>
  <si>
    <t>density tower</t>
  </si>
  <si>
    <t>outer diameter</t>
  </si>
  <si>
    <t>t[T]</t>
  </si>
  <si>
    <t>cm</t>
  </si>
  <si>
    <t>wall-thickness</t>
  </si>
  <si>
    <t>kg*m^2</t>
  </si>
  <si>
    <t>mass moment about 1-axis</t>
  </si>
  <si>
    <t>mass moment about 2-axis</t>
  </si>
  <si>
    <t>mass moment about 3-axis</t>
  </si>
  <si>
    <t>nacelle-mass</t>
  </si>
  <si>
    <t>kg</t>
  </si>
  <si>
    <t>rotor-mass (without blades)</t>
  </si>
  <si>
    <t>general</t>
  </si>
  <si>
    <t>modulus of elasticity</t>
  </si>
  <si>
    <t>N/m^2</t>
  </si>
  <si>
    <t>D[S]</t>
  </si>
  <si>
    <t>shaft-diameter</t>
  </si>
  <si>
    <t>blade</t>
  </si>
  <si>
    <t>N[0]</t>
  </si>
  <si>
    <t>N[1]</t>
  </si>
  <si>
    <t>ΔN</t>
  </si>
  <si>
    <t>U/min</t>
  </si>
  <si>
    <t>increment</t>
  </si>
  <si>
    <t>start at ….</t>
  </si>
  <si>
    <t>end at …</t>
  </si>
  <si>
    <t xml:space="preserve">         Ω = Oga for parameter variation</t>
  </si>
  <si>
    <t>R</t>
  </si>
  <si>
    <t>rotor-radius</t>
  </si>
  <si>
    <t>N*m^2</t>
  </si>
  <si>
    <t>blade-mass</t>
  </si>
  <si>
    <t>bending stiffness blade*</t>
  </si>
  <si>
    <t>EI[B]</t>
  </si>
  <si>
    <t>ω[0]</t>
  </si>
  <si>
    <t>s</t>
  </si>
  <si>
    <t>* bending stiffness from eigenfrequency: EI[B]=(m[B]*ℓ[B]^3*ω^2)/20</t>
  </si>
  <si>
    <t>eigenfrequ. of blade</t>
  </si>
  <si>
    <t>A[B]</t>
  </si>
  <si>
    <t>m^2</t>
  </si>
  <si>
    <t>blade cross-sec area</t>
  </si>
  <si>
    <t>E[T]</t>
  </si>
  <si>
    <t>E[S]</t>
  </si>
  <si>
    <t>E[B]</t>
  </si>
  <si>
    <t>rotor mass moment</t>
  </si>
  <si>
    <t>J[R]</t>
  </si>
  <si>
    <t>G[T]</t>
  </si>
  <si>
    <t>shear modulus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</si>
</sst>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1" fontId="0" fillId="0" borderId="0" xfId="0" applyNumberFormat="1"/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topLeftCell="A4" workbookViewId="0">
      <selection activeCell="A9" sqref="A9"/>
    </sheetView>
  </sheetViews>
  <sheetFormatPr baseColWidth="10" defaultColWidth="8.7265625" defaultRowHeight="14.5" x14ac:dyDescent="0.35"/>
  <cols>
    <col min="2" max="2" width="1.81640625" bestFit="1" customWidth="1"/>
    <col min="3" max="3" width="9.26953125" bestFit="1" customWidth="1"/>
    <col min="4" max="4" width="11.26953125" bestFit="1" customWidth="1"/>
    <col min="5" max="5" width="26.7265625" bestFit="1" customWidth="1"/>
  </cols>
  <sheetData>
    <row r="1" spans="1:5" ht="24" customHeight="1" x14ac:dyDescent="0.35">
      <c r="A1" s="1" t="s">
        <v>1</v>
      </c>
      <c r="B1" s="1"/>
      <c r="C1" s="1" t="s">
        <v>2</v>
      </c>
      <c r="D1" s="1" t="s">
        <v>3</v>
      </c>
      <c r="E1" s="1" t="s">
        <v>4</v>
      </c>
    </row>
    <row r="2" spans="1:5" ht="4.5" customHeight="1" x14ac:dyDescent="0.35"/>
    <row r="3" spans="1:5" ht="24" customHeight="1" x14ac:dyDescent="0.35">
      <c r="A3" s="1" t="s">
        <v>5</v>
      </c>
      <c r="B3" s="1"/>
      <c r="C3" s="1"/>
      <c r="D3" s="1"/>
      <c r="E3" s="1"/>
    </row>
    <row r="4" spans="1:5" ht="24" customHeight="1" x14ac:dyDescent="0.35">
      <c r="A4" s="4" t="s">
        <v>41</v>
      </c>
      <c r="B4" s="3"/>
      <c r="C4" s="3"/>
      <c r="D4" s="3"/>
      <c r="E4" s="3"/>
    </row>
    <row r="7" spans="1:5" ht="24" customHeight="1" x14ac:dyDescent="0.35">
      <c r="A7" s="4" t="s">
        <v>18</v>
      </c>
      <c r="B7" s="3"/>
      <c r="C7" s="3"/>
      <c r="D7" s="3"/>
      <c r="E7" s="3"/>
    </row>
    <row r="8" spans="1:5" x14ac:dyDescent="0.35">
      <c r="A8" t="s">
        <v>68</v>
      </c>
      <c r="B8" t="s">
        <v>0</v>
      </c>
      <c r="C8" s="2">
        <v>210000000000</v>
      </c>
      <c r="D8" t="s">
        <v>43</v>
      </c>
      <c r="E8" t="s">
        <v>42</v>
      </c>
    </row>
    <row r="9" spans="1:5" x14ac:dyDescent="0.35">
      <c r="A9" t="s">
        <v>73</v>
      </c>
      <c r="B9" t="s">
        <v>0</v>
      </c>
      <c r="C9" s="2">
        <v>80000000000</v>
      </c>
      <c r="D9" t="s">
        <v>43</v>
      </c>
      <c r="E9" t="s">
        <v>74</v>
      </c>
    </row>
    <row r="10" spans="1:5" x14ac:dyDescent="0.35">
      <c r="A10" t="s">
        <v>7</v>
      </c>
      <c r="B10" t="s">
        <v>0</v>
      </c>
      <c r="C10">
        <v>120</v>
      </c>
      <c r="D10" t="s">
        <v>8</v>
      </c>
      <c r="E10" t="s">
        <v>28</v>
      </c>
    </row>
    <row r="11" spans="1:5" x14ac:dyDescent="0.35">
      <c r="A11" t="s">
        <v>26</v>
      </c>
      <c r="B11" t="s">
        <v>0</v>
      </c>
      <c r="C11">
        <v>7800</v>
      </c>
      <c r="D11" t="s">
        <v>27</v>
      </c>
      <c r="E11" t="s">
        <v>29</v>
      </c>
    </row>
    <row r="12" spans="1:5" x14ac:dyDescent="0.35">
      <c r="A12" t="s">
        <v>14</v>
      </c>
      <c r="B12" t="s">
        <v>0</v>
      </c>
      <c r="C12">
        <v>10</v>
      </c>
      <c r="D12" t="s">
        <v>8</v>
      </c>
      <c r="E12" t="s">
        <v>30</v>
      </c>
    </row>
    <row r="13" spans="1:5" x14ac:dyDescent="0.35">
      <c r="A13" t="s">
        <v>31</v>
      </c>
      <c r="B13" t="s">
        <v>0</v>
      </c>
      <c r="C13">
        <v>3</v>
      </c>
      <c r="D13" t="s">
        <v>32</v>
      </c>
      <c r="E13" t="s">
        <v>33</v>
      </c>
    </row>
    <row r="14" spans="1:5" ht="24" customHeight="1" x14ac:dyDescent="0.35">
      <c r="A14" s="4" t="s">
        <v>19</v>
      </c>
      <c r="B14" s="3"/>
      <c r="C14" s="3"/>
      <c r="D14" s="3"/>
      <c r="E14" s="3"/>
    </row>
    <row r="15" spans="1:5" x14ac:dyDescent="0.35">
      <c r="A15" t="s">
        <v>12</v>
      </c>
      <c r="B15" t="s">
        <v>0</v>
      </c>
      <c r="C15">
        <v>5000</v>
      </c>
      <c r="D15" t="s">
        <v>39</v>
      </c>
      <c r="E15" t="s">
        <v>38</v>
      </c>
    </row>
    <row r="16" spans="1:5" x14ac:dyDescent="0.35">
      <c r="A16" t="s">
        <v>15</v>
      </c>
      <c r="B16" t="s">
        <v>0</v>
      </c>
      <c r="C16">
        <f>C15*3^2</f>
        <v>45000</v>
      </c>
      <c r="D16" t="s">
        <v>34</v>
      </c>
      <c r="E16" t="s">
        <v>35</v>
      </c>
    </row>
    <row r="17" spans="1:5" x14ac:dyDescent="0.35">
      <c r="A17" t="s">
        <v>17</v>
      </c>
      <c r="B17" t="s">
        <v>0</v>
      </c>
      <c r="C17">
        <f>C15*3^2</f>
        <v>45000</v>
      </c>
      <c r="D17" t="s">
        <v>34</v>
      </c>
      <c r="E17" t="s">
        <v>36</v>
      </c>
    </row>
    <row r="18" spans="1:5" x14ac:dyDescent="0.35">
      <c r="A18" t="s">
        <v>16</v>
      </c>
      <c r="B18" t="s">
        <v>0</v>
      </c>
      <c r="C18">
        <f>C15*3^2</f>
        <v>45000</v>
      </c>
      <c r="D18" t="s">
        <v>34</v>
      </c>
      <c r="E18" t="s">
        <v>37</v>
      </c>
    </row>
    <row r="19" spans="1:5" x14ac:dyDescent="0.35">
      <c r="A19" t="s">
        <v>10</v>
      </c>
      <c r="B19" t="s">
        <v>0</v>
      </c>
      <c r="C19">
        <v>4</v>
      </c>
      <c r="D19" t="s">
        <v>8</v>
      </c>
      <c r="E19" t="s">
        <v>21</v>
      </c>
    </row>
    <row r="20" spans="1:5" ht="24" customHeight="1" x14ac:dyDescent="0.35">
      <c r="A20" s="4" t="s">
        <v>20</v>
      </c>
      <c r="B20" s="3"/>
      <c r="C20" s="3"/>
      <c r="D20" s="3"/>
      <c r="E20" s="3"/>
    </row>
    <row r="21" spans="1:5" x14ac:dyDescent="0.35">
      <c r="A21" t="s">
        <v>22</v>
      </c>
      <c r="B21" t="s">
        <v>0</v>
      </c>
      <c r="C21">
        <v>3</v>
      </c>
      <c r="D21" t="s">
        <v>8</v>
      </c>
      <c r="E21" t="s">
        <v>23</v>
      </c>
    </row>
    <row r="22" spans="1:5" x14ac:dyDescent="0.35">
      <c r="A22" t="s">
        <v>44</v>
      </c>
      <c r="B22" t="s">
        <v>0</v>
      </c>
      <c r="C22">
        <v>1</v>
      </c>
      <c r="D22" t="s">
        <v>8</v>
      </c>
      <c r="E22" t="s">
        <v>45</v>
      </c>
    </row>
    <row r="23" spans="1:5" x14ac:dyDescent="0.35">
      <c r="A23" t="s">
        <v>69</v>
      </c>
      <c r="B23" t="s">
        <v>0</v>
      </c>
      <c r="C23" s="2">
        <v>210000000000</v>
      </c>
      <c r="D23" t="s">
        <v>43</v>
      </c>
      <c r="E23" t="s">
        <v>42</v>
      </c>
    </row>
    <row r="24" spans="1:5" ht="24" customHeight="1" x14ac:dyDescent="0.35">
      <c r="A24" s="4" t="s">
        <v>24</v>
      </c>
      <c r="B24" s="3"/>
      <c r="C24" s="3"/>
      <c r="D24" s="3"/>
      <c r="E24" s="3"/>
    </row>
    <row r="25" spans="1:5" x14ac:dyDescent="0.35">
      <c r="A25" t="s">
        <v>25</v>
      </c>
      <c r="B25" t="s">
        <v>0</v>
      </c>
      <c r="C25">
        <v>1000</v>
      </c>
      <c r="D25" t="s">
        <v>39</v>
      </c>
      <c r="E25" t="s">
        <v>40</v>
      </c>
    </row>
    <row r="26" spans="1:5" x14ac:dyDescent="0.35">
      <c r="A26" t="s">
        <v>55</v>
      </c>
      <c r="B26" t="s">
        <v>0</v>
      </c>
      <c r="C26">
        <v>4</v>
      </c>
      <c r="D26" t="s">
        <v>8</v>
      </c>
      <c r="E26" t="s">
        <v>56</v>
      </c>
    </row>
    <row r="27" spans="1:5" x14ac:dyDescent="0.35">
      <c r="A27" t="s">
        <v>72</v>
      </c>
      <c r="B27" t="s">
        <v>0</v>
      </c>
      <c r="C27">
        <f>C25*(C26/4)^2</f>
        <v>1000</v>
      </c>
      <c r="D27" t="s">
        <v>34</v>
      </c>
      <c r="E27" t="s">
        <v>71</v>
      </c>
    </row>
    <row r="28" spans="1:5" ht="24" customHeight="1" x14ac:dyDescent="0.35">
      <c r="A28" s="4" t="s">
        <v>46</v>
      </c>
      <c r="B28" s="3"/>
      <c r="C28" s="3"/>
      <c r="D28" s="3"/>
      <c r="E28" s="3"/>
    </row>
    <row r="29" spans="1:5" x14ac:dyDescent="0.35">
      <c r="A29" t="s">
        <v>9</v>
      </c>
      <c r="B29" t="s">
        <v>0</v>
      </c>
      <c r="C29">
        <v>70</v>
      </c>
      <c r="D29" t="s">
        <v>8</v>
      </c>
      <c r="E29" t="s">
        <v>11</v>
      </c>
    </row>
    <row r="30" spans="1:5" x14ac:dyDescent="0.35">
      <c r="A30" t="s">
        <v>13</v>
      </c>
      <c r="B30" t="s">
        <v>0</v>
      </c>
      <c r="C30" s="2">
        <v>10000</v>
      </c>
      <c r="D30" t="s">
        <v>39</v>
      </c>
      <c r="E30" t="s">
        <v>58</v>
      </c>
    </row>
    <row r="31" spans="1:5" x14ac:dyDescent="0.35">
      <c r="A31" t="s">
        <v>70</v>
      </c>
      <c r="B31" t="s">
        <v>0</v>
      </c>
      <c r="C31" s="2">
        <v>1000000000</v>
      </c>
      <c r="D31" t="s">
        <v>43</v>
      </c>
      <c r="E31" t="s">
        <v>42</v>
      </c>
    </row>
    <row r="32" spans="1:5" x14ac:dyDescent="0.35">
      <c r="A32" t="s">
        <v>61</v>
      </c>
      <c r="B32" t="s">
        <v>0</v>
      </c>
      <c r="C32" s="2">
        <v>0.1</v>
      </c>
      <c r="D32" t="s">
        <v>62</v>
      </c>
      <c r="E32" t="s">
        <v>64</v>
      </c>
    </row>
    <row r="33" spans="1:7" x14ac:dyDescent="0.35">
      <c r="A33" t="s">
        <v>60</v>
      </c>
      <c r="B33" t="s">
        <v>0</v>
      </c>
      <c r="C33" s="2">
        <f>C30*C29^3*(2*PI()*C32)^2/20</f>
        <v>67705486.191472992</v>
      </c>
      <c r="D33" t="s">
        <v>57</v>
      </c>
      <c r="E33" t="s">
        <v>59</v>
      </c>
      <c r="G33" t="s">
        <v>63</v>
      </c>
    </row>
    <row r="34" spans="1:7" x14ac:dyDescent="0.35">
      <c r="A34" t="s">
        <v>65</v>
      </c>
      <c r="B34" t="s">
        <v>0</v>
      </c>
      <c r="C34" s="2">
        <v>1</v>
      </c>
      <c r="D34" t="s">
        <v>66</v>
      </c>
      <c r="E34" t="s">
        <v>67</v>
      </c>
    </row>
    <row r="35" spans="1:7" x14ac:dyDescent="0.35">
      <c r="A35" s="1" t="s">
        <v>54</v>
      </c>
      <c r="B35" s="1"/>
      <c r="C35" s="1"/>
      <c r="D35" s="1"/>
      <c r="E35" s="1"/>
    </row>
    <row r="36" spans="1:7" x14ac:dyDescent="0.35">
      <c r="A36" t="s">
        <v>47</v>
      </c>
      <c r="B36" t="s">
        <v>0</v>
      </c>
      <c r="C36">
        <v>0</v>
      </c>
      <c r="D36" t="s">
        <v>50</v>
      </c>
      <c r="E36" t="s">
        <v>52</v>
      </c>
    </row>
    <row r="37" spans="1:7" x14ac:dyDescent="0.35">
      <c r="A37" t="s">
        <v>48</v>
      </c>
      <c r="B37" t="s">
        <v>0</v>
      </c>
      <c r="C37">
        <v>1</v>
      </c>
      <c r="D37" t="s">
        <v>50</v>
      </c>
      <c r="E37" t="s">
        <v>53</v>
      </c>
    </row>
    <row r="38" spans="1:7" x14ac:dyDescent="0.35">
      <c r="A38" t="s">
        <v>49</v>
      </c>
      <c r="B38" t="s">
        <v>0</v>
      </c>
      <c r="C38">
        <v>0.1</v>
      </c>
      <c r="D38" t="s">
        <v>50</v>
      </c>
      <c r="E38" t="s">
        <v>51</v>
      </c>
    </row>
    <row r="39" spans="1:7" x14ac:dyDescent="0.35">
      <c r="A39" s="1" t="s">
        <v>6</v>
      </c>
      <c r="B39" s="1"/>
      <c r="C39" s="1"/>
      <c r="D39" s="1"/>
      <c r="E39" s="1"/>
    </row>
    <row r="40" spans="1:7" x14ac:dyDescent="0.35">
      <c r="C4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Systemparameter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abs384</dc:creator>
  <cp:lastModifiedBy>Baumgart, Andreas</cp:lastModifiedBy>
  <dcterms:created xsi:type="dcterms:W3CDTF">2015-06-05T18:19:34Z</dcterms:created>
  <dcterms:modified xsi:type="dcterms:W3CDTF">2025-05-24T15:02:34Z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2025-03-31T18:21:36Z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2c6cac8d-ab61-47b3-8209-4df2e46aefbc</vt:lpwstr>
  </property>
  <property fmtid="{D5CDD505-2E9C-101B-9397-08002B2CF9AE}" pid="7" name="MSIP_Label_defa4170-0d19-0005-0004-bc88714345d2_ActionId">
    <vt:lpwstr>12675607-c1b9-41e6-9eb6-10e212d76b4f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