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_ben\OneDrive - University of Wollongong\PhD\R\glasshouse_analysis\glasshouse_analysis\"/>
    </mc:Choice>
  </mc:AlternateContent>
  <xr:revisionPtr revIDLastSave="1341" documentId="104_{F4C46275-8CE4-4668-B363-AAD0C43926BA}" xr6:coauthVersionLast="41" xr6:coauthVersionMax="43" xr10:uidLastSave="{9F4534B7-9BF5-4A7A-96A1-4F9B4EF00585}"/>
  <bookViews>
    <workbookView xWindow="-110" yWindow="-110" windowWidth="22780" windowHeight="1466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3" i="1"/>
  <c r="K306" i="1"/>
  <c r="K307" i="1"/>
  <c r="K314" i="1"/>
  <c r="K318" i="1"/>
  <c r="K319" i="1"/>
  <c r="K322" i="1"/>
  <c r="K323" i="1"/>
  <c r="K330" i="1"/>
  <c r="K334" i="1"/>
  <c r="K335" i="1"/>
  <c r="K338" i="1"/>
  <c r="K339" i="1"/>
  <c r="K344" i="1"/>
  <c r="K352" i="1"/>
  <c r="K360" i="1"/>
  <c r="K368" i="1"/>
  <c r="K376" i="1"/>
  <c r="K384" i="1"/>
  <c r="K392" i="1"/>
  <c r="K400" i="1"/>
  <c r="K408" i="1"/>
  <c r="K4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2" i="1"/>
  <c r="I3" i="1"/>
  <c r="K3" i="1" s="1"/>
  <c r="I4" i="1"/>
  <c r="K4" i="1" s="1"/>
  <c r="I5" i="1"/>
  <c r="K5" i="1" s="1"/>
  <c r="I6" i="1"/>
  <c r="I7" i="1"/>
  <c r="K7" i="1" s="1"/>
  <c r="I8" i="1"/>
  <c r="K8" i="1" s="1"/>
  <c r="I9" i="1"/>
  <c r="K9" i="1" s="1"/>
  <c r="I10" i="1"/>
  <c r="I11" i="1"/>
  <c r="K11" i="1" s="1"/>
  <c r="I12" i="1"/>
  <c r="K12" i="1" s="1"/>
  <c r="I13" i="1"/>
  <c r="K13" i="1" s="1"/>
  <c r="I14" i="1"/>
  <c r="I15" i="1"/>
  <c r="K15" i="1" s="1"/>
  <c r="I16" i="1"/>
  <c r="K16" i="1" s="1"/>
  <c r="I17" i="1"/>
  <c r="K17" i="1" s="1"/>
  <c r="I18" i="1"/>
  <c r="I19" i="1"/>
  <c r="K19" i="1" s="1"/>
  <c r="I20" i="1"/>
  <c r="K20" i="1" s="1"/>
  <c r="I21" i="1"/>
  <c r="K21" i="1" s="1"/>
  <c r="I22" i="1"/>
  <c r="I23" i="1"/>
  <c r="K23" i="1" s="1"/>
  <c r="I24" i="1"/>
  <c r="K24" i="1" s="1"/>
  <c r="I25" i="1"/>
  <c r="K25" i="1" s="1"/>
  <c r="I26" i="1"/>
  <c r="I27" i="1"/>
  <c r="K27" i="1" s="1"/>
  <c r="I28" i="1"/>
  <c r="K28" i="1" s="1"/>
  <c r="I29" i="1"/>
  <c r="K29" i="1" s="1"/>
  <c r="I30" i="1"/>
  <c r="I31" i="1"/>
  <c r="K31" i="1" s="1"/>
  <c r="I32" i="1"/>
  <c r="K32" i="1" s="1"/>
  <c r="I33" i="1"/>
  <c r="K33" i="1" s="1"/>
  <c r="I34" i="1"/>
  <c r="I35" i="1"/>
  <c r="K35" i="1" s="1"/>
  <c r="I36" i="1"/>
  <c r="K36" i="1" s="1"/>
  <c r="I37" i="1"/>
  <c r="K37" i="1" s="1"/>
  <c r="I38" i="1"/>
  <c r="I39" i="1"/>
  <c r="K39" i="1" s="1"/>
  <c r="I40" i="1"/>
  <c r="K40" i="1" s="1"/>
  <c r="I41" i="1"/>
  <c r="K41" i="1" s="1"/>
  <c r="I42" i="1"/>
  <c r="I43" i="1"/>
  <c r="K43" i="1" s="1"/>
  <c r="I44" i="1"/>
  <c r="K44" i="1" s="1"/>
  <c r="I45" i="1"/>
  <c r="K45" i="1" s="1"/>
  <c r="I46" i="1"/>
  <c r="I47" i="1"/>
  <c r="K47" i="1" s="1"/>
  <c r="I48" i="1"/>
  <c r="K48" i="1" s="1"/>
  <c r="I49" i="1"/>
  <c r="K49" i="1" s="1"/>
  <c r="I50" i="1"/>
  <c r="I51" i="1"/>
  <c r="K51" i="1" s="1"/>
  <c r="I52" i="1"/>
  <c r="K52" i="1" s="1"/>
  <c r="I53" i="1"/>
  <c r="K53" i="1" s="1"/>
  <c r="I54" i="1"/>
  <c r="I55" i="1"/>
  <c r="K55" i="1" s="1"/>
  <c r="I56" i="1"/>
  <c r="K56" i="1" s="1"/>
  <c r="I57" i="1"/>
  <c r="K57" i="1" s="1"/>
  <c r="I58" i="1"/>
  <c r="I59" i="1"/>
  <c r="K59" i="1" s="1"/>
  <c r="I60" i="1"/>
  <c r="K60" i="1" s="1"/>
  <c r="I61" i="1"/>
  <c r="K61" i="1" s="1"/>
  <c r="I62" i="1"/>
  <c r="I63" i="1"/>
  <c r="K63" i="1" s="1"/>
  <c r="I64" i="1"/>
  <c r="K64" i="1" s="1"/>
  <c r="I65" i="1"/>
  <c r="K65" i="1" s="1"/>
  <c r="I66" i="1"/>
  <c r="I67" i="1"/>
  <c r="K67" i="1" s="1"/>
  <c r="I68" i="1"/>
  <c r="K68" i="1" s="1"/>
  <c r="I69" i="1"/>
  <c r="K69" i="1" s="1"/>
  <c r="I70" i="1"/>
  <c r="I71" i="1"/>
  <c r="K71" i="1" s="1"/>
  <c r="I72" i="1"/>
  <c r="K72" i="1" s="1"/>
  <c r="I73" i="1"/>
  <c r="K73" i="1" s="1"/>
  <c r="I74" i="1"/>
  <c r="I75" i="1"/>
  <c r="K75" i="1" s="1"/>
  <c r="I76" i="1"/>
  <c r="K76" i="1" s="1"/>
  <c r="I77" i="1"/>
  <c r="K77" i="1" s="1"/>
  <c r="I78" i="1"/>
  <c r="I79" i="1"/>
  <c r="K79" i="1" s="1"/>
  <c r="I80" i="1"/>
  <c r="K80" i="1" s="1"/>
  <c r="I81" i="1"/>
  <c r="K81" i="1" s="1"/>
  <c r="I82" i="1"/>
  <c r="I83" i="1"/>
  <c r="K83" i="1" s="1"/>
  <c r="I84" i="1"/>
  <c r="K84" i="1" s="1"/>
  <c r="I85" i="1"/>
  <c r="K85" i="1" s="1"/>
  <c r="I86" i="1"/>
  <c r="I87" i="1"/>
  <c r="K87" i="1" s="1"/>
  <c r="I88" i="1"/>
  <c r="K88" i="1" s="1"/>
  <c r="I89" i="1"/>
  <c r="K89" i="1" s="1"/>
  <c r="I90" i="1"/>
  <c r="I91" i="1"/>
  <c r="K91" i="1" s="1"/>
  <c r="I92" i="1"/>
  <c r="K92" i="1" s="1"/>
  <c r="I93" i="1"/>
  <c r="K93" i="1" s="1"/>
  <c r="I94" i="1"/>
  <c r="I95" i="1"/>
  <c r="K95" i="1" s="1"/>
  <c r="I96" i="1"/>
  <c r="K96" i="1" s="1"/>
  <c r="I97" i="1"/>
  <c r="K97" i="1" s="1"/>
  <c r="I98" i="1"/>
  <c r="I99" i="1"/>
  <c r="K99" i="1" s="1"/>
  <c r="I100" i="1"/>
  <c r="K100" i="1" s="1"/>
  <c r="I101" i="1"/>
  <c r="K101" i="1" s="1"/>
  <c r="I102" i="1"/>
  <c r="I103" i="1"/>
  <c r="K103" i="1" s="1"/>
  <c r="I104" i="1"/>
  <c r="K104" i="1" s="1"/>
  <c r="I105" i="1"/>
  <c r="K105" i="1" s="1"/>
  <c r="I106" i="1"/>
  <c r="I107" i="1"/>
  <c r="K107" i="1" s="1"/>
  <c r="I108" i="1"/>
  <c r="K108" i="1" s="1"/>
  <c r="I109" i="1"/>
  <c r="K109" i="1" s="1"/>
  <c r="I110" i="1"/>
  <c r="I111" i="1"/>
  <c r="K111" i="1" s="1"/>
  <c r="I112" i="1"/>
  <c r="K112" i="1" s="1"/>
  <c r="I113" i="1"/>
  <c r="K113" i="1" s="1"/>
  <c r="I114" i="1"/>
  <c r="I115" i="1"/>
  <c r="K115" i="1" s="1"/>
  <c r="I116" i="1"/>
  <c r="K116" i="1" s="1"/>
  <c r="I117" i="1"/>
  <c r="K117" i="1" s="1"/>
  <c r="I119" i="1"/>
  <c r="K119" i="1" s="1"/>
  <c r="I120" i="1"/>
  <c r="K120" i="1" s="1"/>
  <c r="I121" i="1"/>
  <c r="K121" i="1" s="1"/>
  <c r="I122" i="1"/>
  <c r="I123" i="1"/>
  <c r="K123" i="1" s="1"/>
  <c r="I124" i="1"/>
  <c r="K124" i="1" s="1"/>
  <c r="I125" i="1"/>
  <c r="K125" i="1" s="1"/>
  <c r="I126" i="1"/>
  <c r="I127" i="1"/>
  <c r="K127" i="1" s="1"/>
  <c r="I128" i="1"/>
  <c r="K128" i="1" s="1"/>
  <c r="I129" i="1"/>
  <c r="K129" i="1" s="1"/>
  <c r="I130" i="1"/>
  <c r="I131" i="1"/>
  <c r="K131" i="1" s="1"/>
  <c r="I132" i="1"/>
  <c r="K132" i="1" s="1"/>
  <c r="I133" i="1"/>
  <c r="K133" i="1" s="1"/>
  <c r="I134" i="1"/>
  <c r="I135" i="1"/>
  <c r="K135" i="1" s="1"/>
  <c r="I136" i="1"/>
  <c r="K136" i="1" s="1"/>
  <c r="I137" i="1"/>
  <c r="K137" i="1" s="1"/>
  <c r="I138" i="1"/>
  <c r="I139" i="1"/>
  <c r="K139" i="1" s="1"/>
  <c r="I140" i="1"/>
  <c r="K140" i="1" s="1"/>
  <c r="I141" i="1"/>
  <c r="K141" i="1" s="1"/>
  <c r="I142" i="1"/>
  <c r="I143" i="1"/>
  <c r="K143" i="1" s="1"/>
  <c r="I144" i="1"/>
  <c r="K144" i="1" s="1"/>
  <c r="I145" i="1"/>
  <c r="K145" i="1" s="1"/>
  <c r="I146" i="1"/>
  <c r="I147" i="1"/>
  <c r="K147" i="1" s="1"/>
  <c r="I148" i="1"/>
  <c r="K148" i="1" s="1"/>
  <c r="I149" i="1"/>
  <c r="K149" i="1" s="1"/>
  <c r="I150" i="1"/>
  <c r="I151" i="1"/>
  <c r="K151" i="1" s="1"/>
  <c r="I152" i="1"/>
  <c r="K152" i="1" s="1"/>
  <c r="I153" i="1"/>
  <c r="K153" i="1" s="1"/>
  <c r="I154" i="1"/>
  <c r="I155" i="1"/>
  <c r="K155" i="1" s="1"/>
  <c r="I156" i="1"/>
  <c r="K156" i="1" s="1"/>
  <c r="I157" i="1"/>
  <c r="K157" i="1" s="1"/>
  <c r="I158" i="1"/>
  <c r="I159" i="1"/>
  <c r="K159" i="1" s="1"/>
  <c r="I160" i="1"/>
  <c r="K160" i="1" s="1"/>
  <c r="I161" i="1"/>
  <c r="K161" i="1" s="1"/>
  <c r="I162" i="1"/>
  <c r="I163" i="1"/>
  <c r="K163" i="1" s="1"/>
  <c r="I164" i="1"/>
  <c r="K164" i="1" s="1"/>
  <c r="I165" i="1"/>
  <c r="K165" i="1" s="1"/>
  <c r="I166" i="1"/>
  <c r="I167" i="1"/>
  <c r="K167" i="1" s="1"/>
  <c r="I168" i="1"/>
  <c r="K168" i="1" s="1"/>
  <c r="I169" i="1"/>
  <c r="K169" i="1" s="1"/>
  <c r="I170" i="1"/>
  <c r="I171" i="1"/>
  <c r="K171" i="1" s="1"/>
  <c r="I172" i="1"/>
  <c r="K172" i="1" s="1"/>
  <c r="I173" i="1"/>
  <c r="K173" i="1" s="1"/>
  <c r="I174" i="1"/>
  <c r="I175" i="1"/>
  <c r="K175" i="1" s="1"/>
  <c r="I176" i="1"/>
  <c r="K176" i="1" s="1"/>
  <c r="I177" i="1"/>
  <c r="K177" i="1" s="1"/>
  <c r="I178" i="1"/>
  <c r="I179" i="1"/>
  <c r="K179" i="1" s="1"/>
  <c r="I180" i="1"/>
  <c r="K180" i="1" s="1"/>
  <c r="I181" i="1"/>
  <c r="K181" i="1" s="1"/>
  <c r="I182" i="1"/>
  <c r="I183" i="1"/>
  <c r="K183" i="1" s="1"/>
  <c r="I184" i="1"/>
  <c r="K184" i="1" s="1"/>
  <c r="I185" i="1"/>
  <c r="K185" i="1" s="1"/>
  <c r="I186" i="1"/>
  <c r="I187" i="1"/>
  <c r="K187" i="1" s="1"/>
  <c r="I188" i="1"/>
  <c r="K188" i="1" s="1"/>
  <c r="I189" i="1"/>
  <c r="K189" i="1" s="1"/>
  <c r="I190" i="1"/>
  <c r="I191" i="1"/>
  <c r="K191" i="1" s="1"/>
  <c r="I192" i="1"/>
  <c r="K192" i="1" s="1"/>
  <c r="I193" i="1"/>
  <c r="K193" i="1" s="1"/>
  <c r="I194" i="1"/>
  <c r="I195" i="1"/>
  <c r="K195" i="1" s="1"/>
  <c r="I196" i="1"/>
  <c r="K196" i="1" s="1"/>
  <c r="I197" i="1"/>
  <c r="K197" i="1" s="1"/>
  <c r="I198" i="1"/>
  <c r="I199" i="1"/>
  <c r="K199" i="1" s="1"/>
  <c r="I200" i="1"/>
  <c r="K200" i="1" s="1"/>
  <c r="I201" i="1"/>
  <c r="K201" i="1" s="1"/>
  <c r="I202" i="1"/>
  <c r="I203" i="1"/>
  <c r="K203" i="1" s="1"/>
  <c r="I204" i="1"/>
  <c r="K204" i="1" s="1"/>
  <c r="I205" i="1"/>
  <c r="K205" i="1" s="1"/>
  <c r="I206" i="1"/>
  <c r="I207" i="1"/>
  <c r="K207" i="1" s="1"/>
  <c r="I208" i="1"/>
  <c r="K208" i="1" s="1"/>
  <c r="I209" i="1"/>
  <c r="K209" i="1" s="1"/>
  <c r="I210" i="1"/>
  <c r="I211" i="1"/>
  <c r="K211" i="1" s="1"/>
  <c r="I212" i="1"/>
  <c r="K212" i="1" s="1"/>
  <c r="I213" i="1"/>
  <c r="K213" i="1" s="1"/>
  <c r="I214" i="1"/>
  <c r="I215" i="1"/>
  <c r="K215" i="1" s="1"/>
  <c r="I216" i="1"/>
  <c r="K216" i="1" s="1"/>
  <c r="I217" i="1"/>
  <c r="K217" i="1" s="1"/>
  <c r="I218" i="1"/>
  <c r="I219" i="1"/>
  <c r="K219" i="1" s="1"/>
  <c r="I220" i="1"/>
  <c r="K220" i="1" s="1"/>
  <c r="I221" i="1"/>
  <c r="K221" i="1" s="1"/>
  <c r="I222" i="1"/>
  <c r="I223" i="1"/>
  <c r="K223" i="1" s="1"/>
  <c r="I224" i="1"/>
  <c r="K224" i="1" s="1"/>
  <c r="I225" i="1"/>
  <c r="K225" i="1" s="1"/>
  <c r="I226" i="1"/>
  <c r="I227" i="1"/>
  <c r="K227" i="1" s="1"/>
  <c r="I228" i="1"/>
  <c r="K228" i="1" s="1"/>
  <c r="I229" i="1"/>
  <c r="K229" i="1" s="1"/>
  <c r="I230" i="1"/>
  <c r="I231" i="1"/>
  <c r="K231" i="1" s="1"/>
  <c r="I232" i="1"/>
  <c r="K232" i="1" s="1"/>
  <c r="I233" i="1"/>
  <c r="K233" i="1" s="1"/>
  <c r="I234" i="1"/>
  <c r="I235" i="1"/>
  <c r="K235" i="1" s="1"/>
  <c r="I236" i="1"/>
  <c r="K236" i="1" s="1"/>
  <c r="I237" i="1"/>
  <c r="K237" i="1" s="1"/>
  <c r="I238" i="1"/>
  <c r="I239" i="1"/>
  <c r="K239" i="1" s="1"/>
  <c r="I240" i="1"/>
  <c r="K240" i="1" s="1"/>
  <c r="I241" i="1"/>
  <c r="K241" i="1" s="1"/>
  <c r="I242" i="1"/>
  <c r="I243" i="1"/>
  <c r="K243" i="1" s="1"/>
  <c r="I244" i="1"/>
  <c r="K244" i="1" s="1"/>
  <c r="I245" i="1"/>
  <c r="K245" i="1" s="1"/>
  <c r="I246" i="1"/>
  <c r="I247" i="1"/>
  <c r="K247" i="1" s="1"/>
  <c r="I248" i="1"/>
  <c r="K248" i="1" s="1"/>
  <c r="I249" i="1"/>
  <c r="K249" i="1" s="1"/>
  <c r="I250" i="1"/>
  <c r="I251" i="1"/>
  <c r="K251" i="1" s="1"/>
  <c r="I252" i="1"/>
  <c r="K252" i="1" s="1"/>
  <c r="I253" i="1"/>
  <c r="K253" i="1" s="1"/>
  <c r="I254" i="1"/>
  <c r="I255" i="1"/>
  <c r="K255" i="1" s="1"/>
  <c r="I256" i="1"/>
  <c r="K256" i="1" s="1"/>
  <c r="I257" i="1"/>
  <c r="K257" i="1" s="1"/>
  <c r="I258" i="1"/>
  <c r="I259" i="1"/>
  <c r="K259" i="1" s="1"/>
  <c r="I260" i="1"/>
  <c r="K260" i="1" s="1"/>
  <c r="I261" i="1"/>
  <c r="K261" i="1" s="1"/>
  <c r="I262" i="1"/>
  <c r="I263" i="1"/>
  <c r="K263" i="1" s="1"/>
  <c r="I264" i="1"/>
  <c r="K264" i="1" s="1"/>
  <c r="I265" i="1"/>
  <c r="K265" i="1" s="1"/>
  <c r="I266" i="1"/>
  <c r="I267" i="1"/>
  <c r="K267" i="1" s="1"/>
  <c r="I268" i="1"/>
  <c r="K268" i="1" s="1"/>
  <c r="I269" i="1"/>
  <c r="K269" i="1" s="1"/>
  <c r="I270" i="1"/>
  <c r="I271" i="1"/>
  <c r="K271" i="1" s="1"/>
  <c r="I272" i="1"/>
  <c r="K272" i="1" s="1"/>
  <c r="I273" i="1"/>
  <c r="K273" i="1" s="1"/>
  <c r="I274" i="1"/>
  <c r="I275" i="1"/>
  <c r="K275" i="1" s="1"/>
  <c r="I276" i="1"/>
  <c r="K276" i="1" s="1"/>
  <c r="I277" i="1"/>
  <c r="K277" i="1" s="1"/>
  <c r="I278" i="1"/>
  <c r="I279" i="1"/>
  <c r="K279" i="1" s="1"/>
  <c r="I280" i="1"/>
  <c r="K280" i="1" s="1"/>
  <c r="I281" i="1"/>
  <c r="K281" i="1" s="1"/>
  <c r="I282" i="1"/>
  <c r="I283" i="1"/>
  <c r="K283" i="1" s="1"/>
  <c r="I284" i="1"/>
  <c r="K284" i="1" s="1"/>
  <c r="I285" i="1"/>
  <c r="K285" i="1" s="1"/>
  <c r="I286" i="1"/>
  <c r="I287" i="1"/>
  <c r="K287" i="1" s="1"/>
  <c r="I288" i="1"/>
  <c r="K288" i="1" s="1"/>
  <c r="I289" i="1"/>
  <c r="K289" i="1" s="1"/>
  <c r="I290" i="1"/>
  <c r="I291" i="1"/>
  <c r="K291" i="1" s="1"/>
  <c r="I292" i="1"/>
  <c r="K292" i="1" s="1"/>
  <c r="I293" i="1"/>
  <c r="K293" i="1" s="1"/>
  <c r="I294" i="1"/>
  <c r="I295" i="1"/>
  <c r="K295" i="1" s="1"/>
  <c r="I296" i="1"/>
  <c r="K296" i="1" s="1"/>
  <c r="I297" i="1"/>
  <c r="K297" i="1" s="1"/>
  <c r="I298" i="1"/>
  <c r="I299" i="1"/>
  <c r="K299" i="1" s="1"/>
  <c r="I300" i="1"/>
  <c r="K300" i="1" s="1"/>
  <c r="I301" i="1"/>
  <c r="K301" i="1" s="1"/>
  <c r="I302" i="1"/>
  <c r="I303" i="1"/>
  <c r="I304" i="1"/>
  <c r="K304" i="1" s="1"/>
  <c r="I305" i="1"/>
  <c r="K305" i="1" s="1"/>
  <c r="I306" i="1"/>
  <c r="I307" i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I315" i="1"/>
  <c r="K315" i="1" s="1"/>
  <c r="I316" i="1"/>
  <c r="K316" i="1" s="1"/>
  <c r="I317" i="1"/>
  <c r="K317" i="1" s="1"/>
  <c r="I318" i="1"/>
  <c r="I319" i="1"/>
  <c r="I320" i="1"/>
  <c r="K320" i="1" s="1"/>
  <c r="I321" i="1"/>
  <c r="K321" i="1" s="1"/>
  <c r="I322" i="1"/>
  <c r="I323" i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I331" i="1"/>
  <c r="K331" i="1" s="1"/>
  <c r="I332" i="1"/>
  <c r="K332" i="1" s="1"/>
  <c r="I333" i="1"/>
  <c r="K333" i="1" s="1"/>
  <c r="I334" i="1"/>
  <c r="I335" i="1"/>
  <c r="I336" i="1"/>
  <c r="K336" i="1" s="1"/>
  <c r="I337" i="1"/>
  <c r="K337" i="1" s="1"/>
  <c r="I338" i="1"/>
  <c r="I339" i="1"/>
  <c r="I340" i="1"/>
  <c r="K340" i="1" s="1"/>
  <c r="I341" i="1"/>
  <c r="K341" i="1" s="1"/>
  <c r="I342" i="1"/>
  <c r="K342" i="1" s="1"/>
  <c r="I343" i="1"/>
  <c r="K343" i="1" s="1"/>
  <c r="I344" i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I417" i="1"/>
  <c r="K417" i="1" s="1"/>
  <c r="I2" i="1"/>
  <c r="K2" i="1" s="1"/>
  <c r="H24" i="2" l="1"/>
  <c r="O24" i="2" s="1"/>
  <c r="N24" i="2"/>
  <c r="J24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2" i="1"/>
  <c r="O406" i="1"/>
  <c r="Z406" i="1" s="1"/>
  <c r="O405" i="1"/>
  <c r="O404" i="1"/>
  <c r="O397" i="1"/>
  <c r="O396" i="1"/>
  <c r="O395" i="1"/>
  <c r="O417" i="1"/>
  <c r="O416" i="1"/>
  <c r="O415" i="1"/>
  <c r="O379" i="1"/>
  <c r="O378" i="1"/>
  <c r="O377" i="1"/>
  <c r="O370" i="1"/>
  <c r="O369" i="1"/>
  <c r="O368" i="1"/>
  <c r="O391" i="1"/>
  <c r="O390" i="1"/>
  <c r="Z390" i="1" s="1"/>
  <c r="O389" i="1"/>
  <c r="V389" i="1" s="1"/>
  <c r="O299" i="1"/>
  <c r="O298" i="1"/>
  <c r="Z298" i="1" s="1"/>
  <c r="O297" i="1"/>
  <c r="O290" i="1"/>
  <c r="O289" i="1"/>
  <c r="O288" i="1"/>
  <c r="O311" i="1"/>
  <c r="O310" i="1"/>
  <c r="O309" i="1"/>
  <c r="O273" i="1"/>
  <c r="O272" i="1"/>
  <c r="O271" i="1"/>
  <c r="O264" i="1"/>
  <c r="O263" i="1"/>
  <c r="O262" i="1"/>
  <c r="Z262" i="1" s="1"/>
  <c r="O284" i="1"/>
  <c r="O283" i="1"/>
  <c r="O282" i="1"/>
  <c r="Z282" i="1" s="1"/>
  <c r="O353" i="1"/>
  <c r="O352" i="1"/>
  <c r="O351" i="1"/>
  <c r="O344" i="1"/>
  <c r="O343" i="1"/>
  <c r="O342" i="1"/>
  <c r="Z342" i="1" s="1"/>
  <c r="O364" i="1"/>
  <c r="O363" i="1"/>
  <c r="O362" i="1"/>
  <c r="Z362" i="1" s="1"/>
  <c r="O326" i="1"/>
  <c r="Z326" i="1" s="1"/>
  <c r="O325" i="1"/>
  <c r="O324" i="1"/>
  <c r="O317" i="1"/>
  <c r="O316" i="1"/>
  <c r="O315" i="1"/>
  <c r="O338" i="1"/>
  <c r="Z338" i="1" s="1"/>
  <c r="O337" i="1"/>
  <c r="O336" i="1"/>
  <c r="O247" i="1"/>
  <c r="O246" i="1"/>
  <c r="Z246" i="1" s="1"/>
  <c r="O239" i="1"/>
  <c r="O238" i="1"/>
  <c r="O237" i="1"/>
  <c r="O259" i="1"/>
  <c r="O258" i="1"/>
  <c r="O257" i="1"/>
  <c r="O223" i="1"/>
  <c r="O222" i="1"/>
  <c r="O221" i="1"/>
  <c r="O214" i="1"/>
  <c r="Z214" i="1" s="1"/>
  <c r="O213" i="1"/>
  <c r="O212" i="1"/>
  <c r="O233" i="1"/>
  <c r="O232" i="1"/>
  <c r="O231" i="1"/>
  <c r="O403" i="1"/>
  <c r="O402" i="1"/>
  <c r="O401" i="1"/>
  <c r="O409" i="1"/>
  <c r="O408" i="1"/>
  <c r="O407" i="1"/>
  <c r="O400" i="1"/>
  <c r="O399" i="1"/>
  <c r="O398" i="1"/>
  <c r="O376" i="1"/>
  <c r="O375" i="1"/>
  <c r="O374" i="1"/>
  <c r="O382" i="1"/>
  <c r="O381" i="1"/>
  <c r="O380" i="1"/>
  <c r="O373" i="1"/>
  <c r="O372" i="1"/>
  <c r="V372" i="1" s="1"/>
  <c r="O371" i="1"/>
  <c r="O296" i="1"/>
  <c r="O295" i="1"/>
  <c r="O294" i="1"/>
  <c r="Z294" i="1" s="1"/>
  <c r="O302" i="1"/>
  <c r="V302" i="1" s="1"/>
  <c r="O301" i="1"/>
  <c r="O300" i="1"/>
  <c r="O293" i="1"/>
  <c r="O292" i="1"/>
  <c r="O291" i="1"/>
  <c r="O270" i="1"/>
  <c r="O269" i="1"/>
  <c r="O268" i="1"/>
  <c r="O276" i="1"/>
  <c r="O275" i="1"/>
  <c r="O274" i="1"/>
  <c r="Z274" i="1" s="1"/>
  <c r="O267" i="1"/>
  <c r="O266" i="1"/>
  <c r="Z266" i="1" s="1"/>
  <c r="O265" i="1"/>
  <c r="O350" i="1"/>
  <c r="O349" i="1"/>
  <c r="O348" i="1"/>
  <c r="O356" i="1"/>
  <c r="O355" i="1"/>
  <c r="O354" i="1"/>
  <c r="O347" i="1"/>
  <c r="O346" i="1"/>
  <c r="O345" i="1"/>
  <c r="O323" i="1"/>
  <c r="V323" i="1" s="1"/>
  <c r="O322" i="1"/>
  <c r="Z322" i="1" s="1"/>
  <c r="O321" i="1"/>
  <c r="O329" i="1"/>
  <c r="O328" i="1"/>
  <c r="O327" i="1"/>
  <c r="O320" i="1"/>
  <c r="O319" i="1"/>
  <c r="O318" i="1"/>
  <c r="O245" i="1"/>
  <c r="O244" i="1"/>
  <c r="O243" i="1"/>
  <c r="O250" i="1"/>
  <c r="Z250" i="1" s="1"/>
  <c r="O249" i="1"/>
  <c r="O248" i="1"/>
  <c r="O242" i="1"/>
  <c r="Z242" i="1" s="1"/>
  <c r="O241" i="1"/>
  <c r="O240" i="1"/>
  <c r="O220" i="1"/>
  <c r="O219" i="1"/>
  <c r="O218" i="1"/>
  <c r="Z218" i="1" s="1"/>
  <c r="O226" i="1"/>
  <c r="O225" i="1"/>
  <c r="O224" i="1"/>
  <c r="O217" i="1"/>
  <c r="O216" i="1"/>
  <c r="O215" i="1"/>
  <c r="O412" i="1"/>
  <c r="O411" i="1"/>
  <c r="O410" i="1"/>
  <c r="Z410" i="1" s="1"/>
  <c r="O414" i="1"/>
  <c r="O413" i="1"/>
  <c r="V413" i="1" s="1"/>
  <c r="O394" i="1"/>
  <c r="Z394" i="1" s="1"/>
  <c r="O393" i="1"/>
  <c r="O392" i="1"/>
  <c r="O385" i="1"/>
  <c r="O384" i="1"/>
  <c r="O383" i="1"/>
  <c r="O388" i="1"/>
  <c r="O387" i="1"/>
  <c r="O386" i="1"/>
  <c r="O367" i="1"/>
  <c r="O366" i="1"/>
  <c r="O365" i="1"/>
  <c r="O305" i="1"/>
  <c r="O304" i="1"/>
  <c r="O303" i="1"/>
  <c r="O308" i="1"/>
  <c r="O307" i="1"/>
  <c r="O306" i="1"/>
  <c r="Z306" i="1" s="1"/>
  <c r="O287" i="1"/>
  <c r="O286" i="1"/>
  <c r="V286" i="1" s="1"/>
  <c r="O285" i="1"/>
  <c r="O279" i="1"/>
  <c r="O278" i="1"/>
  <c r="O277" i="1"/>
  <c r="O281" i="1"/>
  <c r="O280" i="1"/>
  <c r="O261" i="1"/>
  <c r="O260" i="1"/>
  <c r="O358" i="1"/>
  <c r="Z358" i="1" s="1"/>
  <c r="O357" i="1"/>
  <c r="O361" i="1"/>
  <c r="O360" i="1"/>
  <c r="O359" i="1"/>
  <c r="O341" i="1"/>
  <c r="O340" i="1"/>
  <c r="O339" i="1"/>
  <c r="O332" i="1"/>
  <c r="O331" i="1"/>
  <c r="O330" i="1"/>
  <c r="Z330" i="1" s="1"/>
  <c r="O335" i="1"/>
  <c r="O334" i="1"/>
  <c r="O333" i="1"/>
  <c r="O314" i="1"/>
  <c r="Z314" i="1" s="1"/>
  <c r="O313" i="1"/>
  <c r="O312" i="1"/>
  <c r="O253" i="1"/>
  <c r="O252" i="1"/>
  <c r="O251" i="1"/>
  <c r="O256" i="1"/>
  <c r="O255" i="1"/>
  <c r="O254" i="1"/>
  <c r="O236" i="1"/>
  <c r="O235" i="1"/>
  <c r="O234" i="1"/>
  <c r="Z234" i="1" s="1"/>
  <c r="O228" i="1"/>
  <c r="O227" i="1"/>
  <c r="V227" i="1" s="1"/>
  <c r="O230" i="1"/>
  <c r="Z230" i="1" s="1"/>
  <c r="O229" i="1"/>
  <c r="O211" i="1"/>
  <c r="O210" i="1"/>
  <c r="Z210" i="1" s="1"/>
  <c r="O209" i="1"/>
  <c r="O93" i="1"/>
  <c r="O92" i="1"/>
  <c r="O91" i="1"/>
  <c r="O84" i="1"/>
  <c r="O83" i="1"/>
  <c r="O82" i="1"/>
  <c r="O105" i="1"/>
  <c r="Z105" i="1" s="1"/>
  <c r="O104" i="1"/>
  <c r="O103" i="1"/>
  <c r="O67" i="1"/>
  <c r="O66" i="1"/>
  <c r="O65" i="1"/>
  <c r="O58" i="1"/>
  <c r="O57" i="1"/>
  <c r="O56" i="1"/>
  <c r="O78" i="1"/>
  <c r="O77" i="1"/>
  <c r="O76" i="1"/>
  <c r="O196" i="1"/>
  <c r="O195" i="1"/>
  <c r="O194" i="1"/>
  <c r="Z194" i="1" s="1"/>
  <c r="O187" i="1"/>
  <c r="O186" i="1"/>
  <c r="Z186" i="1" s="1"/>
  <c r="O185" i="1"/>
  <c r="O208" i="1"/>
  <c r="O207" i="1"/>
  <c r="O206" i="1"/>
  <c r="O170" i="1"/>
  <c r="O169" i="1"/>
  <c r="Z169" i="1" s="1"/>
  <c r="O168" i="1"/>
  <c r="O161" i="1"/>
  <c r="Z161" i="1" s="1"/>
  <c r="O160" i="1"/>
  <c r="O159" i="1"/>
  <c r="O182" i="1"/>
  <c r="O181" i="1"/>
  <c r="O180" i="1"/>
  <c r="O43" i="1"/>
  <c r="O42" i="1"/>
  <c r="O41" i="1"/>
  <c r="Z41" i="1" s="1"/>
  <c r="O34" i="1"/>
  <c r="O33" i="1"/>
  <c r="O32" i="1"/>
  <c r="O52" i="1"/>
  <c r="O51" i="1"/>
  <c r="O50" i="1"/>
  <c r="O16" i="1"/>
  <c r="O15" i="1"/>
  <c r="O14" i="1"/>
  <c r="O7" i="1"/>
  <c r="O6" i="1"/>
  <c r="O5" i="1"/>
  <c r="O28" i="1"/>
  <c r="O27" i="1"/>
  <c r="O26" i="1"/>
  <c r="O144" i="1"/>
  <c r="O143" i="1"/>
  <c r="O142" i="1"/>
  <c r="O136" i="1"/>
  <c r="O135" i="1"/>
  <c r="V135" i="1" s="1"/>
  <c r="O134" i="1"/>
  <c r="O155" i="1"/>
  <c r="O154" i="1"/>
  <c r="O153" i="1"/>
  <c r="Z153" i="1" s="1"/>
  <c r="O120" i="1"/>
  <c r="O119" i="1"/>
  <c r="O118" i="1"/>
  <c r="O111" i="1"/>
  <c r="O110" i="1"/>
  <c r="O109" i="1"/>
  <c r="O131" i="1"/>
  <c r="O130" i="1"/>
  <c r="O129" i="1"/>
  <c r="O90" i="1"/>
  <c r="O89" i="1"/>
  <c r="Z89" i="1" s="1"/>
  <c r="O88" i="1"/>
  <c r="O96" i="1"/>
  <c r="O95" i="1"/>
  <c r="O94" i="1"/>
  <c r="O87" i="1"/>
  <c r="O86" i="1"/>
  <c r="O85" i="1"/>
  <c r="Z85" i="1" s="1"/>
  <c r="O64" i="1"/>
  <c r="O63" i="1"/>
  <c r="O62" i="1"/>
  <c r="O70" i="1"/>
  <c r="O69" i="1"/>
  <c r="O68" i="1"/>
  <c r="O61" i="1"/>
  <c r="O60" i="1"/>
  <c r="O59" i="1"/>
  <c r="O193" i="1"/>
  <c r="O192" i="1"/>
  <c r="O191" i="1"/>
  <c r="O199" i="1"/>
  <c r="O198" i="1"/>
  <c r="Z198" i="1" s="1"/>
  <c r="O197" i="1"/>
  <c r="O190" i="1"/>
  <c r="O189" i="1"/>
  <c r="O188" i="1"/>
  <c r="O167" i="1"/>
  <c r="O166" i="1"/>
  <c r="O165" i="1"/>
  <c r="O173" i="1"/>
  <c r="O172" i="1"/>
  <c r="O171" i="1"/>
  <c r="O164" i="1"/>
  <c r="O163" i="1"/>
  <c r="O162" i="1"/>
  <c r="O40" i="1"/>
  <c r="O39" i="1"/>
  <c r="O38" i="1"/>
  <c r="O46" i="1"/>
  <c r="O45" i="1"/>
  <c r="O44" i="1"/>
  <c r="O37" i="1"/>
  <c r="Z37" i="1" s="1"/>
  <c r="O36" i="1"/>
  <c r="O35" i="1"/>
  <c r="O13" i="1"/>
  <c r="O12" i="1"/>
  <c r="O11" i="1"/>
  <c r="O19" i="1"/>
  <c r="O18" i="1"/>
  <c r="O17" i="1"/>
  <c r="O10" i="1"/>
  <c r="Z10" i="1" s="1"/>
  <c r="O9" i="1"/>
  <c r="O8" i="1"/>
  <c r="O141" i="1"/>
  <c r="O140" i="1"/>
  <c r="O139" i="1"/>
  <c r="O147" i="1"/>
  <c r="O146" i="1"/>
  <c r="O145" i="1"/>
  <c r="O138" i="1"/>
  <c r="O137" i="1"/>
  <c r="O117" i="1"/>
  <c r="Z117" i="1" s="1"/>
  <c r="O116" i="1"/>
  <c r="O115" i="1"/>
  <c r="O123" i="1"/>
  <c r="O122" i="1"/>
  <c r="O121" i="1"/>
  <c r="Z121" i="1" s="1"/>
  <c r="O114" i="1"/>
  <c r="O113" i="1"/>
  <c r="O112" i="1"/>
  <c r="O99" i="1"/>
  <c r="O98" i="1"/>
  <c r="O97" i="1"/>
  <c r="O102" i="1"/>
  <c r="O101" i="1"/>
  <c r="Z101" i="1" s="1"/>
  <c r="O100" i="1"/>
  <c r="O81" i="1"/>
  <c r="O80" i="1"/>
  <c r="O79" i="1"/>
  <c r="O72" i="1"/>
  <c r="O71" i="1"/>
  <c r="O75" i="1"/>
  <c r="O74" i="1"/>
  <c r="O73" i="1"/>
  <c r="Z73" i="1" s="1"/>
  <c r="O55" i="1"/>
  <c r="O54" i="1"/>
  <c r="O53" i="1"/>
  <c r="Z53" i="1" s="1"/>
  <c r="O202" i="1"/>
  <c r="O201" i="1"/>
  <c r="O200" i="1"/>
  <c r="V200" i="1" s="1"/>
  <c r="O205" i="1"/>
  <c r="O204" i="1"/>
  <c r="O203" i="1"/>
  <c r="O184" i="1"/>
  <c r="O183" i="1"/>
  <c r="O176" i="1"/>
  <c r="O175" i="1"/>
  <c r="O174" i="1"/>
  <c r="O178" i="1"/>
  <c r="O177" i="1"/>
  <c r="O158" i="1"/>
  <c r="O157" i="1"/>
  <c r="O156" i="1"/>
  <c r="O48" i="1"/>
  <c r="O47" i="1"/>
  <c r="O49" i="1"/>
  <c r="Z49" i="1" s="1"/>
  <c r="O31" i="1"/>
  <c r="O30" i="1"/>
  <c r="O29" i="1"/>
  <c r="O22" i="1"/>
  <c r="Z22" i="1" s="1"/>
  <c r="O21" i="1"/>
  <c r="O20" i="1"/>
  <c r="O25" i="1"/>
  <c r="O24" i="1"/>
  <c r="O23" i="1"/>
  <c r="O4" i="1"/>
  <c r="O3" i="1"/>
  <c r="O2" i="1"/>
  <c r="Z2" i="1" s="1"/>
  <c r="O149" i="1"/>
  <c r="Z149" i="1" s="1"/>
  <c r="O148" i="1"/>
  <c r="O152" i="1"/>
  <c r="O151" i="1"/>
  <c r="O150" i="1"/>
  <c r="O133" i="1"/>
  <c r="O132" i="1"/>
  <c r="O125" i="1"/>
  <c r="O124" i="1"/>
  <c r="O128" i="1"/>
  <c r="O127" i="1"/>
  <c r="O126" i="1"/>
  <c r="O108" i="1"/>
  <c r="O107" i="1"/>
  <c r="O106" i="1"/>
  <c r="AB406" i="1" l="1"/>
  <c r="AB402" i="1"/>
  <c r="AB394" i="1"/>
  <c r="AB390" i="1"/>
  <c r="AB386" i="1"/>
  <c r="AB370" i="1"/>
  <c r="AB362" i="1"/>
  <c r="AB405" i="1"/>
  <c r="AB401" i="1"/>
  <c r="AB393" i="1"/>
  <c r="AB389" i="1"/>
  <c r="AB381" i="1"/>
  <c r="AB369" i="1"/>
  <c r="AB357" i="1"/>
  <c r="AB353" i="1"/>
  <c r="AB349" i="1"/>
  <c r="AB341" i="1"/>
  <c r="AB337" i="1"/>
  <c r="AB333" i="1"/>
  <c r="AB317" i="1"/>
  <c r="AB305" i="1"/>
  <c r="AB301" i="1"/>
  <c r="AB297" i="1"/>
  <c r="AB285" i="1"/>
  <c r="AB281" i="1"/>
  <c r="AB257" i="1"/>
  <c r="AB253" i="1"/>
  <c r="AB249" i="1"/>
  <c r="AB245" i="1"/>
  <c r="AB241" i="1"/>
  <c r="AB233" i="1"/>
  <c r="AB229" i="1"/>
  <c r="AB221" i="1"/>
  <c r="AB217" i="1"/>
  <c r="AB209" i="1"/>
  <c r="AB116" i="1"/>
  <c r="AB108" i="1"/>
  <c r="AB104" i="1"/>
  <c r="AB96" i="1"/>
  <c r="AB84" i="1"/>
  <c r="AB36" i="1"/>
  <c r="AB28" i="1"/>
  <c r="AB313" i="1"/>
  <c r="AB112" i="1"/>
  <c r="AB88" i="1"/>
  <c r="AB80" i="1"/>
  <c r="AB68" i="1"/>
  <c r="AB24" i="1"/>
  <c r="AB12" i="1"/>
  <c r="AB413" i="1"/>
  <c r="AB397" i="1"/>
  <c r="AB385" i="1"/>
  <c r="AB377" i="1"/>
  <c r="AB345" i="1"/>
  <c r="AB293" i="1"/>
  <c r="AB273" i="1"/>
  <c r="AB416" i="1"/>
  <c r="AB412" i="1"/>
  <c r="AB408" i="1"/>
  <c r="AB396" i="1"/>
  <c r="AB384" i="1"/>
  <c r="AB376" i="1"/>
  <c r="AB372" i="1"/>
  <c r="AB360" i="1"/>
  <c r="AB344" i="1"/>
  <c r="AB332" i="1"/>
  <c r="AB328" i="1"/>
  <c r="AB324" i="1"/>
  <c r="AB312" i="1"/>
  <c r="AB308" i="1"/>
  <c r="AB292" i="1"/>
  <c r="AB288" i="1"/>
  <c r="AB272" i="1"/>
  <c r="AB268" i="1"/>
  <c r="AB260" i="1"/>
  <c r="AB256" i="1"/>
  <c r="AB236" i="1"/>
  <c r="AB224" i="1"/>
  <c r="AB212" i="1"/>
  <c r="AB365" i="1"/>
  <c r="AB329" i="1"/>
  <c r="AB277" i="1"/>
  <c r="AB269" i="1"/>
  <c r="AB192" i="1"/>
  <c r="AB180" i="1"/>
  <c r="V132" i="1"/>
  <c r="W132" i="1" s="1"/>
  <c r="Z132" i="1"/>
  <c r="V47" i="1"/>
  <c r="X47" i="1" s="1"/>
  <c r="Z47" i="1"/>
  <c r="V203" i="1"/>
  <c r="W203" i="1" s="1"/>
  <c r="Z203" i="1"/>
  <c r="V81" i="1"/>
  <c r="W81" i="1" s="1"/>
  <c r="Z81" i="1"/>
  <c r="V137" i="1"/>
  <c r="W137" i="1" s="1"/>
  <c r="V13" i="1"/>
  <c r="W13" i="1" s="1"/>
  <c r="Z13" i="1"/>
  <c r="V164" i="1"/>
  <c r="W164" i="1" s="1"/>
  <c r="Z164" i="1"/>
  <c r="V199" i="1"/>
  <c r="W199" i="1"/>
  <c r="Z199" i="1"/>
  <c r="V94" i="1"/>
  <c r="W94" i="1" s="1"/>
  <c r="Z94" i="1"/>
  <c r="V154" i="1"/>
  <c r="W154" i="1" s="1"/>
  <c r="Z154" i="1"/>
  <c r="V16" i="1"/>
  <c r="W16" i="1" s="1"/>
  <c r="Z16" i="1"/>
  <c r="V168" i="1"/>
  <c r="W168" i="1" s="1"/>
  <c r="Z168" i="1"/>
  <c r="V57" i="1"/>
  <c r="W57" i="1"/>
  <c r="V92" i="1"/>
  <c r="W92" i="1" s="1"/>
  <c r="Z92" i="1"/>
  <c r="V254" i="1"/>
  <c r="Z254" i="1"/>
  <c r="V340" i="1"/>
  <c r="W340" i="1" s="1"/>
  <c r="Z340" i="1"/>
  <c r="V303" i="1"/>
  <c r="W303" i="1"/>
  <c r="Z303" i="1"/>
  <c r="V414" i="1"/>
  <c r="W414" i="1" s="1"/>
  <c r="Z414" i="1"/>
  <c r="V248" i="1"/>
  <c r="W248" i="1" s="1"/>
  <c r="Z248" i="1"/>
  <c r="V346" i="1"/>
  <c r="W346" i="1" s="1"/>
  <c r="V270" i="1"/>
  <c r="W270" i="1" s="1"/>
  <c r="Z270" i="1"/>
  <c r="V374" i="1"/>
  <c r="W374" i="1" s="1"/>
  <c r="Z374" i="1"/>
  <c r="V409" i="1"/>
  <c r="W409" i="1" s="1"/>
  <c r="Z409" i="1"/>
  <c r="V237" i="1"/>
  <c r="W237" i="1"/>
  <c r="Z237" i="1"/>
  <c r="V364" i="1"/>
  <c r="W364" i="1" s="1"/>
  <c r="Z364" i="1"/>
  <c r="V309" i="1"/>
  <c r="W309" i="1" s="1"/>
  <c r="Z309" i="1"/>
  <c r="V368" i="1"/>
  <c r="W368" i="1" s="1"/>
  <c r="Z368" i="1"/>
  <c r="V404" i="1"/>
  <c r="W404" i="1" s="1"/>
  <c r="Z404" i="1"/>
  <c r="AB409" i="1"/>
  <c r="AB321" i="1"/>
  <c r="AB261" i="1"/>
  <c r="AB237" i="1"/>
  <c r="AB213" i="1"/>
  <c r="AB100" i="1"/>
  <c r="AB92" i="1"/>
  <c r="AB76" i="1"/>
  <c r="AB72" i="1"/>
  <c r="AB44" i="1"/>
  <c r="AB40" i="1"/>
  <c r="AB32" i="1"/>
  <c r="AB20" i="1"/>
  <c r="AB16" i="1"/>
  <c r="AB8" i="1"/>
  <c r="AB4" i="1"/>
  <c r="Y227" i="1"/>
  <c r="X227" i="1"/>
  <c r="Z346" i="1"/>
  <c r="V106" i="1"/>
  <c r="W106" i="1"/>
  <c r="Z106" i="1"/>
  <c r="V25" i="1"/>
  <c r="W25" i="1" s="1"/>
  <c r="Z25" i="1"/>
  <c r="V175" i="1"/>
  <c r="W175" i="1" s="1"/>
  <c r="Z175" i="1"/>
  <c r="V71" i="1"/>
  <c r="W71" i="1" s="1"/>
  <c r="Z71" i="1"/>
  <c r="V123" i="1"/>
  <c r="W123" i="1" s="1"/>
  <c r="Z123" i="1"/>
  <c r="V8" i="1"/>
  <c r="W8" i="1" s="1"/>
  <c r="Z8" i="1"/>
  <c r="V39" i="1"/>
  <c r="W39" i="1" s="1"/>
  <c r="Z39" i="1"/>
  <c r="V59" i="1"/>
  <c r="Y59" i="1" s="1"/>
  <c r="Z59" i="1"/>
  <c r="V131" i="1"/>
  <c r="W131" i="1" s="1"/>
  <c r="Z131" i="1"/>
  <c r="V26" i="1"/>
  <c r="W26" i="1" s="1"/>
  <c r="Z26" i="1"/>
  <c r="V42" i="1"/>
  <c r="W42" i="1" s="1"/>
  <c r="Z42" i="1"/>
  <c r="V187" i="1"/>
  <c r="W187" i="1"/>
  <c r="Z187" i="1"/>
  <c r="V82" i="1"/>
  <c r="W82" i="1" s="1"/>
  <c r="Z82" i="1"/>
  <c r="V252" i="1"/>
  <c r="W252" i="1" s="1"/>
  <c r="Z252" i="1"/>
  <c r="V261" i="1"/>
  <c r="W261" i="1" s="1"/>
  <c r="Z261" i="1"/>
  <c r="V388" i="1"/>
  <c r="W388" i="1" s="1"/>
  <c r="Z388" i="1"/>
  <c r="V215" i="1"/>
  <c r="W215" i="1" s="1"/>
  <c r="Z215" i="1"/>
  <c r="V320" i="1"/>
  <c r="W320" i="1" s="1"/>
  <c r="Z320" i="1"/>
  <c r="V265" i="1"/>
  <c r="W265" i="1" s="1"/>
  <c r="Z265" i="1"/>
  <c r="V295" i="1"/>
  <c r="W295" i="1"/>
  <c r="Z295" i="1"/>
  <c r="V213" i="1"/>
  <c r="W213" i="1" s="1"/>
  <c r="Z213" i="1"/>
  <c r="V325" i="1"/>
  <c r="W325" i="1"/>
  <c r="Z325" i="1"/>
  <c r="V264" i="1"/>
  <c r="W264" i="1" s="1"/>
  <c r="Z264" i="1"/>
  <c r="V378" i="1"/>
  <c r="W378" i="1" s="1"/>
  <c r="AB417" i="1"/>
  <c r="AB309" i="1"/>
  <c r="V128" i="1"/>
  <c r="W128" i="1" s="1"/>
  <c r="Z128" i="1"/>
  <c r="V148" i="1"/>
  <c r="W148" i="1" s="1"/>
  <c r="Z148" i="1"/>
  <c r="V20" i="1"/>
  <c r="W20" i="1" s="1"/>
  <c r="Z20" i="1"/>
  <c r="V48" i="1"/>
  <c r="W48" i="1" s="1"/>
  <c r="Z48" i="1"/>
  <c r="V176" i="1"/>
  <c r="W176" i="1"/>
  <c r="Z176" i="1"/>
  <c r="V202" i="1"/>
  <c r="W202" i="1" s="1"/>
  <c r="V100" i="1"/>
  <c r="W100" i="1" s="1"/>
  <c r="Z100" i="1"/>
  <c r="W114" i="1"/>
  <c r="Z114" i="1"/>
  <c r="V114" i="1"/>
  <c r="V115" i="1"/>
  <c r="W115" i="1" s="1"/>
  <c r="Z115" i="1"/>
  <c r="V139" i="1"/>
  <c r="W139" i="1" s="1"/>
  <c r="Z139" i="1"/>
  <c r="V9" i="1"/>
  <c r="W9" i="1" s="1"/>
  <c r="Z9" i="1"/>
  <c r="V19" i="1"/>
  <c r="W19" i="1" s="1"/>
  <c r="Z19" i="1"/>
  <c r="V35" i="1"/>
  <c r="W35" i="1" s="1"/>
  <c r="Z35" i="1"/>
  <c r="V45" i="1"/>
  <c r="W45" i="1" s="1"/>
  <c r="Z45" i="1"/>
  <c r="V40" i="1"/>
  <c r="W40" i="1" s="1"/>
  <c r="Z40" i="1"/>
  <c r="Y135" i="1"/>
  <c r="X135" i="1"/>
  <c r="Z202" i="1"/>
  <c r="Z137" i="1"/>
  <c r="V3" i="1"/>
  <c r="W3" i="1"/>
  <c r="Z3" i="1"/>
  <c r="V158" i="1"/>
  <c r="W158" i="1" s="1"/>
  <c r="Z158" i="1"/>
  <c r="V55" i="1"/>
  <c r="W55" i="1" s="1"/>
  <c r="Z55" i="1"/>
  <c r="V113" i="1"/>
  <c r="W113" i="1" s="1"/>
  <c r="Z113" i="1"/>
  <c r="V18" i="1"/>
  <c r="W18" i="1" s="1"/>
  <c r="Z18" i="1"/>
  <c r="V165" i="1"/>
  <c r="W165" i="1" s="1"/>
  <c r="Z165" i="1"/>
  <c r="V69" i="1"/>
  <c r="W69" i="1"/>
  <c r="Z69" i="1"/>
  <c r="V118" i="1"/>
  <c r="Z118" i="1"/>
  <c r="V6" i="1"/>
  <c r="W6" i="1" s="1"/>
  <c r="Z6" i="1"/>
  <c r="V182" i="1"/>
  <c r="W182" i="1" s="1"/>
  <c r="Z182" i="1"/>
  <c r="V76" i="1"/>
  <c r="W76" i="1" s="1"/>
  <c r="Z76" i="1"/>
  <c r="V211" i="1"/>
  <c r="W211" i="1"/>
  <c r="Z211" i="1"/>
  <c r="V330" i="1"/>
  <c r="W330" i="1" s="1"/>
  <c r="V278" i="1"/>
  <c r="W278" i="1" s="1"/>
  <c r="Z278" i="1"/>
  <c r="V366" i="1"/>
  <c r="W366" i="1" s="1"/>
  <c r="Z366" i="1"/>
  <c r="V225" i="1"/>
  <c r="W225" i="1" s="1"/>
  <c r="Z225" i="1"/>
  <c r="V321" i="1"/>
  <c r="W321" i="1" s="1"/>
  <c r="Z321" i="1"/>
  <c r="V275" i="1"/>
  <c r="W275" i="1" s="1"/>
  <c r="Z275" i="1"/>
  <c r="V373" i="1"/>
  <c r="W373" i="1" s="1"/>
  <c r="Z373" i="1"/>
  <c r="V223" i="1"/>
  <c r="W223" i="1" s="1"/>
  <c r="Z223" i="1"/>
  <c r="V315" i="1"/>
  <c r="W315" i="1" s="1"/>
  <c r="Z315" i="1"/>
  <c r="V283" i="1"/>
  <c r="W283" i="1" s="1"/>
  <c r="Z283" i="1"/>
  <c r="V289" i="1"/>
  <c r="W289" i="1" s="1"/>
  <c r="Z289" i="1"/>
  <c r="V417" i="1"/>
  <c r="W417" i="1" s="1"/>
  <c r="Z417" i="1"/>
  <c r="AB373" i="1"/>
  <c r="AB361" i="1"/>
  <c r="AB325" i="1"/>
  <c r="AB289" i="1"/>
  <c r="AB265" i="1"/>
  <c r="AB225" i="1"/>
  <c r="V107" i="1"/>
  <c r="W107" i="1" s="1"/>
  <c r="Z107" i="1"/>
  <c r="V133" i="1"/>
  <c r="W133" i="1" s="1"/>
  <c r="Z133" i="1"/>
  <c r="V4" i="1"/>
  <c r="W4" i="1" s="1"/>
  <c r="Z4" i="1"/>
  <c r="V30" i="1"/>
  <c r="W30" i="1" s="1"/>
  <c r="Z30" i="1"/>
  <c r="V177" i="1"/>
  <c r="W177" i="1" s="1"/>
  <c r="Z177" i="1"/>
  <c r="V204" i="1"/>
  <c r="W204" i="1" s="1"/>
  <c r="Z204" i="1"/>
  <c r="V73" i="1"/>
  <c r="W73" i="1" s="1"/>
  <c r="V72" i="1"/>
  <c r="W72" i="1" s="1"/>
  <c r="Z72" i="1"/>
  <c r="Z98" i="1"/>
  <c r="V98" i="1"/>
  <c r="W98" i="1" s="1"/>
  <c r="V138" i="1"/>
  <c r="W138" i="1" s="1"/>
  <c r="Z138" i="1"/>
  <c r="Y302" i="1"/>
  <c r="X302" i="1"/>
  <c r="Y389" i="1"/>
  <c r="X389" i="1"/>
  <c r="Z378" i="1"/>
  <c r="Z57" i="1"/>
  <c r="V127" i="1"/>
  <c r="W127" i="1" s="1"/>
  <c r="Z127" i="1"/>
  <c r="V152" i="1"/>
  <c r="W152" i="1" s="1"/>
  <c r="Z152" i="1"/>
  <c r="V29" i="1"/>
  <c r="W29" i="1" s="1"/>
  <c r="Z29" i="1"/>
  <c r="V201" i="1"/>
  <c r="W201" i="1" s="1"/>
  <c r="Z201" i="1"/>
  <c r="V97" i="1"/>
  <c r="W97" i="1" s="1"/>
  <c r="Z97" i="1"/>
  <c r="V147" i="1"/>
  <c r="W147" i="1" s="1"/>
  <c r="Z147" i="1"/>
  <c r="V44" i="1"/>
  <c r="W44" i="1" s="1"/>
  <c r="Z44" i="1"/>
  <c r="V189" i="1"/>
  <c r="W189" i="1" s="1"/>
  <c r="Z189" i="1"/>
  <c r="V64" i="1"/>
  <c r="W64" i="1" s="1"/>
  <c r="Z64" i="1"/>
  <c r="V89" i="1"/>
  <c r="W89" i="1"/>
  <c r="V136" i="1"/>
  <c r="W136" i="1" s="1"/>
  <c r="Z136" i="1"/>
  <c r="V32" i="1"/>
  <c r="W32" i="1" s="1"/>
  <c r="Z32" i="1"/>
  <c r="V207" i="1"/>
  <c r="W207" i="1" s="1"/>
  <c r="Z207" i="1"/>
  <c r="V67" i="1"/>
  <c r="W67" i="1" s="1"/>
  <c r="Z67" i="1"/>
  <c r="V228" i="1"/>
  <c r="W228" i="1" s="1"/>
  <c r="Z228" i="1"/>
  <c r="V314" i="1"/>
  <c r="W314" i="1" s="1"/>
  <c r="V361" i="1"/>
  <c r="W361" i="1" s="1"/>
  <c r="Z361" i="1"/>
  <c r="V287" i="1"/>
  <c r="W287" i="1" s="1"/>
  <c r="Z287" i="1"/>
  <c r="V392" i="1"/>
  <c r="W392" i="1" s="1"/>
  <c r="Z392" i="1"/>
  <c r="V220" i="1"/>
  <c r="W220" i="1"/>
  <c r="Z220" i="1"/>
  <c r="V244" i="1"/>
  <c r="W244" i="1" s="1"/>
  <c r="Z244" i="1"/>
  <c r="V356" i="1"/>
  <c r="W356" i="1" s="1"/>
  <c r="Z356" i="1"/>
  <c r="V300" i="1"/>
  <c r="W300" i="1" s="1"/>
  <c r="Z300" i="1"/>
  <c r="V399" i="1"/>
  <c r="W399" i="1" s="1"/>
  <c r="Z399" i="1"/>
  <c r="V231" i="1"/>
  <c r="W231" i="1" s="1"/>
  <c r="Z231" i="1"/>
  <c r="V247" i="1"/>
  <c r="W247" i="1" s="1"/>
  <c r="Z247" i="1"/>
  <c r="V351" i="1"/>
  <c r="W351" i="1" s="1"/>
  <c r="Z351" i="1"/>
  <c r="V299" i="1"/>
  <c r="W299" i="1" s="1"/>
  <c r="Z299" i="1"/>
  <c r="Y200" i="1"/>
  <c r="X200" i="1"/>
  <c r="Y286" i="1"/>
  <c r="X286" i="1"/>
  <c r="Y413" i="1"/>
  <c r="X413" i="1"/>
  <c r="Y372" i="1"/>
  <c r="X372" i="1"/>
  <c r="Y323" i="1"/>
  <c r="X323" i="1"/>
  <c r="Z90" i="1"/>
  <c r="Z50" i="1"/>
  <c r="V77" i="1"/>
  <c r="W77" i="1" s="1"/>
  <c r="V229" i="1"/>
  <c r="W229" i="1" s="1"/>
  <c r="Z229" i="1"/>
  <c r="V331" i="1"/>
  <c r="W331" i="1" s="1"/>
  <c r="Z331" i="1"/>
  <c r="V304" i="1"/>
  <c r="W304" i="1" s="1"/>
  <c r="Z304" i="1"/>
  <c r="Z216" i="1"/>
  <c r="V216" i="1"/>
  <c r="V327" i="1"/>
  <c r="W327" i="1" s="1"/>
  <c r="Z327" i="1"/>
  <c r="V276" i="1"/>
  <c r="W276" i="1" s="1"/>
  <c r="Z276" i="1"/>
  <c r="V400" i="1"/>
  <c r="W400" i="1" s="1"/>
  <c r="Z400" i="1"/>
  <c r="V336" i="1"/>
  <c r="W336" i="1"/>
  <c r="Z336" i="1"/>
  <c r="V310" i="1"/>
  <c r="W310" i="1" s="1"/>
  <c r="V379" i="1"/>
  <c r="W379" i="1" s="1"/>
  <c r="Z379" i="1"/>
  <c r="AB356" i="1"/>
  <c r="AB320" i="1"/>
  <c r="AB304" i="1"/>
  <c r="AB280" i="1"/>
  <c r="AB276" i="1"/>
  <c r="AB264" i="1"/>
  <c r="AB252" i="1"/>
  <c r="AB244" i="1"/>
  <c r="AB240" i="1"/>
  <c r="AB232" i="1"/>
  <c r="AB228" i="1"/>
  <c r="AB220" i="1"/>
  <c r="AB216" i="1"/>
  <c r="AB208" i="1"/>
  <c r="AB204" i="1"/>
  <c r="AB200" i="1"/>
  <c r="AB196" i="1"/>
  <c r="AB188" i="1"/>
  <c r="AB184" i="1"/>
  <c r="AB175" i="1"/>
  <c r="AB171" i="1"/>
  <c r="AB167" i="1"/>
  <c r="AB163" i="1"/>
  <c r="AB159" i="1"/>
  <c r="AB155" i="1"/>
  <c r="AB151" i="1"/>
  <c r="AB147" i="1"/>
  <c r="AB143" i="1"/>
  <c r="AB139" i="1"/>
  <c r="AB135" i="1"/>
  <c r="AB131" i="1"/>
  <c r="AB127" i="1"/>
  <c r="AB123" i="1"/>
  <c r="AB119" i="1"/>
  <c r="AB115" i="1"/>
  <c r="AB111" i="1"/>
  <c r="AB107" i="1"/>
  <c r="AB103" i="1"/>
  <c r="AB99" i="1"/>
  <c r="AB95" i="1"/>
  <c r="AB91" i="1"/>
  <c r="AB87" i="1"/>
  <c r="AB83" i="1"/>
  <c r="AB79" i="1"/>
  <c r="AB75" i="1"/>
  <c r="AB71" i="1"/>
  <c r="AB67" i="1"/>
  <c r="AB63" i="1"/>
  <c r="AB59" i="1"/>
  <c r="AB55" i="1"/>
  <c r="AB51" i="1"/>
  <c r="AB47" i="1"/>
  <c r="Z310" i="1"/>
  <c r="V166" i="1"/>
  <c r="W166" i="1" s="1"/>
  <c r="Z166" i="1"/>
  <c r="V191" i="1"/>
  <c r="W191" i="1" s="1"/>
  <c r="Z191" i="1"/>
  <c r="V70" i="1"/>
  <c r="W70" i="1" s="1"/>
  <c r="Z70" i="1"/>
  <c r="V95" i="1"/>
  <c r="W95" i="1" s="1"/>
  <c r="Z95" i="1"/>
  <c r="V109" i="1"/>
  <c r="W109" i="1" s="1"/>
  <c r="V155" i="1"/>
  <c r="W155" i="1" s="1"/>
  <c r="Z155" i="1"/>
  <c r="V27" i="1"/>
  <c r="W27" i="1"/>
  <c r="Z27" i="1"/>
  <c r="V33" i="1"/>
  <c r="W33" i="1" s="1"/>
  <c r="V159" i="1"/>
  <c r="W159" i="1" s="1"/>
  <c r="Z159" i="1"/>
  <c r="V208" i="1"/>
  <c r="W208" i="1" s="1"/>
  <c r="Z208" i="1"/>
  <c r="Z58" i="1"/>
  <c r="V58" i="1"/>
  <c r="W58" i="1" s="1"/>
  <c r="V83" i="1"/>
  <c r="W83" i="1" s="1"/>
  <c r="Z83" i="1"/>
  <c r="V234" i="1"/>
  <c r="W234" i="1" s="1"/>
  <c r="V333" i="1"/>
  <c r="W333" i="1" s="1"/>
  <c r="Z333" i="1"/>
  <c r="Z357" i="1"/>
  <c r="V279" i="1"/>
  <c r="W279" i="1" s="1"/>
  <c r="Z279" i="1"/>
  <c r="V367" i="1"/>
  <c r="W367" i="1" s="1"/>
  <c r="Z367" i="1"/>
  <c r="V393" i="1"/>
  <c r="Z393" i="1"/>
  <c r="V226" i="1"/>
  <c r="W226" i="1" s="1"/>
  <c r="V245" i="1"/>
  <c r="W245" i="1" s="1"/>
  <c r="Z245" i="1"/>
  <c r="V347" i="1"/>
  <c r="W347" i="1" s="1"/>
  <c r="Z347" i="1"/>
  <c r="V266" i="1"/>
  <c r="W266" i="1" s="1"/>
  <c r="V301" i="1"/>
  <c r="W301" i="1" s="1"/>
  <c r="Z301" i="1"/>
  <c r="V380" i="1"/>
  <c r="W380" i="1"/>
  <c r="Z380" i="1"/>
  <c r="V232" i="1"/>
  <c r="W232" i="1" s="1"/>
  <c r="Z232" i="1"/>
  <c r="V257" i="1"/>
  <c r="W257" i="1" s="1"/>
  <c r="Z257" i="1"/>
  <c r="V316" i="1"/>
  <c r="Z316" i="1"/>
  <c r="V342" i="1"/>
  <c r="W342" i="1" s="1"/>
  <c r="V284" i="1"/>
  <c r="W284" i="1" s="1"/>
  <c r="Z284" i="1"/>
  <c r="V290" i="1"/>
  <c r="W290" i="1" s="1"/>
  <c r="Z369" i="1"/>
  <c r="V369" i="1"/>
  <c r="W369" i="1" s="1"/>
  <c r="V405" i="1"/>
  <c r="W405" i="1" s="1"/>
  <c r="Z405" i="1"/>
  <c r="AB404" i="1"/>
  <c r="AB400" i="1"/>
  <c r="AB392" i="1"/>
  <c r="AB388" i="1"/>
  <c r="AB380" i="1"/>
  <c r="AB368" i="1"/>
  <c r="AB364" i="1"/>
  <c r="AB352" i="1"/>
  <c r="AB348" i="1"/>
  <c r="AB340" i="1"/>
  <c r="AB336" i="1"/>
  <c r="AB316" i="1"/>
  <c r="AB300" i="1"/>
  <c r="AB296" i="1"/>
  <c r="AB284" i="1"/>
  <c r="AB248" i="1"/>
  <c r="V108" i="1"/>
  <c r="W108" i="1"/>
  <c r="Z108" i="1"/>
  <c r="V124" i="1"/>
  <c r="W124" i="1" s="1"/>
  <c r="Z124" i="1"/>
  <c r="V150" i="1"/>
  <c r="W150" i="1" s="1"/>
  <c r="Z150" i="1"/>
  <c r="V149" i="1"/>
  <c r="W149" i="1" s="1"/>
  <c r="V23" i="1"/>
  <c r="W23" i="1" s="1"/>
  <c r="Z23" i="1"/>
  <c r="V21" i="1"/>
  <c r="W21" i="1" s="1"/>
  <c r="Z21" i="1"/>
  <c r="V31" i="1"/>
  <c r="W31" i="1" s="1"/>
  <c r="Z31" i="1"/>
  <c r="V156" i="1"/>
  <c r="W156" i="1" s="1"/>
  <c r="Z156" i="1"/>
  <c r="Z178" i="1"/>
  <c r="V183" i="1"/>
  <c r="W183" i="1" s="1"/>
  <c r="Z183" i="1"/>
  <c r="V205" i="1"/>
  <c r="W205" i="1" s="1"/>
  <c r="Z205" i="1"/>
  <c r="V53" i="1"/>
  <c r="W53" i="1" s="1"/>
  <c r="Z74" i="1"/>
  <c r="V74" i="1"/>
  <c r="W74" i="1" s="1"/>
  <c r="V79" i="1"/>
  <c r="W79" i="1" s="1"/>
  <c r="Z79" i="1"/>
  <c r="V101" i="1"/>
  <c r="W101" i="1" s="1"/>
  <c r="V99" i="1"/>
  <c r="W99" i="1" s="1"/>
  <c r="Z99" i="1"/>
  <c r="V121" i="1"/>
  <c r="W121" i="1" s="1"/>
  <c r="V116" i="1"/>
  <c r="W116" i="1"/>
  <c r="Z116" i="1"/>
  <c r="V145" i="1"/>
  <c r="W145" i="1" s="1"/>
  <c r="V140" i="1"/>
  <c r="W140" i="1" s="1"/>
  <c r="Z140" i="1"/>
  <c r="V10" i="1"/>
  <c r="W10" i="1" s="1"/>
  <c r="V11" i="1"/>
  <c r="W11" i="1"/>
  <c r="Z11" i="1"/>
  <c r="V36" i="1"/>
  <c r="W36" i="1" s="1"/>
  <c r="Z36" i="1"/>
  <c r="V46" i="1"/>
  <c r="W46" i="1"/>
  <c r="Z46" i="1"/>
  <c r="Z162" i="1"/>
  <c r="V162" i="1"/>
  <c r="W162" i="1" s="1"/>
  <c r="V172" i="1"/>
  <c r="W172" i="1" s="1"/>
  <c r="Z172" i="1"/>
  <c r="Z167" i="1"/>
  <c r="V167" i="1"/>
  <c r="V197" i="1"/>
  <c r="W197" i="1" s="1"/>
  <c r="Z197" i="1"/>
  <c r="V192" i="1"/>
  <c r="W192" i="1" s="1"/>
  <c r="Z192" i="1"/>
  <c r="V61" i="1"/>
  <c r="W61" i="1" s="1"/>
  <c r="V62" i="1"/>
  <c r="W62" i="1" s="1"/>
  <c r="Z62" i="1"/>
  <c r="V86" i="1"/>
  <c r="W86" i="1" s="1"/>
  <c r="Z86" i="1"/>
  <c r="V96" i="1"/>
  <c r="W96" i="1" s="1"/>
  <c r="Z96" i="1"/>
  <c r="V129" i="1"/>
  <c r="W129" i="1" s="1"/>
  <c r="V110" i="1"/>
  <c r="W110" i="1" s="1"/>
  <c r="Z110" i="1"/>
  <c r="V120" i="1"/>
  <c r="W120" i="1"/>
  <c r="Z120" i="1"/>
  <c r="V134" i="1"/>
  <c r="W134" i="1" s="1"/>
  <c r="Z134" i="1"/>
  <c r="V143" i="1"/>
  <c r="W143" i="1" s="1"/>
  <c r="Z143" i="1"/>
  <c r="V28" i="1"/>
  <c r="W28" i="1" s="1"/>
  <c r="Z28" i="1"/>
  <c r="V14" i="1"/>
  <c r="W14" i="1" s="1"/>
  <c r="V51" i="1"/>
  <c r="W51" i="1" s="1"/>
  <c r="Z51" i="1"/>
  <c r="W34" i="1"/>
  <c r="Z34" i="1"/>
  <c r="V34" i="1"/>
  <c r="V180" i="1"/>
  <c r="W180" i="1"/>
  <c r="Z180" i="1"/>
  <c r="V160" i="1"/>
  <c r="W160" i="1" s="1"/>
  <c r="Z160" i="1"/>
  <c r="V170" i="1"/>
  <c r="W170" i="1" s="1"/>
  <c r="Z170" i="1"/>
  <c r="V185" i="1"/>
  <c r="W185" i="1" s="1"/>
  <c r="Z185" i="1"/>
  <c r="Z195" i="1"/>
  <c r="V195" i="1"/>
  <c r="V78" i="1"/>
  <c r="W78" i="1" s="1"/>
  <c r="Z78" i="1"/>
  <c r="V65" i="1"/>
  <c r="W65" i="1" s="1"/>
  <c r="V104" i="1"/>
  <c r="W104" i="1"/>
  <c r="Z104" i="1"/>
  <c r="V84" i="1"/>
  <c r="W84" i="1" s="1"/>
  <c r="Z84" i="1"/>
  <c r="V209" i="1"/>
  <c r="W209" i="1"/>
  <c r="Z209" i="1"/>
  <c r="V230" i="1"/>
  <c r="W230" i="1" s="1"/>
  <c r="V235" i="1"/>
  <c r="W235" i="1" s="1"/>
  <c r="Z235" i="1"/>
  <c r="V256" i="1"/>
  <c r="W256" i="1" s="1"/>
  <c r="Z256" i="1"/>
  <c r="Z312" i="1"/>
  <c r="V312" i="1"/>
  <c r="W312" i="1" s="1"/>
  <c r="V334" i="1"/>
  <c r="V332" i="1"/>
  <c r="W332" i="1" s="1"/>
  <c r="Z332" i="1"/>
  <c r="V359" i="1"/>
  <c r="W359" i="1" s="1"/>
  <c r="Z359" i="1"/>
  <c r="V358" i="1"/>
  <c r="W358" i="1" s="1"/>
  <c r="V281" i="1"/>
  <c r="W281" i="1"/>
  <c r="Z281" i="1"/>
  <c r="V285" i="1"/>
  <c r="W285" i="1" s="1"/>
  <c r="Z285" i="1"/>
  <c r="Z307" i="1"/>
  <c r="V307" i="1"/>
  <c r="V305" i="1"/>
  <c r="W305" i="1" s="1"/>
  <c r="Z305" i="1"/>
  <c r="V386" i="1"/>
  <c r="W386" i="1" s="1"/>
  <c r="V384" i="1"/>
  <c r="W384" i="1"/>
  <c r="Z384" i="1"/>
  <c r="V394" i="1"/>
  <c r="W394" i="1" s="1"/>
  <c r="V411" i="1"/>
  <c r="W411" i="1" s="1"/>
  <c r="Z411" i="1"/>
  <c r="V217" i="1"/>
  <c r="W217" i="1" s="1"/>
  <c r="Z217" i="1"/>
  <c r="V218" i="1"/>
  <c r="W218" i="1" s="1"/>
  <c r="V241" i="1"/>
  <c r="W241" i="1" s="1"/>
  <c r="Z241" i="1"/>
  <c r="V250" i="1"/>
  <c r="W250" i="1" s="1"/>
  <c r="V318" i="1"/>
  <c r="W318" i="1" s="1"/>
  <c r="V328" i="1"/>
  <c r="Z328" i="1"/>
  <c r="W323" i="1"/>
  <c r="Z323" i="1"/>
  <c r="V354" i="1"/>
  <c r="W354" i="1" s="1"/>
  <c r="V349" i="1"/>
  <c r="W349" i="1" s="1"/>
  <c r="Z349" i="1"/>
  <c r="V267" i="1"/>
  <c r="W267" i="1" s="1"/>
  <c r="Z267" i="1"/>
  <c r="V268" i="1"/>
  <c r="W268" i="1" s="1"/>
  <c r="Z268" i="1"/>
  <c r="V292" i="1"/>
  <c r="W292" i="1"/>
  <c r="Z292" i="1"/>
  <c r="W302" i="1"/>
  <c r="V371" i="1"/>
  <c r="W371" i="1"/>
  <c r="Z371" i="1"/>
  <c r="V381" i="1"/>
  <c r="W381" i="1" s="1"/>
  <c r="Z381" i="1"/>
  <c r="V376" i="1"/>
  <c r="W376" i="1" s="1"/>
  <c r="Z376" i="1"/>
  <c r="V407" i="1"/>
  <c r="W407" i="1" s="1"/>
  <c r="Z407" i="1"/>
  <c r="V402" i="1"/>
  <c r="W402" i="1" s="1"/>
  <c r="V233" i="1"/>
  <c r="W233" i="1"/>
  <c r="Z233" i="1"/>
  <c r="V221" i="1"/>
  <c r="W221" i="1" s="1"/>
  <c r="Z221" i="1"/>
  <c r="V258" i="1"/>
  <c r="W258" i="1" s="1"/>
  <c r="V239" i="1"/>
  <c r="W239" i="1"/>
  <c r="Z239" i="1"/>
  <c r="V337" i="1"/>
  <c r="W337" i="1" s="1"/>
  <c r="Z337" i="1"/>
  <c r="V317" i="1"/>
  <c r="W317" i="1" s="1"/>
  <c r="Z317" i="1"/>
  <c r="V362" i="1"/>
  <c r="W362" i="1" s="1"/>
  <c r="V343" i="1"/>
  <c r="W343" i="1" s="1"/>
  <c r="Z343" i="1"/>
  <c r="Z353" i="1"/>
  <c r="V353" i="1"/>
  <c r="V262" i="1"/>
  <c r="W262" i="1" s="1"/>
  <c r="V272" i="1"/>
  <c r="W272" i="1" s="1"/>
  <c r="Z272" i="1"/>
  <c r="V311" i="1"/>
  <c r="W311" i="1"/>
  <c r="Z311" i="1"/>
  <c r="V297" i="1"/>
  <c r="W297" i="1" s="1"/>
  <c r="Z297" i="1"/>
  <c r="V390" i="1"/>
  <c r="W390" i="1" s="1"/>
  <c r="V370" i="1"/>
  <c r="W370" i="1" s="1"/>
  <c r="V415" i="1"/>
  <c r="W415" i="1"/>
  <c r="Z415" i="1"/>
  <c r="V396" i="1"/>
  <c r="W396" i="1" s="1"/>
  <c r="Z396" i="1"/>
  <c r="V406" i="1"/>
  <c r="W406" i="1" s="1"/>
  <c r="AB415" i="1"/>
  <c r="AB411" i="1"/>
  <c r="AB407" i="1"/>
  <c r="AB403" i="1"/>
  <c r="AB399" i="1"/>
  <c r="AB395" i="1"/>
  <c r="AB391" i="1"/>
  <c r="AB387" i="1"/>
  <c r="AB383" i="1"/>
  <c r="AB379" i="1"/>
  <c r="AB375" i="1"/>
  <c r="AB371" i="1"/>
  <c r="AB367" i="1"/>
  <c r="AB363" i="1"/>
  <c r="AB359" i="1"/>
  <c r="AB355" i="1"/>
  <c r="AB351" i="1"/>
  <c r="AB347" i="1"/>
  <c r="AB343" i="1"/>
  <c r="AB339" i="1"/>
  <c r="AB335" i="1"/>
  <c r="AB331" i="1"/>
  <c r="AB327" i="1"/>
  <c r="AB323" i="1"/>
  <c r="AB319" i="1"/>
  <c r="AB315" i="1"/>
  <c r="AB311" i="1"/>
  <c r="AB307" i="1"/>
  <c r="AB303" i="1"/>
  <c r="AB299" i="1"/>
  <c r="AB295" i="1"/>
  <c r="AB291" i="1"/>
  <c r="AB287" i="1"/>
  <c r="AB283" i="1"/>
  <c r="AB279" i="1"/>
  <c r="AB275" i="1"/>
  <c r="AB271" i="1"/>
  <c r="AB267" i="1"/>
  <c r="AB263" i="1"/>
  <c r="AB259" i="1"/>
  <c r="AB255" i="1"/>
  <c r="AB251" i="1"/>
  <c r="AB247" i="1"/>
  <c r="AB243" i="1"/>
  <c r="AB239" i="1"/>
  <c r="AB235" i="1"/>
  <c r="AB231" i="1"/>
  <c r="AB227" i="1"/>
  <c r="AB223" i="1"/>
  <c r="AB219" i="1"/>
  <c r="AB215" i="1"/>
  <c r="AB211" i="1"/>
  <c r="AB207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V357" i="1"/>
  <c r="W357" i="1" s="1"/>
  <c r="V178" i="1"/>
  <c r="V90" i="1"/>
  <c r="Z402" i="1"/>
  <c r="Z386" i="1"/>
  <c r="Z370" i="1"/>
  <c r="Z354" i="1"/>
  <c r="Z290" i="1"/>
  <c r="Z258" i="1"/>
  <c r="Z226" i="1"/>
  <c r="Z145" i="1"/>
  <c r="Z129" i="1"/>
  <c r="Z65" i="1"/>
  <c r="Z33" i="1"/>
  <c r="V171" i="1"/>
  <c r="W171" i="1" s="1"/>
  <c r="Z171" i="1"/>
  <c r="V190" i="1"/>
  <c r="V60" i="1"/>
  <c r="W60" i="1" s="1"/>
  <c r="Z60" i="1"/>
  <c r="V85" i="1"/>
  <c r="W85" i="1" s="1"/>
  <c r="V119" i="1"/>
  <c r="W119" i="1" s="1"/>
  <c r="Z119" i="1"/>
  <c r="V142" i="1"/>
  <c r="W142" i="1" s="1"/>
  <c r="Z142" i="1"/>
  <c r="V7" i="1"/>
  <c r="W7" i="1" s="1"/>
  <c r="Z7" i="1"/>
  <c r="V43" i="1"/>
  <c r="W43" i="1" s="1"/>
  <c r="Z43" i="1"/>
  <c r="V169" i="1"/>
  <c r="W169" i="1" s="1"/>
  <c r="V194" i="1"/>
  <c r="W194" i="1" s="1"/>
  <c r="Z103" i="1"/>
  <c r="V103" i="1"/>
  <c r="V93" i="1"/>
  <c r="W93" i="1" s="1"/>
  <c r="V255" i="1"/>
  <c r="W255" i="1" s="1"/>
  <c r="Z255" i="1"/>
  <c r="V253" i="1"/>
  <c r="W253" i="1" s="1"/>
  <c r="Z253" i="1"/>
  <c r="V341" i="1"/>
  <c r="W341" i="1" s="1"/>
  <c r="Z341" i="1"/>
  <c r="W280" i="1"/>
  <c r="Z280" i="1"/>
  <c r="V280" i="1"/>
  <c r="V306" i="1"/>
  <c r="W306" i="1"/>
  <c r="V383" i="1"/>
  <c r="W383" i="1" s="1"/>
  <c r="Z383" i="1"/>
  <c r="V410" i="1"/>
  <c r="W410" i="1" s="1"/>
  <c r="V240" i="1"/>
  <c r="W240" i="1" s="1"/>
  <c r="Z240" i="1"/>
  <c r="V249" i="1"/>
  <c r="W249" i="1"/>
  <c r="Z249" i="1"/>
  <c r="V322" i="1"/>
  <c r="W322" i="1" s="1"/>
  <c r="V348" i="1"/>
  <c r="W348" i="1" s="1"/>
  <c r="Z348" i="1"/>
  <c r="W291" i="1"/>
  <c r="Z291" i="1"/>
  <c r="V291" i="1"/>
  <c r="W296" i="1"/>
  <c r="Z296" i="1"/>
  <c r="V296" i="1"/>
  <c r="V375" i="1"/>
  <c r="W375" i="1"/>
  <c r="Z375" i="1"/>
  <c r="Z401" i="1"/>
  <c r="V214" i="1"/>
  <c r="W214" i="1" s="1"/>
  <c r="V238" i="1"/>
  <c r="W238" i="1" s="1"/>
  <c r="V326" i="1"/>
  <c r="W326" i="1" s="1"/>
  <c r="V352" i="1"/>
  <c r="W352" i="1" s="1"/>
  <c r="Z352" i="1"/>
  <c r="V271" i="1"/>
  <c r="W271" i="1" s="1"/>
  <c r="Z271" i="1"/>
  <c r="W389" i="1"/>
  <c r="Z389" i="1"/>
  <c r="V395" i="1"/>
  <c r="W395" i="1" s="1"/>
  <c r="Z395" i="1"/>
  <c r="V126" i="1"/>
  <c r="W126" i="1" s="1"/>
  <c r="Z126" i="1"/>
  <c r="V125" i="1"/>
  <c r="W125" i="1" s="1"/>
  <c r="Z151" i="1"/>
  <c r="V151" i="1"/>
  <c r="V2" i="1"/>
  <c r="W2" i="1"/>
  <c r="V24" i="1"/>
  <c r="W24" i="1" s="1"/>
  <c r="Z24" i="1"/>
  <c r="V22" i="1"/>
  <c r="W22" i="1" s="1"/>
  <c r="V49" i="1"/>
  <c r="W49" i="1" s="1"/>
  <c r="V174" i="1"/>
  <c r="Z174" i="1"/>
  <c r="V184" i="1"/>
  <c r="W184" i="1" s="1"/>
  <c r="Z184" i="1"/>
  <c r="W200" i="1"/>
  <c r="Z200" i="1"/>
  <c r="V54" i="1"/>
  <c r="W54" i="1" s="1"/>
  <c r="Z54" i="1"/>
  <c r="V75" i="1"/>
  <c r="W75" i="1" s="1"/>
  <c r="Z75" i="1"/>
  <c r="V80" i="1"/>
  <c r="W80" i="1" s="1"/>
  <c r="Z80" i="1"/>
  <c r="V102" i="1"/>
  <c r="W102" i="1"/>
  <c r="Z102" i="1"/>
  <c r="V112" i="1"/>
  <c r="W112" i="1" s="1"/>
  <c r="Z112" i="1"/>
  <c r="V122" i="1"/>
  <c r="W122" i="1" s="1"/>
  <c r="Z122" i="1"/>
  <c r="V117" i="1"/>
  <c r="W117" i="1" s="1"/>
  <c r="Z146" i="1"/>
  <c r="V146" i="1"/>
  <c r="V141" i="1"/>
  <c r="W141" i="1" s="1"/>
  <c r="V17" i="1"/>
  <c r="W17" i="1" s="1"/>
  <c r="Z17" i="1"/>
  <c r="V12" i="1"/>
  <c r="W12" i="1" s="1"/>
  <c r="Z12" i="1"/>
  <c r="V37" i="1"/>
  <c r="W37" i="1" s="1"/>
  <c r="V38" i="1"/>
  <c r="W38" i="1"/>
  <c r="Z38" i="1"/>
  <c r="V163" i="1"/>
  <c r="W163" i="1" s="1"/>
  <c r="Z163" i="1"/>
  <c r="V173" i="1"/>
  <c r="W173" i="1" s="1"/>
  <c r="V188" i="1"/>
  <c r="W188" i="1" s="1"/>
  <c r="Z188" i="1"/>
  <c r="V198" i="1"/>
  <c r="W198" i="1" s="1"/>
  <c r="V193" i="1"/>
  <c r="W193" i="1" s="1"/>
  <c r="Z193" i="1"/>
  <c r="V68" i="1"/>
  <c r="W68" i="1" s="1"/>
  <c r="Z68" i="1"/>
  <c r="V63" i="1"/>
  <c r="W63" i="1" s="1"/>
  <c r="Z63" i="1"/>
  <c r="V87" i="1"/>
  <c r="W87" i="1"/>
  <c r="Z87" i="1"/>
  <c r="V88" i="1"/>
  <c r="W88" i="1" s="1"/>
  <c r="Z88" i="1"/>
  <c r="Z130" i="1"/>
  <c r="V130" i="1"/>
  <c r="V111" i="1"/>
  <c r="W111" i="1" s="1"/>
  <c r="Z111" i="1"/>
  <c r="V153" i="1"/>
  <c r="W153" i="1" s="1"/>
  <c r="W135" i="1"/>
  <c r="Z135" i="1"/>
  <c r="V144" i="1"/>
  <c r="W144" i="1" s="1"/>
  <c r="Z144" i="1"/>
  <c r="V5" i="1"/>
  <c r="W5" i="1" s="1"/>
  <c r="Z5" i="1"/>
  <c r="V15" i="1"/>
  <c r="W15" i="1"/>
  <c r="Z15" i="1"/>
  <c r="V52" i="1"/>
  <c r="W52" i="1" s="1"/>
  <c r="Z52" i="1"/>
  <c r="V41" i="1"/>
  <c r="W41" i="1"/>
  <c r="V181" i="1"/>
  <c r="W181" i="1" s="1"/>
  <c r="Z181" i="1"/>
  <c r="V161" i="1"/>
  <c r="W161" i="1" s="1"/>
  <c r="W206" i="1"/>
  <c r="V206" i="1"/>
  <c r="V186" i="1"/>
  <c r="W186" i="1" s="1"/>
  <c r="V196" i="1"/>
  <c r="W196" i="1" s="1"/>
  <c r="Z196" i="1"/>
  <c r="V56" i="1"/>
  <c r="W56" i="1" s="1"/>
  <c r="Z56" i="1"/>
  <c r="Z66" i="1"/>
  <c r="V66" i="1"/>
  <c r="V105" i="1"/>
  <c r="W105" i="1" s="1"/>
  <c r="V91" i="1"/>
  <c r="W91" i="1" s="1"/>
  <c r="Z91" i="1"/>
  <c r="V210" i="1"/>
  <c r="W210" i="1" s="1"/>
  <c r="W227" i="1"/>
  <c r="Z227" i="1"/>
  <c r="V236" i="1"/>
  <c r="W236" i="1" s="1"/>
  <c r="Z236" i="1"/>
  <c r="V251" i="1"/>
  <c r="W251" i="1" s="1"/>
  <c r="Z251" i="1"/>
  <c r="V313" i="1"/>
  <c r="W313" i="1" s="1"/>
  <c r="Z313" i="1"/>
  <c r="V335" i="1"/>
  <c r="W335" i="1" s="1"/>
  <c r="Z335" i="1"/>
  <c r="Z339" i="1"/>
  <c r="V360" i="1"/>
  <c r="W360" i="1" s="1"/>
  <c r="Z360" i="1"/>
  <c r="V260" i="1"/>
  <c r="W260" i="1"/>
  <c r="Z260" i="1"/>
  <c r="V277" i="1"/>
  <c r="W277" i="1" s="1"/>
  <c r="Z277" i="1"/>
  <c r="W286" i="1"/>
  <c r="V308" i="1"/>
  <c r="W308" i="1" s="1"/>
  <c r="Z308" i="1"/>
  <c r="V365" i="1"/>
  <c r="W365" i="1" s="1"/>
  <c r="Z365" i="1"/>
  <c r="V387" i="1"/>
  <c r="W387" i="1" s="1"/>
  <c r="Z387" i="1"/>
  <c r="Z385" i="1"/>
  <c r="V385" i="1"/>
  <c r="W413" i="1"/>
  <c r="Z413" i="1"/>
  <c r="V412" i="1"/>
  <c r="W412" i="1" s="1"/>
  <c r="Z412" i="1"/>
  <c r="V224" i="1"/>
  <c r="W224" i="1" s="1"/>
  <c r="Z224" i="1"/>
  <c r="V219" i="1"/>
  <c r="W219" i="1" s="1"/>
  <c r="Z219" i="1"/>
  <c r="V242" i="1"/>
  <c r="W242" i="1" s="1"/>
  <c r="Z243" i="1"/>
  <c r="V243" i="1"/>
  <c r="V319" i="1"/>
  <c r="W319" i="1" s="1"/>
  <c r="Z319" i="1"/>
  <c r="V329" i="1"/>
  <c r="W329" i="1" s="1"/>
  <c r="Z329" i="1"/>
  <c r="V345" i="1"/>
  <c r="W345" i="1" s="1"/>
  <c r="Z345" i="1"/>
  <c r="V355" i="1"/>
  <c r="W355" i="1" s="1"/>
  <c r="Z355" i="1"/>
  <c r="V350" i="1"/>
  <c r="W350" i="1" s="1"/>
  <c r="V274" i="1"/>
  <c r="W274" i="1" s="1"/>
  <c r="V269" i="1"/>
  <c r="W269" i="1" s="1"/>
  <c r="Z269" i="1"/>
  <c r="V293" i="1"/>
  <c r="W293" i="1" s="1"/>
  <c r="Z293" i="1"/>
  <c r="V294" i="1"/>
  <c r="W294" i="1" s="1"/>
  <c r="W372" i="1"/>
  <c r="Z372" i="1"/>
  <c r="V382" i="1"/>
  <c r="W382" i="1" s="1"/>
  <c r="V398" i="1"/>
  <c r="W398" i="1" s="1"/>
  <c r="W408" i="1"/>
  <c r="Z408" i="1"/>
  <c r="V408" i="1"/>
  <c r="Z403" i="1"/>
  <c r="V403" i="1"/>
  <c r="V212" i="1"/>
  <c r="W212" i="1" s="1"/>
  <c r="Z212" i="1"/>
  <c r="V222" i="1"/>
  <c r="W222" i="1" s="1"/>
  <c r="Z259" i="1"/>
  <c r="V259" i="1"/>
  <c r="V338" i="1"/>
  <c r="V324" i="1"/>
  <c r="W324" i="1"/>
  <c r="Z324" i="1"/>
  <c r="Z363" i="1"/>
  <c r="V363" i="1"/>
  <c r="W363" i="1" s="1"/>
  <c r="V344" i="1"/>
  <c r="Z344" i="1"/>
  <c r="V282" i="1"/>
  <c r="W282" i="1" s="1"/>
  <c r="W263" i="1"/>
  <c r="Z263" i="1"/>
  <c r="V263" i="1"/>
  <c r="V273" i="1"/>
  <c r="W273" i="1"/>
  <c r="Z273" i="1"/>
  <c r="V288" i="1"/>
  <c r="W288" i="1" s="1"/>
  <c r="Z288" i="1"/>
  <c r="V298" i="1"/>
  <c r="W298" i="1" s="1"/>
  <c r="Z391" i="1"/>
  <c r="V391" i="1"/>
  <c r="V377" i="1"/>
  <c r="W377" i="1" s="1"/>
  <c r="Z377" i="1"/>
  <c r="V416" i="1"/>
  <c r="W416" i="1" s="1"/>
  <c r="Z416" i="1"/>
  <c r="Z397" i="1"/>
  <c r="V397" i="1"/>
  <c r="W397" i="1" s="1"/>
  <c r="AB2" i="1"/>
  <c r="AB414" i="1"/>
  <c r="AB410" i="1"/>
  <c r="AB398" i="1"/>
  <c r="AB382" i="1"/>
  <c r="AB378" i="1"/>
  <c r="AB374" i="1"/>
  <c r="AB366" i="1"/>
  <c r="AB358" i="1"/>
  <c r="AB354" i="1"/>
  <c r="AB350" i="1"/>
  <c r="AB346" i="1"/>
  <c r="AB342" i="1"/>
  <c r="AB338" i="1"/>
  <c r="AB334" i="1"/>
  <c r="AB330" i="1"/>
  <c r="AB326" i="1"/>
  <c r="AB322" i="1"/>
  <c r="AB318" i="1"/>
  <c r="AB314" i="1"/>
  <c r="AB310" i="1"/>
  <c r="AB306" i="1"/>
  <c r="AB302" i="1"/>
  <c r="AB298" i="1"/>
  <c r="AB294" i="1"/>
  <c r="AB290" i="1"/>
  <c r="AB286" i="1"/>
  <c r="AB282" i="1"/>
  <c r="AB278" i="1"/>
  <c r="AB274" i="1"/>
  <c r="AB270" i="1"/>
  <c r="AB266" i="1"/>
  <c r="AB262" i="1"/>
  <c r="AB258" i="1"/>
  <c r="AB254" i="1"/>
  <c r="AB250" i="1"/>
  <c r="AB246" i="1"/>
  <c r="AB242" i="1"/>
  <c r="AB238" i="1"/>
  <c r="AB234" i="1"/>
  <c r="AB230" i="1"/>
  <c r="AB226" i="1"/>
  <c r="AB222" i="1"/>
  <c r="AB218" i="1"/>
  <c r="AB214" i="1"/>
  <c r="AB210" i="1"/>
  <c r="AB206" i="1"/>
  <c r="AB202" i="1"/>
  <c r="AB198" i="1"/>
  <c r="AB194" i="1"/>
  <c r="AB190" i="1"/>
  <c r="AB186" i="1"/>
  <c r="AB182" i="1"/>
  <c r="AB177" i="1"/>
  <c r="AB173" i="1"/>
  <c r="AB169" i="1"/>
  <c r="AB165" i="1"/>
  <c r="AB161" i="1"/>
  <c r="AB157" i="1"/>
  <c r="AB153" i="1"/>
  <c r="AB149" i="1"/>
  <c r="AB145" i="1"/>
  <c r="AB141" i="1"/>
  <c r="AB137" i="1"/>
  <c r="AB133" i="1"/>
  <c r="AB129" i="1"/>
  <c r="AB125" i="1"/>
  <c r="AB121" i="1"/>
  <c r="AB117" i="1"/>
  <c r="AB113" i="1"/>
  <c r="AB109" i="1"/>
  <c r="AB105" i="1"/>
  <c r="AB101" i="1"/>
  <c r="AB97" i="1"/>
  <c r="AB93" i="1"/>
  <c r="AB89" i="1"/>
  <c r="AB85" i="1"/>
  <c r="AB81" i="1"/>
  <c r="AB77" i="1"/>
  <c r="AB73" i="1"/>
  <c r="AB69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V401" i="1"/>
  <c r="V339" i="1"/>
  <c r="V246" i="1"/>
  <c r="V157" i="1"/>
  <c r="V50" i="1"/>
  <c r="Z14" i="1"/>
  <c r="Z398" i="1"/>
  <c r="Z382" i="1"/>
  <c r="Z350" i="1"/>
  <c r="Z334" i="1"/>
  <c r="Z318" i="1"/>
  <c r="Z302" i="1"/>
  <c r="Z286" i="1"/>
  <c r="Z238" i="1"/>
  <c r="Z222" i="1"/>
  <c r="Z206" i="1"/>
  <c r="Z190" i="1"/>
  <c r="Z173" i="1"/>
  <c r="Z157" i="1"/>
  <c r="Z141" i="1"/>
  <c r="Z125" i="1"/>
  <c r="Z109" i="1"/>
  <c r="Z93" i="1"/>
  <c r="Z77" i="1"/>
  <c r="Z61" i="1"/>
  <c r="AB205" i="1"/>
  <c r="AB201" i="1"/>
  <c r="AB197" i="1"/>
  <c r="AB193" i="1"/>
  <c r="AB189" i="1"/>
  <c r="AB185" i="1"/>
  <c r="AB181" i="1"/>
  <c r="AB176" i="1"/>
  <c r="AB172" i="1"/>
  <c r="AB168" i="1"/>
  <c r="AB164" i="1"/>
  <c r="AB160" i="1"/>
  <c r="AB156" i="1"/>
  <c r="AB152" i="1"/>
  <c r="AB148" i="1"/>
  <c r="AB144" i="1"/>
  <c r="AB140" i="1"/>
  <c r="AB136" i="1"/>
  <c r="AB132" i="1"/>
  <c r="AB128" i="1"/>
  <c r="AB124" i="1"/>
  <c r="AB120" i="1"/>
  <c r="AB64" i="1"/>
  <c r="AB60" i="1"/>
  <c r="AB56" i="1"/>
  <c r="AB52" i="1"/>
  <c r="AB48" i="1"/>
  <c r="AB43" i="1"/>
  <c r="AB39" i="1"/>
  <c r="AB35" i="1"/>
  <c r="AB31" i="1"/>
  <c r="AB27" i="1"/>
  <c r="AB23" i="1"/>
  <c r="AB19" i="1"/>
  <c r="AB15" i="1"/>
  <c r="AB11" i="1"/>
  <c r="AB7" i="1"/>
  <c r="AB3" i="1"/>
  <c r="AB203" i="1"/>
  <c r="AB199" i="1"/>
  <c r="AB195" i="1"/>
  <c r="AB191" i="1"/>
  <c r="AB187" i="1"/>
  <c r="AB183" i="1"/>
  <c r="AB178" i="1"/>
  <c r="AB174" i="1"/>
  <c r="AB170" i="1"/>
  <c r="AB166" i="1"/>
  <c r="AB162" i="1"/>
  <c r="AB158" i="1"/>
  <c r="AB154" i="1"/>
  <c r="AB150" i="1"/>
  <c r="AB146" i="1"/>
  <c r="AB142" i="1"/>
  <c r="AB138" i="1"/>
  <c r="AB134" i="1"/>
  <c r="AB130" i="1"/>
  <c r="AB126" i="1"/>
  <c r="AB122" i="1"/>
  <c r="AB18" i="1"/>
  <c r="AB14" i="1"/>
  <c r="AB10" i="1"/>
  <c r="AB6" i="1"/>
  <c r="W47" i="1"/>
  <c r="X118" i="1"/>
  <c r="Y118" i="1"/>
  <c r="W118" i="1"/>
  <c r="X174" i="1"/>
  <c r="W174" i="1"/>
  <c r="Y174" i="1"/>
  <c r="Y316" i="1"/>
  <c r="W316" i="1"/>
  <c r="X316" i="1"/>
  <c r="Y47" i="1" l="1"/>
  <c r="X50" i="1"/>
  <c r="Y50" i="1"/>
  <c r="Y339" i="1"/>
  <c r="X339" i="1"/>
  <c r="Y391" i="1"/>
  <c r="X391" i="1"/>
  <c r="Y298" i="1"/>
  <c r="X298" i="1"/>
  <c r="Y324" i="1"/>
  <c r="X324" i="1"/>
  <c r="Y259" i="1"/>
  <c r="X259" i="1"/>
  <c r="Y403" i="1"/>
  <c r="X403" i="1"/>
  <c r="Y293" i="1"/>
  <c r="X293" i="1"/>
  <c r="Y329" i="1"/>
  <c r="X329" i="1"/>
  <c r="Y243" i="1"/>
  <c r="X243" i="1"/>
  <c r="Y242" i="1"/>
  <c r="X242" i="1"/>
  <c r="Y385" i="1"/>
  <c r="X385" i="1"/>
  <c r="Y251" i="1"/>
  <c r="X251" i="1"/>
  <c r="Y105" i="1"/>
  <c r="X105" i="1"/>
  <c r="Y206" i="1"/>
  <c r="X206" i="1"/>
  <c r="X41" i="1"/>
  <c r="Y41" i="1"/>
  <c r="Y144" i="1"/>
  <c r="X144" i="1"/>
  <c r="Y153" i="1"/>
  <c r="X153" i="1"/>
  <c r="Y130" i="1"/>
  <c r="X130" i="1"/>
  <c r="X87" i="1"/>
  <c r="Y87" i="1"/>
  <c r="Y37" i="1"/>
  <c r="X37" i="1"/>
  <c r="Y122" i="1"/>
  <c r="X122" i="1"/>
  <c r="X75" i="1"/>
  <c r="Y75" i="1"/>
  <c r="Y2" i="1"/>
  <c r="X2" i="1"/>
  <c r="Y125" i="1"/>
  <c r="X125" i="1"/>
  <c r="Y126" i="1"/>
  <c r="X126" i="1"/>
  <c r="Y271" i="1"/>
  <c r="X271" i="1"/>
  <c r="Y249" i="1"/>
  <c r="X249" i="1"/>
  <c r="Y383" i="1"/>
  <c r="X383" i="1"/>
  <c r="Y341" i="1"/>
  <c r="X341" i="1"/>
  <c r="Y93" i="1"/>
  <c r="X93" i="1"/>
  <c r="Y142" i="1"/>
  <c r="X142" i="1"/>
  <c r="Y60" i="1"/>
  <c r="X60" i="1"/>
  <c r="Y415" i="1"/>
  <c r="X415" i="1"/>
  <c r="Y390" i="1"/>
  <c r="X390" i="1"/>
  <c r="Y353" i="1"/>
  <c r="X353" i="1"/>
  <c r="Y239" i="1"/>
  <c r="X239" i="1"/>
  <c r="Y233" i="1"/>
  <c r="X233" i="1"/>
  <c r="Y376" i="1"/>
  <c r="X376" i="1"/>
  <c r="Y267" i="1"/>
  <c r="X267" i="1"/>
  <c r="Y386" i="1"/>
  <c r="X386" i="1"/>
  <c r="Y307" i="1"/>
  <c r="X307" i="1"/>
  <c r="Y281" i="1"/>
  <c r="X281" i="1"/>
  <c r="Y332" i="1"/>
  <c r="X332" i="1"/>
  <c r="Y256" i="1"/>
  <c r="X256" i="1"/>
  <c r="Y209" i="1"/>
  <c r="X209" i="1"/>
  <c r="Y65" i="1"/>
  <c r="X65" i="1"/>
  <c r="Y195" i="1"/>
  <c r="X195" i="1"/>
  <c r="Y170" i="1"/>
  <c r="X170" i="1"/>
  <c r="X51" i="1"/>
  <c r="Y51" i="1"/>
  <c r="Y143" i="1"/>
  <c r="X143" i="1"/>
  <c r="Y62" i="1"/>
  <c r="X62" i="1"/>
  <c r="Y197" i="1"/>
  <c r="X197" i="1"/>
  <c r="Y46" i="1"/>
  <c r="X46" i="1"/>
  <c r="Y116" i="1"/>
  <c r="X116" i="1"/>
  <c r="Y21" i="1"/>
  <c r="X21" i="1"/>
  <c r="Y150" i="1"/>
  <c r="X150" i="1"/>
  <c r="Y405" i="1"/>
  <c r="X405" i="1"/>
  <c r="Y257" i="1"/>
  <c r="X257" i="1"/>
  <c r="Y279" i="1"/>
  <c r="X279" i="1"/>
  <c r="Y208" i="1"/>
  <c r="X208" i="1"/>
  <c r="Y27" i="1"/>
  <c r="X27" i="1"/>
  <c r="Y109" i="1"/>
  <c r="X109" i="1"/>
  <c r="Y95" i="1"/>
  <c r="X95" i="1"/>
  <c r="Y276" i="1"/>
  <c r="X276" i="1"/>
  <c r="Y216" i="1"/>
  <c r="X216" i="1"/>
  <c r="Y331" i="1"/>
  <c r="X331" i="1"/>
  <c r="Y247" i="1"/>
  <c r="X247" i="1"/>
  <c r="Y356" i="1"/>
  <c r="X356" i="1"/>
  <c r="Y287" i="1"/>
  <c r="X287" i="1"/>
  <c r="Y228" i="1"/>
  <c r="X228" i="1"/>
  <c r="Y136" i="1"/>
  <c r="X136" i="1"/>
  <c r="Y189" i="1"/>
  <c r="X189" i="1"/>
  <c r="Y201" i="1"/>
  <c r="X201" i="1"/>
  <c r="Y72" i="1"/>
  <c r="X72" i="1"/>
  <c r="Y177" i="1"/>
  <c r="X177" i="1"/>
  <c r="Y107" i="1"/>
  <c r="X107" i="1"/>
  <c r="Y289" i="1"/>
  <c r="X289" i="1"/>
  <c r="Y373" i="1"/>
  <c r="X373" i="1"/>
  <c r="Y366" i="1"/>
  <c r="X366" i="1"/>
  <c r="Y211" i="1"/>
  <c r="X211" i="1"/>
  <c r="X18" i="1"/>
  <c r="Y18" i="1"/>
  <c r="Y3" i="1"/>
  <c r="X3" i="1"/>
  <c r="Y19" i="1"/>
  <c r="X19" i="1"/>
  <c r="Y176" i="1"/>
  <c r="X176" i="1"/>
  <c r="Y128" i="1"/>
  <c r="X128" i="1"/>
  <c r="Y378" i="1"/>
  <c r="X378" i="1"/>
  <c r="Y295" i="1"/>
  <c r="X295" i="1"/>
  <c r="Y388" i="1"/>
  <c r="X388" i="1"/>
  <c r="Y187" i="1"/>
  <c r="X187" i="1"/>
  <c r="Y123" i="1"/>
  <c r="X123" i="1"/>
  <c r="Y106" i="1"/>
  <c r="X106" i="1"/>
  <c r="Y309" i="1"/>
  <c r="X309" i="1"/>
  <c r="Y374" i="1"/>
  <c r="X374" i="1"/>
  <c r="Y248" i="1"/>
  <c r="X248" i="1"/>
  <c r="Y254" i="1"/>
  <c r="X254" i="1"/>
  <c r="Y168" i="1"/>
  <c r="X168" i="1"/>
  <c r="Y199" i="1"/>
  <c r="X199" i="1"/>
  <c r="Y137" i="1"/>
  <c r="X137" i="1"/>
  <c r="Y344" i="1"/>
  <c r="X344" i="1"/>
  <c r="X338" i="1"/>
  <c r="Y338" i="1"/>
  <c r="Y382" i="1"/>
  <c r="X382" i="1"/>
  <c r="X294" i="1"/>
  <c r="Y294" i="1"/>
  <c r="Y274" i="1"/>
  <c r="X274" i="1"/>
  <c r="Y345" i="1"/>
  <c r="X345" i="1"/>
  <c r="Y412" i="1"/>
  <c r="X412" i="1"/>
  <c r="Y387" i="1"/>
  <c r="X387" i="1"/>
  <c r="Y360" i="1"/>
  <c r="X360" i="1"/>
  <c r="Y313" i="1"/>
  <c r="X313" i="1"/>
  <c r="Y66" i="1"/>
  <c r="X66" i="1"/>
  <c r="Y196" i="1"/>
  <c r="X196" i="1"/>
  <c r="Y5" i="1"/>
  <c r="X5" i="1"/>
  <c r="Y88" i="1"/>
  <c r="X88" i="1"/>
  <c r="Y193" i="1"/>
  <c r="X193" i="1"/>
  <c r="Y146" i="1"/>
  <c r="X146" i="1"/>
  <c r="Y117" i="1"/>
  <c r="X117" i="1"/>
  <c r="Y80" i="1"/>
  <c r="X80" i="1"/>
  <c r="Y49" i="1"/>
  <c r="X49" i="1"/>
  <c r="Y151" i="1"/>
  <c r="X151" i="1"/>
  <c r="Y326" i="1"/>
  <c r="X326" i="1"/>
  <c r="Y214" i="1"/>
  <c r="X214" i="1"/>
  <c r="Y322" i="1"/>
  <c r="X322" i="1"/>
  <c r="Y410" i="1"/>
  <c r="X410" i="1"/>
  <c r="Y103" i="1"/>
  <c r="X103" i="1"/>
  <c r="Y194" i="1"/>
  <c r="X194" i="1"/>
  <c r="Y7" i="1"/>
  <c r="X7" i="1"/>
  <c r="Y85" i="1"/>
  <c r="X85" i="1"/>
  <c r="Y190" i="1"/>
  <c r="X190" i="1"/>
  <c r="Y171" i="1"/>
  <c r="X171" i="1"/>
  <c r="Y90" i="1"/>
  <c r="X90" i="1"/>
  <c r="Y396" i="1"/>
  <c r="X396" i="1"/>
  <c r="Y272" i="1"/>
  <c r="X272" i="1"/>
  <c r="Y343" i="1"/>
  <c r="X343" i="1"/>
  <c r="Y337" i="1"/>
  <c r="X337" i="1"/>
  <c r="Y221" i="1"/>
  <c r="X221" i="1"/>
  <c r="Y407" i="1"/>
  <c r="X407" i="1"/>
  <c r="Y268" i="1"/>
  <c r="X268" i="1"/>
  <c r="Y354" i="1"/>
  <c r="X354" i="1"/>
  <c r="Y328" i="1"/>
  <c r="X328" i="1"/>
  <c r="Y241" i="1"/>
  <c r="X241" i="1"/>
  <c r="Y411" i="1"/>
  <c r="X411" i="1"/>
  <c r="Y285" i="1"/>
  <c r="X285" i="1"/>
  <c r="Y359" i="1"/>
  <c r="X359" i="1"/>
  <c r="Y334" i="1"/>
  <c r="X334" i="1"/>
  <c r="X230" i="1"/>
  <c r="Y230" i="1"/>
  <c r="Y185" i="1"/>
  <c r="X185" i="1"/>
  <c r="Y28" i="1"/>
  <c r="X28" i="1"/>
  <c r="Y110" i="1"/>
  <c r="X110" i="1"/>
  <c r="Y86" i="1"/>
  <c r="X86" i="1"/>
  <c r="Y192" i="1"/>
  <c r="X192" i="1"/>
  <c r="Y167" i="1"/>
  <c r="X167" i="1"/>
  <c r="Y145" i="1"/>
  <c r="X145" i="1"/>
  <c r="X99" i="1"/>
  <c r="Y99" i="1"/>
  <c r="Y183" i="1"/>
  <c r="X183" i="1"/>
  <c r="Y31" i="1"/>
  <c r="X31" i="1"/>
  <c r="Y149" i="1"/>
  <c r="X149" i="1"/>
  <c r="Y284" i="1"/>
  <c r="X284" i="1"/>
  <c r="Y301" i="1"/>
  <c r="X301" i="1"/>
  <c r="Y245" i="1"/>
  <c r="X245" i="1"/>
  <c r="Y393" i="1"/>
  <c r="X393" i="1"/>
  <c r="Y367" i="1"/>
  <c r="X367" i="1"/>
  <c r="Y333" i="1"/>
  <c r="X333" i="1"/>
  <c r="X33" i="1"/>
  <c r="Y33" i="1"/>
  <c r="Y166" i="1"/>
  <c r="X166" i="1"/>
  <c r="Y379" i="1"/>
  <c r="X379" i="1"/>
  <c r="Y400" i="1"/>
  <c r="X400" i="1"/>
  <c r="Y304" i="1"/>
  <c r="X304" i="1"/>
  <c r="Y77" i="1"/>
  <c r="X77" i="1"/>
  <c r="W90" i="1"/>
  <c r="Y351" i="1"/>
  <c r="X351" i="1"/>
  <c r="Y300" i="1"/>
  <c r="X300" i="1"/>
  <c r="Y392" i="1"/>
  <c r="X392" i="1"/>
  <c r="Y314" i="1"/>
  <c r="X314" i="1"/>
  <c r="Y32" i="1"/>
  <c r="X32" i="1"/>
  <c r="Y64" i="1"/>
  <c r="X64" i="1"/>
  <c r="Y97" i="1"/>
  <c r="X97" i="1"/>
  <c r="Y127" i="1"/>
  <c r="X127" i="1"/>
  <c r="Y204" i="1"/>
  <c r="X204" i="1"/>
  <c r="Y133" i="1"/>
  <c r="X133" i="1"/>
  <c r="Y417" i="1"/>
  <c r="X417" i="1"/>
  <c r="Y223" i="1"/>
  <c r="X223" i="1"/>
  <c r="Y225" i="1"/>
  <c r="X225" i="1"/>
  <c r="Y330" i="1"/>
  <c r="X330" i="1"/>
  <c r="Y6" i="1"/>
  <c r="X6" i="1"/>
  <c r="Y165" i="1"/>
  <c r="X165" i="1"/>
  <c r="Y158" i="1"/>
  <c r="X158" i="1"/>
  <c r="Y35" i="1"/>
  <c r="X35" i="1"/>
  <c r="Y115" i="1"/>
  <c r="X115" i="1"/>
  <c r="Y202" i="1"/>
  <c r="X202" i="1"/>
  <c r="Y148" i="1"/>
  <c r="X148" i="1"/>
  <c r="Y213" i="1"/>
  <c r="X213" i="1"/>
  <c r="Y215" i="1"/>
  <c r="X215" i="1"/>
  <c r="Y82" i="1"/>
  <c r="X82" i="1"/>
  <c r="Y131" i="1"/>
  <c r="X131" i="1"/>
  <c r="Y8" i="1"/>
  <c r="X8" i="1"/>
  <c r="X25" i="1"/>
  <c r="Y25" i="1"/>
  <c r="Y368" i="1"/>
  <c r="X368" i="1"/>
  <c r="Y409" i="1"/>
  <c r="X409" i="1"/>
  <c r="Y346" i="1"/>
  <c r="X346" i="1"/>
  <c r="Y340" i="1"/>
  <c r="X340" i="1"/>
  <c r="Y57" i="1"/>
  <c r="X57" i="1"/>
  <c r="Y94" i="1"/>
  <c r="X94" i="1"/>
  <c r="Y157" i="1"/>
  <c r="X157" i="1"/>
  <c r="Y377" i="1"/>
  <c r="X377" i="1"/>
  <c r="W391" i="1"/>
  <c r="Y288" i="1"/>
  <c r="X288" i="1"/>
  <c r="Y273" i="1"/>
  <c r="X273" i="1"/>
  <c r="W344" i="1"/>
  <c r="W338" i="1"/>
  <c r="W259" i="1"/>
  <c r="W403" i="1"/>
  <c r="Y355" i="1"/>
  <c r="X355" i="1"/>
  <c r="W243" i="1"/>
  <c r="Y224" i="1"/>
  <c r="X224" i="1"/>
  <c r="W385" i="1"/>
  <c r="Y260" i="1"/>
  <c r="X260" i="1"/>
  <c r="Y335" i="1"/>
  <c r="X335" i="1"/>
  <c r="Y91" i="1"/>
  <c r="X91" i="1"/>
  <c r="Y56" i="1"/>
  <c r="X56" i="1"/>
  <c r="Y181" i="1"/>
  <c r="X181" i="1"/>
  <c r="Y15" i="1"/>
  <c r="X15" i="1"/>
  <c r="W130" i="1"/>
  <c r="Y68" i="1"/>
  <c r="X68" i="1"/>
  <c r="Y188" i="1"/>
  <c r="X188" i="1"/>
  <c r="Y38" i="1"/>
  <c r="X38" i="1"/>
  <c r="X17" i="1"/>
  <c r="Y17" i="1"/>
  <c r="Y102" i="1"/>
  <c r="X102" i="1"/>
  <c r="Y24" i="1"/>
  <c r="X24" i="1"/>
  <c r="Y238" i="1"/>
  <c r="X238" i="1"/>
  <c r="Y375" i="1"/>
  <c r="X375" i="1"/>
  <c r="Y291" i="1"/>
  <c r="X291" i="1"/>
  <c r="Y306" i="1"/>
  <c r="X306" i="1"/>
  <c r="Y255" i="1"/>
  <c r="X255" i="1"/>
  <c r="Y43" i="1"/>
  <c r="X43" i="1"/>
  <c r="Y119" i="1"/>
  <c r="X119" i="1"/>
  <c r="W190" i="1"/>
  <c r="Y178" i="1"/>
  <c r="X178" i="1"/>
  <c r="Y406" i="1"/>
  <c r="X406" i="1"/>
  <c r="Y370" i="1"/>
  <c r="X370" i="1"/>
  <c r="Y311" i="1"/>
  <c r="X311" i="1"/>
  <c r="W353" i="1"/>
  <c r="Y317" i="1"/>
  <c r="X317" i="1"/>
  <c r="Y258" i="1"/>
  <c r="X258" i="1"/>
  <c r="Y402" i="1"/>
  <c r="X402" i="1"/>
  <c r="Y381" i="1"/>
  <c r="X381" i="1"/>
  <c r="Y371" i="1"/>
  <c r="X371" i="1"/>
  <c r="Y292" i="1"/>
  <c r="X292" i="1"/>
  <c r="Y349" i="1"/>
  <c r="X349" i="1"/>
  <c r="W328" i="1"/>
  <c r="Y250" i="1"/>
  <c r="X250" i="1"/>
  <c r="Y217" i="1"/>
  <c r="X217" i="1"/>
  <c r="Y384" i="1"/>
  <c r="X384" i="1"/>
  <c r="W307" i="1"/>
  <c r="Y358" i="1"/>
  <c r="X358" i="1"/>
  <c r="W334" i="1"/>
  <c r="Y104" i="1"/>
  <c r="X104" i="1"/>
  <c r="W195" i="1"/>
  <c r="Y180" i="1"/>
  <c r="X180" i="1"/>
  <c r="Y14" i="1"/>
  <c r="X14" i="1"/>
  <c r="Y120" i="1"/>
  <c r="X120" i="1"/>
  <c r="Y96" i="1"/>
  <c r="X96" i="1"/>
  <c r="Y61" i="1"/>
  <c r="X61" i="1"/>
  <c r="Y172" i="1"/>
  <c r="X172" i="1"/>
  <c r="Y11" i="1"/>
  <c r="X11" i="1"/>
  <c r="Y121" i="1"/>
  <c r="X121" i="1"/>
  <c r="X79" i="1"/>
  <c r="Y79" i="1"/>
  <c r="Y205" i="1"/>
  <c r="X205" i="1"/>
  <c r="Y156" i="1"/>
  <c r="X156" i="1"/>
  <c r="Y108" i="1"/>
  <c r="X108" i="1"/>
  <c r="Y369" i="1"/>
  <c r="X369" i="1"/>
  <c r="Y290" i="1"/>
  <c r="X290" i="1"/>
  <c r="Y232" i="1"/>
  <c r="X232" i="1"/>
  <c r="Y380" i="1"/>
  <c r="X380" i="1"/>
  <c r="Y347" i="1"/>
  <c r="X347" i="1"/>
  <c r="W393" i="1"/>
  <c r="X83" i="1"/>
  <c r="Y83" i="1"/>
  <c r="Y191" i="1"/>
  <c r="X191" i="1"/>
  <c r="Y336" i="1"/>
  <c r="X336" i="1"/>
  <c r="W216" i="1"/>
  <c r="Y299" i="1"/>
  <c r="X299" i="1"/>
  <c r="Y399" i="1"/>
  <c r="X399" i="1"/>
  <c r="Y220" i="1"/>
  <c r="X220" i="1"/>
  <c r="Y207" i="1"/>
  <c r="X207" i="1"/>
  <c r="Y89" i="1"/>
  <c r="X89" i="1"/>
  <c r="Y147" i="1"/>
  <c r="X147" i="1"/>
  <c r="Y152" i="1"/>
  <c r="X152" i="1"/>
  <c r="Y138" i="1"/>
  <c r="X138" i="1"/>
  <c r="Y73" i="1"/>
  <c r="X73" i="1"/>
  <c r="Y4" i="1"/>
  <c r="X4" i="1"/>
  <c r="Y315" i="1"/>
  <c r="X315" i="1"/>
  <c r="Y321" i="1"/>
  <c r="X321" i="1"/>
  <c r="Y182" i="1"/>
  <c r="X182" i="1"/>
  <c r="Y69" i="1"/>
  <c r="X69" i="1"/>
  <c r="Y55" i="1"/>
  <c r="X55" i="1"/>
  <c r="Y45" i="1"/>
  <c r="X45" i="1"/>
  <c r="Y139" i="1"/>
  <c r="X139" i="1"/>
  <c r="Y114" i="1"/>
  <c r="X114" i="1"/>
  <c r="Y20" i="1"/>
  <c r="X20" i="1"/>
  <c r="Y325" i="1"/>
  <c r="X325" i="1"/>
  <c r="Y320" i="1"/>
  <c r="X320" i="1"/>
  <c r="Y252" i="1"/>
  <c r="X252" i="1"/>
  <c r="X26" i="1"/>
  <c r="Y26" i="1"/>
  <c r="Y39" i="1"/>
  <c r="X39" i="1"/>
  <c r="Y175" i="1"/>
  <c r="X175" i="1"/>
  <c r="Y404" i="1"/>
  <c r="X404" i="1"/>
  <c r="Y237" i="1"/>
  <c r="X237" i="1"/>
  <c r="Y303" i="1"/>
  <c r="X303" i="1"/>
  <c r="Y154" i="1"/>
  <c r="X154" i="1"/>
  <c r="Y13" i="1"/>
  <c r="X13" i="1"/>
  <c r="Y203" i="1"/>
  <c r="X203" i="1"/>
  <c r="Y401" i="1"/>
  <c r="X401" i="1"/>
  <c r="Y246" i="1"/>
  <c r="X246" i="1"/>
  <c r="Y397" i="1"/>
  <c r="X397" i="1"/>
  <c r="Y416" i="1"/>
  <c r="X416" i="1"/>
  <c r="Y263" i="1"/>
  <c r="X263" i="1"/>
  <c r="Y282" i="1"/>
  <c r="X282" i="1"/>
  <c r="Y363" i="1"/>
  <c r="X363" i="1"/>
  <c r="W246" i="1"/>
  <c r="Y222" i="1"/>
  <c r="X222" i="1"/>
  <c r="Y212" i="1"/>
  <c r="X212" i="1"/>
  <c r="Y408" i="1"/>
  <c r="X408" i="1"/>
  <c r="Y398" i="1"/>
  <c r="X398" i="1"/>
  <c r="Y269" i="1"/>
  <c r="X269" i="1"/>
  <c r="Y350" i="1"/>
  <c r="X350" i="1"/>
  <c r="Y319" i="1"/>
  <c r="X319" i="1"/>
  <c r="Y219" i="1"/>
  <c r="X219" i="1"/>
  <c r="Y365" i="1"/>
  <c r="X365" i="1"/>
  <c r="Y308" i="1"/>
  <c r="X308" i="1"/>
  <c r="Y277" i="1"/>
  <c r="X277" i="1"/>
  <c r="W339" i="1"/>
  <c r="Y236" i="1"/>
  <c r="X236" i="1"/>
  <c r="Y210" i="1"/>
  <c r="X210" i="1"/>
  <c r="W66" i="1"/>
  <c r="Y186" i="1"/>
  <c r="X186" i="1"/>
  <c r="Y161" i="1"/>
  <c r="X161" i="1"/>
  <c r="Y52" i="1"/>
  <c r="X52" i="1"/>
  <c r="Y111" i="1"/>
  <c r="X111" i="1"/>
  <c r="X63" i="1"/>
  <c r="Y63" i="1"/>
  <c r="X198" i="1"/>
  <c r="Y198" i="1"/>
  <c r="Y173" i="1"/>
  <c r="X173" i="1"/>
  <c r="Y163" i="1"/>
  <c r="X163" i="1"/>
  <c r="Y12" i="1"/>
  <c r="X12" i="1"/>
  <c r="Y141" i="1"/>
  <c r="X141" i="1"/>
  <c r="W146" i="1"/>
  <c r="Y112" i="1"/>
  <c r="X112" i="1"/>
  <c r="Y54" i="1"/>
  <c r="X54" i="1"/>
  <c r="Y184" i="1"/>
  <c r="X184" i="1"/>
  <c r="W157" i="1"/>
  <c r="Y22" i="1"/>
  <c r="X22" i="1"/>
  <c r="W151" i="1"/>
  <c r="Y395" i="1"/>
  <c r="X395" i="1"/>
  <c r="Y352" i="1"/>
  <c r="X352" i="1"/>
  <c r="W401" i="1"/>
  <c r="Y296" i="1"/>
  <c r="X296" i="1"/>
  <c r="Y348" i="1"/>
  <c r="X348" i="1"/>
  <c r="Y240" i="1"/>
  <c r="X240" i="1"/>
  <c r="Y280" i="1"/>
  <c r="X280" i="1"/>
  <c r="Y253" i="1"/>
  <c r="X253" i="1"/>
  <c r="W103" i="1"/>
  <c r="Y169" i="1"/>
  <c r="X169" i="1"/>
  <c r="Y357" i="1"/>
  <c r="X357" i="1"/>
  <c r="Y297" i="1"/>
  <c r="X297" i="1"/>
  <c r="X262" i="1"/>
  <c r="Y262" i="1"/>
  <c r="Y362" i="1"/>
  <c r="X362" i="1"/>
  <c r="Y318" i="1"/>
  <c r="X318" i="1"/>
  <c r="Y218" i="1"/>
  <c r="X218" i="1"/>
  <c r="Y394" i="1"/>
  <c r="X394" i="1"/>
  <c r="Y305" i="1"/>
  <c r="X305" i="1"/>
  <c r="Y312" i="1"/>
  <c r="X312" i="1"/>
  <c r="Y235" i="1"/>
  <c r="X235" i="1"/>
  <c r="Y84" i="1"/>
  <c r="X84" i="1"/>
  <c r="Y78" i="1"/>
  <c r="X78" i="1"/>
  <c r="Y160" i="1"/>
  <c r="X160" i="1"/>
  <c r="X34" i="1"/>
  <c r="Y34" i="1"/>
  <c r="Y134" i="1"/>
  <c r="X134" i="1"/>
  <c r="Y129" i="1"/>
  <c r="X129" i="1"/>
  <c r="W167" i="1"/>
  <c r="Y162" i="1"/>
  <c r="X162" i="1"/>
  <c r="Y36" i="1"/>
  <c r="X36" i="1"/>
  <c r="X10" i="1"/>
  <c r="Y10" i="1"/>
  <c r="Y140" i="1"/>
  <c r="X140" i="1"/>
  <c r="Y101" i="1"/>
  <c r="X101" i="1"/>
  <c r="Y74" i="1"/>
  <c r="X74" i="1"/>
  <c r="Y53" i="1"/>
  <c r="X53" i="1"/>
  <c r="W178" i="1"/>
  <c r="Y23" i="1"/>
  <c r="X23" i="1"/>
  <c r="Y124" i="1"/>
  <c r="X124" i="1"/>
  <c r="Y342" i="1"/>
  <c r="X342" i="1"/>
  <c r="Y266" i="1"/>
  <c r="X266" i="1"/>
  <c r="Y226" i="1"/>
  <c r="X226" i="1"/>
  <c r="Y234" i="1"/>
  <c r="X234" i="1"/>
  <c r="X58" i="1"/>
  <c r="Y58" i="1"/>
  <c r="Y159" i="1"/>
  <c r="X159" i="1"/>
  <c r="Y155" i="1"/>
  <c r="X155" i="1"/>
  <c r="Y70" i="1"/>
  <c r="X70" i="1"/>
  <c r="Y310" i="1"/>
  <c r="X310" i="1"/>
  <c r="Y327" i="1"/>
  <c r="X327" i="1"/>
  <c r="Y229" i="1"/>
  <c r="X229" i="1"/>
  <c r="W50" i="1"/>
  <c r="Y231" i="1"/>
  <c r="X231" i="1"/>
  <c r="Y244" i="1"/>
  <c r="X244" i="1"/>
  <c r="Y361" i="1"/>
  <c r="X361" i="1"/>
  <c r="X67" i="1"/>
  <c r="Y67" i="1"/>
  <c r="Y44" i="1"/>
  <c r="X44" i="1"/>
  <c r="Y29" i="1"/>
  <c r="X29" i="1"/>
  <c r="Y98" i="1"/>
  <c r="X98" i="1"/>
  <c r="Y30" i="1"/>
  <c r="X30" i="1"/>
  <c r="Y283" i="1"/>
  <c r="X283" i="1"/>
  <c r="Y275" i="1"/>
  <c r="X275" i="1"/>
  <c r="Y278" i="1"/>
  <c r="X278" i="1"/>
  <c r="Y76" i="1"/>
  <c r="X76" i="1"/>
  <c r="Y113" i="1"/>
  <c r="X113" i="1"/>
  <c r="Y40" i="1"/>
  <c r="X40" i="1"/>
  <c r="X9" i="1"/>
  <c r="Y9" i="1"/>
  <c r="Y100" i="1"/>
  <c r="X100" i="1"/>
  <c r="Y48" i="1"/>
  <c r="X48" i="1"/>
  <c r="Y264" i="1"/>
  <c r="X264" i="1"/>
  <c r="Y265" i="1"/>
  <c r="X265" i="1"/>
  <c r="Y261" i="1"/>
  <c r="X261" i="1"/>
  <c r="X42" i="1"/>
  <c r="Y42" i="1"/>
  <c r="X71" i="1"/>
  <c r="Y71" i="1"/>
  <c r="Y364" i="1"/>
  <c r="X364" i="1"/>
  <c r="Y270" i="1"/>
  <c r="X270" i="1"/>
  <c r="Y414" i="1"/>
  <c r="X414" i="1"/>
  <c r="W254" i="1"/>
  <c r="Y92" i="1"/>
  <c r="X92" i="1"/>
  <c r="Y16" i="1"/>
  <c r="X16" i="1"/>
  <c r="X164" i="1"/>
  <c r="Y164" i="1"/>
  <c r="Y81" i="1"/>
  <c r="X81" i="1"/>
  <c r="X132" i="1"/>
  <c r="Y132" i="1"/>
</calcChain>
</file>

<file path=xl/sharedStrings.xml><?xml version="1.0" encoding="utf-8"?>
<sst xmlns="http://schemas.openxmlformats.org/spreadsheetml/2006/main" count="2670" uniqueCount="490">
  <si>
    <t>A2D1Cg1</t>
  </si>
  <si>
    <t>400ppm</t>
  </si>
  <si>
    <t>drought</t>
  </si>
  <si>
    <t>DSF</t>
  </si>
  <si>
    <t>C. gummifera</t>
  </si>
  <si>
    <t>A2D1Cg2</t>
  </si>
  <si>
    <t>A2D1Cg3</t>
  </si>
  <si>
    <t>A2D1Es1</t>
  </si>
  <si>
    <t>E. sieberi</t>
  </si>
  <si>
    <t>A2D1Es2</t>
  </si>
  <si>
    <t>A2D1Es3</t>
  </si>
  <si>
    <t>A2D1Ep1</t>
  </si>
  <si>
    <t>E. pilularis</t>
  </si>
  <si>
    <t>A2D1Ep2</t>
  </si>
  <si>
    <t>A2D1Ep3</t>
  </si>
  <si>
    <t>A2D2Cg1</t>
  </si>
  <si>
    <t>A2D2Cg2</t>
  </si>
  <si>
    <t>A2D2Cg3</t>
  </si>
  <si>
    <t>A2D2Es1</t>
  </si>
  <si>
    <t>A2D2Es2</t>
  </si>
  <si>
    <t>A2D2Es3</t>
  </si>
  <si>
    <t>A2D2Ep1</t>
  </si>
  <si>
    <t>A2D2Ep2</t>
  </si>
  <si>
    <t>A2D2Ep3</t>
  </si>
  <si>
    <t>A1D1Cg1</t>
  </si>
  <si>
    <t>A1D1Cg2</t>
  </si>
  <si>
    <t>A1D1Cg3</t>
  </si>
  <si>
    <t>A1D1Es1</t>
  </si>
  <si>
    <t>A1D1Es2</t>
  </si>
  <si>
    <t>A1D1Es3</t>
  </si>
  <si>
    <t>A1D1Ep1</t>
  </si>
  <si>
    <t>A1D1Ep2</t>
  </si>
  <si>
    <t>A1D1Ep3</t>
  </si>
  <si>
    <t>A1D2Cg1</t>
  </si>
  <si>
    <t>A1D2Cg2</t>
  </si>
  <si>
    <t>A1D2Cg3</t>
  </si>
  <si>
    <t>A1D2Es1</t>
  </si>
  <si>
    <t>A1D2Es2</t>
  </si>
  <si>
    <t>A1D2Es3</t>
  </si>
  <si>
    <t>A1D2Ep1</t>
  </si>
  <si>
    <t>A1D2Ep2</t>
  </si>
  <si>
    <t>A1D2Ep3</t>
  </si>
  <si>
    <t>A2W1Cg1</t>
  </si>
  <si>
    <t>well-watered</t>
  </si>
  <si>
    <t>A2W1Cg2</t>
  </si>
  <si>
    <t>A2W1Cg3</t>
  </si>
  <si>
    <t>A2W1Es1</t>
  </si>
  <si>
    <t>A2W1Es2</t>
  </si>
  <si>
    <t>A2W1Es3</t>
  </si>
  <si>
    <t>A2W1Ep1</t>
  </si>
  <si>
    <t>A2W1Ep2</t>
  </si>
  <si>
    <t>A2W1Ep3</t>
  </si>
  <si>
    <t>A2W2Cg1</t>
  </si>
  <si>
    <t>A2W2Cg2</t>
  </si>
  <si>
    <t>A2W2Cg3</t>
  </si>
  <si>
    <t>A2W2Es1</t>
  </si>
  <si>
    <t>A2W2Es2</t>
  </si>
  <si>
    <t>A2W2Es3</t>
  </si>
  <si>
    <t>A2W2Ep1</t>
  </si>
  <si>
    <t>A2W2Ep2</t>
  </si>
  <si>
    <t>A2W2Ep3</t>
  </si>
  <si>
    <t>A1W1Cg1</t>
  </si>
  <si>
    <t>A1W1Cg2</t>
  </si>
  <si>
    <t>A1W1Cg3</t>
  </si>
  <si>
    <t>A1W1Es1</t>
  </si>
  <si>
    <t>A1W1Es2</t>
  </si>
  <si>
    <t>A1W1Es3</t>
  </si>
  <si>
    <t>A1W1Ep1</t>
  </si>
  <si>
    <t>A1W1Ep2</t>
  </si>
  <si>
    <t>A1W1Ep3</t>
  </si>
  <si>
    <t>A1W2Cg1</t>
  </si>
  <si>
    <t>A1W2Cg2</t>
  </si>
  <si>
    <t>A1W2Cg3</t>
  </si>
  <si>
    <t>A1W2Es1</t>
  </si>
  <si>
    <t>A1W2Es2</t>
  </si>
  <si>
    <t>A1W2Es3</t>
  </si>
  <si>
    <t>A1W2Ep1</t>
  </si>
  <si>
    <t>A1W2Ep2</t>
  </si>
  <si>
    <t>A1W2Ep3</t>
  </si>
  <si>
    <t>A2D1Eb1</t>
  </si>
  <si>
    <t>GWD</t>
  </si>
  <si>
    <t>E. blakelyi</t>
  </si>
  <si>
    <t>A2D1Eb2</t>
  </si>
  <si>
    <t>A2D1Eb3</t>
  </si>
  <si>
    <t>A2D1Em1</t>
  </si>
  <si>
    <t>E. melliodora</t>
  </si>
  <si>
    <t>A2D1Em2</t>
  </si>
  <si>
    <t>A2D1Em3</t>
  </si>
  <si>
    <t>A2D1Ebr1</t>
  </si>
  <si>
    <t>E. bridgesiana</t>
  </si>
  <si>
    <t>A2D1Ebr2</t>
  </si>
  <si>
    <t>A2D1Ebr3</t>
  </si>
  <si>
    <t>A2D2Eb1</t>
  </si>
  <si>
    <t>A2D2Eb2</t>
  </si>
  <si>
    <t>A2D2Eb3</t>
  </si>
  <si>
    <t>A2D2Em1</t>
  </si>
  <si>
    <t>A2D2Em2</t>
  </si>
  <si>
    <t>A2D2Em3</t>
  </si>
  <si>
    <t>A2D2Ebr1</t>
  </si>
  <si>
    <t>A2D2Ebr2</t>
  </si>
  <si>
    <t>A2D2Ebr3</t>
  </si>
  <si>
    <t>A1D1Eb1</t>
  </si>
  <si>
    <t>A1D1Eb2</t>
  </si>
  <si>
    <t>A1D1Eb3</t>
  </si>
  <si>
    <t>A1D1Em1</t>
  </si>
  <si>
    <t>A1D1Em2</t>
  </si>
  <si>
    <t>A1D1Em3</t>
  </si>
  <si>
    <t>A1D1Ebr1</t>
  </si>
  <si>
    <t>A1D1Ebr2</t>
  </si>
  <si>
    <t>A1D1Ebr3</t>
  </si>
  <si>
    <t>A1D2Eb1</t>
  </si>
  <si>
    <t>A1D2Eb2</t>
  </si>
  <si>
    <t>A1D2Eb3</t>
  </si>
  <si>
    <t>A1D2Em1</t>
  </si>
  <si>
    <t>A1D2Em2</t>
  </si>
  <si>
    <t>A1D2Em3</t>
  </si>
  <si>
    <t>A1D2Ebr1</t>
  </si>
  <si>
    <t>A1D2Ebr2</t>
  </si>
  <si>
    <t>A1D2Ebr3</t>
  </si>
  <si>
    <t>A2W1Eb1</t>
  </si>
  <si>
    <t>A2W1Eb2</t>
  </si>
  <si>
    <t>A2W1Eb3</t>
  </si>
  <si>
    <t>A2W1Em1</t>
  </si>
  <si>
    <t>A2W1Em2</t>
  </si>
  <si>
    <t>A2W1Em3</t>
  </si>
  <si>
    <t>A2W1Ebr1</t>
  </si>
  <si>
    <t>A2W1Ebr2</t>
  </si>
  <si>
    <t>A2W1Ebr3</t>
  </si>
  <si>
    <t>A2W2Eb1</t>
  </si>
  <si>
    <t>A2W2Eb2</t>
  </si>
  <si>
    <t>A2W2Eb3</t>
  </si>
  <si>
    <t>A2W2Em1</t>
  </si>
  <si>
    <t>A2W2Em2</t>
  </si>
  <si>
    <t>A2W2Em3</t>
  </si>
  <si>
    <t>A2W2Ebr1</t>
  </si>
  <si>
    <t>A2W2Ebr2</t>
  </si>
  <si>
    <t>A2W2Ebr3</t>
  </si>
  <si>
    <t>A1W1Eb1</t>
  </si>
  <si>
    <t>A1W1Eb2</t>
  </si>
  <si>
    <t>A1W1Eb3</t>
  </si>
  <si>
    <t>A1W1Em1</t>
  </si>
  <si>
    <t>A1W1Em2</t>
  </si>
  <si>
    <t>A1W1Em3</t>
  </si>
  <si>
    <t>A1W1Ebr1</t>
  </si>
  <si>
    <t>A1W1Ebr2</t>
  </si>
  <si>
    <t>A1W1Ebr3</t>
  </si>
  <si>
    <t>A1W2Eb1</t>
  </si>
  <si>
    <t>A1W2Eb2</t>
  </si>
  <si>
    <t>A1W2Eb3</t>
  </si>
  <si>
    <t>A1W2Em1</t>
  </si>
  <si>
    <t>A1W2Em2</t>
  </si>
  <si>
    <t>A1W2Em3</t>
  </si>
  <si>
    <t>A1W2Ebr1</t>
  </si>
  <si>
    <t>A1W2Ebr2</t>
  </si>
  <si>
    <t>A1W2Ebr3</t>
  </si>
  <si>
    <t>A2D1Ev1</t>
  </si>
  <si>
    <t>WSF</t>
  </si>
  <si>
    <t>E. viminalis</t>
  </si>
  <si>
    <t>A2D1Ev2</t>
  </si>
  <si>
    <t>A2D1Ev3</t>
  </si>
  <si>
    <t>A2D1Cm1</t>
  </si>
  <si>
    <t>C. maculata</t>
  </si>
  <si>
    <t>A2D1Cm2</t>
  </si>
  <si>
    <t>A2D1Cm3</t>
  </si>
  <si>
    <t>A2D1Ef1</t>
  </si>
  <si>
    <t>E. fastigata</t>
  </si>
  <si>
    <t>A2D1Ef2</t>
  </si>
  <si>
    <t>A2D1Ef3</t>
  </si>
  <si>
    <t>A2D2Ev1</t>
  </si>
  <si>
    <t>A2D2Ev2</t>
  </si>
  <si>
    <t>A2D2Ev3</t>
  </si>
  <si>
    <t>A2D2Cm1</t>
  </si>
  <si>
    <t>A2D2Cm2</t>
  </si>
  <si>
    <t>A2D2Cm3</t>
  </si>
  <si>
    <t>A2D2Ef1</t>
  </si>
  <si>
    <t>A2D2Ef2</t>
  </si>
  <si>
    <t>A2D2Ef3</t>
  </si>
  <si>
    <t>A1D1Ev1</t>
  </si>
  <si>
    <t>A1D1Ev2</t>
  </si>
  <si>
    <t>A1D1Ev3</t>
  </si>
  <si>
    <t>A1D1Cm1</t>
  </si>
  <si>
    <t>A1D1Cm2</t>
  </si>
  <si>
    <t>A1D1Cm3</t>
  </si>
  <si>
    <t>A1D1Ef1</t>
  </si>
  <si>
    <t>A1D1Ef2</t>
  </si>
  <si>
    <t>A1D1Ef3</t>
  </si>
  <si>
    <t>A1D2Ev1</t>
  </si>
  <si>
    <t>A1D2Ev2</t>
  </si>
  <si>
    <t>A1D2Ev3</t>
  </si>
  <si>
    <t>A1D2Cm1</t>
  </si>
  <si>
    <t>A1D2Cm2</t>
  </si>
  <si>
    <t>A1D2Cm3</t>
  </si>
  <si>
    <t>A1D2Ef1</t>
  </si>
  <si>
    <t>A1D2Ef2</t>
  </si>
  <si>
    <t>A1D2Ef3</t>
  </si>
  <si>
    <t>A2W1Ev1</t>
  </si>
  <si>
    <t>A2W1Ev2</t>
  </si>
  <si>
    <t>A2W1Ev3</t>
  </si>
  <si>
    <t>A2W1Cm1</t>
  </si>
  <si>
    <t>A2W1Cm2</t>
  </si>
  <si>
    <t>A2W1Cm3</t>
  </si>
  <si>
    <t>A2W1Ef1</t>
  </si>
  <si>
    <t>A2W1Ef2</t>
  </si>
  <si>
    <t>A2W1Ef3</t>
  </si>
  <si>
    <t>A2W2Ev1</t>
  </si>
  <si>
    <t>A2W2Ev2</t>
  </si>
  <si>
    <t>A2W2Ev3</t>
  </si>
  <si>
    <t>A2W2Cm1</t>
  </si>
  <si>
    <t>A2W2Cm2</t>
  </si>
  <si>
    <t>A2W2Cm3</t>
  </si>
  <si>
    <t>A2W2Ef1</t>
  </si>
  <si>
    <t>A2W2Ef2</t>
  </si>
  <si>
    <t>A2W2Ef3</t>
  </si>
  <si>
    <t>A1W1Ev1</t>
  </si>
  <si>
    <t>A1W1Ev2</t>
  </si>
  <si>
    <t>A1W1Ev3</t>
  </si>
  <si>
    <t>A1W1Cm1</t>
  </si>
  <si>
    <t>A1W1Cm2</t>
  </si>
  <si>
    <t>A1W1Cm3</t>
  </si>
  <si>
    <t>A1W1Ef1</t>
  </si>
  <si>
    <t>A1W1Ef2</t>
  </si>
  <si>
    <t>A1W1Ef3</t>
  </si>
  <si>
    <t>A1W2Ev1</t>
  </si>
  <si>
    <t>A1W2Ev2</t>
  </si>
  <si>
    <t>A1W2Ev3</t>
  </si>
  <si>
    <t>A1W2Cm1</t>
  </si>
  <si>
    <t>A1W2Cm2</t>
  </si>
  <si>
    <t>A1W2Cm3</t>
  </si>
  <si>
    <t>A1W2Ef1</t>
  </si>
  <si>
    <t>A1W2Ef2</t>
  </si>
  <si>
    <t>A1W2Ef3</t>
  </si>
  <si>
    <t>E1D1Cg1</t>
  </si>
  <si>
    <t>640ppm</t>
  </si>
  <si>
    <t>E1D1Cg2</t>
  </si>
  <si>
    <t>E1D1Cg3</t>
  </si>
  <si>
    <t>E1D1Es1</t>
  </si>
  <si>
    <t>E1D1Es2</t>
  </si>
  <si>
    <t>E1D1Es3</t>
  </si>
  <si>
    <t>E1D1Ep1</t>
  </si>
  <si>
    <t>E1D1Ep2</t>
  </si>
  <si>
    <t>E1D1Ep3</t>
  </si>
  <si>
    <t>E1D2Cg1</t>
  </si>
  <si>
    <t>E1D2Cg2</t>
  </si>
  <si>
    <t>E1D2Cg3</t>
  </si>
  <si>
    <t>E1D2Es1</t>
  </si>
  <si>
    <t>E1D2Es2</t>
  </si>
  <si>
    <t>E1D2Es3</t>
  </si>
  <si>
    <t>E1D2Ep1</t>
  </si>
  <si>
    <t>E1D2Ep2</t>
  </si>
  <si>
    <t>E1D2Ep3</t>
  </si>
  <si>
    <t>E2D1Cg1</t>
  </si>
  <si>
    <t>E2D1Cg2</t>
  </si>
  <si>
    <t>E2D1Cg3</t>
  </si>
  <si>
    <t>E2D1Es1</t>
  </si>
  <si>
    <t>E2D1Es2</t>
  </si>
  <si>
    <t>E2D1Es3</t>
  </si>
  <si>
    <t>E2D1Ep1</t>
  </si>
  <si>
    <t>E2D1Ep2</t>
  </si>
  <si>
    <t>E2D1Ep3</t>
  </si>
  <si>
    <t>E2D2Cg1</t>
  </si>
  <si>
    <t>E2D2Cg2</t>
  </si>
  <si>
    <t>E2D2Cg3</t>
  </si>
  <si>
    <t>E2D2Es1</t>
  </si>
  <si>
    <t>E2D2Es2</t>
  </si>
  <si>
    <t>E2D2Es3</t>
  </si>
  <si>
    <t>E2D2Ep1</t>
  </si>
  <si>
    <t>E2D2Ep2</t>
  </si>
  <si>
    <t>E2D2Ep3</t>
  </si>
  <si>
    <t>E1W1Cg1</t>
  </si>
  <si>
    <t>E1W1Cg2</t>
  </si>
  <si>
    <t>E1W1Cg3</t>
  </si>
  <si>
    <t>E1W1Es1</t>
  </si>
  <si>
    <t>E1W1Es2</t>
  </si>
  <si>
    <t>E1W1Es3</t>
  </si>
  <si>
    <t>E1W1Ep1</t>
  </si>
  <si>
    <t>E1W1Ep2</t>
  </si>
  <si>
    <t>E1W1Ep3</t>
  </si>
  <si>
    <t>E1W2Cg1</t>
  </si>
  <si>
    <t>E1W2Cg2</t>
  </si>
  <si>
    <t>E1W2Cg3</t>
  </si>
  <si>
    <t>E1W2Es1</t>
  </si>
  <si>
    <t>E1W2Es2</t>
  </si>
  <si>
    <t>E1W2Es3</t>
  </si>
  <si>
    <t>E1W2Ep1</t>
  </si>
  <si>
    <t>E1W2Ep2</t>
  </si>
  <si>
    <t>E1W2Ep3</t>
  </si>
  <si>
    <t>E2W1Cg1</t>
  </si>
  <si>
    <t>E2W1Cg2</t>
  </si>
  <si>
    <t>E2W1Cg3</t>
  </si>
  <si>
    <t>E2W1Es1</t>
  </si>
  <si>
    <t>E2W1Es2</t>
  </si>
  <si>
    <t>E2W1Es3</t>
  </si>
  <si>
    <t>E2W1Ep1</t>
  </si>
  <si>
    <t>E2W1Ep2</t>
  </si>
  <si>
    <t>E2W1Ep3</t>
  </si>
  <si>
    <t>E2W2Cg1</t>
  </si>
  <si>
    <t>E2W2Cg2</t>
  </si>
  <si>
    <t>E2W2Cg3</t>
  </si>
  <si>
    <t>E2W2Es1</t>
  </si>
  <si>
    <t>E2W2Es2</t>
  </si>
  <si>
    <t>E2W2Es3</t>
  </si>
  <si>
    <t>E2W2Ep1</t>
  </si>
  <si>
    <t>E2W2Ep2</t>
  </si>
  <si>
    <t>E2W2Ep3</t>
  </si>
  <si>
    <t>E1D1Eb1</t>
  </si>
  <si>
    <t>E1D1Eb2</t>
  </si>
  <si>
    <t>E1D1Eb3</t>
  </si>
  <si>
    <t>E1D1Em1</t>
  </si>
  <si>
    <t>E1D1Em2</t>
  </si>
  <si>
    <t>E1D1Em3</t>
  </si>
  <si>
    <t>E1D1Ebr1</t>
  </si>
  <si>
    <t>E1D1Ebr2</t>
  </si>
  <si>
    <t>E1D1Ebr3</t>
  </si>
  <si>
    <t>E1D2Eb1</t>
  </si>
  <si>
    <t>E1D2Eb2</t>
  </si>
  <si>
    <t>E1D2Eb3</t>
  </si>
  <si>
    <t>E1D2Em1</t>
  </si>
  <si>
    <t>E1D2Em2</t>
  </si>
  <si>
    <t>E1D2Em3</t>
  </si>
  <si>
    <t>E1D2Ebr1</t>
  </si>
  <si>
    <t>E1D2Ebr2</t>
  </si>
  <si>
    <t>E1D2Ebr3</t>
  </si>
  <si>
    <t>E2D1Eb1</t>
  </si>
  <si>
    <t>E2D1Eb2</t>
  </si>
  <si>
    <t>E2D1Eb3</t>
  </si>
  <si>
    <t>E2D1Em1</t>
  </si>
  <si>
    <t>E2D1Em2</t>
  </si>
  <si>
    <t>E2D1Em3</t>
  </si>
  <si>
    <t>E2D1Ebr1</t>
  </si>
  <si>
    <t>E2D1Ebr2</t>
  </si>
  <si>
    <t>E2D1Ebr3</t>
  </si>
  <si>
    <t>E2D2Eb1</t>
  </si>
  <si>
    <t>E2D2Eb2</t>
  </si>
  <si>
    <t>E2D2Eb3</t>
  </si>
  <si>
    <t>E2D2Em1</t>
  </si>
  <si>
    <t>E2D2Em2</t>
  </si>
  <si>
    <t>E2D2Em3</t>
  </si>
  <si>
    <t>E2D2Ebr1</t>
  </si>
  <si>
    <t>E2D2Ebr2</t>
  </si>
  <si>
    <t>E2D2Ebr3</t>
  </si>
  <si>
    <t>E1W1Eb1</t>
  </si>
  <si>
    <t>E1W1Eb2</t>
  </si>
  <si>
    <t>E1W1Eb3</t>
  </si>
  <si>
    <t>E1W1Em1</t>
  </si>
  <si>
    <t>E1W1Em2</t>
  </si>
  <si>
    <t>E1W1Em3</t>
  </si>
  <si>
    <t>E1W1Ebr1</t>
  </si>
  <si>
    <t>E1W1Ebr2</t>
  </si>
  <si>
    <t>E1W1Ebr3</t>
  </si>
  <si>
    <t>E1W2Eb1</t>
  </si>
  <si>
    <t>E1W2Eb2</t>
  </si>
  <si>
    <t>E1W2Eb3</t>
  </si>
  <si>
    <t>E1W2Em1</t>
  </si>
  <si>
    <t>E1W2Em2</t>
  </si>
  <si>
    <t>E1W2Em3</t>
  </si>
  <si>
    <t>E1W2Ebr1</t>
  </si>
  <si>
    <t>E1W2Ebr2</t>
  </si>
  <si>
    <t>E1W2Ebr3</t>
  </si>
  <si>
    <t>E2W1Eb1</t>
  </si>
  <si>
    <t>E2W1Eb2</t>
  </si>
  <si>
    <t>E2W1Eb3</t>
  </si>
  <si>
    <t>E2W1Em1</t>
  </si>
  <si>
    <t>E2W1Em2</t>
  </si>
  <si>
    <t>E2W1Em3</t>
  </si>
  <si>
    <t>E2W1Ebr1</t>
  </si>
  <si>
    <t>E2W1Ebr2</t>
  </si>
  <si>
    <t>E2W1Ebr3</t>
  </si>
  <si>
    <t>E2W2Eb1</t>
  </si>
  <si>
    <t>E2W2Eb2</t>
  </si>
  <si>
    <t>E2W2Eb3</t>
  </si>
  <si>
    <t>E2W2Em1</t>
  </si>
  <si>
    <t>E2W2Em2</t>
  </si>
  <si>
    <t>E2W2Em3</t>
  </si>
  <si>
    <t>E2W2Ebr1</t>
  </si>
  <si>
    <t>E2W2Ebr2</t>
  </si>
  <si>
    <t>E2W2Ebr3</t>
  </si>
  <si>
    <t>E1D1Ev1</t>
  </si>
  <si>
    <t>E1D1Ev2</t>
  </si>
  <si>
    <t>E1D1Ev3</t>
  </si>
  <si>
    <t>E1D1Cm1</t>
  </si>
  <si>
    <t>E1D1Cm2</t>
  </si>
  <si>
    <t>E1D1Cm3</t>
  </si>
  <si>
    <t>E1D1Ef1</t>
  </si>
  <si>
    <t>E1D1Ef2</t>
  </si>
  <si>
    <t>E1D1Ef3</t>
  </si>
  <si>
    <t>E1D2Ev1</t>
  </si>
  <si>
    <t>E1D2Ev2</t>
  </si>
  <si>
    <t>E1D2Ev3</t>
  </si>
  <si>
    <t>E1D2Cm1</t>
  </si>
  <si>
    <t>E1D2Cm2</t>
  </si>
  <si>
    <t>E1D2Cm3</t>
  </si>
  <si>
    <t>E1D2Ef1</t>
  </si>
  <si>
    <t>E1D2Ef2</t>
  </si>
  <si>
    <t>E1D2Ef3</t>
  </si>
  <si>
    <t>E2D1Ev1</t>
  </si>
  <si>
    <t>E2D1Ev2</t>
  </si>
  <si>
    <t>E2D1Ev3</t>
  </si>
  <si>
    <t>E2D1Cm1</t>
  </si>
  <si>
    <t>E2D1Cm2</t>
  </si>
  <si>
    <t>E2D1Cm3</t>
  </si>
  <si>
    <t>E2D1Ef1</t>
  </si>
  <si>
    <t>E2D1Ef2</t>
  </si>
  <si>
    <t>E2D1Ef3</t>
  </si>
  <si>
    <t>E2D2Ev1</t>
  </si>
  <si>
    <t>E2D2Ev2</t>
  </si>
  <si>
    <t>E2D2Ev3</t>
  </si>
  <si>
    <t>E2D2Cm1</t>
  </si>
  <si>
    <t>E2D2Cm2</t>
  </si>
  <si>
    <t>E2D2Cm3</t>
  </si>
  <si>
    <t>E2D2Ef1</t>
  </si>
  <si>
    <t>E2D2Ef2</t>
  </si>
  <si>
    <t>E2D2Ef3</t>
  </si>
  <si>
    <t>E1W1Ev1</t>
  </si>
  <si>
    <t>E1W1Ev2</t>
  </si>
  <si>
    <t>E1W1Ev3</t>
  </si>
  <si>
    <t>E1W1Cm1</t>
  </si>
  <si>
    <t>E1W1Cm2</t>
  </si>
  <si>
    <t>E1W1Cm3</t>
  </si>
  <si>
    <t>E1W1Ef1</t>
  </si>
  <si>
    <t>E1W1Ef2</t>
  </si>
  <si>
    <t>E1W1Ef3</t>
  </si>
  <si>
    <t>E1W2Ev1</t>
  </si>
  <si>
    <t>E1W2Ev2</t>
  </si>
  <si>
    <t>E1W2Ev3</t>
  </si>
  <si>
    <t>E1W2Cm1</t>
  </si>
  <si>
    <t>E1W2Cm2</t>
  </si>
  <si>
    <t>E1W2Cm3</t>
  </si>
  <si>
    <t>E1W2Ef1</t>
  </si>
  <si>
    <t>E1W2Ef2</t>
  </si>
  <si>
    <t>E1W2Ef3</t>
  </si>
  <si>
    <t>E2W1Ev1</t>
  </si>
  <si>
    <t>E2W1Ev2</t>
  </si>
  <si>
    <t>E2W1Ev3</t>
  </si>
  <si>
    <t>E2W1Cm1</t>
  </si>
  <si>
    <t>E2W1Cm2</t>
  </si>
  <si>
    <t>E2W1Cm3</t>
  </si>
  <si>
    <t>E2W1Ef1</t>
  </si>
  <si>
    <t>E2W1Ef2</t>
  </si>
  <si>
    <t>E2W1Ef3</t>
  </si>
  <si>
    <t>E2W2Ev1</t>
  </si>
  <si>
    <t>E2W2Ev2</t>
  </si>
  <si>
    <t>E2W2Ev3</t>
  </si>
  <si>
    <t>E2W2Cm1</t>
  </si>
  <si>
    <t>E2W2Cm2</t>
  </si>
  <si>
    <t>E2W2Cm3</t>
  </si>
  <si>
    <t>E2W2Ef1</t>
  </si>
  <si>
    <t>E2W2Ef2</t>
  </si>
  <si>
    <t>E2W2Ef3</t>
  </si>
  <si>
    <t>plant_id</t>
  </si>
  <si>
    <t>co2</t>
  </si>
  <si>
    <t>veg</t>
  </si>
  <si>
    <t>species</t>
  </si>
  <si>
    <t>stem_biomass</t>
  </si>
  <si>
    <t>leaves_biomass</t>
  </si>
  <si>
    <t>total_ag_biomass</t>
  </si>
  <si>
    <t>root_biomass</t>
  </si>
  <si>
    <t>ligno_total</t>
  </si>
  <si>
    <t>deleted rows due to plant mortality pre-burning</t>
  </si>
  <si>
    <t>live_dead</t>
  </si>
  <si>
    <t>notes</t>
  </si>
  <si>
    <t>D</t>
  </si>
  <si>
    <t>no stem</t>
  </si>
  <si>
    <t>L</t>
  </si>
  <si>
    <t>no roots</t>
  </si>
  <si>
    <t>no plant</t>
  </si>
  <si>
    <t>no roots/fungus present</t>
  </si>
  <si>
    <t>blank</t>
  </si>
  <si>
    <t>no plant?</t>
  </si>
  <si>
    <t>two plants</t>
  </si>
  <si>
    <t>missing? Blank?</t>
  </si>
  <si>
    <t>outliers - need to go back to UWS and check bags</t>
  </si>
  <si>
    <t>leafmass_pa</t>
  </si>
  <si>
    <t>missing LMA</t>
  </si>
  <si>
    <t>bg_total</t>
  </si>
  <si>
    <t>total_biomass</t>
  </si>
  <si>
    <t>leafmass_pa_1</t>
  </si>
  <si>
    <t>omitted for ligno analysis</t>
  </si>
  <si>
    <t>LT</t>
  </si>
  <si>
    <t>GCD</t>
  </si>
  <si>
    <t>ratio</t>
  </si>
  <si>
    <t>ag_percent</t>
  </si>
  <si>
    <t>root_percent</t>
  </si>
  <si>
    <t>ligno_percent</t>
  </si>
  <si>
    <t>f_height</t>
  </si>
  <si>
    <t>f_crown1</t>
  </si>
  <si>
    <t>f_crown_2</t>
  </si>
  <si>
    <t>crown_r2</t>
  </si>
  <si>
    <t>crown_r1</t>
  </si>
  <si>
    <t>crown_ell</t>
  </si>
  <si>
    <t>crown_ell2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</si>
</sst>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2" fontId="0" fillId="0" borderId="0" xfId="0" applyNumberFormat="1"/>
    <xf numFmtId="2" fontId="0" fillId="3" borderId="0" xfId="0" applyNumberFormat="1" applyFill="1"/>
    <xf numFmtId="0" fontId="4" fillId="4" borderId="0" xfId="0" applyFont="1" applyFill="1"/>
    <xf numFmtId="0" fontId="4" fillId="0" borderId="0" xfId="0" applyFont="1"/>
    <xf numFmtId="2" fontId="4" fillId="0" borderId="0" xfId="0" applyNumberFormat="1" applyFont="1"/>
    <xf numFmtId="164" fontId="1" fillId="2" borderId="0" xfId="0" applyNumberFormat="1" applyFont="1" applyFill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8"/>
  <sheetViews>
    <sheetView tabSelected="1" workbookViewId="0">
      <pane ySplit="1" topLeftCell="A2" activePane="bottomLeft" state="frozen"/>
      <selection pane="bottomLeft" activeCell="L118" sqref="L118"/>
    </sheetView>
  </sheetViews>
  <sheetFormatPr defaultColWidth="10.6640625" defaultRowHeight="15.5" x14ac:dyDescent="0.35"/>
  <cols>
    <col min="16" max="16" width="17.33203125" customWidth="1"/>
    <col min="17" max="17" width="20.33203125" customWidth="1"/>
    <col min="18" max="18" width="16.1640625" customWidth="1"/>
    <col min="22" max="25" width="19.9140625" customWidth="1"/>
    <col min="28" max="28" width="31.1640625" style="10" customWidth="1"/>
  </cols>
  <sheetData>
    <row r="1" spans="1:30" x14ac:dyDescent="0.35">
      <c r="A1" s="1" t="s">
        <v>448</v>
      </c>
      <c r="B1" s="1" t="s">
        <v>449</v>
      </c>
      <c r="C1" s="1" t="s">
        <v>2</v>
      </c>
      <c r="D1" s="1" t="s">
        <v>450</v>
      </c>
      <c r="E1" s="1" t="s">
        <v>451</v>
      </c>
      <c r="F1" s="1" t="s">
        <v>483</v>
      </c>
      <c r="G1" s="1" t="s">
        <v>484</v>
      </c>
      <c r="H1" s="1" t="s">
        <v>485</v>
      </c>
      <c r="I1" s="1" t="s">
        <v>487</v>
      </c>
      <c r="J1" s="1" t="s">
        <v>486</v>
      </c>
      <c r="K1" s="1" t="s">
        <v>488</v>
      </c>
      <c r="L1" s="1" t="s">
        <v>489</v>
      </c>
      <c r="M1" s="1" t="s">
        <v>452</v>
      </c>
      <c r="N1" s="1" t="s">
        <v>453</v>
      </c>
      <c r="O1" s="1" t="s">
        <v>454</v>
      </c>
      <c r="P1" s="1" t="s">
        <v>475</v>
      </c>
      <c r="Q1" s="1" t="s">
        <v>471</v>
      </c>
      <c r="R1" s="1" t="s">
        <v>455</v>
      </c>
      <c r="S1" s="1" t="s">
        <v>456</v>
      </c>
      <c r="T1" s="1" t="s">
        <v>452</v>
      </c>
      <c r="U1" s="1" t="s">
        <v>473</v>
      </c>
      <c r="V1" s="1" t="s">
        <v>474</v>
      </c>
      <c r="W1" s="1" t="s">
        <v>480</v>
      </c>
      <c r="X1" s="1" t="s">
        <v>481</v>
      </c>
      <c r="Y1" s="1" t="s">
        <v>482</v>
      </c>
      <c r="Z1" s="1" t="s">
        <v>478</v>
      </c>
      <c r="AA1" s="1" t="s">
        <v>478</v>
      </c>
      <c r="AB1" s="9" t="s">
        <v>479</v>
      </c>
      <c r="AC1" s="1" t="s">
        <v>458</v>
      </c>
      <c r="AD1" s="1" t="s">
        <v>459</v>
      </c>
    </row>
    <row r="2" spans="1:30" x14ac:dyDescent="0.35">
      <c r="A2" s="2" t="s">
        <v>24</v>
      </c>
      <c r="B2" s="2" t="s">
        <v>1</v>
      </c>
      <c r="C2" s="2" t="s">
        <v>2</v>
      </c>
      <c r="D2" s="2" t="s">
        <v>3</v>
      </c>
      <c r="E2" s="2" t="s">
        <v>4</v>
      </c>
      <c r="F2" s="2">
        <v>42</v>
      </c>
      <c r="G2" s="2">
        <v>41</v>
      </c>
      <c r="H2" s="2">
        <v>30</v>
      </c>
      <c r="I2" s="2">
        <f>G2/2</f>
        <v>20.5</v>
      </c>
      <c r="J2" s="2">
        <f>H2/2</f>
        <v>15</v>
      </c>
      <c r="K2" s="2">
        <f>3.14159265359*I2*J2</f>
        <v>966.03974097892501</v>
      </c>
      <c r="L2" s="2">
        <f>K2/1000</f>
        <v>0.96603974097892498</v>
      </c>
      <c r="M2">
        <v>2.75</v>
      </c>
      <c r="N2">
        <v>5.2</v>
      </c>
      <c r="O2">
        <f t="shared" ref="O2:O65" si="0">M2+N2</f>
        <v>7.95</v>
      </c>
      <c r="P2">
        <v>1.3775476332735844E-2</v>
      </c>
      <c r="Q2">
        <f>P2*1000</f>
        <v>13.775476332735844</v>
      </c>
      <c r="R2" s="4">
        <v>0.38</v>
      </c>
      <c r="S2">
        <v>0.09</v>
      </c>
      <c r="T2" s="4">
        <v>0.09</v>
      </c>
      <c r="U2" s="4">
        <f>T2+R2</f>
        <v>0.47</v>
      </c>
      <c r="V2" s="4">
        <f>O2+R2+S2+T2</f>
        <v>8.51</v>
      </c>
      <c r="W2" s="4">
        <f>(O2/V2*100)</f>
        <v>93.419506462984728</v>
      </c>
      <c r="X2" s="4">
        <f>(R2/V2*100)</f>
        <v>4.4653349001175089</v>
      </c>
      <c r="Y2" s="4">
        <f>(S2/V2*100)</f>
        <v>1.0575793184488838</v>
      </c>
      <c r="Z2" s="4">
        <f t="shared" ref="Z2:Z65" si="1">GCD(O2,R2)</f>
        <v>7</v>
      </c>
      <c r="AA2" s="4">
        <v>7</v>
      </c>
      <c r="AB2" s="10">
        <f>U2/O2</f>
        <v>5.9119496855345906E-2</v>
      </c>
      <c r="AC2" t="s">
        <v>460</v>
      </c>
    </row>
    <row r="3" spans="1:30" x14ac:dyDescent="0.35">
      <c r="A3" s="2" t="s">
        <v>25</v>
      </c>
      <c r="B3" s="2" t="s">
        <v>1</v>
      </c>
      <c r="C3" s="2" t="s">
        <v>2</v>
      </c>
      <c r="D3" s="2" t="s">
        <v>3</v>
      </c>
      <c r="E3" s="2" t="s">
        <v>4</v>
      </c>
      <c r="F3" s="2">
        <v>30</v>
      </c>
      <c r="G3" s="2">
        <v>32</v>
      </c>
      <c r="H3" s="2">
        <v>26</v>
      </c>
      <c r="I3" s="2">
        <f t="shared" ref="I3:I66" si="2">G3/2</f>
        <v>16</v>
      </c>
      <c r="J3" s="2">
        <f t="shared" ref="J3:J66" si="3">H3/2</f>
        <v>13</v>
      </c>
      <c r="K3" s="2">
        <f t="shared" ref="K3:K66" si="4">3.14159265359*I3*J3</f>
        <v>653.45127194672</v>
      </c>
      <c r="L3" s="2">
        <f t="shared" ref="L3:L66" si="5">K3/1000</f>
        <v>0.65345127194672004</v>
      </c>
      <c r="M3">
        <v>1.1299999999999999</v>
      </c>
      <c r="N3">
        <v>2.93</v>
      </c>
      <c r="O3">
        <f t="shared" si="0"/>
        <v>4.0600000000000005</v>
      </c>
      <c r="P3">
        <v>1.3711383834109183E-2</v>
      </c>
      <c r="Q3">
        <f t="shared" ref="Q3:Q66" si="6">P3*1000</f>
        <v>13.711383834109183</v>
      </c>
      <c r="R3" s="4">
        <v>0.09</v>
      </c>
      <c r="S3">
        <v>0.05</v>
      </c>
      <c r="T3" s="4">
        <v>0.09</v>
      </c>
      <c r="U3" s="4">
        <f t="shared" ref="U3:U66" si="7">T3+R3</f>
        <v>0.18</v>
      </c>
      <c r="V3" s="4">
        <f t="shared" ref="V3:V66" si="8">O3+R3+S3+T3</f>
        <v>4.29</v>
      </c>
      <c r="W3" s="4">
        <f t="shared" ref="W3:W66" si="9">(O3/V3*100)</f>
        <v>94.638694638694659</v>
      </c>
      <c r="X3" s="4">
        <f t="shared" ref="X3:X66" si="10">(R3/V3*100)</f>
        <v>2.0979020979020975</v>
      </c>
      <c r="Y3" s="4">
        <f t="shared" ref="Y3:Y66" si="11">(S3/V3*100)</f>
        <v>1.1655011655011656</v>
      </c>
      <c r="Z3" s="4">
        <f t="shared" si="1"/>
        <v>4</v>
      </c>
      <c r="AA3" s="4">
        <v>4</v>
      </c>
      <c r="AB3" s="10">
        <f t="shared" ref="AB3:AB66" si="12">U3/O3</f>
        <v>4.4334975369458123E-2</v>
      </c>
      <c r="AC3" t="s">
        <v>460</v>
      </c>
    </row>
    <row r="4" spans="1:30" x14ac:dyDescent="0.35">
      <c r="A4" s="2" t="s">
        <v>26</v>
      </c>
      <c r="B4" s="2" t="s">
        <v>1</v>
      </c>
      <c r="C4" s="2" t="s">
        <v>2</v>
      </c>
      <c r="D4" s="2" t="s">
        <v>3</v>
      </c>
      <c r="E4" s="2" t="s">
        <v>4</v>
      </c>
      <c r="F4" s="2">
        <v>40</v>
      </c>
      <c r="G4" s="2">
        <v>38</v>
      </c>
      <c r="H4" s="2">
        <v>19</v>
      </c>
      <c r="I4" s="2">
        <f t="shared" si="2"/>
        <v>19</v>
      </c>
      <c r="J4" s="2">
        <f t="shared" si="3"/>
        <v>9.5</v>
      </c>
      <c r="K4" s="2">
        <f t="shared" si="4"/>
        <v>567.05747397299501</v>
      </c>
      <c r="L4" s="2">
        <f t="shared" si="5"/>
        <v>0.567057473972995</v>
      </c>
      <c r="M4">
        <v>1.22</v>
      </c>
      <c r="N4">
        <v>1.72</v>
      </c>
      <c r="O4">
        <f t="shared" si="0"/>
        <v>2.94</v>
      </c>
      <c r="P4">
        <v>1.2286615200608893E-2</v>
      </c>
      <c r="Q4">
        <f t="shared" si="6"/>
        <v>12.286615200608892</v>
      </c>
      <c r="R4" s="4">
        <v>0.3</v>
      </c>
      <c r="T4" s="4">
        <v>0</v>
      </c>
      <c r="U4" s="4">
        <f t="shared" si="7"/>
        <v>0.3</v>
      </c>
      <c r="V4" s="4">
        <f t="shared" si="8"/>
        <v>3.2399999999999998</v>
      </c>
      <c r="W4" s="4">
        <f t="shared" si="9"/>
        <v>90.740740740740748</v>
      </c>
      <c r="X4" s="4">
        <f t="shared" si="10"/>
        <v>9.2592592592592595</v>
      </c>
      <c r="Y4" s="4">
        <f t="shared" si="11"/>
        <v>0</v>
      </c>
      <c r="Z4" s="4">
        <f t="shared" si="1"/>
        <v>2</v>
      </c>
      <c r="AA4" s="4">
        <v>2</v>
      </c>
      <c r="AB4" s="10">
        <f t="shared" si="12"/>
        <v>0.10204081632653061</v>
      </c>
      <c r="AC4" t="s">
        <v>460</v>
      </c>
      <c r="AD4" t="s">
        <v>461</v>
      </c>
    </row>
    <row r="5" spans="1:30" x14ac:dyDescent="0.35">
      <c r="A5" s="2" t="s">
        <v>180</v>
      </c>
      <c r="B5" s="2" t="s">
        <v>1</v>
      </c>
      <c r="C5" s="2" t="s">
        <v>2</v>
      </c>
      <c r="D5" s="2" t="s">
        <v>156</v>
      </c>
      <c r="E5" s="2" t="s">
        <v>161</v>
      </c>
      <c r="F5" s="2">
        <v>59</v>
      </c>
      <c r="G5" s="2">
        <v>40</v>
      </c>
      <c r="H5" s="2">
        <v>17</v>
      </c>
      <c r="I5" s="2">
        <f t="shared" si="2"/>
        <v>20</v>
      </c>
      <c r="J5" s="2">
        <f t="shared" si="3"/>
        <v>8.5</v>
      </c>
      <c r="K5" s="2">
        <f t="shared" si="4"/>
        <v>534.07075111029997</v>
      </c>
      <c r="L5" s="2">
        <f t="shared" si="5"/>
        <v>0.5340707511103</v>
      </c>
      <c r="M5">
        <v>4.84</v>
      </c>
      <c r="N5">
        <v>6.85</v>
      </c>
      <c r="O5">
        <f t="shared" si="0"/>
        <v>11.69</v>
      </c>
      <c r="P5">
        <v>1.0116078959043288E-2</v>
      </c>
      <c r="Q5">
        <f t="shared" si="6"/>
        <v>10.116078959043287</v>
      </c>
      <c r="R5" s="4">
        <v>0.55000000000000004</v>
      </c>
      <c r="S5">
        <v>0.81</v>
      </c>
      <c r="T5" s="4">
        <v>0.28999999999999998</v>
      </c>
      <c r="U5" s="4">
        <f t="shared" si="7"/>
        <v>0.84000000000000008</v>
      </c>
      <c r="V5" s="4">
        <f t="shared" si="8"/>
        <v>13.34</v>
      </c>
      <c r="W5" s="4">
        <f t="shared" si="9"/>
        <v>87.631184407796098</v>
      </c>
      <c r="X5" s="4">
        <f t="shared" si="10"/>
        <v>4.1229385307346327</v>
      </c>
      <c r="Y5" s="4">
        <f t="shared" si="11"/>
        <v>6.0719640179910055</v>
      </c>
      <c r="Z5" s="4">
        <f t="shared" si="1"/>
        <v>11</v>
      </c>
      <c r="AA5" s="4">
        <v>11</v>
      </c>
      <c r="AB5" s="10">
        <f t="shared" si="12"/>
        <v>7.1856287425149712E-2</v>
      </c>
      <c r="AC5" t="s">
        <v>460</v>
      </c>
    </row>
    <row r="6" spans="1:30" x14ac:dyDescent="0.35">
      <c r="A6" s="2" t="s">
        <v>181</v>
      </c>
      <c r="B6" s="2" t="s">
        <v>1</v>
      </c>
      <c r="C6" s="2" t="s">
        <v>2</v>
      </c>
      <c r="D6" s="2" t="s">
        <v>156</v>
      </c>
      <c r="E6" s="2" t="s">
        <v>161</v>
      </c>
      <c r="F6" s="2">
        <v>44</v>
      </c>
      <c r="G6" s="2">
        <v>31</v>
      </c>
      <c r="H6" s="2">
        <v>26</v>
      </c>
      <c r="I6" s="2">
        <f t="shared" si="2"/>
        <v>15.5</v>
      </c>
      <c r="J6" s="2">
        <f t="shared" si="3"/>
        <v>13</v>
      </c>
      <c r="K6" s="2">
        <f t="shared" si="4"/>
        <v>633.03091969838499</v>
      </c>
      <c r="L6" s="2">
        <f t="shared" si="5"/>
        <v>0.63303091969838499</v>
      </c>
      <c r="M6">
        <v>2.71</v>
      </c>
      <c r="N6">
        <v>4.96</v>
      </c>
      <c r="O6">
        <f t="shared" si="0"/>
        <v>7.67</v>
      </c>
      <c r="P6">
        <v>9.1476091476091481E-3</v>
      </c>
      <c r="Q6">
        <f t="shared" si="6"/>
        <v>9.147609147609149</v>
      </c>
      <c r="R6" s="4">
        <v>0.59</v>
      </c>
      <c r="T6" s="4">
        <v>0</v>
      </c>
      <c r="U6" s="4">
        <f t="shared" si="7"/>
        <v>0.59</v>
      </c>
      <c r="V6" s="4">
        <f t="shared" si="8"/>
        <v>8.26</v>
      </c>
      <c r="W6" s="4">
        <f t="shared" si="9"/>
        <v>92.857142857142861</v>
      </c>
      <c r="X6" s="4">
        <f t="shared" si="10"/>
        <v>7.1428571428571423</v>
      </c>
      <c r="Y6" s="4">
        <f t="shared" si="11"/>
        <v>0</v>
      </c>
      <c r="Z6" s="4">
        <f t="shared" si="1"/>
        <v>7</v>
      </c>
      <c r="AA6" s="4">
        <v>7</v>
      </c>
      <c r="AB6" s="10">
        <f t="shared" si="12"/>
        <v>7.6923076923076913E-2</v>
      </c>
      <c r="AC6" t="s">
        <v>460</v>
      </c>
      <c r="AD6" t="s">
        <v>461</v>
      </c>
    </row>
    <row r="7" spans="1:30" x14ac:dyDescent="0.35">
      <c r="A7" s="2" t="s">
        <v>182</v>
      </c>
      <c r="B7" s="2" t="s">
        <v>1</v>
      </c>
      <c r="C7" s="2" t="s">
        <v>2</v>
      </c>
      <c r="D7" s="2" t="s">
        <v>156</v>
      </c>
      <c r="E7" s="2" t="s">
        <v>161</v>
      </c>
      <c r="F7" s="2">
        <v>62</v>
      </c>
      <c r="G7" s="2">
        <v>42</v>
      </c>
      <c r="H7" s="2">
        <v>33</v>
      </c>
      <c r="I7" s="2">
        <f t="shared" si="2"/>
        <v>21</v>
      </c>
      <c r="J7" s="2">
        <f t="shared" si="3"/>
        <v>16.5</v>
      </c>
      <c r="K7" s="2">
        <f t="shared" si="4"/>
        <v>1088.5618544689351</v>
      </c>
      <c r="L7" s="2">
        <f t="shared" si="5"/>
        <v>1.0885618544689351</v>
      </c>
      <c r="M7">
        <v>5.5</v>
      </c>
      <c r="N7">
        <v>6.98</v>
      </c>
      <c r="O7">
        <f t="shared" si="0"/>
        <v>12.48</v>
      </c>
      <c r="P7">
        <v>9.9832234588029586E-3</v>
      </c>
      <c r="Q7">
        <f t="shared" si="6"/>
        <v>9.9832234588029589</v>
      </c>
      <c r="R7" s="4">
        <v>0.59</v>
      </c>
      <c r="S7">
        <v>0.3</v>
      </c>
      <c r="T7" s="4">
        <v>0.1</v>
      </c>
      <c r="U7" s="4">
        <f t="shared" si="7"/>
        <v>0.69</v>
      </c>
      <c r="V7" s="4">
        <f t="shared" si="8"/>
        <v>13.47</v>
      </c>
      <c r="W7" s="4">
        <f t="shared" si="9"/>
        <v>92.650334075723833</v>
      </c>
      <c r="X7" s="4">
        <f t="shared" si="10"/>
        <v>4.380103934669636</v>
      </c>
      <c r="Y7" s="4">
        <f t="shared" si="11"/>
        <v>2.2271714922048993</v>
      </c>
      <c r="Z7" s="4">
        <f t="shared" si="1"/>
        <v>12</v>
      </c>
      <c r="AA7" s="4">
        <v>12</v>
      </c>
      <c r="AB7" s="10">
        <f t="shared" si="12"/>
        <v>5.5288461538461529E-2</v>
      </c>
      <c r="AC7" t="s">
        <v>460</v>
      </c>
    </row>
    <row r="8" spans="1:30" x14ac:dyDescent="0.35">
      <c r="A8" s="2" t="s">
        <v>101</v>
      </c>
      <c r="B8" s="2" t="s">
        <v>1</v>
      </c>
      <c r="C8" s="2" t="s">
        <v>2</v>
      </c>
      <c r="D8" s="2" t="s">
        <v>80</v>
      </c>
      <c r="E8" s="2" t="s">
        <v>81</v>
      </c>
      <c r="F8" s="2">
        <v>62</v>
      </c>
      <c r="G8" s="2">
        <v>42</v>
      </c>
      <c r="H8" s="2">
        <v>39</v>
      </c>
      <c r="I8" s="2">
        <f t="shared" si="2"/>
        <v>21</v>
      </c>
      <c r="J8" s="2">
        <f t="shared" si="3"/>
        <v>19.5</v>
      </c>
      <c r="K8" s="2">
        <f t="shared" si="4"/>
        <v>1286.4821916451051</v>
      </c>
      <c r="L8" s="2">
        <f t="shared" si="5"/>
        <v>1.286482191645105</v>
      </c>
      <c r="M8">
        <v>4.37</v>
      </c>
      <c r="N8">
        <v>6.79</v>
      </c>
      <c r="O8">
        <f t="shared" si="0"/>
        <v>11.16</v>
      </c>
      <c r="P8">
        <v>1.096978262332593E-2</v>
      </c>
      <c r="Q8">
        <f t="shared" si="6"/>
        <v>10.96978262332593</v>
      </c>
      <c r="R8" s="4">
        <v>2.92</v>
      </c>
      <c r="S8">
        <v>0.17</v>
      </c>
      <c r="T8" s="4">
        <v>0.26</v>
      </c>
      <c r="U8" s="4">
        <f t="shared" si="7"/>
        <v>3.1799999999999997</v>
      </c>
      <c r="V8" s="4">
        <f t="shared" si="8"/>
        <v>14.51</v>
      </c>
      <c r="W8" s="4">
        <f t="shared" si="9"/>
        <v>76.912474155754651</v>
      </c>
      <c r="X8" s="4">
        <f t="shared" si="10"/>
        <v>20.124052377670573</v>
      </c>
      <c r="Y8" s="4">
        <f t="shared" si="11"/>
        <v>1.1716057891109581</v>
      </c>
      <c r="Z8" s="4">
        <f t="shared" si="1"/>
        <v>1</v>
      </c>
      <c r="AA8" s="4">
        <v>1</v>
      </c>
      <c r="AB8" s="10">
        <f t="shared" si="12"/>
        <v>0.28494623655913975</v>
      </c>
      <c r="AC8" t="s">
        <v>460</v>
      </c>
    </row>
    <row r="9" spans="1:30" x14ac:dyDescent="0.35">
      <c r="A9" s="2" t="s">
        <v>102</v>
      </c>
      <c r="B9" s="2" t="s">
        <v>1</v>
      </c>
      <c r="C9" s="2" t="s">
        <v>2</v>
      </c>
      <c r="D9" s="2" t="s">
        <v>80</v>
      </c>
      <c r="E9" s="2" t="s">
        <v>81</v>
      </c>
      <c r="F9" s="2">
        <v>61</v>
      </c>
      <c r="G9" s="2">
        <v>39</v>
      </c>
      <c r="H9" s="2">
        <v>42</v>
      </c>
      <c r="I9" s="2">
        <f t="shared" si="2"/>
        <v>19.5</v>
      </c>
      <c r="J9" s="2">
        <f t="shared" si="3"/>
        <v>21</v>
      </c>
      <c r="K9" s="2">
        <f t="shared" si="4"/>
        <v>1286.4821916451051</v>
      </c>
      <c r="L9" s="2">
        <f t="shared" si="5"/>
        <v>1.286482191645105</v>
      </c>
      <c r="M9">
        <v>4.17</v>
      </c>
      <c r="N9">
        <v>6.86</v>
      </c>
      <c r="O9">
        <f t="shared" si="0"/>
        <v>11.030000000000001</v>
      </c>
      <c r="P9">
        <v>1.1089367253750817E-2</v>
      </c>
      <c r="Q9">
        <f t="shared" si="6"/>
        <v>11.089367253750817</v>
      </c>
      <c r="R9" s="4">
        <v>2.23</v>
      </c>
      <c r="T9" s="4">
        <v>0.26</v>
      </c>
      <c r="U9" s="4">
        <f t="shared" si="7"/>
        <v>2.4900000000000002</v>
      </c>
      <c r="V9" s="4">
        <f t="shared" si="8"/>
        <v>13.520000000000001</v>
      </c>
      <c r="W9" s="4">
        <f t="shared" si="9"/>
        <v>81.582840236686394</v>
      </c>
      <c r="X9" s="4">
        <f t="shared" si="10"/>
        <v>16.494082840236686</v>
      </c>
      <c r="Y9" s="4">
        <f t="shared" si="11"/>
        <v>0</v>
      </c>
      <c r="Z9" s="4">
        <f t="shared" si="1"/>
        <v>1</v>
      </c>
      <c r="AA9" s="4">
        <v>1</v>
      </c>
      <c r="AB9" s="10">
        <f t="shared" si="12"/>
        <v>0.22574796010879419</v>
      </c>
      <c r="AC9" t="s">
        <v>460</v>
      </c>
    </row>
    <row r="10" spans="1:30" x14ac:dyDescent="0.35">
      <c r="A10" s="2" t="s">
        <v>103</v>
      </c>
      <c r="B10" s="2" t="s">
        <v>1</v>
      </c>
      <c r="C10" s="2" t="s">
        <v>2</v>
      </c>
      <c r="D10" s="2" t="s">
        <v>80</v>
      </c>
      <c r="E10" s="2" t="s">
        <v>81</v>
      </c>
      <c r="F10" s="2">
        <v>52</v>
      </c>
      <c r="G10" s="2">
        <v>39</v>
      </c>
      <c r="H10" s="2">
        <v>24</v>
      </c>
      <c r="I10" s="2">
        <f t="shared" si="2"/>
        <v>19.5</v>
      </c>
      <c r="J10" s="2">
        <f t="shared" si="3"/>
        <v>12</v>
      </c>
      <c r="K10" s="2">
        <f t="shared" si="4"/>
        <v>735.13268094006003</v>
      </c>
      <c r="L10" s="2">
        <f t="shared" si="5"/>
        <v>0.73513268094006001</v>
      </c>
      <c r="M10">
        <v>3.24</v>
      </c>
      <c r="N10">
        <v>8.5500000000000007</v>
      </c>
      <c r="O10">
        <f t="shared" si="0"/>
        <v>11.790000000000001</v>
      </c>
      <c r="P10">
        <v>1.0457334076965979E-2</v>
      </c>
      <c r="Q10">
        <f t="shared" si="6"/>
        <v>10.45733407696598</v>
      </c>
      <c r="R10" s="4">
        <v>1.98</v>
      </c>
      <c r="S10">
        <v>0.23</v>
      </c>
      <c r="T10" s="4">
        <v>0.28000000000000003</v>
      </c>
      <c r="U10" s="4">
        <f t="shared" si="7"/>
        <v>2.2599999999999998</v>
      </c>
      <c r="V10" s="4">
        <f t="shared" si="8"/>
        <v>14.280000000000001</v>
      </c>
      <c r="W10" s="4">
        <f t="shared" si="9"/>
        <v>82.563025210084035</v>
      </c>
      <c r="X10" s="4">
        <f t="shared" si="10"/>
        <v>13.865546218487394</v>
      </c>
      <c r="Y10" s="4">
        <f t="shared" si="11"/>
        <v>1.6106442577030811</v>
      </c>
      <c r="Z10" s="4">
        <f t="shared" si="1"/>
        <v>1</v>
      </c>
      <c r="AA10" s="4">
        <v>1</v>
      </c>
      <c r="AB10" s="10">
        <f t="shared" si="12"/>
        <v>0.19168787107718402</v>
      </c>
      <c r="AC10" t="s">
        <v>460</v>
      </c>
    </row>
    <row r="11" spans="1:30" x14ac:dyDescent="0.35">
      <c r="A11" s="2" t="s">
        <v>107</v>
      </c>
      <c r="B11" s="2" t="s">
        <v>1</v>
      </c>
      <c r="C11" s="2" t="s">
        <v>2</v>
      </c>
      <c r="D11" s="2" t="s">
        <v>80</v>
      </c>
      <c r="E11" s="2" t="s">
        <v>89</v>
      </c>
      <c r="F11" s="2">
        <v>77</v>
      </c>
      <c r="G11" s="2">
        <v>41</v>
      </c>
      <c r="H11" s="2">
        <v>37</v>
      </c>
      <c r="I11" s="2">
        <f t="shared" si="2"/>
        <v>20.5</v>
      </c>
      <c r="J11" s="2">
        <f t="shared" si="3"/>
        <v>18.5</v>
      </c>
      <c r="K11" s="2">
        <f t="shared" si="4"/>
        <v>1191.4490138740075</v>
      </c>
      <c r="L11" s="2">
        <f t="shared" si="5"/>
        <v>1.1914490138740075</v>
      </c>
      <c r="M11">
        <v>4.3499999999999996</v>
      </c>
      <c r="N11">
        <v>8.5500000000000007</v>
      </c>
      <c r="O11">
        <f t="shared" si="0"/>
        <v>12.9</v>
      </c>
      <c r="P11">
        <v>9.322349910166448E-3</v>
      </c>
      <c r="Q11">
        <f t="shared" si="6"/>
        <v>9.322349910166448</v>
      </c>
      <c r="R11" s="4">
        <v>2.17</v>
      </c>
      <c r="S11">
        <v>0.05</v>
      </c>
      <c r="T11" s="4">
        <v>0.11</v>
      </c>
      <c r="U11" s="4">
        <f t="shared" si="7"/>
        <v>2.2799999999999998</v>
      </c>
      <c r="V11" s="4">
        <f t="shared" si="8"/>
        <v>15.23</v>
      </c>
      <c r="W11" s="4">
        <f t="shared" si="9"/>
        <v>84.701247537754426</v>
      </c>
      <c r="X11" s="4">
        <f t="shared" si="10"/>
        <v>14.248194353250163</v>
      </c>
      <c r="Y11" s="4">
        <f t="shared" si="11"/>
        <v>0.3282994090610637</v>
      </c>
      <c r="Z11" s="4">
        <f t="shared" si="1"/>
        <v>2</v>
      </c>
      <c r="AA11" s="4">
        <v>2</v>
      </c>
      <c r="AB11" s="10">
        <f t="shared" si="12"/>
        <v>0.1767441860465116</v>
      </c>
      <c r="AC11" t="s">
        <v>460</v>
      </c>
    </row>
    <row r="12" spans="1:30" x14ac:dyDescent="0.35">
      <c r="A12" s="2" t="s">
        <v>108</v>
      </c>
      <c r="B12" s="2" t="s">
        <v>1</v>
      </c>
      <c r="C12" s="2" t="s">
        <v>2</v>
      </c>
      <c r="D12" s="2" t="s">
        <v>80</v>
      </c>
      <c r="E12" s="2" t="s">
        <v>89</v>
      </c>
      <c r="F12" s="2">
        <v>102</v>
      </c>
      <c r="G12" s="2">
        <v>19</v>
      </c>
      <c r="H12" s="2">
        <v>17</v>
      </c>
      <c r="I12" s="2">
        <f t="shared" si="2"/>
        <v>9.5</v>
      </c>
      <c r="J12" s="2">
        <f t="shared" si="3"/>
        <v>8.5</v>
      </c>
      <c r="K12" s="2">
        <f t="shared" si="4"/>
        <v>253.6836067773925</v>
      </c>
      <c r="L12" s="2">
        <f t="shared" si="5"/>
        <v>0.25368360677739249</v>
      </c>
      <c r="M12">
        <v>5.66</v>
      </c>
      <c r="N12">
        <v>6.61</v>
      </c>
      <c r="O12">
        <f t="shared" si="0"/>
        <v>12.27</v>
      </c>
      <c r="P12">
        <v>7.2473085600065455E-3</v>
      </c>
      <c r="Q12">
        <f t="shared" si="6"/>
        <v>7.2473085600065454</v>
      </c>
      <c r="R12" s="4">
        <v>1.34</v>
      </c>
      <c r="S12">
        <v>0.3</v>
      </c>
      <c r="T12" s="4">
        <v>0.19</v>
      </c>
      <c r="U12" s="4">
        <f t="shared" si="7"/>
        <v>1.53</v>
      </c>
      <c r="V12" s="4">
        <f t="shared" si="8"/>
        <v>14.1</v>
      </c>
      <c r="W12" s="4">
        <f t="shared" si="9"/>
        <v>87.021276595744681</v>
      </c>
      <c r="X12" s="4">
        <f t="shared" si="10"/>
        <v>9.5035460992907819</v>
      </c>
      <c r="Y12" s="4">
        <f t="shared" si="11"/>
        <v>2.1276595744680851</v>
      </c>
      <c r="Z12" s="4">
        <f t="shared" si="1"/>
        <v>1</v>
      </c>
      <c r="AA12" s="4">
        <v>1</v>
      </c>
      <c r="AB12" s="10">
        <f t="shared" si="12"/>
        <v>0.12469437652811736</v>
      </c>
      <c r="AC12" t="s">
        <v>460</v>
      </c>
    </row>
    <row r="13" spans="1:30" x14ac:dyDescent="0.35">
      <c r="A13" s="2" t="s">
        <v>109</v>
      </c>
      <c r="B13" s="2" t="s">
        <v>1</v>
      </c>
      <c r="C13" s="2" t="s">
        <v>2</v>
      </c>
      <c r="D13" s="2" t="s">
        <v>80</v>
      </c>
      <c r="E13" s="2" t="s">
        <v>89</v>
      </c>
      <c r="F13" s="2">
        <v>77</v>
      </c>
      <c r="G13" s="2">
        <v>48</v>
      </c>
      <c r="H13" s="2">
        <v>24</v>
      </c>
      <c r="I13" s="2">
        <f t="shared" si="2"/>
        <v>24</v>
      </c>
      <c r="J13" s="2">
        <f t="shared" si="3"/>
        <v>12</v>
      </c>
      <c r="K13" s="2">
        <f t="shared" si="4"/>
        <v>904.7786842339201</v>
      </c>
      <c r="L13" s="2">
        <f t="shared" si="5"/>
        <v>0.90477868423392005</v>
      </c>
      <c r="M13">
        <v>5.35</v>
      </c>
      <c r="N13">
        <v>9.58</v>
      </c>
      <c r="O13">
        <f t="shared" si="0"/>
        <v>14.93</v>
      </c>
      <c r="P13">
        <v>1.0219486703054233E-2</v>
      </c>
      <c r="Q13">
        <f t="shared" si="6"/>
        <v>10.219486703054233</v>
      </c>
      <c r="R13" s="4">
        <v>2.92</v>
      </c>
      <c r="S13">
        <v>0.36</v>
      </c>
      <c r="T13" s="4">
        <v>0.19</v>
      </c>
      <c r="U13" s="4">
        <f t="shared" si="7"/>
        <v>3.11</v>
      </c>
      <c r="V13" s="4">
        <f t="shared" si="8"/>
        <v>18.400000000000002</v>
      </c>
      <c r="W13" s="4">
        <f t="shared" si="9"/>
        <v>81.141304347826065</v>
      </c>
      <c r="X13" s="4">
        <f t="shared" si="10"/>
        <v>15.869565217391301</v>
      </c>
      <c r="Y13" s="4">
        <f t="shared" si="11"/>
        <v>1.9565217391304346</v>
      </c>
      <c r="Z13" s="4">
        <f t="shared" si="1"/>
        <v>2</v>
      </c>
      <c r="AA13" s="4">
        <v>2</v>
      </c>
      <c r="AB13" s="10">
        <f t="shared" si="12"/>
        <v>0.20830542531815135</v>
      </c>
      <c r="AC13" t="s">
        <v>462</v>
      </c>
    </row>
    <row r="14" spans="1:30" x14ac:dyDescent="0.35">
      <c r="A14" s="2" t="s">
        <v>183</v>
      </c>
      <c r="B14" s="2" t="s">
        <v>1</v>
      </c>
      <c r="C14" s="2" t="s">
        <v>2</v>
      </c>
      <c r="D14" s="2" t="s">
        <v>156</v>
      </c>
      <c r="E14" s="2" t="s">
        <v>165</v>
      </c>
      <c r="F14" s="2">
        <v>40</v>
      </c>
      <c r="G14" s="2">
        <v>38</v>
      </c>
      <c r="H14" s="2">
        <v>35</v>
      </c>
      <c r="I14" s="2">
        <f t="shared" si="2"/>
        <v>19</v>
      </c>
      <c r="J14" s="2">
        <f t="shared" si="3"/>
        <v>17.5</v>
      </c>
      <c r="K14" s="2">
        <f t="shared" si="4"/>
        <v>1044.5795573186751</v>
      </c>
      <c r="L14" s="2">
        <f t="shared" si="5"/>
        <v>1.0445795573186751</v>
      </c>
      <c r="M14">
        <v>2.63</v>
      </c>
      <c r="N14">
        <v>4.9400000000000004</v>
      </c>
      <c r="O14">
        <f t="shared" si="0"/>
        <v>7.57</v>
      </c>
      <c r="P14">
        <v>8.9923801410383836E-3</v>
      </c>
      <c r="Q14">
        <f t="shared" si="6"/>
        <v>8.9923801410383835</v>
      </c>
      <c r="R14" s="4">
        <v>0.31</v>
      </c>
      <c r="S14">
        <v>0.14000000000000001</v>
      </c>
      <c r="T14" s="4">
        <v>0.53</v>
      </c>
      <c r="U14" s="4">
        <f t="shared" si="7"/>
        <v>0.84000000000000008</v>
      </c>
      <c r="V14" s="4">
        <f t="shared" si="8"/>
        <v>8.5499999999999989</v>
      </c>
      <c r="W14" s="4">
        <f t="shared" si="9"/>
        <v>88.538011695906448</v>
      </c>
      <c r="X14" s="4">
        <f t="shared" si="10"/>
        <v>3.6257309941520472</v>
      </c>
      <c r="Y14" s="4">
        <f t="shared" si="11"/>
        <v>1.6374269005847957</v>
      </c>
      <c r="Z14" s="4">
        <f t="shared" si="1"/>
        <v>7</v>
      </c>
      <c r="AA14" s="4">
        <v>7</v>
      </c>
      <c r="AB14" s="10">
        <f t="shared" si="12"/>
        <v>0.11096433289299869</v>
      </c>
      <c r="AC14" t="s">
        <v>460</v>
      </c>
    </row>
    <row r="15" spans="1:30" x14ac:dyDescent="0.35">
      <c r="A15" s="2" t="s">
        <v>184</v>
      </c>
      <c r="B15" s="2" t="s">
        <v>1</v>
      </c>
      <c r="C15" s="2" t="s">
        <v>2</v>
      </c>
      <c r="D15" s="2" t="s">
        <v>156</v>
      </c>
      <c r="E15" s="2" t="s">
        <v>165</v>
      </c>
      <c r="F15" s="2">
        <v>44</v>
      </c>
      <c r="G15" s="2">
        <v>35</v>
      </c>
      <c r="H15" s="2">
        <v>41</v>
      </c>
      <c r="I15" s="2">
        <f t="shared" si="2"/>
        <v>17.5</v>
      </c>
      <c r="J15" s="2">
        <f t="shared" si="3"/>
        <v>20.5</v>
      </c>
      <c r="K15" s="2">
        <f t="shared" si="4"/>
        <v>1127.0463644754125</v>
      </c>
      <c r="L15" s="2">
        <f t="shared" si="5"/>
        <v>1.1270463644754125</v>
      </c>
      <c r="M15">
        <v>2.61</v>
      </c>
      <c r="N15">
        <v>5.78</v>
      </c>
      <c r="O15">
        <f t="shared" si="0"/>
        <v>8.39</v>
      </c>
      <c r="P15">
        <v>6.5228637621179055E-3</v>
      </c>
      <c r="Q15">
        <f t="shared" si="6"/>
        <v>6.5228637621179058</v>
      </c>
      <c r="R15" s="4">
        <v>0.37</v>
      </c>
      <c r="S15">
        <v>0.08</v>
      </c>
      <c r="T15" s="4">
        <v>0.21</v>
      </c>
      <c r="U15" s="4">
        <f t="shared" si="7"/>
        <v>0.57999999999999996</v>
      </c>
      <c r="V15" s="4">
        <f t="shared" si="8"/>
        <v>9.0500000000000007</v>
      </c>
      <c r="W15" s="4">
        <f t="shared" si="9"/>
        <v>92.707182320441987</v>
      </c>
      <c r="X15" s="4">
        <f t="shared" si="10"/>
        <v>4.0883977900552484</v>
      </c>
      <c r="Y15" s="4">
        <f t="shared" si="11"/>
        <v>0.88397790055248604</v>
      </c>
      <c r="Z15" s="4">
        <f t="shared" si="1"/>
        <v>8</v>
      </c>
      <c r="AA15" s="4">
        <v>8</v>
      </c>
      <c r="AB15" s="10">
        <f t="shared" si="12"/>
        <v>6.9129916567342062E-2</v>
      </c>
      <c r="AC15" t="s">
        <v>460</v>
      </c>
    </row>
    <row r="16" spans="1:30" x14ac:dyDescent="0.35">
      <c r="A16" s="2" t="s">
        <v>185</v>
      </c>
      <c r="B16" s="2" t="s">
        <v>1</v>
      </c>
      <c r="C16" s="2" t="s">
        <v>2</v>
      </c>
      <c r="D16" s="2" t="s">
        <v>156</v>
      </c>
      <c r="E16" s="2" t="s">
        <v>165</v>
      </c>
      <c r="F16" s="2">
        <v>42</v>
      </c>
      <c r="G16" s="2">
        <v>42</v>
      </c>
      <c r="H16" s="2">
        <v>41</v>
      </c>
      <c r="I16" s="2">
        <f t="shared" si="2"/>
        <v>21</v>
      </c>
      <c r="J16" s="2">
        <f t="shared" si="3"/>
        <v>20.5</v>
      </c>
      <c r="K16" s="2">
        <f t="shared" si="4"/>
        <v>1352.4556373704952</v>
      </c>
      <c r="L16" s="2">
        <f t="shared" si="5"/>
        <v>1.3524556373704952</v>
      </c>
      <c r="M16">
        <v>3.12</v>
      </c>
      <c r="N16">
        <v>6.16</v>
      </c>
      <c r="O16">
        <f t="shared" si="0"/>
        <v>9.2800000000000011</v>
      </c>
      <c r="P16">
        <v>7.2057646116893519E-3</v>
      </c>
      <c r="Q16">
        <f t="shared" si="6"/>
        <v>7.2057646116893519</v>
      </c>
      <c r="R16" s="4">
        <v>1.4</v>
      </c>
      <c r="S16">
        <v>0.09</v>
      </c>
      <c r="T16" s="4">
        <v>0.42</v>
      </c>
      <c r="U16" s="4">
        <f t="shared" si="7"/>
        <v>1.8199999999999998</v>
      </c>
      <c r="V16" s="4">
        <f t="shared" si="8"/>
        <v>11.190000000000001</v>
      </c>
      <c r="W16" s="4">
        <f t="shared" si="9"/>
        <v>82.931188561215379</v>
      </c>
      <c r="X16" s="4">
        <f t="shared" si="10"/>
        <v>12.511170688114387</v>
      </c>
      <c r="Y16" s="4">
        <f t="shared" si="11"/>
        <v>0.8042895442359248</v>
      </c>
      <c r="Z16" s="4">
        <f t="shared" si="1"/>
        <v>1</v>
      </c>
      <c r="AA16" s="4">
        <v>1</v>
      </c>
      <c r="AB16" s="10">
        <f t="shared" si="12"/>
        <v>0.19612068965517238</v>
      </c>
      <c r="AC16" t="s">
        <v>460</v>
      </c>
    </row>
    <row r="17" spans="1:30" x14ac:dyDescent="0.35">
      <c r="A17" s="2" t="s">
        <v>104</v>
      </c>
      <c r="B17" s="2" t="s">
        <v>1</v>
      </c>
      <c r="C17" s="2" t="s">
        <v>2</v>
      </c>
      <c r="D17" s="2" t="s">
        <v>80</v>
      </c>
      <c r="E17" s="2" t="s">
        <v>85</v>
      </c>
      <c r="F17" s="2">
        <v>50</v>
      </c>
      <c r="G17" s="2">
        <v>50</v>
      </c>
      <c r="H17" s="2">
        <v>42</v>
      </c>
      <c r="I17" s="2">
        <f t="shared" si="2"/>
        <v>25</v>
      </c>
      <c r="J17" s="2">
        <f t="shared" si="3"/>
        <v>21</v>
      </c>
      <c r="K17" s="2">
        <f t="shared" si="4"/>
        <v>1649.33614313475</v>
      </c>
      <c r="L17" s="2">
        <f t="shared" si="5"/>
        <v>1.64933614313475</v>
      </c>
      <c r="M17">
        <v>3.6</v>
      </c>
      <c r="N17">
        <v>4.54</v>
      </c>
      <c r="O17">
        <f t="shared" si="0"/>
        <v>8.14</v>
      </c>
      <c r="P17">
        <v>1.0156971375807941E-2</v>
      </c>
      <c r="Q17">
        <f t="shared" si="6"/>
        <v>10.156971375807942</v>
      </c>
      <c r="R17" s="4">
        <v>2.0499999999999998</v>
      </c>
      <c r="S17">
        <v>0.22</v>
      </c>
      <c r="T17" s="4">
        <v>0.15</v>
      </c>
      <c r="U17" s="4">
        <f t="shared" si="7"/>
        <v>2.1999999999999997</v>
      </c>
      <c r="V17" s="4">
        <f t="shared" si="8"/>
        <v>10.560000000000002</v>
      </c>
      <c r="W17" s="4">
        <f t="shared" si="9"/>
        <v>77.083333333333329</v>
      </c>
      <c r="X17" s="4">
        <f t="shared" si="10"/>
        <v>19.412878787878782</v>
      </c>
      <c r="Y17" s="4">
        <f t="shared" si="11"/>
        <v>2.083333333333333</v>
      </c>
      <c r="Z17" s="4">
        <f t="shared" si="1"/>
        <v>2</v>
      </c>
      <c r="AA17" s="4">
        <v>2</v>
      </c>
      <c r="AB17" s="10">
        <f t="shared" si="12"/>
        <v>0.27027027027027023</v>
      </c>
      <c r="AC17" t="s">
        <v>460</v>
      </c>
    </row>
    <row r="18" spans="1:30" x14ac:dyDescent="0.35">
      <c r="A18" s="2" t="s">
        <v>105</v>
      </c>
      <c r="B18" s="2" t="s">
        <v>1</v>
      </c>
      <c r="C18" s="2" t="s">
        <v>2</v>
      </c>
      <c r="D18" s="2" t="s">
        <v>80</v>
      </c>
      <c r="E18" s="2" t="s">
        <v>85</v>
      </c>
      <c r="F18" s="2">
        <v>63</v>
      </c>
      <c r="G18" s="2">
        <v>42</v>
      </c>
      <c r="H18" s="2">
        <v>49</v>
      </c>
      <c r="I18" s="2">
        <f t="shared" si="2"/>
        <v>21</v>
      </c>
      <c r="J18" s="2">
        <f t="shared" si="3"/>
        <v>24.5</v>
      </c>
      <c r="K18" s="2">
        <f t="shared" si="4"/>
        <v>1616.3494202720551</v>
      </c>
      <c r="L18" s="2">
        <f t="shared" si="5"/>
        <v>1.6163494202720552</v>
      </c>
      <c r="M18">
        <v>4.5199999999999996</v>
      </c>
      <c r="N18">
        <v>7.81</v>
      </c>
      <c r="O18">
        <f t="shared" si="0"/>
        <v>12.329999999999998</v>
      </c>
      <c r="P18">
        <v>1.1848131708783533E-2</v>
      </c>
      <c r="Q18">
        <f t="shared" si="6"/>
        <v>11.848131708783534</v>
      </c>
      <c r="R18" s="4">
        <v>2.34</v>
      </c>
      <c r="T18" s="4">
        <v>0</v>
      </c>
      <c r="U18" s="4">
        <f t="shared" si="7"/>
        <v>2.34</v>
      </c>
      <c r="V18" s="4">
        <f t="shared" si="8"/>
        <v>14.669999999999998</v>
      </c>
      <c r="W18" s="4">
        <f t="shared" si="9"/>
        <v>84.049079754601223</v>
      </c>
      <c r="X18" s="4">
        <f t="shared" si="10"/>
        <v>15.950920245398775</v>
      </c>
      <c r="Y18" s="4">
        <f t="shared" si="11"/>
        <v>0</v>
      </c>
      <c r="Z18" s="4">
        <f t="shared" si="1"/>
        <v>2</v>
      </c>
      <c r="AA18" s="4">
        <v>2</v>
      </c>
      <c r="AB18" s="10">
        <f t="shared" si="12"/>
        <v>0.18978102189781024</v>
      </c>
      <c r="AC18" t="s">
        <v>462</v>
      </c>
      <c r="AD18" t="s">
        <v>461</v>
      </c>
    </row>
    <row r="19" spans="1:30" x14ac:dyDescent="0.35">
      <c r="A19" s="2" t="s">
        <v>106</v>
      </c>
      <c r="B19" s="2" t="s">
        <v>1</v>
      </c>
      <c r="C19" s="2" t="s">
        <v>2</v>
      </c>
      <c r="D19" s="2" t="s">
        <v>80</v>
      </c>
      <c r="E19" s="2" t="s">
        <v>85</v>
      </c>
      <c r="F19" s="2">
        <v>50</v>
      </c>
      <c r="G19" s="2">
        <v>42</v>
      </c>
      <c r="H19" s="2">
        <v>35</v>
      </c>
      <c r="I19" s="2">
        <f t="shared" si="2"/>
        <v>21</v>
      </c>
      <c r="J19" s="2">
        <f t="shared" si="3"/>
        <v>17.5</v>
      </c>
      <c r="K19" s="2">
        <f t="shared" si="4"/>
        <v>1154.5353001943251</v>
      </c>
      <c r="L19" s="2">
        <f t="shared" si="5"/>
        <v>1.154535300194325</v>
      </c>
      <c r="M19">
        <v>4.71</v>
      </c>
      <c r="N19">
        <v>6.49</v>
      </c>
      <c r="O19">
        <f t="shared" si="0"/>
        <v>11.2</v>
      </c>
      <c r="P19">
        <v>8.999809619411896E-3</v>
      </c>
      <c r="Q19">
        <f t="shared" si="6"/>
        <v>8.9998096194118968</v>
      </c>
      <c r="R19" s="4">
        <v>1.92</v>
      </c>
      <c r="S19">
        <v>0.09</v>
      </c>
      <c r="T19" s="4">
        <v>0.19</v>
      </c>
      <c r="U19" s="4">
        <f t="shared" si="7"/>
        <v>2.11</v>
      </c>
      <c r="V19" s="4">
        <f t="shared" si="8"/>
        <v>13.399999999999999</v>
      </c>
      <c r="W19" s="4">
        <f t="shared" si="9"/>
        <v>83.582089552238813</v>
      </c>
      <c r="X19" s="4">
        <f t="shared" si="10"/>
        <v>14.328358208955224</v>
      </c>
      <c r="Y19" s="4">
        <f t="shared" si="11"/>
        <v>0.67164179104477617</v>
      </c>
      <c r="Z19" s="4">
        <f t="shared" si="1"/>
        <v>1</v>
      </c>
      <c r="AA19" s="4">
        <v>1</v>
      </c>
      <c r="AB19" s="10">
        <f t="shared" si="12"/>
        <v>0.18839285714285714</v>
      </c>
      <c r="AC19" t="s">
        <v>462</v>
      </c>
    </row>
    <row r="20" spans="1:30" x14ac:dyDescent="0.35">
      <c r="A20" s="2" t="s">
        <v>30</v>
      </c>
      <c r="B20" s="2" t="s">
        <v>1</v>
      </c>
      <c r="C20" s="2" t="s">
        <v>2</v>
      </c>
      <c r="D20" s="2" t="s">
        <v>3</v>
      </c>
      <c r="E20" s="2" t="s">
        <v>12</v>
      </c>
      <c r="F20" s="2">
        <v>38</v>
      </c>
      <c r="G20" s="2">
        <v>41</v>
      </c>
      <c r="H20" s="2">
        <v>40</v>
      </c>
      <c r="I20" s="2">
        <f t="shared" si="2"/>
        <v>20.5</v>
      </c>
      <c r="J20" s="2">
        <f t="shared" si="3"/>
        <v>20</v>
      </c>
      <c r="K20" s="2">
        <f t="shared" si="4"/>
        <v>1288.0529879719002</v>
      </c>
      <c r="L20" s="2">
        <f t="shared" si="5"/>
        <v>1.2880529879719003</v>
      </c>
      <c r="M20">
        <v>2.27</v>
      </c>
      <c r="N20">
        <v>6.4</v>
      </c>
      <c r="O20">
        <f t="shared" si="0"/>
        <v>8.67</v>
      </c>
      <c r="P20">
        <v>8.1375710118225097E-3</v>
      </c>
      <c r="Q20">
        <f t="shared" si="6"/>
        <v>8.1375710118225104</v>
      </c>
      <c r="R20" s="4">
        <v>0.31</v>
      </c>
      <c r="T20" s="4">
        <v>0.25</v>
      </c>
      <c r="U20" s="4">
        <f t="shared" si="7"/>
        <v>0.56000000000000005</v>
      </c>
      <c r="V20" s="4">
        <f t="shared" si="8"/>
        <v>9.23</v>
      </c>
      <c r="W20" s="4">
        <f t="shared" si="9"/>
        <v>93.932827735644636</v>
      </c>
      <c r="X20" s="4">
        <f t="shared" si="10"/>
        <v>3.3586132177681471</v>
      </c>
      <c r="Y20" s="4">
        <f t="shared" si="11"/>
        <v>0</v>
      </c>
      <c r="Z20" s="4">
        <f t="shared" si="1"/>
        <v>8</v>
      </c>
      <c r="AA20" s="4">
        <v>8</v>
      </c>
      <c r="AB20" s="10">
        <f t="shared" si="12"/>
        <v>6.4590542099192627E-2</v>
      </c>
      <c r="AC20" t="s">
        <v>460</v>
      </c>
    </row>
    <row r="21" spans="1:30" x14ac:dyDescent="0.35">
      <c r="A21" s="2" t="s">
        <v>31</v>
      </c>
      <c r="B21" s="2" t="s">
        <v>1</v>
      </c>
      <c r="C21" s="2" t="s">
        <v>2</v>
      </c>
      <c r="D21" s="2" t="s">
        <v>3</v>
      </c>
      <c r="E21" s="2" t="s">
        <v>12</v>
      </c>
      <c r="F21" s="2">
        <v>41</v>
      </c>
      <c r="G21" s="2">
        <v>38</v>
      </c>
      <c r="H21" s="2">
        <v>19</v>
      </c>
      <c r="I21" s="2">
        <f t="shared" si="2"/>
        <v>19</v>
      </c>
      <c r="J21" s="2">
        <f t="shared" si="3"/>
        <v>9.5</v>
      </c>
      <c r="K21" s="2">
        <f t="shared" si="4"/>
        <v>567.05747397299501</v>
      </c>
      <c r="L21" s="2">
        <f t="shared" si="5"/>
        <v>0.567057473972995</v>
      </c>
      <c r="M21">
        <v>1.46</v>
      </c>
      <c r="N21">
        <v>3.12</v>
      </c>
      <c r="O21">
        <f t="shared" si="0"/>
        <v>4.58</v>
      </c>
      <c r="P21">
        <v>7.3707592891760895E-3</v>
      </c>
      <c r="Q21">
        <f t="shared" si="6"/>
        <v>7.3707592891760898</v>
      </c>
      <c r="R21" s="4">
        <v>0.3</v>
      </c>
      <c r="T21" s="4">
        <v>0.2</v>
      </c>
      <c r="U21" s="4">
        <f t="shared" si="7"/>
        <v>0.5</v>
      </c>
      <c r="V21" s="4">
        <f t="shared" si="8"/>
        <v>5.08</v>
      </c>
      <c r="W21" s="4">
        <f t="shared" si="9"/>
        <v>90.157480314960623</v>
      </c>
      <c r="X21" s="4">
        <f t="shared" si="10"/>
        <v>5.9055118110236222</v>
      </c>
      <c r="Y21" s="4">
        <f t="shared" si="11"/>
        <v>0</v>
      </c>
      <c r="Z21" s="4">
        <f t="shared" si="1"/>
        <v>4</v>
      </c>
      <c r="AA21" s="4">
        <v>4</v>
      </c>
      <c r="AB21" s="10">
        <f t="shared" si="12"/>
        <v>0.1091703056768559</v>
      </c>
      <c r="AC21" t="s">
        <v>460</v>
      </c>
    </row>
    <row r="22" spans="1:30" x14ac:dyDescent="0.35">
      <c r="A22" s="2" t="s">
        <v>32</v>
      </c>
      <c r="B22" s="2" t="s">
        <v>1</v>
      </c>
      <c r="C22" s="2" t="s">
        <v>2</v>
      </c>
      <c r="D22" s="2" t="s">
        <v>3</v>
      </c>
      <c r="E22" s="2" t="s">
        <v>12</v>
      </c>
      <c r="F22" s="2">
        <v>42</v>
      </c>
      <c r="G22" s="2">
        <v>42</v>
      </c>
      <c r="H22" s="2">
        <v>35</v>
      </c>
      <c r="I22" s="2">
        <f t="shared" si="2"/>
        <v>21</v>
      </c>
      <c r="J22" s="2">
        <f t="shared" si="3"/>
        <v>17.5</v>
      </c>
      <c r="K22" s="2">
        <f t="shared" si="4"/>
        <v>1154.5353001943251</v>
      </c>
      <c r="L22" s="2">
        <f t="shared" si="5"/>
        <v>1.154535300194325</v>
      </c>
      <c r="M22">
        <v>2.29</v>
      </c>
      <c r="N22">
        <v>3.82</v>
      </c>
      <c r="O22">
        <f t="shared" si="0"/>
        <v>6.1099999999999994</v>
      </c>
      <c r="P22">
        <v>7.8752559458182391E-3</v>
      </c>
      <c r="Q22">
        <f t="shared" si="6"/>
        <v>7.875255945818239</v>
      </c>
      <c r="R22" s="4">
        <v>0.47</v>
      </c>
      <c r="T22" s="4">
        <v>0.31</v>
      </c>
      <c r="U22" s="4">
        <f t="shared" si="7"/>
        <v>0.78</v>
      </c>
      <c r="V22" s="4">
        <f t="shared" si="8"/>
        <v>6.8899999999999988</v>
      </c>
      <c r="W22" s="4">
        <f t="shared" si="9"/>
        <v>88.679245283018872</v>
      </c>
      <c r="X22" s="4">
        <f t="shared" si="10"/>
        <v>6.8214804063860672</v>
      </c>
      <c r="Y22" s="4">
        <f t="shared" si="11"/>
        <v>0</v>
      </c>
      <c r="Z22" s="4">
        <f>GCD(O22,R22)</f>
        <v>6</v>
      </c>
      <c r="AA22" s="4">
        <v>6</v>
      </c>
      <c r="AB22" s="10">
        <f t="shared" si="12"/>
        <v>0.12765957446808512</v>
      </c>
      <c r="AC22" t="s">
        <v>460</v>
      </c>
    </row>
    <row r="23" spans="1:30" x14ac:dyDescent="0.35">
      <c r="A23" s="2" t="s">
        <v>27</v>
      </c>
      <c r="B23" s="2" t="s">
        <v>1</v>
      </c>
      <c r="C23" s="2" t="s">
        <v>2</v>
      </c>
      <c r="D23" s="2" t="s">
        <v>3</v>
      </c>
      <c r="E23" s="2" t="s">
        <v>8</v>
      </c>
      <c r="F23" s="2">
        <v>50</v>
      </c>
      <c r="G23" s="2">
        <v>31</v>
      </c>
      <c r="H23" s="2">
        <v>23</v>
      </c>
      <c r="I23" s="2">
        <f t="shared" si="2"/>
        <v>15.5</v>
      </c>
      <c r="J23" s="2">
        <f t="shared" si="3"/>
        <v>11.5</v>
      </c>
      <c r="K23" s="2">
        <f t="shared" si="4"/>
        <v>559.98889050241758</v>
      </c>
      <c r="L23" s="2">
        <f t="shared" si="5"/>
        <v>0.55998889050241762</v>
      </c>
      <c r="M23">
        <v>2.08</v>
      </c>
      <c r="N23">
        <v>3.35</v>
      </c>
      <c r="O23">
        <f t="shared" si="0"/>
        <v>5.43</v>
      </c>
      <c r="P23">
        <v>9.5421784590396901E-3</v>
      </c>
      <c r="Q23">
        <f t="shared" si="6"/>
        <v>9.5421784590396896</v>
      </c>
      <c r="R23" s="4">
        <v>0.4</v>
      </c>
      <c r="T23" s="4">
        <v>0.17</v>
      </c>
      <c r="U23" s="4">
        <f t="shared" si="7"/>
        <v>0.57000000000000006</v>
      </c>
      <c r="V23" s="4">
        <f t="shared" si="8"/>
        <v>6</v>
      </c>
      <c r="W23" s="4">
        <f t="shared" si="9"/>
        <v>90.499999999999986</v>
      </c>
      <c r="X23" s="4">
        <f t="shared" si="10"/>
        <v>6.666666666666667</v>
      </c>
      <c r="Y23" s="4">
        <f t="shared" si="11"/>
        <v>0</v>
      </c>
      <c r="Z23" s="4">
        <f t="shared" si="1"/>
        <v>5</v>
      </c>
      <c r="AA23" s="4">
        <v>5</v>
      </c>
      <c r="AB23" s="10">
        <f t="shared" si="12"/>
        <v>0.10497237569060776</v>
      </c>
      <c r="AC23" t="s">
        <v>460</v>
      </c>
    </row>
    <row r="24" spans="1:30" x14ac:dyDescent="0.35">
      <c r="A24" s="2" t="s">
        <v>28</v>
      </c>
      <c r="B24" s="2" t="s">
        <v>1</v>
      </c>
      <c r="C24" s="2" t="s">
        <v>2</v>
      </c>
      <c r="D24" s="2" t="s">
        <v>3</v>
      </c>
      <c r="E24" s="2" t="s">
        <v>8</v>
      </c>
      <c r="F24" s="2">
        <v>50</v>
      </c>
      <c r="G24" s="2">
        <v>29</v>
      </c>
      <c r="H24" s="2">
        <v>33</v>
      </c>
      <c r="I24" s="2">
        <f t="shared" si="2"/>
        <v>14.5</v>
      </c>
      <c r="J24" s="2">
        <f t="shared" si="3"/>
        <v>16.5</v>
      </c>
      <c r="K24" s="2">
        <f t="shared" si="4"/>
        <v>751.62604237140749</v>
      </c>
      <c r="L24" s="2">
        <f t="shared" si="5"/>
        <v>0.75162604237140751</v>
      </c>
      <c r="M24">
        <v>2.2000000000000002</v>
      </c>
      <c r="N24">
        <v>4.0599999999999996</v>
      </c>
      <c r="O24">
        <f t="shared" si="0"/>
        <v>6.26</v>
      </c>
      <c r="P24">
        <v>1.0443444730077122E-2</v>
      </c>
      <c r="Q24">
        <f t="shared" si="6"/>
        <v>10.443444730077122</v>
      </c>
      <c r="R24" s="4">
        <v>0.11</v>
      </c>
      <c r="T24" s="4">
        <v>0.11</v>
      </c>
      <c r="U24" s="4">
        <f t="shared" si="7"/>
        <v>0.22</v>
      </c>
      <c r="V24" s="4">
        <f t="shared" si="8"/>
        <v>6.48</v>
      </c>
      <c r="W24" s="4">
        <f t="shared" si="9"/>
        <v>96.604938271604922</v>
      </c>
      <c r="X24" s="4">
        <f t="shared" si="10"/>
        <v>1.6975308641975309</v>
      </c>
      <c r="Y24" s="4">
        <f t="shared" si="11"/>
        <v>0</v>
      </c>
      <c r="Z24" s="4">
        <f t="shared" si="1"/>
        <v>6</v>
      </c>
      <c r="AA24" s="4">
        <v>6</v>
      </c>
      <c r="AB24" s="10">
        <f t="shared" si="12"/>
        <v>3.5143769968051117E-2</v>
      </c>
      <c r="AC24" t="s">
        <v>460</v>
      </c>
    </row>
    <row r="25" spans="1:30" x14ac:dyDescent="0.35">
      <c r="A25" s="2" t="s">
        <v>29</v>
      </c>
      <c r="B25" s="2" t="s">
        <v>1</v>
      </c>
      <c r="C25" s="2" t="s">
        <v>2</v>
      </c>
      <c r="D25" s="2" t="s">
        <v>3</v>
      </c>
      <c r="E25" s="2" t="s">
        <v>8</v>
      </c>
      <c r="F25" s="2">
        <v>42</v>
      </c>
      <c r="G25" s="2">
        <v>32</v>
      </c>
      <c r="H25" s="2">
        <v>19</v>
      </c>
      <c r="I25" s="2">
        <f t="shared" si="2"/>
        <v>16</v>
      </c>
      <c r="J25" s="2">
        <f t="shared" si="3"/>
        <v>9.5</v>
      </c>
      <c r="K25" s="2">
        <f t="shared" si="4"/>
        <v>477.52208334568002</v>
      </c>
      <c r="L25" s="2">
        <f t="shared" si="5"/>
        <v>0.47752208334568003</v>
      </c>
      <c r="M25">
        <v>1.74</v>
      </c>
      <c r="N25">
        <v>3.14</v>
      </c>
      <c r="O25">
        <f t="shared" si="0"/>
        <v>4.88</v>
      </c>
      <c r="P25">
        <v>1.1503477795612626E-2</v>
      </c>
      <c r="Q25">
        <f t="shared" si="6"/>
        <v>11.503477795612627</v>
      </c>
      <c r="R25" s="4">
        <v>0.16</v>
      </c>
      <c r="T25" s="4">
        <v>0.22</v>
      </c>
      <c r="U25" s="4">
        <f t="shared" si="7"/>
        <v>0.38</v>
      </c>
      <c r="V25" s="4">
        <f t="shared" si="8"/>
        <v>5.26</v>
      </c>
      <c r="W25" s="4">
        <f t="shared" si="9"/>
        <v>92.775665399239543</v>
      </c>
      <c r="X25" s="4">
        <f t="shared" si="10"/>
        <v>3.0418250950570345</v>
      </c>
      <c r="Y25" s="4">
        <f t="shared" si="11"/>
        <v>0</v>
      </c>
      <c r="Z25" s="4">
        <f t="shared" si="1"/>
        <v>4</v>
      </c>
      <c r="AA25" s="4">
        <v>4</v>
      </c>
      <c r="AB25" s="10">
        <f t="shared" si="12"/>
        <v>7.7868852459016397E-2</v>
      </c>
      <c r="AC25" t="s">
        <v>460</v>
      </c>
    </row>
    <row r="26" spans="1:30" x14ac:dyDescent="0.35">
      <c r="A26" s="2" t="s">
        <v>177</v>
      </c>
      <c r="B26" s="2" t="s">
        <v>1</v>
      </c>
      <c r="C26" s="2" t="s">
        <v>2</v>
      </c>
      <c r="D26" s="2" t="s">
        <v>156</v>
      </c>
      <c r="E26" s="2" t="s">
        <v>157</v>
      </c>
      <c r="F26" s="2">
        <v>80</v>
      </c>
      <c r="G26" s="2">
        <v>38</v>
      </c>
      <c r="H26" s="2">
        <v>44</v>
      </c>
      <c r="I26" s="2">
        <f t="shared" si="2"/>
        <v>19</v>
      </c>
      <c r="J26" s="2">
        <f t="shared" si="3"/>
        <v>22</v>
      </c>
      <c r="K26" s="2">
        <f t="shared" si="4"/>
        <v>1313.18572920062</v>
      </c>
      <c r="L26" s="2">
        <f t="shared" si="5"/>
        <v>1.3131857292006199</v>
      </c>
      <c r="M26">
        <v>4.99</v>
      </c>
      <c r="N26">
        <v>7.33</v>
      </c>
      <c r="O26">
        <f t="shared" si="0"/>
        <v>12.32</v>
      </c>
      <c r="P26">
        <v>6.1571615485261294E-3</v>
      </c>
      <c r="Q26">
        <f t="shared" si="6"/>
        <v>6.1571615485261297</v>
      </c>
      <c r="R26" s="4">
        <v>0.8</v>
      </c>
      <c r="S26">
        <v>0.15</v>
      </c>
      <c r="T26" s="4">
        <v>0.14000000000000001</v>
      </c>
      <c r="U26" s="4">
        <f t="shared" si="7"/>
        <v>0.94000000000000006</v>
      </c>
      <c r="V26" s="4">
        <f t="shared" si="8"/>
        <v>13.410000000000002</v>
      </c>
      <c r="W26" s="4">
        <f t="shared" si="9"/>
        <v>91.871737509321392</v>
      </c>
      <c r="X26" s="4">
        <f t="shared" si="10"/>
        <v>5.9656972408650253</v>
      </c>
      <c r="Y26" s="4">
        <f t="shared" si="11"/>
        <v>1.1185682326621922</v>
      </c>
      <c r="Z26" s="4">
        <f t="shared" si="1"/>
        <v>12</v>
      </c>
      <c r="AA26" s="4">
        <v>12</v>
      </c>
      <c r="AB26" s="10">
        <f t="shared" si="12"/>
        <v>7.6298701298701296E-2</v>
      </c>
      <c r="AC26" t="s">
        <v>460</v>
      </c>
    </row>
    <row r="27" spans="1:30" x14ac:dyDescent="0.35">
      <c r="A27" s="2" t="s">
        <v>178</v>
      </c>
      <c r="B27" s="2" t="s">
        <v>1</v>
      </c>
      <c r="C27" s="2" t="s">
        <v>2</v>
      </c>
      <c r="D27" s="2" t="s">
        <v>156</v>
      </c>
      <c r="E27" s="2" t="s">
        <v>157</v>
      </c>
      <c r="F27" s="2">
        <v>63</v>
      </c>
      <c r="G27" s="2">
        <v>45</v>
      </c>
      <c r="H27" s="2">
        <v>46</v>
      </c>
      <c r="I27" s="2">
        <f t="shared" si="2"/>
        <v>22.5</v>
      </c>
      <c r="J27" s="2">
        <f t="shared" si="3"/>
        <v>23</v>
      </c>
      <c r="K27" s="2">
        <f t="shared" si="4"/>
        <v>1625.7741982328253</v>
      </c>
      <c r="L27" s="2">
        <f t="shared" si="5"/>
        <v>1.6257741982328253</v>
      </c>
      <c r="M27">
        <v>4.0599999999999996</v>
      </c>
      <c r="N27">
        <v>5.47</v>
      </c>
      <c r="O27">
        <f t="shared" si="0"/>
        <v>9.5299999999999994</v>
      </c>
      <c r="P27">
        <v>4.7435517343611035E-3</v>
      </c>
      <c r="Q27">
        <f t="shared" si="6"/>
        <v>4.7435517343611036</v>
      </c>
      <c r="R27" s="4">
        <v>0.04</v>
      </c>
      <c r="T27" s="4">
        <v>0.16</v>
      </c>
      <c r="U27" s="4">
        <f t="shared" si="7"/>
        <v>0.2</v>
      </c>
      <c r="V27" s="4">
        <f t="shared" si="8"/>
        <v>9.7299999999999986</v>
      </c>
      <c r="W27" s="4">
        <f t="shared" si="9"/>
        <v>97.94450154162385</v>
      </c>
      <c r="X27" s="4">
        <f t="shared" si="10"/>
        <v>0.41109969167523136</v>
      </c>
      <c r="Y27" s="4">
        <f t="shared" si="11"/>
        <v>0</v>
      </c>
      <c r="Z27" s="4">
        <f t="shared" si="1"/>
        <v>9</v>
      </c>
      <c r="AA27" s="4">
        <v>9</v>
      </c>
      <c r="AB27" s="10">
        <f t="shared" si="12"/>
        <v>2.0986358866736624E-2</v>
      </c>
      <c r="AC27" t="s">
        <v>460</v>
      </c>
    </row>
    <row r="28" spans="1:30" x14ac:dyDescent="0.35">
      <c r="A28" s="2" t="s">
        <v>179</v>
      </c>
      <c r="B28" s="2" t="s">
        <v>1</v>
      </c>
      <c r="C28" s="2" t="s">
        <v>2</v>
      </c>
      <c r="D28" s="2" t="s">
        <v>156</v>
      </c>
      <c r="E28" s="2" t="s">
        <v>157</v>
      </c>
      <c r="F28" s="2">
        <v>77</v>
      </c>
      <c r="G28" s="2">
        <v>45</v>
      </c>
      <c r="H28" s="2">
        <v>36</v>
      </c>
      <c r="I28" s="2">
        <f t="shared" si="2"/>
        <v>22.5</v>
      </c>
      <c r="J28" s="2">
        <f t="shared" si="3"/>
        <v>18</v>
      </c>
      <c r="K28" s="2">
        <f t="shared" si="4"/>
        <v>1272.3450247039502</v>
      </c>
      <c r="L28" s="2">
        <f t="shared" si="5"/>
        <v>1.2723450247039503</v>
      </c>
      <c r="M28">
        <v>7.31</v>
      </c>
      <c r="N28">
        <v>11.23</v>
      </c>
      <c r="O28">
        <f t="shared" si="0"/>
        <v>18.54</v>
      </c>
      <c r="P28">
        <v>7.3367571533382242E-3</v>
      </c>
      <c r="Q28">
        <f t="shared" si="6"/>
        <v>7.3367571533382243</v>
      </c>
      <c r="R28" s="4">
        <v>1.58</v>
      </c>
      <c r="T28" s="4">
        <v>0.87</v>
      </c>
      <c r="U28" s="4">
        <f t="shared" si="7"/>
        <v>2.4500000000000002</v>
      </c>
      <c r="V28" s="4">
        <f t="shared" si="8"/>
        <v>20.99</v>
      </c>
      <c r="W28" s="4">
        <f t="shared" si="9"/>
        <v>88.327775131014775</v>
      </c>
      <c r="X28" s="4">
        <f t="shared" si="10"/>
        <v>7.5273939971414974</v>
      </c>
      <c r="Y28" s="4">
        <f t="shared" si="11"/>
        <v>0</v>
      </c>
      <c r="Z28" s="4">
        <f t="shared" si="1"/>
        <v>1</v>
      </c>
      <c r="AA28" s="4">
        <v>1</v>
      </c>
      <c r="AB28" s="10">
        <f t="shared" si="12"/>
        <v>0.13214670981661275</v>
      </c>
      <c r="AC28" t="s">
        <v>460</v>
      </c>
    </row>
    <row r="29" spans="1:30" x14ac:dyDescent="0.35">
      <c r="A29" s="2" t="s">
        <v>33</v>
      </c>
      <c r="B29" s="2" t="s">
        <v>1</v>
      </c>
      <c r="C29" s="2" t="s">
        <v>2</v>
      </c>
      <c r="D29" s="2" t="s">
        <v>3</v>
      </c>
      <c r="E29" s="2" t="s">
        <v>4</v>
      </c>
      <c r="F29" s="2">
        <v>44</v>
      </c>
      <c r="G29" s="2">
        <v>29</v>
      </c>
      <c r="H29" s="2">
        <v>22</v>
      </c>
      <c r="I29" s="2">
        <f t="shared" si="2"/>
        <v>14.5</v>
      </c>
      <c r="J29" s="2">
        <f t="shared" si="3"/>
        <v>11</v>
      </c>
      <c r="K29" s="2">
        <f t="shared" si="4"/>
        <v>501.08402824760503</v>
      </c>
      <c r="L29" s="2">
        <f t="shared" si="5"/>
        <v>0.50108402824760501</v>
      </c>
      <c r="M29">
        <v>2.56</v>
      </c>
      <c r="N29">
        <v>7.63</v>
      </c>
      <c r="O29">
        <f t="shared" si="0"/>
        <v>10.19</v>
      </c>
      <c r="P29">
        <v>1.1968068699181978E-2</v>
      </c>
      <c r="Q29">
        <f t="shared" si="6"/>
        <v>11.968068699181979</v>
      </c>
      <c r="R29" s="4">
        <v>0.81</v>
      </c>
      <c r="S29">
        <v>0.08</v>
      </c>
      <c r="T29" s="4">
        <v>0.14000000000000001</v>
      </c>
      <c r="U29" s="4">
        <f t="shared" si="7"/>
        <v>0.95000000000000007</v>
      </c>
      <c r="V29" s="4">
        <f t="shared" si="8"/>
        <v>11.22</v>
      </c>
      <c r="W29" s="4">
        <f t="shared" si="9"/>
        <v>90.819964349376107</v>
      </c>
      <c r="X29" s="4">
        <f t="shared" si="10"/>
        <v>7.2192513368983953</v>
      </c>
      <c r="Y29" s="4">
        <f t="shared" si="11"/>
        <v>0.71301247771836007</v>
      </c>
      <c r="Z29" s="4">
        <f t="shared" si="1"/>
        <v>10</v>
      </c>
      <c r="AA29" s="4">
        <v>10</v>
      </c>
      <c r="AB29" s="10">
        <f t="shared" si="12"/>
        <v>9.3228655544651637E-2</v>
      </c>
      <c r="AC29" t="s">
        <v>460</v>
      </c>
    </row>
    <row r="30" spans="1:30" x14ac:dyDescent="0.35">
      <c r="A30" s="2" t="s">
        <v>34</v>
      </c>
      <c r="B30" s="2" t="s">
        <v>1</v>
      </c>
      <c r="C30" s="2" t="s">
        <v>2</v>
      </c>
      <c r="D30" s="2" t="s">
        <v>3</v>
      </c>
      <c r="E30" s="2" t="s">
        <v>4</v>
      </c>
      <c r="F30" s="2">
        <v>29</v>
      </c>
      <c r="G30" s="2">
        <v>23</v>
      </c>
      <c r="H30" s="2">
        <v>12</v>
      </c>
      <c r="I30" s="2">
        <f t="shared" si="2"/>
        <v>11.5</v>
      </c>
      <c r="J30" s="2">
        <f t="shared" si="3"/>
        <v>6</v>
      </c>
      <c r="K30" s="2">
        <f t="shared" si="4"/>
        <v>216.76989309771</v>
      </c>
      <c r="L30" s="2">
        <f t="shared" si="5"/>
        <v>0.21676989309771</v>
      </c>
      <c r="M30">
        <v>0.62</v>
      </c>
      <c r="N30">
        <v>1.25</v>
      </c>
      <c r="O30">
        <f t="shared" si="0"/>
        <v>1.87</v>
      </c>
      <c r="P30">
        <v>1.129214389417648E-2</v>
      </c>
      <c r="Q30">
        <f t="shared" si="6"/>
        <v>11.29214389417648</v>
      </c>
      <c r="R30" s="4">
        <v>0.09</v>
      </c>
      <c r="T30" s="4">
        <v>0</v>
      </c>
      <c r="U30" s="4">
        <f t="shared" si="7"/>
        <v>0.09</v>
      </c>
      <c r="V30" s="4">
        <f t="shared" si="8"/>
        <v>1.9600000000000002</v>
      </c>
      <c r="W30" s="4">
        <f t="shared" si="9"/>
        <v>95.408163265306129</v>
      </c>
      <c r="X30" s="4">
        <f t="shared" si="10"/>
        <v>4.5918367346938771</v>
      </c>
      <c r="Y30" s="4">
        <f t="shared" si="11"/>
        <v>0</v>
      </c>
      <c r="Z30" s="4">
        <f t="shared" si="1"/>
        <v>1</v>
      </c>
      <c r="AA30" s="4">
        <v>1</v>
      </c>
      <c r="AB30" s="10">
        <f t="shared" si="12"/>
        <v>4.8128342245989303E-2</v>
      </c>
      <c r="AC30" t="s">
        <v>460</v>
      </c>
      <c r="AD30" t="s">
        <v>461</v>
      </c>
    </row>
    <row r="31" spans="1:30" x14ac:dyDescent="0.35">
      <c r="A31" s="2" t="s">
        <v>35</v>
      </c>
      <c r="B31" s="2" t="s">
        <v>1</v>
      </c>
      <c r="C31" s="2" t="s">
        <v>2</v>
      </c>
      <c r="D31" s="2" t="s">
        <v>3</v>
      </c>
      <c r="E31" s="2" t="s">
        <v>4</v>
      </c>
      <c r="F31" s="2">
        <v>41</v>
      </c>
      <c r="G31" s="2">
        <v>35</v>
      </c>
      <c r="H31" s="2">
        <v>21</v>
      </c>
      <c r="I31" s="2">
        <f t="shared" si="2"/>
        <v>17.5</v>
      </c>
      <c r="J31" s="2">
        <f t="shared" si="3"/>
        <v>10.5</v>
      </c>
      <c r="K31" s="2">
        <f t="shared" si="4"/>
        <v>577.26765009716246</v>
      </c>
      <c r="L31" s="2">
        <f t="shared" si="5"/>
        <v>0.57726765009716241</v>
      </c>
      <c r="M31">
        <v>1.88</v>
      </c>
      <c r="N31">
        <v>4.91</v>
      </c>
      <c r="O31">
        <f t="shared" si="0"/>
        <v>6.79</v>
      </c>
      <c r="P31">
        <v>1.4049177810262157E-2</v>
      </c>
      <c r="Q31">
        <f t="shared" si="6"/>
        <v>14.049177810262158</v>
      </c>
      <c r="R31" s="4">
        <v>0.68</v>
      </c>
      <c r="S31">
        <v>0.08</v>
      </c>
      <c r="T31" s="4">
        <v>0.09</v>
      </c>
      <c r="U31" s="4">
        <f t="shared" si="7"/>
        <v>0.77</v>
      </c>
      <c r="V31" s="4">
        <f t="shared" si="8"/>
        <v>7.64</v>
      </c>
      <c r="W31" s="4">
        <f t="shared" si="9"/>
        <v>88.874345549738223</v>
      </c>
      <c r="X31" s="4">
        <f t="shared" si="10"/>
        <v>8.9005235602094253</v>
      </c>
      <c r="Y31" s="4">
        <f t="shared" si="11"/>
        <v>1.0471204188481675</v>
      </c>
      <c r="Z31" s="4">
        <f t="shared" si="1"/>
        <v>6</v>
      </c>
      <c r="AA31" s="4">
        <v>6</v>
      </c>
      <c r="AB31" s="10">
        <f t="shared" si="12"/>
        <v>0.1134020618556701</v>
      </c>
      <c r="AC31" t="s">
        <v>460</v>
      </c>
    </row>
    <row r="32" spans="1:30" x14ac:dyDescent="0.35">
      <c r="A32" s="2" t="s">
        <v>189</v>
      </c>
      <c r="B32" s="2" t="s">
        <v>1</v>
      </c>
      <c r="C32" s="2" t="s">
        <v>2</v>
      </c>
      <c r="D32" s="2" t="s">
        <v>156</v>
      </c>
      <c r="E32" s="2" t="s">
        <v>161</v>
      </c>
      <c r="F32" s="2">
        <v>64</v>
      </c>
      <c r="G32" s="2">
        <v>55</v>
      </c>
      <c r="H32" s="2">
        <v>44</v>
      </c>
      <c r="I32" s="2">
        <f t="shared" si="2"/>
        <v>27.5</v>
      </c>
      <c r="J32" s="2">
        <f t="shared" si="3"/>
        <v>22</v>
      </c>
      <c r="K32" s="2">
        <f t="shared" si="4"/>
        <v>1900.6635554219499</v>
      </c>
      <c r="L32" s="2">
        <f t="shared" si="5"/>
        <v>1.90066355542195</v>
      </c>
      <c r="M32">
        <v>6.38</v>
      </c>
      <c r="N32">
        <v>7.58</v>
      </c>
      <c r="O32">
        <f t="shared" si="0"/>
        <v>13.96</v>
      </c>
      <c r="P32">
        <v>9.232140583216605E-3</v>
      </c>
      <c r="Q32">
        <f t="shared" si="6"/>
        <v>9.232140583216605</v>
      </c>
      <c r="R32" s="4">
        <v>0.91</v>
      </c>
      <c r="S32">
        <v>0.5</v>
      </c>
      <c r="T32" s="4">
        <v>0.37</v>
      </c>
      <c r="U32" s="4">
        <f t="shared" si="7"/>
        <v>1.28</v>
      </c>
      <c r="V32" s="4">
        <f t="shared" si="8"/>
        <v>15.74</v>
      </c>
      <c r="W32" s="4">
        <f t="shared" si="9"/>
        <v>88.69123252858958</v>
      </c>
      <c r="X32" s="4">
        <f t="shared" si="10"/>
        <v>5.7814485387547654</v>
      </c>
      <c r="Y32" s="4">
        <f t="shared" si="11"/>
        <v>3.1766200762388821</v>
      </c>
      <c r="Z32" s="4">
        <f t="shared" si="1"/>
        <v>13</v>
      </c>
      <c r="AA32" s="4">
        <v>13</v>
      </c>
      <c r="AB32" s="10">
        <f t="shared" si="12"/>
        <v>9.1690544412607447E-2</v>
      </c>
      <c r="AC32" t="s">
        <v>460</v>
      </c>
    </row>
    <row r="33" spans="1:30" x14ac:dyDescent="0.35">
      <c r="A33" s="2" t="s">
        <v>190</v>
      </c>
      <c r="B33" s="2" t="s">
        <v>1</v>
      </c>
      <c r="C33" s="2" t="s">
        <v>2</v>
      </c>
      <c r="D33" s="2" t="s">
        <v>156</v>
      </c>
      <c r="E33" s="2" t="s">
        <v>161</v>
      </c>
      <c r="F33" s="2">
        <v>56</v>
      </c>
      <c r="G33" s="2">
        <v>35</v>
      </c>
      <c r="H33" s="2">
        <v>22</v>
      </c>
      <c r="I33" s="2">
        <f t="shared" si="2"/>
        <v>17.5</v>
      </c>
      <c r="J33" s="2">
        <f t="shared" si="3"/>
        <v>11</v>
      </c>
      <c r="K33" s="2">
        <f t="shared" si="4"/>
        <v>604.75658581607502</v>
      </c>
      <c r="L33" s="2">
        <f t="shared" si="5"/>
        <v>0.60475658581607505</v>
      </c>
      <c r="M33">
        <v>3.96</v>
      </c>
      <c r="N33">
        <v>5.32</v>
      </c>
      <c r="O33">
        <f t="shared" si="0"/>
        <v>9.2800000000000011</v>
      </c>
      <c r="P33">
        <v>8.6657902503152404E-3</v>
      </c>
      <c r="Q33">
        <f t="shared" si="6"/>
        <v>8.66579025031524</v>
      </c>
      <c r="R33" s="4">
        <v>0.25</v>
      </c>
      <c r="S33">
        <v>0.31</v>
      </c>
      <c r="T33" s="4">
        <v>0.11</v>
      </c>
      <c r="U33" s="4">
        <f t="shared" si="7"/>
        <v>0.36</v>
      </c>
      <c r="V33" s="4">
        <f t="shared" si="8"/>
        <v>9.9500000000000011</v>
      </c>
      <c r="W33" s="4">
        <f t="shared" si="9"/>
        <v>93.266331658291463</v>
      </c>
      <c r="X33" s="4">
        <f t="shared" si="10"/>
        <v>2.5125628140703515</v>
      </c>
      <c r="Y33" s="4">
        <f t="shared" si="11"/>
        <v>3.1155778894472359</v>
      </c>
      <c r="Z33" s="4">
        <f t="shared" si="1"/>
        <v>9</v>
      </c>
      <c r="AA33" s="4">
        <v>9</v>
      </c>
      <c r="AB33" s="10">
        <f t="shared" si="12"/>
        <v>3.8793103448275856E-2</v>
      </c>
      <c r="AC33" t="s">
        <v>460</v>
      </c>
    </row>
    <row r="34" spans="1:30" x14ac:dyDescent="0.35">
      <c r="A34" s="2" t="s">
        <v>191</v>
      </c>
      <c r="B34" s="2" t="s">
        <v>1</v>
      </c>
      <c r="C34" s="2" t="s">
        <v>2</v>
      </c>
      <c r="D34" s="2" t="s">
        <v>156</v>
      </c>
      <c r="E34" s="2" t="s">
        <v>161</v>
      </c>
      <c r="F34" s="2">
        <v>60</v>
      </c>
      <c r="G34" s="2">
        <v>38</v>
      </c>
      <c r="H34" s="2">
        <v>18</v>
      </c>
      <c r="I34" s="2">
        <f t="shared" si="2"/>
        <v>19</v>
      </c>
      <c r="J34" s="2">
        <f t="shared" si="3"/>
        <v>9</v>
      </c>
      <c r="K34" s="2">
        <f t="shared" si="4"/>
        <v>537.21234376388998</v>
      </c>
      <c r="L34" s="2">
        <f t="shared" si="5"/>
        <v>0.53721234376388993</v>
      </c>
      <c r="M34">
        <v>4.0999999999999996</v>
      </c>
      <c r="N34">
        <v>5.65</v>
      </c>
      <c r="O34">
        <f t="shared" si="0"/>
        <v>9.75</v>
      </c>
      <c r="P34">
        <v>1.010575057881234E-2</v>
      </c>
      <c r="Q34">
        <f t="shared" si="6"/>
        <v>10.105750578812341</v>
      </c>
      <c r="R34" s="4">
        <v>0.65</v>
      </c>
      <c r="T34" s="4">
        <v>0.12</v>
      </c>
      <c r="U34" s="4">
        <f t="shared" si="7"/>
        <v>0.77</v>
      </c>
      <c r="V34" s="4">
        <f t="shared" si="8"/>
        <v>10.52</v>
      </c>
      <c r="W34" s="4">
        <f t="shared" si="9"/>
        <v>92.680608365019012</v>
      </c>
      <c r="X34" s="4">
        <f t="shared" si="10"/>
        <v>6.1787072243346017</v>
      </c>
      <c r="Y34" s="4">
        <f t="shared" si="11"/>
        <v>0</v>
      </c>
      <c r="Z34" s="4">
        <f t="shared" si="1"/>
        <v>9</v>
      </c>
      <c r="AA34" s="4">
        <v>9</v>
      </c>
      <c r="AB34" s="10">
        <f t="shared" si="12"/>
        <v>7.8974358974358977E-2</v>
      </c>
      <c r="AC34" t="s">
        <v>460</v>
      </c>
    </row>
    <row r="35" spans="1:30" x14ac:dyDescent="0.35">
      <c r="A35" s="2" t="s">
        <v>110</v>
      </c>
      <c r="B35" s="2" t="s">
        <v>1</v>
      </c>
      <c r="C35" s="2" t="s">
        <v>2</v>
      </c>
      <c r="D35" s="2" t="s">
        <v>80</v>
      </c>
      <c r="E35" s="2" t="s">
        <v>81</v>
      </c>
      <c r="F35" s="2">
        <v>73</v>
      </c>
      <c r="G35" s="2">
        <v>40</v>
      </c>
      <c r="H35" s="2">
        <v>32</v>
      </c>
      <c r="I35" s="2">
        <f t="shared" si="2"/>
        <v>20</v>
      </c>
      <c r="J35" s="2">
        <f t="shared" si="3"/>
        <v>16</v>
      </c>
      <c r="K35" s="2">
        <f t="shared" si="4"/>
        <v>1005.3096491488</v>
      </c>
      <c r="L35" s="2">
        <f t="shared" si="5"/>
        <v>1.0053096491488001</v>
      </c>
      <c r="M35">
        <v>4.8099999999999996</v>
      </c>
      <c r="N35">
        <v>6.52</v>
      </c>
      <c r="O35">
        <f t="shared" si="0"/>
        <v>11.329999999999998</v>
      </c>
      <c r="P35">
        <v>1.0723754761544484E-2</v>
      </c>
      <c r="Q35">
        <f t="shared" si="6"/>
        <v>10.723754761544484</v>
      </c>
      <c r="R35" s="4">
        <v>2.88</v>
      </c>
      <c r="S35">
        <v>0.37</v>
      </c>
      <c r="T35" s="4">
        <v>0.3</v>
      </c>
      <c r="U35" s="4">
        <f t="shared" si="7"/>
        <v>3.1799999999999997</v>
      </c>
      <c r="V35" s="4">
        <f t="shared" si="8"/>
        <v>14.879999999999997</v>
      </c>
      <c r="W35" s="4">
        <f t="shared" si="9"/>
        <v>76.142473118279568</v>
      </c>
      <c r="X35" s="4">
        <f t="shared" si="10"/>
        <v>19.35483870967742</v>
      </c>
      <c r="Y35" s="4">
        <f t="shared" si="11"/>
        <v>2.4865591397849469</v>
      </c>
      <c r="Z35" s="4">
        <f t="shared" si="1"/>
        <v>1</v>
      </c>
      <c r="AA35" s="4">
        <v>1</v>
      </c>
      <c r="AB35" s="10">
        <f t="shared" si="12"/>
        <v>0.28067078552515445</v>
      </c>
      <c r="AC35" t="s">
        <v>462</v>
      </c>
    </row>
    <row r="36" spans="1:30" x14ac:dyDescent="0.35">
      <c r="A36" s="2" t="s">
        <v>111</v>
      </c>
      <c r="B36" s="2" t="s">
        <v>1</v>
      </c>
      <c r="C36" s="2" t="s">
        <v>2</v>
      </c>
      <c r="D36" s="2" t="s">
        <v>80</v>
      </c>
      <c r="E36" s="2" t="s">
        <v>81</v>
      </c>
      <c r="F36" s="2">
        <v>62</v>
      </c>
      <c r="G36" s="2">
        <v>42</v>
      </c>
      <c r="H36" s="2">
        <v>29</v>
      </c>
      <c r="I36" s="2">
        <f t="shared" si="2"/>
        <v>21</v>
      </c>
      <c r="J36" s="2">
        <f t="shared" si="3"/>
        <v>14.5</v>
      </c>
      <c r="K36" s="2">
        <f t="shared" si="4"/>
        <v>956.61496301815509</v>
      </c>
      <c r="L36" s="2">
        <f t="shared" si="5"/>
        <v>0.95661496301815507</v>
      </c>
      <c r="M36">
        <v>5.14</v>
      </c>
      <c r="N36">
        <v>8.7799999999999994</v>
      </c>
      <c r="O36">
        <f t="shared" si="0"/>
        <v>13.919999999999998</v>
      </c>
      <c r="P36">
        <v>1.2112831858407079E-2</v>
      </c>
      <c r="Q36">
        <f t="shared" si="6"/>
        <v>12.112831858407079</v>
      </c>
      <c r="R36" s="4">
        <v>3.01</v>
      </c>
      <c r="S36">
        <v>0.17</v>
      </c>
      <c r="T36" s="4">
        <v>0.43</v>
      </c>
      <c r="U36" s="4">
        <f t="shared" si="7"/>
        <v>3.44</v>
      </c>
      <c r="V36" s="4">
        <f t="shared" si="8"/>
        <v>17.53</v>
      </c>
      <c r="W36" s="4">
        <f t="shared" si="9"/>
        <v>79.406731317740991</v>
      </c>
      <c r="X36" s="4">
        <f t="shared" si="10"/>
        <v>17.170564746149456</v>
      </c>
      <c r="Y36" s="4">
        <f t="shared" si="11"/>
        <v>0.96976611523103251</v>
      </c>
      <c r="Z36" s="4">
        <f t="shared" si="1"/>
        <v>1</v>
      </c>
      <c r="AA36" s="4">
        <v>1</v>
      </c>
      <c r="AB36" s="10">
        <f t="shared" si="12"/>
        <v>0.24712643678160923</v>
      </c>
      <c r="AC36" t="s">
        <v>462</v>
      </c>
    </row>
    <row r="37" spans="1:30" x14ac:dyDescent="0.35">
      <c r="A37" s="2" t="s">
        <v>112</v>
      </c>
      <c r="B37" s="2" t="s">
        <v>1</v>
      </c>
      <c r="C37" s="2" t="s">
        <v>2</v>
      </c>
      <c r="D37" s="2" t="s">
        <v>80</v>
      </c>
      <c r="E37" s="2" t="s">
        <v>81</v>
      </c>
      <c r="F37" s="2">
        <v>62</v>
      </c>
      <c r="G37" s="2">
        <v>50</v>
      </c>
      <c r="H37" s="2">
        <v>45</v>
      </c>
      <c r="I37" s="2">
        <f t="shared" si="2"/>
        <v>25</v>
      </c>
      <c r="J37" s="2">
        <f t="shared" si="3"/>
        <v>22.5</v>
      </c>
      <c r="K37" s="2">
        <f t="shared" si="4"/>
        <v>1767.1458676443751</v>
      </c>
      <c r="L37" s="2">
        <f t="shared" si="5"/>
        <v>1.7671458676443752</v>
      </c>
      <c r="M37">
        <v>4.3899999999999997</v>
      </c>
      <c r="N37">
        <v>7.51</v>
      </c>
      <c r="O37">
        <f t="shared" si="0"/>
        <v>11.899999999999999</v>
      </c>
      <c r="P37">
        <v>1.0049877168167945E-2</v>
      </c>
      <c r="Q37">
        <f t="shared" si="6"/>
        <v>10.049877168167946</v>
      </c>
      <c r="R37" s="4">
        <v>3.52</v>
      </c>
      <c r="S37">
        <v>0.18</v>
      </c>
      <c r="T37" s="4">
        <v>0.25</v>
      </c>
      <c r="U37" s="4">
        <f t="shared" si="7"/>
        <v>3.77</v>
      </c>
      <c r="V37" s="4">
        <f t="shared" si="8"/>
        <v>15.849999999999998</v>
      </c>
      <c r="W37" s="4">
        <f t="shared" si="9"/>
        <v>75.078864353312298</v>
      </c>
      <c r="X37" s="4">
        <f t="shared" si="10"/>
        <v>22.208201892744484</v>
      </c>
      <c r="Y37" s="4">
        <f t="shared" si="11"/>
        <v>1.1356466876971612</v>
      </c>
      <c r="Z37" s="4">
        <f t="shared" si="1"/>
        <v>1</v>
      </c>
      <c r="AA37" s="4">
        <v>1</v>
      </c>
      <c r="AB37" s="10">
        <f t="shared" si="12"/>
        <v>0.31680672268907567</v>
      </c>
      <c r="AC37" t="s">
        <v>462</v>
      </c>
    </row>
    <row r="38" spans="1:30" x14ac:dyDescent="0.35">
      <c r="A38" s="2" t="s">
        <v>116</v>
      </c>
      <c r="B38" s="2" t="s">
        <v>1</v>
      </c>
      <c r="C38" s="2" t="s">
        <v>2</v>
      </c>
      <c r="D38" s="2" t="s">
        <v>80</v>
      </c>
      <c r="E38" s="2" t="s">
        <v>89</v>
      </c>
      <c r="F38" s="2">
        <v>95</v>
      </c>
      <c r="G38" s="2">
        <v>34</v>
      </c>
      <c r="H38" s="2">
        <v>7</v>
      </c>
      <c r="I38" s="2">
        <f t="shared" si="2"/>
        <v>17</v>
      </c>
      <c r="J38" s="2">
        <f t="shared" si="3"/>
        <v>3.5</v>
      </c>
      <c r="K38" s="2">
        <f t="shared" si="4"/>
        <v>186.92476288860502</v>
      </c>
      <c r="L38" s="2">
        <f t="shared" si="5"/>
        <v>0.18692476288860502</v>
      </c>
      <c r="M38">
        <v>5.67</v>
      </c>
      <c r="N38">
        <v>6.25</v>
      </c>
      <c r="O38">
        <f t="shared" si="0"/>
        <v>11.92</v>
      </c>
      <c r="P38">
        <v>1.0626486915146709E-2</v>
      </c>
      <c r="Q38">
        <f t="shared" si="6"/>
        <v>10.626486915146709</v>
      </c>
      <c r="R38" s="4">
        <v>2.4300000000000002</v>
      </c>
      <c r="S38">
        <v>0.13</v>
      </c>
      <c r="T38" s="4">
        <v>0.25</v>
      </c>
      <c r="U38" s="4">
        <f t="shared" si="7"/>
        <v>2.68</v>
      </c>
      <c r="V38" s="4">
        <f t="shared" si="8"/>
        <v>14.73</v>
      </c>
      <c r="W38" s="4">
        <f t="shared" si="9"/>
        <v>80.923285811269523</v>
      </c>
      <c r="X38" s="4">
        <f t="shared" si="10"/>
        <v>16.4969450101833</v>
      </c>
      <c r="Y38" s="4">
        <f t="shared" si="11"/>
        <v>0.8825526137135099</v>
      </c>
      <c r="Z38" s="4">
        <f t="shared" si="1"/>
        <v>1</v>
      </c>
      <c r="AA38" s="4">
        <v>1</v>
      </c>
      <c r="AB38" s="10">
        <f t="shared" si="12"/>
        <v>0.22483221476510068</v>
      </c>
      <c r="AC38" t="s">
        <v>462</v>
      </c>
    </row>
    <row r="39" spans="1:30" x14ac:dyDescent="0.35">
      <c r="A39" s="2" t="s">
        <v>117</v>
      </c>
      <c r="B39" s="2" t="s">
        <v>1</v>
      </c>
      <c r="C39" s="2" t="s">
        <v>2</v>
      </c>
      <c r="D39" s="2" t="s">
        <v>80</v>
      </c>
      <c r="E39" s="2" t="s">
        <v>89</v>
      </c>
      <c r="F39" s="2">
        <v>83</v>
      </c>
      <c r="G39" s="2">
        <v>26</v>
      </c>
      <c r="H39" s="2">
        <v>19</v>
      </c>
      <c r="I39" s="2">
        <f t="shared" si="2"/>
        <v>13</v>
      </c>
      <c r="J39" s="2">
        <f t="shared" si="3"/>
        <v>9.5</v>
      </c>
      <c r="K39" s="2">
        <f t="shared" si="4"/>
        <v>387.98669271836502</v>
      </c>
      <c r="L39" s="2">
        <f t="shared" si="5"/>
        <v>0.387986692718365</v>
      </c>
      <c r="M39">
        <v>4.3</v>
      </c>
      <c r="N39">
        <v>6.2</v>
      </c>
      <c r="O39">
        <f t="shared" si="0"/>
        <v>10.5</v>
      </c>
      <c r="P39">
        <v>7.7837669540173965E-3</v>
      </c>
      <c r="Q39">
        <f t="shared" si="6"/>
        <v>7.7837669540173966</v>
      </c>
      <c r="R39" s="4">
        <v>2.16</v>
      </c>
      <c r="S39">
        <v>0.15</v>
      </c>
      <c r="T39" s="4">
        <v>0.39</v>
      </c>
      <c r="U39" s="4">
        <f t="shared" si="7"/>
        <v>2.5500000000000003</v>
      </c>
      <c r="V39" s="4">
        <f t="shared" si="8"/>
        <v>13.200000000000001</v>
      </c>
      <c r="W39" s="4">
        <f t="shared" si="9"/>
        <v>79.545454545454547</v>
      </c>
      <c r="X39" s="4">
        <f t="shared" si="10"/>
        <v>16.363636363636363</v>
      </c>
      <c r="Y39" s="4">
        <f t="shared" si="11"/>
        <v>1.1363636363636362</v>
      </c>
      <c r="Z39" s="4">
        <f t="shared" si="1"/>
        <v>2</v>
      </c>
      <c r="AA39" s="4">
        <v>2</v>
      </c>
      <c r="AB39" s="10">
        <f t="shared" si="12"/>
        <v>0.24285714285714288</v>
      </c>
      <c r="AC39" t="s">
        <v>462</v>
      </c>
    </row>
    <row r="40" spans="1:30" x14ac:dyDescent="0.35">
      <c r="A40" s="2" t="s">
        <v>118</v>
      </c>
      <c r="B40" s="2" t="s">
        <v>1</v>
      </c>
      <c r="C40" s="2" t="s">
        <v>2</v>
      </c>
      <c r="D40" s="2" t="s">
        <v>80</v>
      </c>
      <c r="E40" s="2" t="s">
        <v>89</v>
      </c>
      <c r="F40" s="2">
        <v>87</v>
      </c>
      <c r="G40" s="2">
        <v>31</v>
      </c>
      <c r="H40" s="2">
        <v>6</v>
      </c>
      <c r="I40" s="2">
        <f t="shared" si="2"/>
        <v>15.5</v>
      </c>
      <c r="J40" s="2">
        <f t="shared" si="3"/>
        <v>3</v>
      </c>
      <c r="K40" s="2">
        <f t="shared" si="4"/>
        <v>146.084058391935</v>
      </c>
      <c r="L40" s="2">
        <f t="shared" si="5"/>
        <v>0.146084058391935</v>
      </c>
      <c r="M40">
        <v>3.83</v>
      </c>
      <c r="N40">
        <v>5.36</v>
      </c>
      <c r="O40">
        <f t="shared" si="0"/>
        <v>9.1900000000000013</v>
      </c>
      <c r="P40">
        <v>6.3751793019178665E-3</v>
      </c>
      <c r="Q40">
        <f t="shared" si="6"/>
        <v>6.3751793019178669</v>
      </c>
      <c r="R40" s="4">
        <v>1.62</v>
      </c>
      <c r="T40" s="4">
        <v>0.41</v>
      </c>
      <c r="U40" s="4">
        <f t="shared" si="7"/>
        <v>2.0300000000000002</v>
      </c>
      <c r="V40" s="4">
        <f t="shared" si="8"/>
        <v>11.220000000000002</v>
      </c>
      <c r="W40" s="4">
        <f t="shared" si="9"/>
        <v>81.907308377896598</v>
      </c>
      <c r="X40" s="4">
        <f t="shared" si="10"/>
        <v>14.438502673796789</v>
      </c>
      <c r="Y40" s="4">
        <f t="shared" si="11"/>
        <v>0</v>
      </c>
      <c r="Z40" s="4">
        <f t="shared" si="1"/>
        <v>1</v>
      </c>
      <c r="AA40" s="4">
        <v>1</v>
      </c>
      <c r="AB40" s="10">
        <f t="shared" si="12"/>
        <v>0.22089227421109903</v>
      </c>
      <c r="AC40" t="s">
        <v>460</v>
      </c>
    </row>
    <row r="41" spans="1:30" x14ac:dyDescent="0.35">
      <c r="A41" s="2" t="s">
        <v>192</v>
      </c>
      <c r="B41" s="2" t="s">
        <v>1</v>
      </c>
      <c r="C41" s="2" t="s">
        <v>2</v>
      </c>
      <c r="D41" s="2" t="s">
        <v>156</v>
      </c>
      <c r="E41" s="2" t="s">
        <v>165</v>
      </c>
      <c r="F41" s="2">
        <v>40</v>
      </c>
      <c r="G41" s="2">
        <v>24</v>
      </c>
      <c r="H41" s="2">
        <v>23</v>
      </c>
      <c r="I41" s="2">
        <f t="shared" si="2"/>
        <v>12</v>
      </c>
      <c r="J41" s="2">
        <f t="shared" si="3"/>
        <v>11.5</v>
      </c>
      <c r="K41" s="2">
        <f t="shared" si="4"/>
        <v>433.53978619542005</v>
      </c>
      <c r="L41" s="2">
        <f t="shared" si="5"/>
        <v>0.43353978619542005</v>
      </c>
      <c r="M41">
        <v>1.79</v>
      </c>
      <c r="N41">
        <v>1.25</v>
      </c>
      <c r="O41">
        <f t="shared" si="0"/>
        <v>3.04</v>
      </c>
      <c r="P41">
        <v>7.5322812051649927E-3</v>
      </c>
      <c r="Q41">
        <f t="shared" si="6"/>
        <v>7.5322812051649928</v>
      </c>
      <c r="R41" s="4">
        <v>0.24</v>
      </c>
      <c r="S41">
        <v>0.02</v>
      </c>
      <c r="T41" s="4">
        <v>0.18</v>
      </c>
      <c r="U41" s="4">
        <f t="shared" si="7"/>
        <v>0.42</v>
      </c>
      <c r="V41" s="4">
        <f t="shared" si="8"/>
        <v>3.4800000000000004</v>
      </c>
      <c r="W41" s="4">
        <f t="shared" si="9"/>
        <v>87.356321839080451</v>
      </c>
      <c r="X41" s="4">
        <f t="shared" si="10"/>
        <v>6.8965517241379297</v>
      </c>
      <c r="Y41" s="4">
        <f t="shared" si="11"/>
        <v>0.57471264367816077</v>
      </c>
      <c r="Z41" s="4">
        <f t="shared" si="1"/>
        <v>3</v>
      </c>
      <c r="AA41" s="4">
        <v>3</v>
      </c>
      <c r="AB41" s="10">
        <f t="shared" si="12"/>
        <v>0.13815789473684209</v>
      </c>
      <c r="AC41" t="s">
        <v>460</v>
      </c>
    </row>
    <row r="42" spans="1:30" x14ac:dyDescent="0.35">
      <c r="A42" s="2" t="s">
        <v>193</v>
      </c>
      <c r="B42" s="2" t="s">
        <v>1</v>
      </c>
      <c r="C42" s="2" t="s">
        <v>2</v>
      </c>
      <c r="D42" s="2" t="s">
        <v>156</v>
      </c>
      <c r="E42" s="2" t="s">
        <v>165</v>
      </c>
      <c r="F42" s="2">
        <v>45</v>
      </c>
      <c r="G42" s="2">
        <v>40</v>
      </c>
      <c r="H42" s="2">
        <v>33</v>
      </c>
      <c r="I42" s="2">
        <f t="shared" si="2"/>
        <v>20</v>
      </c>
      <c r="J42" s="2">
        <f t="shared" si="3"/>
        <v>16.5</v>
      </c>
      <c r="K42" s="2">
        <f t="shared" si="4"/>
        <v>1036.7255756847001</v>
      </c>
      <c r="L42" s="2">
        <f t="shared" si="5"/>
        <v>1.0367255756847</v>
      </c>
      <c r="M42">
        <v>3.91</v>
      </c>
      <c r="N42">
        <v>7.8</v>
      </c>
      <c r="O42">
        <f t="shared" si="0"/>
        <v>11.71</v>
      </c>
      <c r="P42">
        <v>6.6957787481804953E-3</v>
      </c>
      <c r="Q42">
        <f t="shared" si="6"/>
        <v>6.6957787481804951</v>
      </c>
      <c r="R42" s="4">
        <v>0.63</v>
      </c>
      <c r="T42" s="4">
        <v>0.54</v>
      </c>
      <c r="U42" s="4">
        <f t="shared" si="7"/>
        <v>1.17</v>
      </c>
      <c r="V42" s="4">
        <f t="shared" si="8"/>
        <v>12.880000000000003</v>
      </c>
      <c r="W42" s="4">
        <f t="shared" si="9"/>
        <v>90.916149068322966</v>
      </c>
      <c r="X42" s="4">
        <f t="shared" si="10"/>
        <v>4.891304347826086</v>
      </c>
      <c r="Y42" s="4">
        <f t="shared" si="11"/>
        <v>0</v>
      </c>
      <c r="Z42" s="4">
        <f t="shared" si="1"/>
        <v>11</v>
      </c>
      <c r="AA42" s="4">
        <v>11</v>
      </c>
      <c r="AB42" s="10">
        <f t="shared" si="12"/>
        <v>9.9914602903501265E-2</v>
      </c>
      <c r="AC42" t="s">
        <v>460</v>
      </c>
    </row>
    <row r="43" spans="1:30" x14ac:dyDescent="0.35">
      <c r="A43" s="2" t="s">
        <v>194</v>
      </c>
      <c r="B43" s="2" t="s">
        <v>1</v>
      </c>
      <c r="C43" s="2" t="s">
        <v>2</v>
      </c>
      <c r="D43" s="2" t="s">
        <v>156</v>
      </c>
      <c r="E43" s="2" t="s">
        <v>165</v>
      </c>
      <c r="F43" s="2">
        <v>44</v>
      </c>
      <c r="G43" s="2">
        <v>40</v>
      </c>
      <c r="H43" s="2">
        <v>40</v>
      </c>
      <c r="I43" s="2">
        <f t="shared" si="2"/>
        <v>20</v>
      </c>
      <c r="J43" s="2">
        <f t="shared" si="3"/>
        <v>20</v>
      </c>
      <c r="K43" s="2">
        <f t="shared" si="4"/>
        <v>1256.6370614359998</v>
      </c>
      <c r="L43" s="2">
        <f t="shared" si="5"/>
        <v>1.2566370614359998</v>
      </c>
      <c r="M43">
        <v>3.9</v>
      </c>
      <c r="N43">
        <v>5.6</v>
      </c>
      <c r="O43">
        <f t="shared" si="0"/>
        <v>9.5</v>
      </c>
      <c r="P43">
        <v>5.9701492537313433E-3</v>
      </c>
      <c r="Q43">
        <f t="shared" si="6"/>
        <v>5.9701492537313436</v>
      </c>
      <c r="R43" s="4">
        <v>1.25</v>
      </c>
      <c r="S43">
        <v>0.13</v>
      </c>
      <c r="T43" s="4">
        <v>0.22</v>
      </c>
      <c r="U43" s="4">
        <f t="shared" si="7"/>
        <v>1.47</v>
      </c>
      <c r="V43" s="4">
        <f t="shared" si="8"/>
        <v>11.100000000000001</v>
      </c>
      <c r="W43" s="4">
        <f t="shared" si="9"/>
        <v>85.585585585585576</v>
      </c>
      <c r="X43" s="4">
        <f t="shared" si="10"/>
        <v>11.261261261261261</v>
      </c>
      <c r="Y43" s="4">
        <f t="shared" si="11"/>
        <v>1.171171171171171</v>
      </c>
      <c r="Z43" s="4">
        <f t="shared" si="1"/>
        <v>1</v>
      </c>
      <c r="AA43" s="4">
        <v>1</v>
      </c>
      <c r="AB43" s="10">
        <f t="shared" si="12"/>
        <v>0.15473684210526314</v>
      </c>
      <c r="AC43" t="s">
        <v>460</v>
      </c>
    </row>
    <row r="44" spans="1:30" x14ac:dyDescent="0.35">
      <c r="A44" s="2" t="s">
        <v>113</v>
      </c>
      <c r="B44" s="2" t="s">
        <v>1</v>
      </c>
      <c r="C44" s="2" t="s">
        <v>2</v>
      </c>
      <c r="D44" s="2" t="s">
        <v>80</v>
      </c>
      <c r="E44" s="2" t="s">
        <v>85</v>
      </c>
      <c r="F44" s="2">
        <v>54</v>
      </c>
      <c r="G44" s="2">
        <v>47</v>
      </c>
      <c r="H44" s="2">
        <v>44</v>
      </c>
      <c r="I44" s="2">
        <f t="shared" si="2"/>
        <v>23.5</v>
      </c>
      <c r="J44" s="2">
        <f t="shared" si="3"/>
        <v>22</v>
      </c>
      <c r="K44" s="2">
        <f t="shared" si="4"/>
        <v>1624.2034019060302</v>
      </c>
      <c r="L44" s="2">
        <f t="shared" si="5"/>
        <v>1.6242034019060303</v>
      </c>
      <c r="M44">
        <v>2.58</v>
      </c>
      <c r="N44">
        <v>6.56</v>
      </c>
      <c r="O44">
        <f t="shared" si="0"/>
        <v>9.14</v>
      </c>
      <c r="P44">
        <v>1.2194247184563517E-2</v>
      </c>
      <c r="Q44">
        <f t="shared" si="6"/>
        <v>12.194247184563517</v>
      </c>
      <c r="R44" s="4">
        <v>0.78</v>
      </c>
      <c r="S44">
        <v>0.17</v>
      </c>
      <c r="T44" s="4">
        <v>0.25</v>
      </c>
      <c r="U44" s="4">
        <f t="shared" si="7"/>
        <v>1.03</v>
      </c>
      <c r="V44" s="4">
        <f t="shared" si="8"/>
        <v>10.34</v>
      </c>
      <c r="W44" s="4">
        <f t="shared" si="9"/>
        <v>88.394584139264992</v>
      </c>
      <c r="X44" s="4">
        <f t="shared" si="10"/>
        <v>7.5435203094777563</v>
      </c>
      <c r="Y44" s="4">
        <f t="shared" si="11"/>
        <v>1.6441005802707933</v>
      </c>
      <c r="Z44" s="4">
        <f t="shared" si="1"/>
        <v>9</v>
      </c>
      <c r="AA44" s="4">
        <v>9</v>
      </c>
      <c r="AB44" s="10">
        <f t="shared" si="12"/>
        <v>0.11269146608315098</v>
      </c>
      <c r="AC44" t="s">
        <v>460</v>
      </c>
    </row>
    <row r="45" spans="1:30" x14ac:dyDescent="0.35">
      <c r="A45" s="2" t="s">
        <v>114</v>
      </c>
      <c r="B45" s="2" t="s">
        <v>1</v>
      </c>
      <c r="C45" s="2" t="s">
        <v>2</v>
      </c>
      <c r="D45" s="2" t="s">
        <v>80</v>
      </c>
      <c r="E45" s="2" t="s">
        <v>85</v>
      </c>
      <c r="F45" s="2">
        <v>36</v>
      </c>
      <c r="G45" s="2">
        <v>37</v>
      </c>
      <c r="H45" s="2">
        <v>30</v>
      </c>
      <c r="I45" s="2">
        <f t="shared" si="2"/>
        <v>18.5</v>
      </c>
      <c r="J45" s="2">
        <f t="shared" si="3"/>
        <v>15</v>
      </c>
      <c r="K45" s="2">
        <f t="shared" si="4"/>
        <v>871.79196137122506</v>
      </c>
      <c r="L45" s="2">
        <f t="shared" si="5"/>
        <v>0.87179196137122505</v>
      </c>
      <c r="M45">
        <v>1.9</v>
      </c>
      <c r="N45">
        <v>5.56</v>
      </c>
      <c r="O45">
        <f t="shared" si="0"/>
        <v>7.4599999999999991</v>
      </c>
      <c r="P45">
        <v>8.7903574248722419E-3</v>
      </c>
      <c r="Q45">
        <f t="shared" si="6"/>
        <v>8.7903574248722425</v>
      </c>
      <c r="R45" s="4">
        <v>2.04</v>
      </c>
      <c r="S45">
        <v>0.29000000000000004</v>
      </c>
      <c r="T45" s="4">
        <v>0.38</v>
      </c>
      <c r="U45" s="4">
        <f t="shared" si="7"/>
        <v>2.42</v>
      </c>
      <c r="V45" s="4">
        <f t="shared" si="8"/>
        <v>10.17</v>
      </c>
      <c r="W45" s="4">
        <f t="shared" si="9"/>
        <v>73.352999016715827</v>
      </c>
      <c r="X45" s="4">
        <f t="shared" si="10"/>
        <v>20.058997050147493</v>
      </c>
      <c r="Y45" s="4">
        <f t="shared" si="11"/>
        <v>2.8515240904621439</v>
      </c>
      <c r="Z45" s="4">
        <f t="shared" si="1"/>
        <v>1</v>
      </c>
      <c r="AA45" s="4">
        <v>1</v>
      </c>
      <c r="AB45" s="10">
        <f t="shared" si="12"/>
        <v>0.32439678284182311</v>
      </c>
      <c r="AC45" t="s">
        <v>460</v>
      </c>
    </row>
    <row r="46" spans="1:30" x14ac:dyDescent="0.35">
      <c r="A46" s="2" t="s">
        <v>115</v>
      </c>
      <c r="B46" s="2" t="s">
        <v>1</v>
      </c>
      <c r="C46" s="2" t="s">
        <v>2</v>
      </c>
      <c r="D46" s="2" t="s">
        <v>80</v>
      </c>
      <c r="E46" s="2" t="s">
        <v>85</v>
      </c>
      <c r="F46" s="2">
        <v>56</v>
      </c>
      <c r="G46" s="2">
        <v>50</v>
      </c>
      <c r="H46" s="2">
        <v>47</v>
      </c>
      <c r="I46" s="2">
        <f t="shared" si="2"/>
        <v>25</v>
      </c>
      <c r="J46" s="2">
        <f t="shared" si="3"/>
        <v>23.5</v>
      </c>
      <c r="K46" s="2">
        <f t="shared" si="4"/>
        <v>1845.685683984125</v>
      </c>
      <c r="L46" s="2">
        <f t="shared" si="5"/>
        <v>1.8456856839841251</v>
      </c>
      <c r="M46">
        <v>3.85</v>
      </c>
      <c r="N46">
        <v>6.56</v>
      </c>
      <c r="O46">
        <f t="shared" si="0"/>
        <v>10.41</v>
      </c>
      <c r="P46">
        <v>1.6460756471247943E-2</v>
      </c>
      <c r="Q46">
        <f t="shared" si="6"/>
        <v>16.460756471247944</v>
      </c>
      <c r="R46" s="4">
        <v>1.41</v>
      </c>
      <c r="S46">
        <v>0.22999999999999998</v>
      </c>
      <c r="T46" s="4">
        <v>0.33</v>
      </c>
      <c r="U46" s="4">
        <f t="shared" si="7"/>
        <v>1.74</v>
      </c>
      <c r="V46" s="4">
        <f t="shared" si="8"/>
        <v>12.38</v>
      </c>
      <c r="W46" s="4">
        <f t="shared" si="9"/>
        <v>84.087237479806134</v>
      </c>
      <c r="X46" s="4">
        <f t="shared" si="10"/>
        <v>11.389337641357027</v>
      </c>
      <c r="Y46" s="4">
        <f t="shared" si="11"/>
        <v>1.8578352180936994</v>
      </c>
      <c r="Z46" s="4">
        <f t="shared" si="1"/>
        <v>1</v>
      </c>
      <c r="AA46" s="4">
        <v>1</v>
      </c>
      <c r="AB46" s="10">
        <f t="shared" si="12"/>
        <v>0.16714697406340057</v>
      </c>
      <c r="AC46" t="s">
        <v>460</v>
      </c>
    </row>
    <row r="47" spans="1:30" x14ac:dyDescent="0.35">
      <c r="A47" s="2" t="s">
        <v>39</v>
      </c>
      <c r="B47" s="2" t="s">
        <v>1</v>
      </c>
      <c r="C47" s="2" t="s">
        <v>2</v>
      </c>
      <c r="D47" s="2" t="s">
        <v>3</v>
      </c>
      <c r="E47" s="2" t="s">
        <v>12</v>
      </c>
      <c r="F47" s="2">
        <v>43</v>
      </c>
      <c r="G47" s="2">
        <v>46</v>
      </c>
      <c r="H47" s="2">
        <v>16</v>
      </c>
      <c r="I47" s="2">
        <f t="shared" si="2"/>
        <v>23</v>
      </c>
      <c r="J47" s="2">
        <f t="shared" si="3"/>
        <v>8</v>
      </c>
      <c r="K47" s="2">
        <f t="shared" si="4"/>
        <v>578.05304826055999</v>
      </c>
      <c r="L47" s="2">
        <f t="shared" si="5"/>
        <v>0.57805304826056003</v>
      </c>
      <c r="M47">
        <v>1.74</v>
      </c>
      <c r="N47">
        <v>2.82</v>
      </c>
      <c r="O47">
        <f t="shared" si="0"/>
        <v>4.5599999999999996</v>
      </c>
      <c r="P47">
        <v>7.281833601221927E-3</v>
      </c>
      <c r="Q47">
        <f t="shared" si="6"/>
        <v>7.2818336012219271</v>
      </c>
      <c r="R47" s="4"/>
      <c r="T47" s="4">
        <v>0.33</v>
      </c>
      <c r="U47" s="4">
        <f t="shared" si="7"/>
        <v>0.33</v>
      </c>
      <c r="V47" s="4">
        <f t="shared" si="8"/>
        <v>4.8899999999999997</v>
      </c>
      <c r="W47" s="4">
        <f t="shared" si="9"/>
        <v>93.251533742331276</v>
      </c>
      <c r="X47" s="4">
        <f t="shared" si="10"/>
        <v>0</v>
      </c>
      <c r="Y47" s="4">
        <f t="shared" si="11"/>
        <v>0</v>
      </c>
      <c r="Z47" s="4">
        <f t="shared" si="1"/>
        <v>4</v>
      </c>
      <c r="AA47" s="4">
        <v>4</v>
      </c>
      <c r="AB47" s="10">
        <f t="shared" si="12"/>
        <v>7.2368421052631582E-2</v>
      </c>
      <c r="AC47" t="s">
        <v>460</v>
      </c>
      <c r="AD47" t="s">
        <v>463</v>
      </c>
    </row>
    <row r="48" spans="1:30" x14ac:dyDescent="0.35">
      <c r="A48" s="2" t="s">
        <v>41</v>
      </c>
      <c r="B48" s="2" t="s">
        <v>1</v>
      </c>
      <c r="C48" s="2" t="s">
        <v>2</v>
      </c>
      <c r="D48" s="2" t="s">
        <v>3</v>
      </c>
      <c r="E48" s="2" t="s">
        <v>12</v>
      </c>
      <c r="F48" s="2">
        <v>39</v>
      </c>
      <c r="G48" s="2">
        <v>36</v>
      </c>
      <c r="H48" s="2">
        <v>21</v>
      </c>
      <c r="I48" s="2">
        <f t="shared" si="2"/>
        <v>18</v>
      </c>
      <c r="J48" s="2">
        <f t="shared" si="3"/>
        <v>10.5</v>
      </c>
      <c r="K48" s="2">
        <f t="shared" si="4"/>
        <v>593.76101152851004</v>
      </c>
      <c r="L48" s="2">
        <f t="shared" si="5"/>
        <v>0.59376101152851002</v>
      </c>
      <c r="M48">
        <v>1.31</v>
      </c>
      <c r="N48">
        <v>2.1800000000000002</v>
      </c>
      <c r="O48">
        <f t="shared" si="0"/>
        <v>3.49</v>
      </c>
      <c r="P48">
        <v>6.1112850094650392E-3</v>
      </c>
      <c r="Q48">
        <f t="shared" si="6"/>
        <v>6.1112850094650391</v>
      </c>
      <c r="R48" s="4">
        <v>0.05</v>
      </c>
      <c r="T48" s="4">
        <v>0.24</v>
      </c>
      <c r="U48" s="4">
        <f t="shared" si="7"/>
        <v>0.28999999999999998</v>
      </c>
      <c r="V48" s="4">
        <f t="shared" si="8"/>
        <v>3.7800000000000002</v>
      </c>
      <c r="W48" s="4">
        <f t="shared" si="9"/>
        <v>92.328042328042329</v>
      </c>
      <c r="X48" s="4">
        <f t="shared" si="10"/>
        <v>1.3227513227513228</v>
      </c>
      <c r="Y48" s="4">
        <f t="shared" si="11"/>
        <v>0</v>
      </c>
      <c r="Z48" s="4">
        <f t="shared" si="1"/>
        <v>3</v>
      </c>
      <c r="AA48" s="4">
        <v>3</v>
      </c>
      <c r="AB48" s="10">
        <f t="shared" si="12"/>
        <v>8.3094555873925488E-2</v>
      </c>
      <c r="AC48" t="s">
        <v>460</v>
      </c>
    </row>
    <row r="49" spans="1:30" x14ac:dyDescent="0.35">
      <c r="A49" s="2" t="s">
        <v>37</v>
      </c>
      <c r="B49" s="2" t="s">
        <v>1</v>
      </c>
      <c r="C49" s="2" t="s">
        <v>2</v>
      </c>
      <c r="D49" s="2" t="s">
        <v>3</v>
      </c>
      <c r="E49" s="2" t="s">
        <v>8</v>
      </c>
      <c r="F49" s="2">
        <v>54</v>
      </c>
      <c r="G49" s="2">
        <v>38</v>
      </c>
      <c r="H49" s="2">
        <v>28</v>
      </c>
      <c r="I49" s="2">
        <f t="shared" si="2"/>
        <v>19</v>
      </c>
      <c r="J49" s="2">
        <f t="shared" si="3"/>
        <v>14</v>
      </c>
      <c r="K49" s="2">
        <f t="shared" si="4"/>
        <v>835.66364585494</v>
      </c>
      <c r="L49" s="2">
        <f t="shared" si="5"/>
        <v>0.83566364585494002</v>
      </c>
      <c r="M49">
        <v>3.17</v>
      </c>
      <c r="N49">
        <v>6.26</v>
      </c>
      <c r="O49">
        <f t="shared" si="0"/>
        <v>9.43</v>
      </c>
      <c r="P49">
        <v>6.6529449676708454E-3</v>
      </c>
      <c r="Q49">
        <f t="shared" si="6"/>
        <v>6.6529449676708454</v>
      </c>
      <c r="R49" s="4">
        <v>0.21</v>
      </c>
      <c r="T49" s="4">
        <v>0.21</v>
      </c>
      <c r="U49" s="4">
        <f t="shared" si="7"/>
        <v>0.42</v>
      </c>
      <c r="V49" s="4">
        <f t="shared" si="8"/>
        <v>9.8500000000000014</v>
      </c>
      <c r="W49" s="4">
        <f t="shared" si="9"/>
        <v>95.736040609137035</v>
      </c>
      <c r="X49" s="4">
        <f t="shared" si="10"/>
        <v>2.1319796954314718</v>
      </c>
      <c r="Y49" s="4">
        <f t="shared" si="11"/>
        <v>0</v>
      </c>
      <c r="Z49" s="4">
        <f t="shared" si="1"/>
        <v>9</v>
      </c>
      <c r="AA49" s="4">
        <v>9</v>
      </c>
      <c r="AB49" s="10">
        <f t="shared" si="12"/>
        <v>4.4538706256627786E-2</v>
      </c>
      <c r="AC49" t="s">
        <v>460</v>
      </c>
    </row>
    <row r="50" spans="1:30" x14ac:dyDescent="0.35">
      <c r="A50" s="2" t="s">
        <v>186</v>
      </c>
      <c r="B50" s="2" t="s">
        <v>1</v>
      </c>
      <c r="C50" s="2" t="s">
        <v>2</v>
      </c>
      <c r="D50" s="2" t="s">
        <v>156</v>
      </c>
      <c r="E50" s="2" t="s">
        <v>157</v>
      </c>
      <c r="F50" s="2">
        <v>87</v>
      </c>
      <c r="G50" s="2">
        <v>50</v>
      </c>
      <c r="H50" s="2">
        <v>44</v>
      </c>
      <c r="I50" s="2">
        <f t="shared" si="2"/>
        <v>25</v>
      </c>
      <c r="J50" s="2">
        <f t="shared" si="3"/>
        <v>22</v>
      </c>
      <c r="K50" s="2">
        <f t="shared" si="4"/>
        <v>1727.8759594745002</v>
      </c>
      <c r="L50" s="2">
        <f t="shared" si="5"/>
        <v>1.7278759594745001</v>
      </c>
      <c r="M50">
        <v>6.42</v>
      </c>
      <c r="N50">
        <v>9.81</v>
      </c>
      <c r="O50">
        <f t="shared" si="0"/>
        <v>16.23</v>
      </c>
      <c r="P50">
        <v>7.7112893275755705E-3</v>
      </c>
      <c r="Q50">
        <f t="shared" si="6"/>
        <v>7.7112893275755701</v>
      </c>
      <c r="R50" s="4">
        <v>0.7</v>
      </c>
      <c r="S50">
        <v>0.11</v>
      </c>
      <c r="T50" s="4">
        <v>0.33</v>
      </c>
      <c r="U50" s="4">
        <f t="shared" si="7"/>
        <v>1.03</v>
      </c>
      <c r="V50" s="4">
        <f t="shared" si="8"/>
        <v>17.369999999999997</v>
      </c>
      <c r="W50" s="4">
        <f t="shared" si="9"/>
        <v>93.436960276338539</v>
      </c>
      <c r="X50" s="4">
        <f t="shared" si="10"/>
        <v>4.0299366724237196</v>
      </c>
      <c r="Y50" s="4">
        <f t="shared" si="11"/>
        <v>0.63327576280944164</v>
      </c>
      <c r="Z50" s="4">
        <f t="shared" si="1"/>
        <v>16</v>
      </c>
      <c r="AA50" s="4">
        <v>16</v>
      </c>
      <c r="AB50" s="10">
        <f t="shared" si="12"/>
        <v>6.3462723351817615E-2</v>
      </c>
      <c r="AC50" t="s">
        <v>460</v>
      </c>
    </row>
    <row r="51" spans="1:30" x14ac:dyDescent="0.35">
      <c r="A51" s="2" t="s">
        <v>187</v>
      </c>
      <c r="B51" s="2" t="s">
        <v>1</v>
      </c>
      <c r="C51" s="2" t="s">
        <v>2</v>
      </c>
      <c r="D51" s="2" t="s">
        <v>156</v>
      </c>
      <c r="E51" s="2" t="s">
        <v>157</v>
      </c>
      <c r="F51" s="2">
        <v>62</v>
      </c>
      <c r="G51" s="2">
        <v>45</v>
      </c>
      <c r="H51" s="2">
        <v>39</v>
      </c>
      <c r="I51" s="2">
        <f t="shared" si="2"/>
        <v>22.5</v>
      </c>
      <c r="J51" s="2">
        <f t="shared" si="3"/>
        <v>19.5</v>
      </c>
      <c r="K51" s="2">
        <f t="shared" si="4"/>
        <v>1378.3737767626126</v>
      </c>
      <c r="L51" s="2">
        <f t="shared" si="5"/>
        <v>1.3783737767626125</v>
      </c>
      <c r="M51">
        <v>4.51</v>
      </c>
      <c r="N51">
        <v>7.22</v>
      </c>
      <c r="O51">
        <f t="shared" si="0"/>
        <v>11.73</v>
      </c>
      <c r="P51">
        <v>7.6495132127955487E-3</v>
      </c>
      <c r="Q51">
        <f t="shared" si="6"/>
        <v>7.649513212795549</v>
      </c>
      <c r="R51" s="4">
        <v>0.82</v>
      </c>
      <c r="S51">
        <v>0.13</v>
      </c>
      <c r="T51" s="4">
        <v>0.5</v>
      </c>
      <c r="U51" s="4">
        <f t="shared" si="7"/>
        <v>1.3199999999999998</v>
      </c>
      <c r="V51" s="4">
        <f t="shared" si="8"/>
        <v>13.180000000000001</v>
      </c>
      <c r="W51" s="4">
        <f t="shared" si="9"/>
        <v>88.998482549317131</v>
      </c>
      <c r="X51" s="4">
        <f t="shared" si="10"/>
        <v>6.2215477996965083</v>
      </c>
      <c r="Y51" s="4">
        <f t="shared" si="11"/>
        <v>0.98634294385432464</v>
      </c>
      <c r="Z51" s="4">
        <f t="shared" si="1"/>
        <v>11</v>
      </c>
      <c r="AA51" s="4">
        <v>11</v>
      </c>
      <c r="AB51" s="10">
        <f t="shared" si="12"/>
        <v>0.1125319693094629</v>
      </c>
      <c r="AC51" t="s">
        <v>460</v>
      </c>
    </row>
    <row r="52" spans="1:30" x14ac:dyDescent="0.35">
      <c r="A52" s="2" t="s">
        <v>188</v>
      </c>
      <c r="B52" s="2" t="s">
        <v>1</v>
      </c>
      <c r="C52" s="2" t="s">
        <v>2</v>
      </c>
      <c r="D52" s="2" t="s">
        <v>156</v>
      </c>
      <c r="E52" s="2" t="s">
        <v>157</v>
      </c>
      <c r="F52" s="2">
        <v>76</v>
      </c>
      <c r="G52" s="2">
        <v>45</v>
      </c>
      <c r="H52" s="2">
        <v>26</v>
      </c>
      <c r="I52" s="2">
        <f t="shared" si="2"/>
        <v>22.5</v>
      </c>
      <c r="J52" s="2">
        <f t="shared" si="3"/>
        <v>13</v>
      </c>
      <c r="K52" s="2">
        <f t="shared" si="4"/>
        <v>918.91585117507509</v>
      </c>
      <c r="L52" s="2">
        <f t="shared" si="5"/>
        <v>0.91891585117507513</v>
      </c>
      <c r="M52">
        <v>6.34</v>
      </c>
      <c r="N52">
        <v>9.83</v>
      </c>
      <c r="O52">
        <f t="shared" si="0"/>
        <v>16.170000000000002</v>
      </c>
      <c r="P52">
        <v>6.485849056603773E-3</v>
      </c>
      <c r="Q52">
        <f t="shared" si="6"/>
        <v>6.4858490566037732</v>
      </c>
      <c r="R52" s="4">
        <v>0.64</v>
      </c>
      <c r="S52">
        <v>0.12</v>
      </c>
      <c r="T52" s="4">
        <v>0.45</v>
      </c>
      <c r="U52" s="4">
        <f t="shared" si="7"/>
        <v>1.0900000000000001</v>
      </c>
      <c r="V52" s="4">
        <f t="shared" si="8"/>
        <v>17.380000000000003</v>
      </c>
      <c r="W52" s="4">
        <f t="shared" si="9"/>
        <v>93.037974683544306</v>
      </c>
      <c r="X52" s="4">
        <f t="shared" si="10"/>
        <v>3.6823935558112768</v>
      </c>
      <c r="Y52" s="4">
        <f t="shared" si="11"/>
        <v>0.69044879171461437</v>
      </c>
      <c r="Z52" s="4">
        <f t="shared" si="1"/>
        <v>16</v>
      </c>
      <c r="AA52" s="4">
        <v>16</v>
      </c>
      <c r="AB52" s="10">
        <f t="shared" si="12"/>
        <v>6.7408781694495976E-2</v>
      </c>
      <c r="AC52" t="s">
        <v>460</v>
      </c>
    </row>
    <row r="53" spans="1:30" x14ac:dyDescent="0.35">
      <c r="A53" s="2" t="s">
        <v>61</v>
      </c>
      <c r="B53" s="2" t="s">
        <v>1</v>
      </c>
      <c r="C53" s="2" t="s">
        <v>43</v>
      </c>
      <c r="D53" s="2" t="s">
        <v>3</v>
      </c>
      <c r="E53" s="2" t="s">
        <v>4</v>
      </c>
      <c r="F53" s="2">
        <v>60</v>
      </c>
      <c r="G53" s="2">
        <v>55</v>
      </c>
      <c r="H53" s="2">
        <v>57</v>
      </c>
      <c r="I53" s="2">
        <f t="shared" si="2"/>
        <v>27.5</v>
      </c>
      <c r="J53" s="2">
        <f t="shared" si="3"/>
        <v>28.5</v>
      </c>
      <c r="K53" s="2">
        <f t="shared" si="4"/>
        <v>2462.2232422511624</v>
      </c>
      <c r="L53" s="2">
        <f t="shared" si="5"/>
        <v>2.4622232422511625</v>
      </c>
      <c r="M53">
        <v>3.28</v>
      </c>
      <c r="N53">
        <v>6.32</v>
      </c>
      <c r="O53">
        <f t="shared" si="0"/>
        <v>9.6</v>
      </c>
      <c r="P53">
        <v>5.8709563787941055E-3</v>
      </c>
      <c r="Q53">
        <f t="shared" si="6"/>
        <v>5.8709563787941059</v>
      </c>
      <c r="R53" s="4">
        <v>0.3</v>
      </c>
      <c r="S53">
        <v>0.11</v>
      </c>
      <c r="T53" s="4">
        <v>0.15</v>
      </c>
      <c r="U53" s="4">
        <f t="shared" si="7"/>
        <v>0.44999999999999996</v>
      </c>
      <c r="V53" s="4">
        <f t="shared" si="8"/>
        <v>10.16</v>
      </c>
      <c r="W53" s="4">
        <f t="shared" si="9"/>
        <v>94.488188976377955</v>
      </c>
      <c r="X53" s="4">
        <f t="shared" si="10"/>
        <v>2.9527559055118111</v>
      </c>
      <c r="Y53" s="4">
        <f t="shared" si="11"/>
        <v>1.0826771653543308</v>
      </c>
      <c r="Z53" s="4">
        <f t="shared" si="1"/>
        <v>9</v>
      </c>
      <c r="AA53" s="4">
        <v>9</v>
      </c>
      <c r="AB53" s="10">
        <f t="shared" si="12"/>
        <v>4.6875E-2</v>
      </c>
      <c r="AC53" t="s">
        <v>460</v>
      </c>
    </row>
    <row r="54" spans="1:30" x14ac:dyDescent="0.35">
      <c r="A54" s="2" t="s">
        <v>62</v>
      </c>
      <c r="B54" s="2" t="s">
        <v>1</v>
      </c>
      <c r="C54" s="2" t="s">
        <v>43</v>
      </c>
      <c r="D54" s="2" t="s">
        <v>3</v>
      </c>
      <c r="E54" s="2" t="s">
        <v>4</v>
      </c>
      <c r="F54" s="2">
        <v>55</v>
      </c>
      <c r="G54" s="2">
        <v>42</v>
      </c>
      <c r="H54" s="2">
        <v>22</v>
      </c>
      <c r="I54" s="2">
        <f t="shared" si="2"/>
        <v>21</v>
      </c>
      <c r="J54" s="2">
        <f t="shared" si="3"/>
        <v>11</v>
      </c>
      <c r="K54" s="2">
        <f t="shared" si="4"/>
        <v>725.70790297929011</v>
      </c>
      <c r="L54" s="2">
        <f t="shared" si="5"/>
        <v>0.72570790297929011</v>
      </c>
      <c r="M54">
        <v>1.46</v>
      </c>
      <c r="N54">
        <v>3.02</v>
      </c>
      <c r="O54">
        <f t="shared" si="0"/>
        <v>4.4800000000000004</v>
      </c>
      <c r="P54">
        <v>6.1400923469888983E-3</v>
      </c>
      <c r="Q54">
        <f t="shared" si="6"/>
        <v>6.1400923469888982</v>
      </c>
      <c r="R54" s="4">
        <v>0.18</v>
      </c>
      <c r="S54">
        <v>7.0000000000000007E-2</v>
      </c>
      <c r="T54" s="4">
        <v>0.1</v>
      </c>
      <c r="U54" s="4">
        <f t="shared" si="7"/>
        <v>0.28000000000000003</v>
      </c>
      <c r="V54" s="4">
        <f t="shared" si="8"/>
        <v>4.83</v>
      </c>
      <c r="W54" s="4">
        <f t="shared" si="9"/>
        <v>92.753623188405811</v>
      </c>
      <c r="X54" s="4">
        <f t="shared" si="10"/>
        <v>3.7267080745341614</v>
      </c>
      <c r="Y54" s="4">
        <f t="shared" si="11"/>
        <v>1.4492753623188408</v>
      </c>
      <c r="Z54" s="4">
        <f t="shared" si="1"/>
        <v>4</v>
      </c>
      <c r="AA54" s="4">
        <v>4</v>
      </c>
      <c r="AB54" s="10">
        <f t="shared" si="12"/>
        <v>6.25E-2</v>
      </c>
      <c r="AC54" t="s">
        <v>460</v>
      </c>
    </row>
    <row r="55" spans="1:30" x14ac:dyDescent="0.35">
      <c r="A55" s="2" t="s">
        <v>63</v>
      </c>
      <c r="B55" s="2" t="s">
        <v>1</v>
      </c>
      <c r="C55" s="2" t="s">
        <v>43</v>
      </c>
      <c r="D55" s="2" t="s">
        <v>3</v>
      </c>
      <c r="E55" s="2" t="s">
        <v>4</v>
      </c>
      <c r="F55" s="2">
        <v>25</v>
      </c>
      <c r="G55" s="2">
        <v>17</v>
      </c>
      <c r="H55" s="2">
        <v>16</v>
      </c>
      <c r="I55" s="2">
        <f t="shared" si="2"/>
        <v>8.5</v>
      </c>
      <c r="J55" s="2">
        <f t="shared" si="3"/>
        <v>8</v>
      </c>
      <c r="K55" s="2">
        <f t="shared" si="4"/>
        <v>213.62830044412001</v>
      </c>
      <c r="L55" s="2">
        <f t="shared" si="5"/>
        <v>0.21362830044412001</v>
      </c>
      <c r="M55">
        <v>0.44</v>
      </c>
      <c r="N55">
        <v>1.24</v>
      </c>
      <c r="O55">
        <f t="shared" si="0"/>
        <v>1.68</v>
      </c>
      <c r="P55">
        <v>5.7650732644727353E-3</v>
      </c>
      <c r="Q55">
        <f t="shared" si="6"/>
        <v>5.7650732644727354</v>
      </c>
      <c r="R55" s="4">
        <v>0.14000000000000001</v>
      </c>
      <c r="T55" s="4">
        <v>0.03</v>
      </c>
      <c r="U55" s="4">
        <f t="shared" si="7"/>
        <v>0.17</v>
      </c>
      <c r="V55" s="4">
        <f t="shared" si="8"/>
        <v>1.8499999999999999</v>
      </c>
      <c r="W55" s="4">
        <f t="shared" si="9"/>
        <v>90.810810810810821</v>
      </c>
      <c r="X55" s="4">
        <f t="shared" si="10"/>
        <v>7.5675675675675693</v>
      </c>
      <c r="Y55" s="4">
        <f t="shared" si="11"/>
        <v>0</v>
      </c>
      <c r="Z55" s="4">
        <f t="shared" si="1"/>
        <v>1</v>
      </c>
      <c r="AA55" s="4">
        <v>1</v>
      </c>
      <c r="AB55" s="10">
        <f t="shared" si="12"/>
        <v>0.10119047619047621</v>
      </c>
      <c r="AC55" t="s">
        <v>460</v>
      </c>
    </row>
    <row r="56" spans="1:30" x14ac:dyDescent="0.35">
      <c r="A56" s="2" t="s">
        <v>216</v>
      </c>
      <c r="B56" s="2" t="s">
        <v>1</v>
      </c>
      <c r="C56" s="2" t="s">
        <v>43</v>
      </c>
      <c r="D56" s="2" t="s">
        <v>156</v>
      </c>
      <c r="E56" s="2" t="s">
        <v>161</v>
      </c>
      <c r="F56" s="2">
        <v>68</v>
      </c>
      <c r="G56" s="2">
        <v>74</v>
      </c>
      <c r="H56" s="2">
        <v>48</v>
      </c>
      <c r="I56" s="2">
        <f t="shared" si="2"/>
        <v>37</v>
      </c>
      <c r="J56" s="2">
        <f t="shared" si="3"/>
        <v>24</v>
      </c>
      <c r="K56" s="2">
        <f t="shared" si="4"/>
        <v>2789.7342763879201</v>
      </c>
      <c r="L56" s="2">
        <f t="shared" si="5"/>
        <v>2.7897342763879203</v>
      </c>
      <c r="M56">
        <v>14.1</v>
      </c>
      <c r="N56">
        <v>20.67</v>
      </c>
      <c r="O56">
        <f t="shared" si="0"/>
        <v>34.770000000000003</v>
      </c>
      <c r="P56">
        <v>8.4983133449534759E-3</v>
      </c>
      <c r="Q56">
        <f t="shared" si="6"/>
        <v>8.4983133449534751</v>
      </c>
      <c r="R56" s="4">
        <v>1.22</v>
      </c>
      <c r="S56">
        <v>1.05</v>
      </c>
      <c r="T56" s="4">
        <v>0.49</v>
      </c>
      <c r="U56" s="4">
        <f t="shared" si="7"/>
        <v>1.71</v>
      </c>
      <c r="V56" s="4">
        <f t="shared" si="8"/>
        <v>37.53</v>
      </c>
      <c r="W56" s="4">
        <f t="shared" si="9"/>
        <v>92.645883293365316</v>
      </c>
      <c r="X56" s="4">
        <f t="shared" si="10"/>
        <v>3.2507327471356247</v>
      </c>
      <c r="Y56" s="4">
        <f t="shared" si="11"/>
        <v>2.797761790567546</v>
      </c>
      <c r="Z56" s="4">
        <f t="shared" si="1"/>
        <v>1</v>
      </c>
      <c r="AA56" s="4">
        <v>1</v>
      </c>
      <c r="AB56" s="10">
        <f t="shared" si="12"/>
        <v>4.9180327868852451E-2</v>
      </c>
      <c r="AC56" t="s">
        <v>460</v>
      </c>
    </row>
    <row r="57" spans="1:30" x14ac:dyDescent="0.35">
      <c r="A57" s="2" t="s">
        <v>217</v>
      </c>
      <c r="B57" s="2" t="s">
        <v>1</v>
      </c>
      <c r="C57" s="2" t="s">
        <v>43</v>
      </c>
      <c r="D57" s="2" t="s">
        <v>156</v>
      </c>
      <c r="E57" s="2" t="s">
        <v>161</v>
      </c>
      <c r="F57" s="2">
        <v>95</v>
      </c>
      <c r="G57" s="2">
        <v>84</v>
      </c>
      <c r="H57" s="2">
        <v>79</v>
      </c>
      <c r="I57" s="2">
        <f t="shared" si="2"/>
        <v>42</v>
      </c>
      <c r="J57" s="2">
        <f t="shared" si="3"/>
        <v>39.5</v>
      </c>
      <c r="K57" s="2">
        <f t="shared" si="4"/>
        <v>5211.9022123058103</v>
      </c>
      <c r="L57" s="2">
        <f t="shared" si="5"/>
        <v>5.2119022123058105</v>
      </c>
      <c r="M57">
        <v>11.24</v>
      </c>
      <c r="N57">
        <v>19.399999999999999</v>
      </c>
      <c r="O57">
        <f t="shared" si="0"/>
        <v>30.64</v>
      </c>
      <c r="P57">
        <v>8.8153740122774125E-3</v>
      </c>
      <c r="Q57">
        <f t="shared" si="6"/>
        <v>8.8153740122774131</v>
      </c>
      <c r="R57" s="4">
        <v>0.51</v>
      </c>
      <c r="S57">
        <v>0.56000000000000005</v>
      </c>
      <c r="T57" s="4">
        <v>0.34</v>
      </c>
      <c r="U57" s="4">
        <f t="shared" si="7"/>
        <v>0.85000000000000009</v>
      </c>
      <c r="V57" s="4">
        <f t="shared" si="8"/>
        <v>32.050000000000004</v>
      </c>
      <c r="W57" s="4">
        <f t="shared" si="9"/>
        <v>95.600624024960993</v>
      </c>
      <c r="X57" s="4">
        <f t="shared" si="10"/>
        <v>1.5912636505460216</v>
      </c>
      <c r="Y57" s="4">
        <f t="shared" si="11"/>
        <v>1.7472698907956317</v>
      </c>
      <c r="Z57" s="4">
        <f t="shared" si="1"/>
        <v>30</v>
      </c>
      <c r="AA57" s="4">
        <v>30</v>
      </c>
      <c r="AB57" s="10">
        <f t="shared" si="12"/>
        <v>2.7741514360313319E-2</v>
      </c>
      <c r="AC57" t="s">
        <v>460</v>
      </c>
    </row>
    <row r="58" spans="1:30" x14ac:dyDescent="0.35">
      <c r="A58" s="2" t="s">
        <v>218</v>
      </c>
      <c r="B58" s="2" t="s">
        <v>1</v>
      </c>
      <c r="C58" s="2" t="s">
        <v>43</v>
      </c>
      <c r="D58" s="2" t="s">
        <v>156</v>
      </c>
      <c r="E58" s="2" t="s">
        <v>161</v>
      </c>
      <c r="F58" s="2">
        <v>74</v>
      </c>
      <c r="G58" s="2">
        <v>44</v>
      </c>
      <c r="H58" s="2">
        <v>66</v>
      </c>
      <c r="I58" s="2">
        <f t="shared" si="2"/>
        <v>22</v>
      </c>
      <c r="J58" s="2">
        <f t="shared" si="3"/>
        <v>33</v>
      </c>
      <c r="K58" s="2">
        <f t="shared" si="4"/>
        <v>2280.7962665063401</v>
      </c>
      <c r="L58" s="2">
        <f t="shared" si="5"/>
        <v>2.2807962665063402</v>
      </c>
      <c r="M58">
        <v>12.02</v>
      </c>
      <c r="N58">
        <v>18.86</v>
      </c>
      <c r="O58">
        <f t="shared" si="0"/>
        <v>30.88</v>
      </c>
      <c r="P58">
        <v>7.6314733265874886E-3</v>
      </c>
      <c r="Q58">
        <f t="shared" si="6"/>
        <v>7.6314733265874883</v>
      </c>
      <c r="R58" s="4">
        <v>2.1</v>
      </c>
      <c r="S58">
        <v>0.87</v>
      </c>
      <c r="T58" s="4">
        <v>0.37</v>
      </c>
      <c r="U58" s="4">
        <f t="shared" si="7"/>
        <v>2.4700000000000002</v>
      </c>
      <c r="V58" s="4">
        <f t="shared" si="8"/>
        <v>34.219999999999992</v>
      </c>
      <c r="W58" s="4">
        <f t="shared" si="9"/>
        <v>90.239625949737018</v>
      </c>
      <c r="X58" s="4">
        <f t="shared" si="10"/>
        <v>6.136762127410873</v>
      </c>
      <c r="Y58" s="4">
        <f t="shared" si="11"/>
        <v>2.5423728813559325</v>
      </c>
      <c r="Z58" s="4">
        <f t="shared" si="1"/>
        <v>2</v>
      </c>
      <c r="AA58" s="4">
        <v>2</v>
      </c>
      <c r="AB58" s="10">
        <f t="shared" si="12"/>
        <v>7.9987046632124359E-2</v>
      </c>
      <c r="AC58" t="s">
        <v>460</v>
      </c>
    </row>
    <row r="59" spans="1:30" x14ac:dyDescent="0.35">
      <c r="A59" s="2" t="s">
        <v>137</v>
      </c>
      <c r="B59" s="2" t="s">
        <v>1</v>
      </c>
      <c r="C59" s="2" t="s">
        <v>43</v>
      </c>
      <c r="D59" s="2" t="s">
        <v>80</v>
      </c>
      <c r="E59" s="2" t="s">
        <v>81</v>
      </c>
      <c r="F59" s="2">
        <v>25</v>
      </c>
      <c r="G59" s="2">
        <v>11</v>
      </c>
      <c r="H59" s="2">
        <v>8</v>
      </c>
      <c r="I59" s="2">
        <f t="shared" si="2"/>
        <v>5.5</v>
      </c>
      <c r="J59" s="2">
        <f t="shared" si="3"/>
        <v>4</v>
      </c>
      <c r="K59" s="2">
        <f t="shared" si="4"/>
        <v>69.115038378980003</v>
      </c>
      <c r="L59" s="2">
        <f t="shared" si="5"/>
        <v>6.9115038378980004E-2</v>
      </c>
      <c r="M59">
        <v>0.41</v>
      </c>
      <c r="N59">
        <v>0.22</v>
      </c>
      <c r="O59">
        <f t="shared" si="0"/>
        <v>0.63</v>
      </c>
      <c r="R59" s="4">
        <v>0.4</v>
      </c>
      <c r="T59" s="4">
        <v>0.1</v>
      </c>
      <c r="U59" s="4">
        <f t="shared" si="7"/>
        <v>0.5</v>
      </c>
      <c r="V59" s="4">
        <f t="shared" si="8"/>
        <v>1.1300000000000001</v>
      </c>
      <c r="W59" s="4"/>
      <c r="X59" s="4"/>
      <c r="Y59" s="4">
        <f t="shared" si="11"/>
        <v>0</v>
      </c>
      <c r="Z59" s="4">
        <f t="shared" si="1"/>
        <v>0</v>
      </c>
      <c r="AA59" s="4">
        <v>0</v>
      </c>
      <c r="AB59" s="10">
        <f t="shared" si="12"/>
        <v>0.79365079365079361</v>
      </c>
      <c r="AC59" t="s">
        <v>460</v>
      </c>
      <c r="AD59" t="s">
        <v>472</v>
      </c>
    </row>
    <row r="60" spans="1:30" x14ac:dyDescent="0.35">
      <c r="A60" s="2" t="s">
        <v>138</v>
      </c>
      <c r="B60" s="2" t="s">
        <v>1</v>
      </c>
      <c r="C60" s="2" t="s">
        <v>43</v>
      </c>
      <c r="D60" s="2" t="s">
        <v>80</v>
      </c>
      <c r="E60" s="2" t="s">
        <v>81</v>
      </c>
      <c r="F60" s="2">
        <v>84</v>
      </c>
      <c r="G60" s="2">
        <v>54</v>
      </c>
      <c r="H60" s="2">
        <v>34</v>
      </c>
      <c r="I60" s="2">
        <f t="shared" si="2"/>
        <v>27</v>
      </c>
      <c r="J60" s="2">
        <f t="shared" si="3"/>
        <v>17</v>
      </c>
      <c r="K60" s="2">
        <f t="shared" si="4"/>
        <v>1441.9910279978099</v>
      </c>
      <c r="L60" s="2">
        <f t="shared" si="5"/>
        <v>1.4419910279978099</v>
      </c>
      <c r="M60">
        <v>7.8</v>
      </c>
      <c r="N60">
        <v>15.63</v>
      </c>
      <c r="O60">
        <f t="shared" si="0"/>
        <v>23.43</v>
      </c>
      <c r="P60">
        <v>9.9144370501154429E-3</v>
      </c>
      <c r="Q60">
        <f t="shared" si="6"/>
        <v>9.9144370501154437</v>
      </c>
      <c r="R60" s="4">
        <v>2.19</v>
      </c>
      <c r="S60">
        <v>0.63</v>
      </c>
      <c r="T60" s="4">
        <v>0.18</v>
      </c>
      <c r="U60" s="4">
        <f t="shared" si="7"/>
        <v>2.37</v>
      </c>
      <c r="V60" s="4">
        <f t="shared" si="8"/>
        <v>26.43</v>
      </c>
      <c r="W60" s="4">
        <f t="shared" si="9"/>
        <v>88.649262202043133</v>
      </c>
      <c r="X60" s="4">
        <f t="shared" si="10"/>
        <v>8.2860385925085129</v>
      </c>
      <c r="Y60" s="4">
        <f t="shared" si="11"/>
        <v>2.3836549375709422</v>
      </c>
      <c r="Z60" s="4">
        <f t="shared" si="1"/>
        <v>1</v>
      </c>
      <c r="AA60" s="4">
        <v>1</v>
      </c>
      <c r="AB60" s="10">
        <f t="shared" si="12"/>
        <v>0.10115236875800257</v>
      </c>
      <c r="AC60" t="s">
        <v>460</v>
      </c>
    </row>
    <row r="61" spans="1:30" x14ac:dyDescent="0.35">
      <c r="A61" s="2" t="s">
        <v>139</v>
      </c>
      <c r="B61" s="2" t="s">
        <v>1</v>
      </c>
      <c r="C61" s="2" t="s">
        <v>43</v>
      </c>
      <c r="D61" s="2" t="s">
        <v>80</v>
      </c>
      <c r="E61" s="2" t="s">
        <v>81</v>
      </c>
      <c r="F61" s="2">
        <v>72</v>
      </c>
      <c r="G61" s="2">
        <v>37</v>
      </c>
      <c r="H61" s="2">
        <v>33</v>
      </c>
      <c r="I61" s="2">
        <f t="shared" si="2"/>
        <v>18.5</v>
      </c>
      <c r="J61" s="2">
        <f t="shared" si="3"/>
        <v>16.5</v>
      </c>
      <c r="K61" s="2">
        <f t="shared" si="4"/>
        <v>958.97115750834757</v>
      </c>
      <c r="L61" s="2">
        <f t="shared" si="5"/>
        <v>0.9589711575083476</v>
      </c>
      <c r="M61">
        <v>6.42</v>
      </c>
      <c r="N61">
        <v>12.56</v>
      </c>
      <c r="O61">
        <f t="shared" si="0"/>
        <v>18.98</v>
      </c>
      <c r="P61">
        <v>9.239990010821611E-3</v>
      </c>
      <c r="Q61">
        <f t="shared" si="6"/>
        <v>9.2399900108216109</v>
      </c>
      <c r="R61" s="4">
        <v>3.44</v>
      </c>
      <c r="S61">
        <v>0.69</v>
      </c>
      <c r="T61" s="4">
        <v>0.21</v>
      </c>
      <c r="U61" s="4">
        <f t="shared" si="7"/>
        <v>3.65</v>
      </c>
      <c r="V61" s="4">
        <f t="shared" si="8"/>
        <v>23.320000000000004</v>
      </c>
      <c r="W61" s="4">
        <f t="shared" si="9"/>
        <v>81.389365351629493</v>
      </c>
      <c r="X61" s="4">
        <f t="shared" si="10"/>
        <v>14.751286449399654</v>
      </c>
      <c r="Y61" s="4">
        <f t="shared" si="11"/>
        <v>2.958833619210977</v>
      </c>
      <c r="Z61" s="4">
        <f t="shared" si="1"/>
        <v>3</v>
      </c>
      <c r="AA61" s="4">
        <v>3</v>
      </c>
      <c r="AB61" s="10">
        <f t="shared" si="12"/>
        <v>0.19230769230769229</v>
      </c>
      <c r="AC61" t="s">
        <v>462</v>
      </c>
    </row>
    <row r="62" spans="1:30" x14ac:dyDescent="0.35">
      <c r="A62" s="2" t="s">
        <v>143</v>
      </c>
      <c r="B62" s="2" t="s">
        <v>1</v>
      </c>
      <c r="C62" s="2" t="s">
        <v>43</v>
      </c>
      <c r="D62" s="2" t="s">
        <v>80</v>
      </c>
      <c r="E62" s="2" t="s">
        <v>89</v>
      </c>
      <c r="F62" s="2">
        <v>114</v>
      </c>
      <c r="G62" s="2">
        <v>58</v>
      </c>
      <c r="H62" s="2">
        <v>60</v>
      </c>
      <c r="I62" s="2">
        <f t="shared" si="2"/>
        <v>29</v>
      </c>
      <c r="J62" s="2">
        <f t="shared" si="3"/>
        <v>30</v>
      </c>
      <c r="K62" s="2">
        <f t="shared" si="4"/>
        <v>2733.1856086233001</v>
      </c>
      <c r="L62" s="2">
        <f t="shared" si="5"/>
        <v>2.7331856086233</v>
      </c>
      <c r="M62">
        <v>11.91</v>
      </c>
      <c r="N62">
        <v>14.7</v>
      </c>
      <c r="O62">
        <f t="shared" si="0"/>
        <v>26.61</v>
      </c>
      <c r="P62">
        <v>7.1635421429660107E-3</v>
      </c>
      <c r="Q62">
        <f t="shared" si="6"/>
        <v>7.1635421429660111</v>
      </c>
      <c r="R62" s="4">
        <v>3.46</v>
      </c>
      <c r="S62">
        <v>0.51</v>
      </c>
      <c r="T62" s="4">
        <v>0.38</v>
      </c>
      <c r="U62" s="4">
        <f t="shared" si="7"/>
        <v>3.84</v>
      </c>
      <c r="V62" s="4">
        <f t="shared" si="8"/>
        <v>30.96</v>
      </c>
      <c r="W62" s="4">
        <f t="shared" si="9"/>
        <v>85.949612403100772</v>
      </c>
      <c r="X62" s="4">
        <f t="shared" si="10"/>
        <v>11.175710594315245</v>
      </c>
      <c r="Y62" s="4">
        <f t="shared" si="11"/>
        <v>1.6472868217054266</v>
      </c>
      <c r="Z62" s="4">
        <f t="shared" si="1"/>
        <v>1</v>
      </c>
      <c r="AA62" s="4">
        <v>1</v>
      </c>
      <c r="AB62" s="10">
        <f t="shared" si="12"/>
        <v>0.14430665163472378</v>
      </c>
      <c r="AC62" t="s">
        <v>460</v>
      </c>
    </row>
    <row r="63" spans="1:30" x14ac:dyDescent="0.35">
      <c r="A63" s="2" t="s">
        <v>144</v>
      </c>
      <c r="B63" s="2" t="s">
        <v>1</v>
      </c>
      <c r="C63" s="2" t="s">
        <v>43</v>
      </c>
      <c r="D63" s="2" t="s">
        <v>80</v>
      </c>
      <c r="E63" s="2" t="s">
        <v>89</v>
      </c>
      <c r="F63" s="2">
        <v>109</v>
      </c>
      <c r="G63" s="2">
        <v>72</v>
      </c>
      <c r="H63" s="2">
        <v>66</v>
      </c>
      <c r="I63" s="2">
        <f t="shared" si="2"/>
        <v>36</v>
      </c>
      <c r="J63" s="2">
        <f t="shared" si="3"/>
        <v>33</v>
      </c>
      <c r="K63" s="2">
        <f t="shared" si="4"/>
        <v>3732.2120724649199</v>
      </c>
      <c r="L63" s="2">
        <f t="shared" si="5"/>
        <v>3.7322120724649199</v>
      </c>
      <c r="M63">
        <v>11.53</v>
      </c>
      <c r="N63">
        <v>15.38</v>
      </c>
      <c r="O63">
        <f t="shared" si="0"/>
        <v>26.91</v>
      </c>
      <c r="P63">
        <v>6.7676442152755393E-3</v>
      </c>
      <c r="Q63">
        <f t="shared" si="6"/>
        <v>6.7676442152755394</v>
      </c>
      <c r="R63" s="4">
        <v>5.08</v>
      </c>
      <c r="S63">
        <v>0.73</v>
      </c>
      <c r="T63" s="4">
        <v>0.32</v>
      </c>
      <c r="U63" s="4">
        <f t="shared" si="7"/>
        <v>5.4</v>
      </c>
      <c r="V63" s="4">
        <f t="shared" si="8"/>
        <v>33.04</v>
      </c>
      <c r="W63" s="4">
        <f t="shared" si="9"/>
        <v>81.446731234866832</v>
      </c>
      <c r="X63" s="4">
        <f t="shared" si="10"/>
        <v>15.375302663438257</v>
      </c>
      <c r="Y63" s="4">
        <f t="shared" si="11"/>
        <v>2.2094430992736078</v>
      </c>
      <c r="Z63" s="4">
        <f t="shared" si="1"/>
        <v>1</v>
      </c>
      <c r="AA63" s="4">
        <v>1</v>
      </c>
      <c r="AB63" s="10">
        <f t="shared" si="12"/>
        <v>0.20066889632107024</v>
      </c>
      <c r="AC63" t="s">
        <v>462</v>
      </c>
    </row>
    <row r="64" spans="1:30" x14ac:dyDescent="0.35">
      <c r="A64" s="2" t="s">
        <v>145</v>
      </c>
      <c r="B64" s="2" t="s">
        <v>1</v>
      </c>
      <c r="C64" s="2" t="s">
        <v>43</v>
      </c>
      <c r="D64" s="2" t="s">
        <v>80</v>
      </c>
      <c r="E64" s="2" t="s">
        <v>89</v>
      </c>
      <c r="F64" s="2">
        <v>107</v>
      </c>
      <c r="G64" s="2">
        <v>50</v>
      </c>
      <c r="H64" s="2">
        <v>41</v>
      </c>
      <c r="I64" s="2">
        <f t="shared" si="2"/>
        <v>25</v>
      </c>
      <c r="J64" s="2">
        <f t="shared" si="3"/>
        <v>20.5</v>
      </c>
      <c r="K64" s="2">
        <f t="shared" si="4"/>
        <v>1610.0662349648751</v>
      </c>
      <c r="L64" s="2">
        <f t="shared" si="5"/>
        <v>1.6100662349648751</v>
      </c>
      <c r="M64">
        <v>6.24</v>
      </c>
      <c r="N64">
        <v>10.18</v>
      </c>
      <c r="O64">
        <f t="shared" si="0"/>
        <v>16.420000000000002</v>
      </c>
      <c r="P64">
        <v>5.4200542005420054E-3</v>
      </c>
      <c r="Q64">
        <f t="shared" si="6"/>
        <v>5.4200542005420056</v>
      </c>
      <c r="R64" s="4">
        <v>1.81</v>
      </c>
      <c r="T64" s="4">
        <v>0.12</v>
      </c>
      <c r="U64" s="4">
        <f t="shared" si="7"/>
        <v>1.9300000000000002</v>
      </c>
      <c r="V64" s="4">
        <f t="shared" si="8"/>
        <v>18.350000000000001</v>
      </c>
      <c r="W64" s="4">
        <f t="shared" si="9"/>
        <v>89.482288828337872</v>
      </c>
      <c r="X64" s="4">
        <f t="shared" si="10"/>
        <v>9.8637602179836517</v>
      </c>
      <c r="Y64" s="4">
        <f t="shared" si="11"/>
        <v>0</v>
      </c>
      <c r="Z64" s="4">
        <f t="shared" si="1"/>
        <v>1</v>
      </c>
      <c r="AA64" s="4">
        <v>1</v>
      </c>
      <c r="AB64" s="10">
        <f t="shared" si="12"/>
        <v>0.11753958587088915</v>
      </c>
      <c r="AC64" t="s">
        <v>460</v>
      </c>
    </row>
    <row r="65" spans="1:29" x14ac:dyDescent="0.35">
      <c r="A65" s="2" t="s">
        <v>219</v>
      </c>
      <c r="B65" s="2" t="s">
        <v>1</v>
      </c>
      <c r="C65" s="2" t="s">
        <v>43</v>
      </c>
      <c r="D65" s="2" t="s">
        <v>156</v>
      </c>
      <c r="E65" s="2" t="s">
        <v>165</v>
      </c>
      <c r="F65" s="2">
        <v>50</v>
      </c>
      <c r="G65" s="2">
        <v>52</v>
      </c>
      <c r="H65" s="2">
        <v>42</v>
      </c>
      <c r="I65" s="2">
        <f t="shared" si="2"/>
        <v>26</v>
      </c>
      <c r="J65" s="2">
        <f t="shared" si="3"/>
        <v>21</v>
      </c>
      <c r="K65" s="2">
        <f t="shared" si="4"/>
        <v>1715.3095888601399</v>
      </c>
      <c r="L65" s="2">
        <f t="shared" si="5"/>
        <v>1.71530958886014</v>
      </c>
      <c r="M65">
        <v>2.73</v>
      </c>
      <c r="N65">
        <v>4.51</v>
      </c>
      <c r="O65">
        <f t="shared" si="0"/>
        <v>7.24</v>
      </c>
      <c r="P65">
        <v>5.2513128282070526E-3</v>
      </c>
      <c r="Q65">
        <f t="shared" si="6"/>
        <v>5.2513128282070527</v>
      </c>
      <c r="R65" s="4">
        <v>0.25</v>
      </c>
      <c r="S65">
        <v>0.06</v>
      </c>
      <c r="T65" s="4">
        <v>0.27</v>
      </c>
      <c r="U65" s="4">
        <f t="shared" si="7"/>
        <v>0.52</v>
      </c>
      <c r="V65" s="4">
        <f t="shared" si="8"/>
        <v>7.82</v>
      </c>
      <c r="W65" s="4">
        <f t="shared" si="9"/>
        <v>92.583120204603574</v>
      </c>
      <c r="X65" s="4">
        <f t="shared" si="10"/>
        <v>3.1969309462915603</v>
      </c>
      <c r="Y65" s="4">
        <f t="shared" si="11"/>
        <v>0.76726342710997431</v>
      </c>
      <c r="Z65" s="4">
        <f t="shared" si="1"/>
        <v>7</v>
      </c>
      <c r="AA65" s="4">
        <v>7</v>
      </c>
      <c r="AB65" s="10">
        <f t="shared" si="12"/>
        <v>7.18232044198895E-2</v>
      </c>
      <c r="AC65" t="s">
        <v>460</v>
      </c>
    </row>
    <row r="66" spans="1:29" x14ac:dyDescent="0.35">
      <c r="A66" s="2" t="s">
        <v>220</v>
      </c>
      <c r="B66" s="2" t="s">
        <v>1</v>
      </c>
      <c r="C66" s="2" t="s">
        <v>43</v>
      </c>
      <c r="D66" s="2" t="s">
        <v>156</v>
      </c>
      <c r="E66" s="2" t="s">
        <v>165</v>
      </c>
      <c r="F66" s="2">
        <v>70</v>
      </c>
      <c r="G66" s="2">
        <v>60</v>
      </c>
      <c r="H66" s="2">
        <v>51</v>
      </c>
      <c r="I66" s="2">
        <f t="shared" si="2"/>
        <v>30</v>
      </c>
      <c r="J66" s="2">
        <f t="shared" si="3"/>
        <v>25.5</v>
      </c>
      <c r="K66" s="2">
        <f t="shared" si="4"/>
        <v>2403.3183799963499</v>
      </c>
      <c r="L66" s="2">
        <f t="shared" si="5"/>
        <v>2.40331837999635</v>
      </c>
      <c r="M66">
        <v>5.87</v>
      </c>
      <c r="N66">
        <v>10.48</v>
      </c>
      <c r="O66">
        <f t="shared" ref="O66:O129" si="13">M66+N66</f>
        <v>16.350000000000001</v>
      </c>
      <c r="P66">
        <v>6.3798462293472927E-3</v>
      </c>
      <c r="Q66">
        <f t="shared" si="6"/>
        <v>6.3798462293472928</v>
      </c>
      <c r="R66" s="4">
        <v>0.74</v>
      </c>
      <c r="S66">
        <v>0.13</v>
      </c>
      <c r="T66" s="4">
        <v>0.35</v>
      </c>
      <c r="U66" s="4">
        <f t="shared" si="7"/>
        <v>1.0899999999999999</v>
      </c>
      <c r="V66" s="4">
        <f t="shared" si="8"/>
        <v>17.57</v>
      </c>
      <c r="W66" s="4">
        <f t="shared" si="9"/>
        <v>93.056346044393862</v>
      </c>
      <c r="X66" s="4">
        <f t="shared" si="10"/>
        <v>4.2117245304496302</v>
      </c>
      <c r="Y66" s="4">
        <f t="shared" si="11"/>
        <v>0.73989755264655666</v>
      </c>
      <c r="Z66" s="4">
        <f t="shared" ref="Z66:Z129" si="14">GCD(O66,R66)</f>
        <v>16</v>
      </c>
      <c r="AA66" s="4">
        <v>16</v>
      </c>
      <c r="AB66" s="10">
        <f t="shared" si="12"/>
        <v>6.6666666666666652E-2</v>
      </c>
      <c r="AC66" t="s">
        <v>460</v>
      </c>
    </row>
    <row r="67" spans="1:29" x14ac:dyDescent="0.35">
      <c r="A67" s="2" t="s">
        <v>221</v>
      </c>
      <c r="B67" s="2" t="s">
        <v>1</v>
      </c>
      <c r="C67" s="2" t="s">
        <v>43</v>
      </c>
      <c r="D67" s="2" t="s">
        <v>156</v>
      </c>
      <c r="E67" s="2" t="s">
        <v>165</v>
      </c>
      <c r="F67" s="2">
        <v>62</v>
      </c>
      <c r="G67" s="2">
        <v>62</v>
      </c>
      <c r="H67" s="2">
        <v>52</v>
      </c>
      <c r="I67" s="2">
        <f t="shared" ref="I67:I130" si="15">G67/2</f>
        <v>31</v>
      </c>
      <c r="J67" s="2">
        <f t="shared" ref="J67:J130" si="16">H67/2</f>
        <v>26</v>
      </c>
      <c r="K67" s="2">
        <f t="shared" ref="K67:K130" si="17">3.14159265359*I67*J67</f>
        <v>2532.12367879354</v>
      </c>
      <c r="L67" s="2">
        <f t="shared" ref="L67:L130" si="18">K67/1000</f>
        <v>2.5321236787935399</v>
      </c>
      <c r="M67">
        <v>6.7</v>
      </c>
      <c r="N67">
        <v>10.59</v>
      </c>
      <c r="O67">
        <f t="shared" si="13"/>
        <v>17.29</v>
      </c>
      <c r="P67">
        <v>6.2427409988385597E-3</v>
      </c>
      <c r="Q67">
        <f t="shared" ref="Q67:Q130" si="19">P67*1000</f>
        <v>6.2427409988385598</v>
      </c>
      <c r="R67" s="4">
        <v>0.56000000000000005</v>
      </c>
      <c r="S67">
        <v>0.1</v>
      </c>
      <c r="T67" s="4">
        <v>0.72</v>
      </c>
      <c r="U67" s="4">
        <f t="shared" ref="U67:U130" si="20">T67+R67</f>
        <v>1.28</v>
      </c>
      <c r="V67" s="4">
        <f t="shared" ref="V67:V130" si="21">O67+R67+S67+T67</f>
        <v>18.669999999999998</v>
      </c>
      <c r="W67" s="4">
        <f t="shared" ref="W67:W130" si="22">(O67/V67*100)</f>
        <v>92.608462774504545</v>
      </c>
      <c r="X67" s="4">
        <f t="shared" ref="X67:X130" si="23">(R67/V67*100)</f>
        <v>2.9994643813604718</v>
      </c>
      <c r="Y67" s="4">
        <f t="shared" ref="Y67:Y130" si="24">(S67/V67*100)</f>
        <v>0.53561863952865563</v>
      </c>
      <c r="Z67" s="4">
        <f t="shared" si="14"/>
        <v>17</v>
      </c>
      <c r="AA67" s="4">
        <v>17</v>
      </c>
      <c r="AB67" s="10">
        <f t="shared" ref="AB67:AB117" si="25">U67/O67</f>
        <v>7.4031231925968777E-2</v>
      </c>
      <c r="AC67" t="s">
        <v>460</v>
      </c>
    </row>
    <row r="68" spans="1:29" x14ac:dyDescent="0.35">
      <c r="A68" s="2" t="s">
        <v>140</v>
      </c>
      <c r="B68" s="2" t="s">
        <v>1</v>
      </c>
      <c r="C68" s="2" t="s">
        <v>43</v>
      </c>
      <c r="D68" s="2" t="s">
        <v>80</v>
      </c>
      <c r="E68" s="2" t="s">
        <v>85</v>
      </c>
      <c r="F68" s="2">
        <v>89</v>
      </c>
      <c r="G68" s="2">
        <v>65</v>
      </c>
      <c r="H68" s="2">
        <v>53</v>
      </c>
      <c r="I68" s="2">
        <f t="shared" si="15"/>
        <v>32.5</v>
      </c>
      <c r="J68" s="2">
        <f t="shared" si="16"/>
        <v>26.5</v>
      </c>
      <c r="K68" s="2">
        <f t="shared" si="17"/>
        <v>2705.6966729043875</v>
      </c>
      <c r="L68" s="2">
        <f t="shared" si="18"/>
        <v>2.7056966729043874</v>
      </c>
      <c r="M68">
        <v>10.32</v>
      </c>
      <c r="N68">
        <v>15.13</v>
      </c>
      <c r="O68">
        <f t="shared" si="13"/>
        <v>25.450000000000003</v>
      </c>
      <c r="P68">
        <v>9.4108019639934527E-3</v>
      </c>
      <c r="Q68">
        <f t="shared" si="19"/>
        <v>9.4108019639934533</v>
      </c>
      <c r="R68" s="4">
        <v>3.36</v>
      </c>
      <c r="S68">
        <v>0.2</v>
      </c>
      <c r="T68" s="4">
        <v>0.36</v>
      </c>
      <c r="U68" s="4">
        <f t="shared" si="20"/>
        <v>3.7199999999999998</v>
      </c>
      <c r="V68" s="4">
        <f t="shared" si="21"/>
        <v>29.37</v>
      </c>
      <c r="W68" s="4">
        <f t="shared" si="22"/>
        <v>86.653047327204632</v>
      </c>
      <c r="X68" s="4">
        <f t="shared" si="23"/>
        <v>11.440245148110316</v>
      </c>
      <c r="Y68" s="4">
        <f t="shared" si="24"/>
        <v>0.68096697310180454</v>
      </c>
      <c r="Z68" s="4">
        <f t="shared" si="14"/>
        <v>1</v>
      </c>
      <c r="AA68" s="4">
        <v>1</v>
      </c>
      <c r="AB68" s="10">
        <f t="shared" si="25"/>
        <v>0.14616895874263258</v>
      </c>
      <c r="AC68" t="s">
        <v>462</v>
      </c>
    </row>
    <row r="69" spans="1:29" x14ac:dyDescent="0.35">
      <c r="A69" s="2" t="s">
        <v>141</v>
      </c>
      <c r="B69" s="2" t="s">
        <v>1</v>
      </c>
      <c r="C69" s="2" t="s">
        <v>43</v>
      </c>
      <c r="D69" s="2" t="s">
        <v>80</v>
      </c>
      <c r="E69" s="2" t="s">
        <v>85</v>
      </c>
      <c r="F69" s="2">
        <v>71</v>
      </c>
      <c r="G69" s="2">
        <v>59</v>
      </c>
      <c r="H69" s="2">
        <v>60</v>
      </c>
      <c r="I69" s="2">
        <f t="shared" si="15"/>
        <v>29.5</v>
      </c>
      <c r="J69" s="2">
        <f t="shared" si="16"/>
        <v>30</v>
      </c>
      <c r="K69" s="2">
        <f t="shared" si="17"/>
        <v>2780.3094984271502</v>
      </c>
      <c r="L69" s="2">
        <f t="shared" si="18"/>
        <v>2.7803094984271501</v>
      </c>
      <c r="M69">
        <v>5.86</v>
      </c>
      <c r="N69">
        <v>10.58</v>
      </c>
      <c r="O69">
        <f t="shared" si="13"/>
        <v>16.440000000000001</v>
      </c>
      <c r="P69">
        <v>7.6845298281092008E-3</v>
      </c>
      <c r="Q69">
        <f t="shared" si="19"/>
        <v>7.6845298281092012</v>
      </c>
      <c r="R69" s="4">
        <v>1.77</v>
      </c>
      <c r="S69">
        <v>1.04</v>
      </c>
      <c r="T69" s="4">
        <v>0.34</v>
      </c>
      <c r="U69" s="4">
        <f t="shared" si="20"/>
        <v>2.11</v>
      </c>
      <c r="V69" s="4">
        <f t="shared" si="21"/>
        <v>19.59</v>
      </c>
      <c r="W69" s="4">
        <f t="shared" si="22"/>
        <v>83.920367534456361</v>
      </c>
      <c r="X69" s="4">
        <f t="shared" si="23"/>
        <v>9.0352220520673825</v>
      </c>
      <c r="Y69" s="4">
        <f t="shared" si="24"/>
        <v>5.3088310362429816</v>
      </c>
      <c r="Z69" s="4">
        <f t="shared" si="14"/>
        <v>1</v>
      </c>
      <c r="AA69" s="4">
        <v>1</v>
      </c>
      <c r="AB69" s="10">
        <f t="shared" si="25"/>
        <v>0.12834549878345497</v>
      </c>
      <c r="AC69" t="s">
        <v>460</v>
      </c>
    </row>
    <row r="70" spans="1:29" x14ac:dyDescent="0.35">
      <c r="A70" s="2" t="s">
        <v>142</v>
      </c>
      <c r="B70" s="2" t="s">
        <v>1</v>
      </c>
      <c r="C70" s="2" t="s">
        <v>43</v>
      </c>
      <c r="D70" s="2" t="s">
        <v>80</v>
      </c>
      <c r="E70" s="2" t="s">
        <v>85</v>
      </c>
      <c r="F70" s="2">
        <v>66</v>
      </c>
      <c r="G70" s="2">
        <v>60</v>
      </c>
      <c r="H70" s="2">
        <v>39</v>
      </c>
      <c r="I70" s="2">
        <f t="shared" si="15"/>
        <v>30</v>
      </c>
      <c r="J70" s="2">
        <f t="shared" si="16"/>
        <v>19.5</v>
      </c>
      <c r="K70" s="2">
        <f t="shared" si="17"/>
        <v>1837.83170235015</v>
      </c>
      <c r="L70" s="2">
        <f t="shared" si="18"/>
        <v>1.83783170235015</v>
      </c>
      <c r="M70">
        <v>3.94</v>
      </c>
      <c r="N70">
        <v>5.71</v>
      </c>
      <c r="O70">
        <f t="shared" si="13"/>
        <v>9.65</v>
      </c>
      <c r="P70">
        <v>6.8217054263565889E-3</v>
      </c>
      <c r="Q70">
        <f t="shared" si="19"/>
        <v>6.8217054263565888</v>
      </c>
      <c r="R70" s="4">
        <v>1.35</v>
      </c>
      <c r="S70">
        <v>0.62</v>
      </c>
      <c r="T70" s="4">
        <v>0.37</v>
      </c>
      <c r="U70" s="4">
        <f t="shared" si="20"/>
        <v>1.7200000000000002</v>
      </c>
      <c r="V70" s="4">
        <f t="shared" si="21"/>
        <v>11.989999999999998</v>
      </c>
      <c r="W70" s="4">
        <f t="shared" si="22"/>
        <v>80.483736447039206</v>
      </c>
      <c r="X70" s="4">
        <f t="shared" si="23"/>
        <v>11.259382819015849</v>
      </c>
      <c r="Y70" s="4">
        <f t="shared" si="24"/>
        <v>5.1709758131776491</v>
      </c>
      <c r="Z70" s="4">
        <f t="shared" si="14"/>
        <v>1</v>
      </c>
      <c r="AA70" s="4">
        <v>1</v>
      </c>
      <c r="AB70" s="10">
        <f t="shared" si="25"/>
        <v>0.17823834196891192</v>
      </c>
      <c r="AC70" t="s">
        <v>462</v>
      </c>
    </row>
    <row r="71" spans="1:29" x14ac:dyDescent="0.35">
      <c r="A71" s="2" t="s">
        <v>68</v>
      </c>
      <c r="B71" s="2" t="s">
        <v>1</v>
      </c>
      <c r="C71" s="2" t="s">
        <v>43</v>
      </c>
      <c r="D71" s="2" t="s">
        <v>3</v>
      </c>
      <c r="E71" s="2" t="s">
        <v>12</v>
      </c>
      <c r="F71" s="2">
        <v>71</v>
      </c>
      <c r="G71" s="2">
        <v>50</v>
      </c>
      <c r="H71" s="2">
        <v>49</v>
      </c>
      <c r="I71" s="2">
        <f t="shared" si="15"/>
        <v>25</v>
      </c>
      <c r="J71" s="2">
        <f t="shared" si="16"/>
        <v>24.5</v>
      </c>
      <c r="K71" s="2">
        <f t="shared" si="17"/>
        <v>1924.2255003238752</v>
      </c>
      <c r="L71" s="2">
        <f t="shared" si="18"/>
        <v>1.9242255003238751</v>
      </c>
      <c r="M71">
        <v>7.87</v>
      </c>
      <c r="N71">
        <v>13.5</v>
      </c>
      <c r="O71">
        <f t="shared" si="13"/>
        <v>21.37</v>
      </c>
      <c r="P71">
        <v>6.6685190330647397E-3</v>
      </c>
      <c r="Q71">
        <f t="shared" si="19"/>
        <v>6.6685190330647393</v>
      </c>
      <c r="R71" s="4">
        <v>0.91</v>
      </c>
      <c r="T71" s="4">
        <v>0.56999999999999995</v>
      </c>
      <c r="U71" s="4">
        <f t="shared" si="20"/>
        <v>1.48</v>
      </c>
      <c r="V71" s="4">
        <f t="shared" si="21"/>
        <v>22.85</v>
      </c>
      <c r="W71" s="4">
        <f t="shared" si="22"/>
        <v>93.522975929978116</v>
      </c>
      <c r="X71" s="4">
        <f t="shared" si="23"/>
        <v>3.9824945295404812</v>
      </c>
      <c r="Y71" s="4">
        <f t="shared" si="24"/>
        <v>0</v>
      </c>
      <c r="Z71" s="4">
        <f t="shared" si="14"/>
        <v>21</v>
      </c>
      <c r="AA71" s="4">
        <v>21</v>
      </c>
      <c r="AB71" s="10">
        <f t="shared" si="25"/>
        <v>6.9255966307908284E-2</v>
      </c>
      <c r="AC71" t="s">
        <v>460</v>
      </c>
    </row>
    <row r="72" spans="1:29" x14ac:dyDescent="0.35">
      <c r="A72" s="2" t="s">
        <v>69</v>
      </c>
      <c r="B72" s="2" t="s">
        <v>1</v>
      </c>
      <c r="C72" s="2" t="s">
        <v>43</v>
      </c>
      <c r="D72" s="2" t="s">
        <v>3</v>
      </c>
      <c r="E72" s="2" t="s">
        <v>12</v>
      </c>
      <c r="F72" s="2">
        <v>69</v>
      </c>
      <c r="G72" s="2">
        <v>48</v>
      </c>
      <c r="H72" s="2">
        <v>50</v>
      </c>
      <c r="I72" s="2">
        <f t="shared" si="15"/>
        <v>24</v>
      </c>
      <c r="J72" s="2">
        <f t="shared" si="16"/>
        <v>25</v>
      </c>
      <c r="K72" s="2">
        <f t="shared" si="17"/>
        <v>1884.9555921540002</v>
      </c>
      <c r="L72" s="2">
        <f t="shared" si="18"/>
        <v>1.8849555921540002</v>
      </c>
      <c r="M72">
        <v>6.42</v>
      </c>
      <c r="N72">
        <v>9.82</v>
      </c>
      <c r="O72">
        <f t="shared" si="13"/>
        <v>16.240000000000002</v>
      </c>
      <c r="P72">
        <v>4.9493094914983635E-3</v>
      </c>
      <c r="Q72">
        <f t="shared" si="19"/>
        <v>4.9493094914983633</v>
      </c>
      <c r="R72" s="4">
        <v>0.67</v>
      </c>
      <c r="T72" s="4">
        <v>0.54</v>
      </c>
      <c r="U72" s="4">
        <f t="shared" si="20"/>
        <v>1.21</v>
      </c>
      <c r="V72" s="4">
        <f t="shared" si="21"/>
        <v>17.450000000000003</v>
      </c>
      <c r="W72" s="4">
        <f t="shared" si="22"/>
        <v>93.065902578796553</v>
      </c>
      <c r="X72" s="4">
        <f t="shared" si="23"/>
        <v>3.8395415472779368</v>
      </c>
      <c r="Y72" s="4">
        <f t="shared" si="24"/>
        <v>0</v>
      </c>
      <c r="Z72" s="4">
        <f t="shared" si="14"/>
        <v>16</v>
      </c>
      <c r="AA72" s="4">
        <v>16</v>
      </c>
      <c r="AB72" s="10">
        <f t="shared" si="25"/>
        <v>7.4507389162561569E-2</v>
      </c>
      <c r="AC72" t="s">
        <v>460</v>
      </c>
    </row>
    <row r="73" spans="1:29" x14ac:dyDescent="0.35">
      <c r="A73" s="2" t="s">
        <v>64</v>
      </c>
      <c r="B73" s="2" t="s">
        <v>1</v>
      </c>
      <c r="C73" s="2" t="s">
        <v>43</v>
      </c>
      <c r="D73" s="2" t="s">
        <v>3</v>
      </c>
      <c r="E73" s="2" t="s">
        <v>8</v>
      </c>
      <c r="F73" s="2">
        <v>68</v>
      </c>
      <c r="G73" s="2">
        <v>44</v>
      </c>
      <c r="H73" s="2">
        <v>31</v>
      </c>
      <c r="I73" s="2">
        <f t="shared" si="15"/>
        <v>22</v>
      </c>
      <c r="J73" s="2">
        <f t="shared" si="16"/>
        <v>15.5</v>
      </c>
      <c r="K73" s="2">
        <f t="shared" si="17"/>
        <v>1071.2830948741901</v>
      </c>
      <c r="L73" s="2">
        <f t="shared" si="18"/>
        <v>1.07128309487419</v>
      </c>
      <c r="M73">
        <v>3.83</v>
      </c>
      <c r="N73">
        <v>7.62</v>
      </c>
      <c r="O73">
        <f t="shared" si="13"/>
        <v>11.45</v>
      </c>
      <c r="P73">
        <v>8.7066359904362338E-3</v>
      </c>
      <c r="Q73">
        <f t="shared" si="19"/>
        <v>8.7066359904362329</v>
      </c>
      <c r="R73" s="4">
        <v>0.69</v>
      </c>
      <c r="S73">
        <v>7.0000000000000007E-2</v>
      </c>
      <c r="T73" s="4">
        <v>0.23</v>
      </c>
      <c r="U73" s="4">
        <f t="shared" si="20"/>
        <v>0.91999999999999993</v>
      </c>
      <c r="V73" s="4">
        <f t="shared" si="21"/>
        <v>12.44</v>
      </c>
      <c r="W73" s="4">
        <f t="shared" si="22"/>
        <v>92.041800643086816</v>
      </c>
      <c r="X73" s="4">
        <f t="shared" si="23"/>
        <v>5.546623794212219</v>
      </c>
      <c r="Y73" s="4">
        <f t="shared" si="24"/>
        <v>0.56270096463022523</v>
      </c>
      <c r="Z73" s="4">
        <f t="shared" si="14"/>
        <v>11</v>
      </c>
      <c r="AA73" s="4">
        <v>11</v>
      </c>
      <c r="AB73" s="10">
        <f t="shared" si="25"/>
        <v>8.034934497816594E-2</v>
      </c>
      <c r="AC73" t="s">
        <v>460</v>
      </c>
    </row>
    <row r="74" spans="1:29" x14ac:dyDescent="0.35">
      <c r="A74" s="2" t="s">
        <v>65</v>
      </c>
      <c r="B74" s="2" t="s">
        <v>1</v>
      </c>
      <c r="C74" s="2" t="s">
        <v>43</v>
      </c>
      <c r="D74" s="2" t="s">
        <v>3</v>
      </c>
      <c r="E74" s="2" t="s">
        <v>8</v>
      </c>
      <c r="F74" s="2">
        <v>93</v>
      </c>
      <c r="G74" s="2">
        <v>53</v>
      </c>
      <c r="H74" s="2">
        <v>63</v>
      </c>
      <c r="I74" s="2">
        <f t="shared" si="15"/>
        <v>26.5</v>
      </c>
      <c r="J74" s="2">
        <f t="shared" si="16"/>
        <v>31.5</v>
      </c>
      <c r="K74" s="2">
        <f t="shared" si="17"/>
        <v>2622.4444675842528</v>
      </c>
      <c r="L74" s="2">
        <f t="shared" si="18"/>
        <v>2.6224444675842529</v>
      </c>
      <c r="M74">
        <v>5.87</v>
      </c>
      <c r="N74">
        <v>10.65</v>
      </c>
      <c r="O74">
        <f t="shared" si="13"/>
        <v>16.52</v>
      </c>
      <c r="P74">
        <v>8.1908831908831924E-3</v>
      </c>
      <c r="Q74">
        <f t="shared" si="19"/>
        <v>8.1908831908831932</v>
      </c>
      <c r="R74" s="4">
        <v>0.67</v>
      </c>
      <c r="S74">
        <v>0.09</v>
      </c>
      <c r="T74" s="4">
        <v>0.31</v>
      </c>
      <c r="U74" s="4">
        <f t="shared" si="20"/>
        <v>0.98</v>
      </c>
      <c r="V74" s="4">
        <f t="shared" si="21"/>
        <v>17.59</v>
      </c>
      <c r="W74" s="4">
        <f t="shared" si="22"/>
        <v>93.916998294485495</v>
      </c>
      <c r="X74" s="4">
        <f t="shared" si="23"/>
        <v>3.8089823763501993</v>
      </c>
      <c r="Y74" s="4">
        <f t="shared" si="24"/>
        <v>0.51165434906196705</v>
      </c>
      <c r="Z74" s="4">
        <f t="shared" si="14"/>
        <v>16</v>
      </c>
      <c r="AA74" s="4">
        <v>16</v>
      </c>
      <c r="AB74" s="10">
        <f t="shared" si="25"/>
        <v>5.9322033898305086E-2</v>
      </c>
      <c r="AC74" t="s">
        <v>460</v>
      </c>
    </row>
    <row r="75" spans="1:29" x14ac:dyDescent="0.35">
      <c r="A75" s="2" t="s">
        <v>66</v>
      </c>
      <c r="B75" s="2" t="s">
        <v>1</v>
      </c>
      <c r="C75" s="2" t="s">
        <v>43</v>
      </c>
      <c r="D75" s="2" t="s">
        <v>3</v>
      </c>
      <c r="E75" s="2" t="s">
        <v>8</v>
      </c>
      <c r="F75" s="2">
        <v>70</v>
      </c>
      <c r="G75" s="2">
        <v>42</v>
      </c>
      <c r="H75" s="2">
        <v>47</v>
      </c>
      <c r="I75" s="2">
        <f t="shared" si="15"/>
        <v>21</v>
      </c>
      <c r="J75" s="2">
        <f t="shared" si="16"/>
        <v>23.5</v>
      </c>
      <c r="K75" s="2">
        <f t="shared" si="17"/>
        <v>1550.3759745466652</v>
      </c>
      <c r="L75" s="2">
        <f t="shared" si="18"/>
        <v>1.5503759745466652</v>
      </c>
      <c r="M75">
        <v>7.74</v>
      </c>
      <c r="N75">
        <v>15.42</v>
      </c>
      <c r="O75">
        <f t="shared" si="13"/>
        <v>23.16</v>
      </c>
      <c r="P75">
        <v>1.0063866847300174E-2</v>
      </c>
      <c r="Q75">
        <f t="shared" si="19"/>
        <v>10.063866847300174</v>
      </c>
      <c r="R75" s="4">
        <v>1.17</v>
      </c>
      <c r="T75" s="4">
        <v>0.64</v>
      </c>
      <c r="U75" s="4">
        <f t="shared" si="20"/>
        <v>1.81</v>
      </c>
      <c r="V75" s="4">
        <f t="shared" si="21"/>
        <v>24.97</v>
      </c>
      <c r="W75" s="4">
        <f t="shared" si="22"/>
        <v>92.751301561874257</v>
      </c>
      <c r="X75" s="4">
        <f t="shared" si="23"/>
        <v>4.6856227472967564</v>
      </c>
      <c r="Y75" s="4">
        <f t="shared" si="24"/>
        <v>0</v>
      </c>
      <c r="Z75" s="4">
        <f t="shared" si="14"/>
        <v>1</v>
      </c>
      <c r="AA75" s="4">
        <v>1</v>
      </c>
      <c r="AB75" s="10">
        <f t="shared" si="25"/>
        <v>7.8151986183074271E-2</v>
      </c>
      <c r="AC75" t="s">
        <v>460</v>
      </c>
    </row>
    <row r="76" spans="1:29" x14ac:dyDescent="0.35">
      <c r="A76" s="2" t="s">
        <v>213</v>
      </c>
      <c r="B76" s="2" t="s">
        <v>1</v>
      </c>
      <c r="C76" s="2" t="s">
        <v>43</v>
      </c>
      <c r="D76" s="2" t="s">
        <v>156</v>
      </c>
      <c r="E76" s="2" t="s">
        <v>157</v>
      </c>
      <c r="F76" s="2">
        <v>99</v>
      </c>
      <c r="G76" s="2">
        <v>73</v>
      </c>
      <c r="H76" s="2">
        <v>65</v>
      </c>
      <c r="I76" s="2">
        <f t="shared" si="15"/>
        <v>36.5</v>
      </c>
      <c r="J76" s="2">
        <f t="shared" si="16"/>
        <v>32.5</v>
      </c>
      <c r="K76" s="2">
        <f t="shared" si="17"/>
        <v>3726.7142853211376</v>
      </c>
      <c r="L76" s="2">
        <f t="shared" si="18"/>
        <v>3.7267142853211377</v>
      </c>
      <c r="M76">
        <v>11.06</v>
      </c>
      <c r="N76">
        <v>14.27</v>
      </c>
      <c r="O76">
        <f t="shared" si="13"/>
        <v>25.33</v>
      </c>
      <c r="P76">
        <v>5.735479677283677E-3</v>
      </c>
      <c r="Q76">
        <f t="shared" si="19"/>
        <v>5.7354796772836769</v>
      </c>
      <c r="R76" s="4">
        <v>1.21</v>
      </c>
      <c r="S76">
        <v>0.24</v>
      </c>
      <c r="T76" s="4">
        <v>0.45</v>
      </c>
      <c r="U76" s="4">
        <f t="shared" si="20"/>
        <v>1.66</v>
      </c>
      <c r="V76" s="4">
        <f t="shared" si="21"/>
        <v>27.229999999999997</v>
      </c>
      <c r="W76" s="4">
        <f t="shared" si="22"/>
        <v>93.02240176276166</v>
      </c>
      <c r="X76" s="4">
        <f t="shared" si="23"/>
        <v>4.4436283510833645</v>
      </c>
      <c r="Y76" s="4">
        <f t="shared" si="24"/>
        <v>0.88138082996694833</v>
      </c>
      <c r="Z76" s="4">
        <f t="shared" si="14"/>
        <v>1</v>
      </c>
      <c r="AA76" s="4">
        <v>1</v>
      </c>
      <c r="AB76" s="10">
        <f t="shared" si="25"/>
        <v>6.5534938807737864E-2</v>
      </c>
      <c r="AC76" t="s">
        <v>460</v>
      </c>
    </row>
    <row r="77" spans="1:29" x14ac:dyDescent="0.35">
      <c r="A77" s="2" t="s">
        <v>214</v>
      </c>
      <c r="B77" s="2" t="s">
        <v>1</v>
      </c>
      <c r="C77" s="2" t="s">
        <v>43</v>
      </c>
      <c r="D77" s="2" t="s">
        <v>156</v>
      </c>
      <c r="E77" s="2" t="s">
        <v>157</v>
      </c>
      <c r="F77" s="2">
        <v>119</v>
      </c>
      <c r="G77" s="2">
        <v>68</v>
      </c>
      <c r="H77" s="2">
        <v>37</v>
      </c>
      <c r="I77" s="2">
        <f t="shared" si="15"/>
        <v>34</v>
      </c>
      <c r="J77" s="2">
        <f t="shared" si="16"/>
        <v>18.5</v>
      </c>
      <c r="K77" s="2">
        <f t="shared" si="17"/>
        <v>1976.0617791081102</v>
      </c>
      <c r="L77" s="2">
        <f t="shared" si="18"/>
        <v>1.9760617791081101</v>
      </c>
      <c r="M77">
        <v>13.42</v>
      </c>
      <c r="N77">
        <v>14.39</v>
      </c>
      <c r="O77">
        <f t="shared" si="13"/>
        <v>27.810000000000002</v>
      </c>
      <c r="P77">
        <v>5.6706361119450285E-3</v>
      </c>
      <c r="Q77">
        <f t="shared" si="19"/>
        <v>5.6706361119450284</v>
      </c>
      <c r="R77" s="4">
        <v>0.94</v>
      </c>
      <c r="T77" s="4">
        <v>0.44</v>
      </c>
      <c r="U77" s="4">
        <f t="shared" si="20"/>
        <v>1.38</v>
      </c>
      <c r="V77" s="4">
        <f t="shared" si="21"/>
        <v>29.190000000000005</v>
      </c>
      <c r="W77" s="4">
        <f t="shared" si="22"/>
        <v>95.272353545734831</v>
      </c>
      <c r="X77" s="4">
        <f t="shared" si="23"/>
        <v>3.2202809181226444</v>
      </c>
      <c r="Y77" s="4">
        <f t="shared" si="24"/>
        <v>0</v>
      </c>
      <c r="Z77" s="4">
        <f t="shared" si="14"/>
        <v>27</v>
      </c>
      <c r="AA77" s="4">
        <v>27</v>
      </c>
      <c r="AB77" s="10">
        <f t="shared" si="25"/>
        <v>4.9622437971952524E-2</v>
      </c>
      <c r="AC77" t="s">
        <v>460</v>
      </c>
    </row>
    <row r="78" spans="1:29" x14ac:dyDescent="0.35">
      <c r="A78" s="2" t="s">
        <v>215</v>
      </c>
      <c r="B78" s="2" t="s">
        <v>1</v>
      </c>
      <c r="C78" s="2" t="s">
        <v>43</v>
      </c>
      <c r="D78" s="2" t="s">
        <v>156</v>
      </c>
      <c r="E78" s="2" t="s">
        <v>157</v>
      </c>
      <c r="F78" s="2">
        <v>100</v>
      </c>
      <c r="G78" s="2">
        <v>52</v>
      </c>
      <c r="H78" s="2">
        <v>51</v>
      </c>
      <c r="I78" s="2">
        <f t="shared" si="15"/>
        <v>26</v>
      </c>
      <c r="J78" s="2">
        <f t="shared" si="16"/>
        <v>25.5</v>
      </c>
      <c r="K78" s="2">
        <f t="shared" si="17"/>
        <v>2082.87592933017</v>
      </c>
      <c r="L78" s="2">
        <f t="shared" si="18"/>
        <v>2.0828759293301702</v>
      </c>
      <c r="M78">
        <v>13.65</v>
      </c>
      <c r="N78">
        <v>19.48</v>
      </c>
      <c r="O78">
        <f t="shared" si="13"/>
        <v>33.130000000000003</v>
      </c>
      <c r="P78">
        <v>6.9399262632834531E-3</v>
      </c>
      <c r="Q78">
        <f t="shared" si="19"/>
        <v>6.9399262632834535</v>
      </c>
      <c r="R78" s="4">
        <v>1.93</v>
      </c>
      <c r="S78">
        <v>0.42</v>
      </c>
      <c r="T78" s="4">
        <v>0.49</v>
      </c>
      <c r="U78" s="4">
        <f t="shared" si="20"/>
        <v>2.42</v>
      </c>
      <c r="V78" s="4">
        <f t="shared" si="21"/>
        <v>35.970000000000006</v>
      </c>
      <c r="W78" s="4">
        <f t="shared" si="22"/>
        <v>92.104531554072835</v>
      </c>
      <c r="X78" s="4">
        <f t="shared" si="23"/>
        <v>5.365582429802612</v>
      </c>
      <c r="Y78" s="4">
        <f t="shared" si="24"/>
        <v>1.1676396997497913</v>
      </c>
      <c r="Z78" s="4">
        <f t="shared" si="14"/>
        <v>1</v>
      </c>
      <c r="AA78" s="4">
        <v>1</v>
      </c>
      <c r="AB78" s="10">
        <f t="shared" si="25"/>
        <v>7.3045578025958333E-2</v>
      </c>
      <c r="AC78" t="s">
        <v>460</v>
      </c>
    </row>
    <row r="79" spans="1:29" x14ac:dyDescent="0.35">
      <c r="A79" s="2" t="s">
        <v>70</v>
      </c>
      <c r="B79" s="2" t="s">
        <v>1</v>
      </c>
      <c r="C79" s="2" t="s">
        <v>43</v>
      </c>
      <c r="D79" s="2" t="s">
        <v>3</v>
      </c>
      <c r="E79" s="2" t="s">
        <v>4</v>
      </c>
      <c r="F79" s="2">
        <v>48</v>
      </c>
      <c r="G79" s="2">
        <v>59</v>
      </c>
      <c r="H79" s="2">
        <v>12</v>
      </c>
      <c r="I79" s="2">
        <f t="shared" si="15"/>
        <v>29.5</v>
      </c>
      <c r="J79" s="2">
        <f t="shared" si="16"/>
        <v>6</v>
      </c>
      <c r="K79" s="2">
        <f t="shared" si="17"/>
        <v>556.06189968543003</v>
      </c>
      <c r="L79" s="2">
        <f t="shared" si="18"/>
        <v>0.55606189968543007</v>
      </c>
      <c r="M79">
        <v>2.77</v>
      </c>
      <c r="N79">
        <v>5.26</v>
      </c>
      <c r="O79">
        <f t="shared" si="13"/>
        <v>8.0299999999999994</v>
      </c>
      <c r="P79">
        <v>1.0766987131843365E-2</v>
      </c>
      <c r="Q79">
        <f t="shared" si="19"/>
        <v>10.766987131843365</v>
      </c>
      <c r="R79" s="4">
        <v>0.43</v>
      </c>
      <c r="S79">
        <v>0.04</v>
      </c>
      <c r="T79" s="4">
        <v>0.22</v>
      </c>
      <c r="U79" s="4">
        <f t="shared" si="20"/>
        <v>0.65</v>
      </c>
      <c r="V79" s="4">
        <f t="shared" si="21"/>
        <v>8.7199999999999989</v>
      </c>
      <c r="W79" s="4">
        <f t="shared" si="22"/>
        <v>92.087155963302763</v>
      </c>
      <c r="X79" s="4">
        <f t="shared" si="23"/>
        <v>4.931192660550459</v>
      </c>
      <c r="Y79" s="4">
        <f t="shared" si="24"/>
        <v>0.45871559633027537</v>
      </c>
      <c r="Z79" s="4">
        <f t="shared" si="14"/>
        <v>8</v>
      </c>
      <c r="AA79" s="4">
        <v>8</v>
      </c>
      <c r="AB79" s="10">
        <f t="shared" si="25"/>
        <v>8.0946450809464512E-2</v>
      </c>
      <c r="AC79" t="s">
        <v>460</v>
      </c>
    </row>
    <row r="80" spans="1:29" x14ac:dyDescent="0.35">
      <c r="A80" s="2" t="s">
        <v>71</v>
      </c>
      <c r="B80" s="2" t="s">
        <v>1</v>
      </c>
      <c r="C80" s="2" t="s">
        <v>43</v>
      </c>
      <c r="D80" s="2" t="s">
        <v>3</v>
      </c>
      <c r="E80" s="2" t="s">
        <v>4</v>
      </c>
      <c r="F80" s="2">
        <v>54</v>
      </c>
      <c r="G80" s="2">
        <v>21</v>
      </c>
      <c r="H80" s="2">
        <v>14</v>
      </c>
      <c r="I80" s="2">
        <f t="shared" si="15"/>
        <v>10.5</v>
      </c>
      <c r="J80" s="2">
        <f t="shared" si="16"/>
        <v>7</v>
      </c>
      <c r="K80" s="2">
        <f t="shared" si="17"/>
        <v>230.90706003886504</v>
      </c>
      <c r="L80" s="2">
        <f t="shared" si="18"/>
        <v>0.23090706003886505</v>
      </c>
      <c r="M80">
        <v>1.91</v>
      </c>
      <c r="N80">
        <v>2.78</v>
      </c>
      <c r="O80">
        <f t="shared" si="13"/>
        <v>4.6899999999999995</v>
      </c>
      <c r="P80">
        <v>8.7789118831351244E-3</v>
      </c>
      <c r="Q80">
        <f t="shared" si="19"/>
        <v>8.7789118831351249</v>
      </c>
      <c r="R80" s="4">
        <v>0.47</v>
      </c>
      <c r="S80">
        <v>0.05</v>
      </c>
      <c r="T80" s="4">
        <v>0.16</v>
      </c>
      <c r="U80" s="4">
        <f t="shared" si="20"/>
        <v>0.63</v>
      </c>
      <c r="V80" s="4">
        <f t="shared" si="21"/>
        <v>5.3699999999999992</v>
      </c>
      <c r="W80" s="4">
        <f t="shared" si="22"/>
        <v>87.337057728119177</v>
      </c>
      <c r="X80" s="4">
        <f t="shared" si="23"/>
        <v>8.7523277467411553</v>
      </c>
      <c r="Y80" s="4">
        <f t="shared" si="24"/>
        <v>0.93109869646182519</v>
      </c>
      <c r="Z80" s="4">
        <f t="shared" si="14"/>
        <v>4</v>
      </c>
      <c r="AA80" s="4">
        <v>4</v>
      </c>
      <c r="AB80" s="10">
        <f t="shared" si="25"/>
        <v>0.13432835820895525</v>
      </c>
      <c r="AC80" t="s">
        <v>460</v>
      </c>
    </row>
    <row r="81" spans="1:29" x14ac:dyDescent="0.35">
      <c r="A81" s="2" t="s">
        <v>72</v>
      </c>
      <c r="B81" s="2" t="s">
        <v>1</v>
      </c>
      <c r="C81" s="2" t="s">
        <v>43</v>
      </c>
      <c r="D81" s="2" t="s">
        <v>3</v>
      </c>
      <c r="E81" s="2" t="s">
        <v>4</v>
      </c>
      <c r="F81" s="2">
        <v>35</v>
      </c>
      <c r="G81" s="2">
        <v>37</v>
      </c>
      <c r="H81" s="2">
        <v>17</v>
      </c>
      <c r="I81" s="2">
        <f t="shared" si="15"/>
        <v>18.5</v>
      </c>
      <c r="J81" s="2">
        <f t="shared" si="16"/>
        <v>8.5</v>
      </c>
      <c r="K81" s="2">
        <f t="shared" si="17"/>
        <v>494.01544477702754</v>
      </c>
      <c r="L81" s="2">
        <f t="shared" si="18"/>
        <v>0.49401544477702752</v>
      </c>
      <c r="M81">
        <v>1.18</v>
      </c>
      <c r="N81">
        <v>2.84</v>
      </c>
      <c r="O81">
        <f t="shared" si="13"/>
        <v>4.0199999999999996</v>
      </c>
      <c r="P81">
        <v>6.6813468089511217E-3</v>
      </c>
      <c r="Q81">
        <f t="shared" si="19"/>
        <v>6.6813468089511217</v>
      </c>
      <c r="R81" s="4">
        <v>0.11</v>
      </c>
      <c r="S81">
        <v>0.2</v>
      </c>
      <c r="T81" s="4">
        <v>0.11</v>
      </c>
      <c r="U81" s="4">
        <f t="shared" si="20"/>
        <v>0.22</v>
      </c>
      <c r="V81" s="4">
        <f t="shared" si="21"/>
        <v>4.4400000000000004</v>
      </c>
      <c r="W81" s="4">
        <f t="shared" si="22"/>
        <v>90.540540540540519</v>
      </c>
      <c r="X81" s="4">
        <f t="shared" si="23"/>
        <v>2.477477477477477</v>
      </c>
      <c r="Y81" s="4">
        <f t="shared" si="24"/>
        <v>4.5045045045045047</v>
      </c>
      <c r="Z81" s="4">
        <f t="shared" si="14"/>
        <v>4</v>
      </c>
      <c r="AA81" s="4">
        <v>4</v>
      </c>
      <c r="AB81" s="10">
        <f t="shared" si="25"/>
        <v>5.4726368159203988E-2</v>
      </c>
      <c r="AC81" t="s">
        <v>460</v>
      </c>
    </row>
    <row r="82" spans="1:29" x14ac:dyDescent="0.35">
      <c r="A82" s="2" t="s">
        <v>225</v>
      </c>
      <c r="B82" s="2" t="s">
        <v>1</v>
      </c>
      <c r="C82" s="2" t="s">
        <v>43</v>
      </c>
      <c r="D82" s="2" t="s">
        <v>156</v>
      </c>
      <c r="E82" s="2" t="s">
        <v>161</v>
      </c>
      <c r="F82" s="2">
        <v>66</v>
      </c>
      <c r="G82" s="2">
        <v>63</v>
      </c>
      <c r="H82" s="2">
        <v>42</v>
      </c>
      <c r="I82" s="2">
        <f t="shared" si="15"/>
        <v>31.5</v>
      </c>
      <c r="J82" s="2">
        <f t="shared" si="16"/>
        <v>21</v>
      </c>
      <c r="K82" s="2">
        <f t="shared" si="17"/>
        <v>2078.1635403497849</v>
      </c>
      <c r="L82" s="2">
        <f t="shared" si="18"/>
        <v>2.0781635403497849</v>
      </c>
      <c r="M82">
        <v>9.49</v>
      </c>
      <c r="N82">
        <v>12.4</v>
      </c>
      <c r="O82">
        <f t="shared" si="13"/>
        <v>21.89</v>
      </c>
      <c r="P82">
        <v>7.99267491249399E-3</v>
      </c>
      <c r="Q82">
        <f t="shared" si="19"/>
        <v>7.9926749124939898</v>
      </c>
      <c r="R82" s="4">
        <v>2.37</v>
      </c>
      <c r="S82">
        <v>0.9</v>
      </c>
      <c r="T82" s="4">
        <v>0.25</v>
      </c>
      <c r="U82" s="4">
        <f t="shared" si="20"/>
        <v>2.62</v>
      </c>
      <c r="V82" s="4">
        <f t="shared" si="21"/>
        <v>25.41</v>
      </c>
      <c r="W82" s="4">
        <f t="shared" si="22"/>
        <v>86.147186147186147</v>
      </c>
      <c r="X82" s="4">
        <f t="shared" si="23"/>
        <v>9.3270365997638738</v>
      </c>
      <c r="Y82" s="4">
        <f t="shared" si="24"/>
        <v>3.5419126328217239</v>
      </c>
      <c r="Z82" s="4">
        <f t="shared" si="14"/>
        <v>1</v>
      </c>
      <c r="AA82" s="4">
        <v>1</v>
      </c>
      <c r="AB82" s="10">
        <f t="shared" si="25"/>
        <v>0.11968935587026039</v>
      </c>
      <c r="AC82" t="s">
        <v>460</v>
      </c>
    </row>
    <row r="83" spans="1:29" x14ac:dyDescent="0.35">
      <c r="A83" s="2" t="s">
        <v>226</v>
      </c>
      <c r="B83" s="2" t="s">
        <v>1</v>
      </c>
      <c r="C83" s="2" t="s">
        <v>43</v>
      </c>
      <c r="D83" s="2" t="s">
        <v>156</v>
      </c>
      <c r="E83" s="2" t="s">
        <v>161</v>
      </c>
      <c r="F83" s="2">
        <v>77</v>
      </c>
      <c r="G83" s="2">
        <v>70</v>
      </c>
      <c r="H83" s="2">
        <v>22</v>
      </c>
      <c r="I83" s="2">
        <f t="shared" si="15"/>
        <v>35</v>
      </c>
      <c r="J83" s="2">
        <f t="shared" si="16"/>
        <v>11</v>
      </c>
      <c r="K83" s="2">
        <f t="shared" si="17"/>
        <v>1209.51317163215</v>
      </c>
      <c r="L83" s="2">
        <f t="shared" si="18"/>
        <v>1.2095131716321501</v>
      </c>
      <c r="M83">
        <v>8.74</v>
      </c>
      <c r="N83">
        <v>8.74</v>
      </c>
      <c r="O83">
        <f t="shared" si="13"/>
        <v>17.48</v>
      </c>
      <c r="P83">
        <v>1.358561093349653E-2</v>
      </c>
      <c r="Q83">
        <f t="shared" si="19"/>
        <v>13.585610933496529</v>
      </c>
      <c r="R83" s="4">
        <v>1.02</v>
      </c>
      <c r="S83">
        <v>0.75</v>
      </c>
      <c r="T83" s="4">
        <v>0.24</v>
      </c>
      <c r="U83" s="4">
        <f t="shared" si="20"/>
        <v>1.26</v>
      </c>
      <c r="V83" s="4">
        <f t="shared" si="21"/>
        <v>19.489999999999998</v>
      </c>
      <c r="W83" s="4">
        <f t="shared" si="22"/>
        <v>89.687018984094408</v>
      </c>
      <c r="X83" s="4">
        <f t="shared" si="23"/>
        <v>5.2334530528476151</v>
      </c>
      <c r="Y83" s="4">
        <f t="shared" si="24"/>
        <v>3.8481272447408932</v>
      </c>
      <c r="Z83" s="4">
        <f t="shared" si="14"/>
        <v>1</v>
      </c>
      <c r="AA83" s="4">
        <v>1</v>
      </c>
      <c r="AB83" s="10">
        <f t="shared" si="25"/>
        <v>7.2082379862700233E-2</v>
      </c>
      <c r="AC83" t="s">
        <v>460</v>
      </c>
    </row>
    <row r="84" spans="1:29" x14ac:dyDescent="0.35">
      <c r="A84" s="2" t="s">
        <v>227</v>
      </c>
      <c r="B84" s="2" t="s">
        <v>1</v>
      </c>
      <c r="C84" s="2" t="s">
        <v>43</v>
      </c>
      <c r="D84" s="2" t="s">
        <v>156</v>
      </c>
      <c r="E84" s="2" t="s">
        <v>161</v>
      </c>
      <c r="F84" s="2">
        <v>52</v>
      </c>
      <c r="G84" s="2">
        <v>48</v>
      </c>
      <c r="H84" s="2">
        <v>40</v>
      </c>
      <c r="I84" s="2">
        <f t="shared" si="15"/>
        <v>24</v>
      </c>
      <c r="J84" s="2">
        <f t="shared" si="16"/>
        <v>20</v>
      </c>
      <c r="K84" s="2">
        <f t="shared" si="17"/>
        <v>1507.9644737232002</v>
      </c>
      <c r="L84" s="2">
        <f t="shared" si="18"/>
        <v>1.5079644737232001</v>
      </c>
      <c r="M84">
        <v>12.23</v>
      </c>
      <c r="N84">
        <v>16.11</v>
      </c>
      <c r="O84">
        <f t="shared" si="13"/>
        <v>28.34</v>
      </c>
      <c r="P84">
        <v>8.4923972824328692E-3</v>
      </c>
      <c r="Q84">
        <f t="shared" si="19"/>
        <v>8.4923972824328686</v>
      </c>
      <c r="R84" s="4">
        <v>2.02</v>
      </c>
      <c r="S84">
        <v>1.22</v>
      </c>
      <c r="T84" s="4">
        <v>0.41</v>
      </c>
      <c r="U84" s="4">
        <f t="shared" si="20"/>
        <v>2.4300000000000002</v>
      </c>
      <c r="V84" s="4">
        <f t="shared" si="21"/>
        <v>31.99</v>
      </c>
      <c r="W84" s="4">
        <f t="shared" si="22"/>
        <v>88.590184432635198</v>
      </c>
      <c r="X84" s="4">
        <f t="shared" si="23"/>
        <v>6.3144732728977804</v>
      </c>
      <c r="Y84" s="4">
        <f t="shared" si="24"/>
        <v>3.813691778680838</v>
      </c>
      <c r="Z84" s="4">
        <f t="shared" si="14"/>
        <v>2</v>
      </c>
      <c r="AA84" s="4">
        <v>2</v>
      </c>
      <c r="AB84" s="10">
        <f t="shared" si="25"/>
        <v>8.5744530698659144E-2</v>
      </c>
      <c r="AC84" t="s">
        <v>460</v>
      </c>
    </row>
    <row r="85" spans="1:29" x14ac:dyDescent="0.35">
      <c r="A85" s="2" t="s">
        <v>146</v>
      </c>
      <c r="B85" s="2" t="s">
        <v>1</v>
      </c>
      <c r="C85" s="2" t="s">
        <v>43</v>
      </c>
      <c r="D85" s="2" t="s">
        <v>80</v>
      </c>
      <c r="E85" s="2" t="s">
        <v>81</v>
      </c>
      <c r="F85" s="2">
        <v>85</v>
      </c>
      <c r="G85" s="2">
        <v>50</v>
      </c>
      <c r="H85" s="2">
        <v>46</v>
      </c>
      <c r="I85" s="2">
        <f t="shared" si="15"/>
        <v>25</v>
      </c>
      <c r="J85" s="2">
        <f t="shared" si="16"/>
        <v>23</v>
      </c>
      <c r="K85" s="2">
        <f t="shared" si="17"/>
        <v>1806.4157758142501</v>
      </c>
      <c r="L85" s="2">
        <f t="shared" si="18"/>
        <v>1.8064157758142501</v>
      </c>
      <c r="M85">
        <v>10.37</v>
      </c>
      <c r="N85">
        <v>12.44</v>
      </c>
      <c r="O85">
        <f t="shared" si="13"/>
        <v>22.81</v>
      </c>
      <c r="P85">
        <v>7.1547817791557354E-3</v>
      </c>
      <c r="Q85">
        <f t="shared" si="19"/>
        <v>7.1547817791557353</v>
      </c>
      <c r="R85" s="4">
        <v>2.56</v>
      </c>
      <c r="S85">
        <v>0.09</v>
      </c>
      <c r="T85" s="4">
        <v>0.46</v>
      </c>
      <c r="U85" s="4">
        <f t="shared" si="20"/>
        <v>3.02</v>
      </c>
      <c r="V85" s="4">
        <f t="shared" si="21"/>
        <v>25.919999999999998</v>
      </c>
      <c r="W85" s="4">
        <f t="shared" si="22"/>
        <v>88.001543209876544</v>
      </c>
      <c r="X85" s="4">
        <f t="shared" si="23"/>
        <v>9.8765432098765444</v>
      </c>
      <c r="Y85" s="4">
        <f t="shared" si="24"/>
        <v>0.34722222222222227</v>
      </c>
      <c r="Z85" s="4">
        <f t="shared" si="14"/>
        <v>2</v>
      </c>
      <c r="AA85" s="4">
        <v>2</v>
      </c>
      <c r="AB85" s="10">
        <f t="shared" si="25"/>
        <v>0.13239807102148182</v>
      </c>
      <c r="AC85" t="s">
        <v>462</v>
      </c>
    </row>
    <row r="86" spans="1:29" x14ac:dyDescent="0.35">
      <c r="A86" s="2" t="s">
        <v>147</v>
      </c>
      <c r="B86" s="2" t="s">
        <v>1</v>
      </c>
      <c r="C86" s="2" t="s">
        <v>43</v>
      </c>
      <c r="D86" s="2" t="s">
        <v>80</v>
      </c>
      <c r="E86" s="2" t="s">
        <v>81</v>
      </c>
      <c r="F86" s="2">
        <v>85</v>
      </c>
      <c r="G86" s="2">
        <v>14</v>
      </c>
      <c r="H86" s="2">
        <v>15</v>
      </c>
      <c r="I86" s="2">
        <f t="shared" si="15"/>
        <v>7</v>
      </c>
      <c r="J86" s="2">
        <f t="shared" si="16"/>
        <v>7.5</v>
      </c>
      <c r="K86" s="2">
        <f t="shared" si="17"/>
        <v>164.933614313475</v>
      </c>
      <c r="L86" s="2">
        <f t="shared" si="18"/>
        <v>0.164933614313475</v>
      </c>
      <c r="M86">
        <v>7.96</v>
      </c>
      <c r="N86">
        <v>11.36</v>
      </c>
      <c r="O86">
        <f t="shared" si="13"/>
        <v>19.32</v>
      </c>
      <c r="P86">
        <v>1.1028860321689798E-2</v>
      </c>
      <c r="Q86">
        <f t="shared" si="19"/>
        <v>11.028860321689798</v>
      </c>
      <c r="R86" s="4">
        <v>2.86</v>
      </c>
      <c r="S86">
        <v>0.23</v>
      </c>
      <c r="T86" s="4">
        <v>0.45</v>
      </c>
      <c r="U86" s="4">
        <f t="shared" si="20"/>
        <v>3.31</v>
      </c>
      <c r="V86" s="4">
        <f t="shared" si="21"/>
        <v>22.86</v>
      </c>
      <c r="W86" s="4">
        <f t="shared" si="22"/>
        <v>84.514435695538054</v>
      </c>
      <c r="X86" s="4">
        <f t="shared" si="23"/>
        <v>12.510936132983378</v>
      </c>
      <c r="Y86" s="4">
        <f t="shared" si="24"/>
        <v>1.0061242344706911</v>
      </c>
      <c r="Z86" s="4">
        <f t="shared" si="14"/>
        <v>1</v>
      </c>
      <c r="AA86" s="4">
        <v>1</v>
      </c>
      <c r="AB86" s="10">
        <f t="shared" si="25"/>
        <v>0.17132505175983437</v>
      </c>
      <c r="AC86" t="s">
        <v>460</v>
      </c>
    </row>
    <row r="87" spans="1:29" x14ac:dyDescent="0.35">
      <c r="A87" s="2" t="s">
        <v>148</v>
      </c>
      <c r="B87" s="2" t="s">
        <v>1</v>
      </c>
      <c r="C87" s="2" t="s">
        <v>43</v>
      </c>
      <c r="D87" s="2" t="s">
        <v>80</v>
      </c>
      <c r="E87" s="2" t="s">
        <v>81</v>
      </c>
      <c r="F87" s="2">
        <v>38</v>
      </c>
      <c r="G87" s="2">
        <v>30</v>
      </c>
      <c r="H87" s="2">
        <v>21</v>
      </c>
      <c r="I87" s="2">
        <f t="shared" si="15"/>
        <v>15</v>
      </c>
      <c r="J87" s="2">
        <f t="shared" si="16"/>
        <v>10.5</v>
      </c>
      <c r="K87" s="2">
        <f t="shared" si="17"/>
        <v>494.80084294042496</v>
      </c>
      <c r="L87" s="2">
        <f t="shared" si="18"/>
        <v>0.49480084294042498</v>
      </c>
      <c r="M87">
        <v>3.37</v>
      </c>
      <c r="N87">
        <v>5.1100000000000003</v>
      </c>
      <c r="O87">
        <f t="shared" si="13"/>
        <v>8.48</v>
      </c>
      <c r="P87">
        <v>9.6836907428351788E-3</v>
      </c>
      <c r="Q87">
        <f t="shared" si="19"/>
        <v>9.6836907428351786</v>
      </c>
      <c r="R87" s="4">
        <v>3.95</v>
      </c>
      <c r="S87">
        <v>0.15</v>
      </c>
      <c r="T87" s="4">
        <v>0.27</v>
      </c>
      <c r="U87" s="4">
        <f t="shared" si="20"/>
        <v>4.2200000000000006</v>
      </c>
      <c r="V87" s="4">
        <f t="shared" si="21"/>
        <v>12.85</v>
      </c>
      <c r="W87" s="4">
        <f t="shared" si="22"/>
        <v>65.992217898832692</v>
      </c>
      <c r="X87" s="4">
        <f t="shared" si="23"/>
        <v>30.739299610894943</v>
      </c>
      <c r="Y87" s="4">
        <f t="shared" si="24"/>
        <v>1.1673151750972763</v>
      </c>
      <c r="Z87" s="4">
        <f t="shared" si="14"/>
        <v>1</v>
      </c>
      <c r="AA87" s="4">
        <v>1</v>
      </c>
      <c r="AB87" s="10">
        <f t="shared" si="25"/>
        <v>0.49764150943396229</v>
      </c>
      <c r="AC87" t="s">
        <v>460</v>
      </c>
    </row>
    <row r="88" spans="1:29" x14ac:dyDescent="0.35">
      <c r="A88" s="2" t="s">
        <v>152</v>
      </c>
      <c r="B88" s="2" t="s">
        <v>1</v>
      </c>
      <c r="C88" s="2" t="s">
        <v>43</v>
      </c>
      <c r="D88" s="2" t="s">
        <v>80</v>
      </c>
      <c r="E88" s="2" t="s">
        <v>89</v>
      </c>
      <c r="F88" s="2">
        <v>94</v>
      </c>
      <c r="G88" s="2">
        <v>71</v>
      </c>
      <c r="H88" s="2">
        <v>50</v>
      </c>
      <c r="I88" s="2">
        <f t="shared" si="15"/>
        <v>35.5</v>
      </c>
      <c r="J88" s="2">
        <f t="shared" si="16"/>
        <v>25</v>
      </c>
      <c r="K88" s="2">
        <f t="shared" si="17"/>
        <v>2788.163480061125</v>
      </c>
      <c r="L88" s="2">
        <f t="shared" si="18"/>
        <v>2.788163480061125</v>
      </c>
      <c r="M88">
        <v>9.17</v>
      </c>
      <c r="N88">
        <v>15.8</v>
      </c>
      <c r="O88">
        <f t="shared" si="13"/>
        <v>24.97</v>
      </c>
      <c r="P88">
        <v>5.0562252244963999E-3</v>
      </c>
      <c r="Q88">
        <f t="shared" si="19"/>
        <v>5.0562252244963997</v>
      </c>
      <c r="R88" s="4">
        <v>2.25</v>
      </c>
      <c r="S88">
        <v>0.27</v>
      </c>
      <c r="T88" s="4">
        <v>0.48</v>
      </c>
      <c r="U88" s="4">
        <f t="shared" si="20"/>
        <v>2.73</v>
      </c>
      <c r="V88" s="4">
        <f t="shared" si="21"/>
        <v>27.97</v>
      </c>
      <c r="W88" s="4">
        <f t="shared" si="22"/>
        <v>89.274222381122627</v>
      </c>
      <c r="X88" s="4">
        <f t="shared" si="23"/>
        <v>8.0443332141580264</v>
      </c>
      <c r="Y88" s="4">
        <f t="shared" si="24"/>
        <v>0.96531998569896338</v>
      </c>
      <c r="Z88" s="4">
        <f t="shared" si="14"/>
        <v>2</v>
      </c>
      <c r="AA88" s="4">
        <v>2</v>
      </c>
      <c r="AB88" s="10">
        <f t="shared" si="25"/>
        <v>0.10933119743692431</v>
      </c>
      <c r="AC88" t="s">
        <v>460</v>
      </c>
    </row>
    <row r="89" spans="1:29" x14ac:dyDescent="0.35">
      <c r="A89" s="2" t="s">
        <v>153</v>
      </c>
      <c r="B89" s="2" t="s">
        <v>1</v>
      </c>
      <c r="C89" s="2" t="s">
        <v>43</v>
      </c>
      <c r="D89" s="2" t="s">
        <v>80</v>
      </c>
      <c r="E89" s="2" t="s">
        <v>89</v>
      </c>
      <c r="F89" s="2">
        <v>105</v>
      </c>
      <c r="G89" s="2">
        <v>67</v>
      </c>
      <c r="H89" s="2">
        <v>61</v>
      </c>
      <c r="I89" s="2">
        <f t="shared" si="15"/>
        <v>33.5</v>
      </c>
      <c r="J89" s="2">
        <f t="shared" si="16"/>
        <v>30.5</v>
      </c>
      <c r="K89" s="2">
        <f t="shared" si="17"/>
        <v>3209.9222938055827</v>
      </c>
      <c r="L89" s="2">
        <f t="shared" si="18"/>
        <v>3.2099222938055827</v>
      </c>
      <c r="M89">
        <v>11.55</v>
      </c>
      <c r="N89">
        <v>15.63</v>
      </c>
      <c r="O89">
        <f t="shared" si="13"/>
        <v>27.18</v>
      </c>
      <c r="P89">
        <v>5.731791679019666E-3</v>
      </c>
      <c r="Q89">
        <f t="shared" si="19"/>
        <v>5.7317916790196657</v>
      </c>
      <c r="R89" s="4">
        <v>1.71</v>
      </c>
      <c r="S89">
        <v>0.16</v>
      </c>
      <c r="T89" s="4">
        <v>0.45</v>
      </c>
      <c r="U89" s="4">
        <f t="shared" si="20"/>
        <v>2.16</v>
      </c>
      <c r="V89" s="4">
        <f t="shared" si="21"/>
        <v>29.5</v>
      </c>
      <c r="W89" s="4">
        <f t="shared" si="22"/>
        <v>92.13559322033899</v>
      </c>
      <c r="X89" s="4">
        <f t="shared" si="23"/>
        <v>5.796610169491526</v>
      </c>
      <c r="Y89" s="4">
        <f t="shared" si="24"/>
        <v>0.5423728813559322</v>
      </c>
      <c r="Z89" s="4">
        <f t="shared" si="14"/>
        <v>1</v>
      </c>
      <c r="AA89" s="4">
        <v>1</v>
      </c>
      <c r="AB89" s="10">
        <f t="shared" si="25"/>
        <v>7.9470198675496692E-2</v>
      </c>
      <c r="AC89" t="s">
        <v>460</v>
      </c>
    </row>
    <row r="90" spans="1:29" x14ac:dyDescent="0.35">
      <c r="A90" s="2" t="s">
        <v>154</v>
      </c>
      <c r="B90" s="2" t="s">
        <v>1</v>
      </c>
      <c r="C90" s="2" t="s">
        <v>43</v>
      </c>
      <c r="D90" s="2" t="s">
        <v>80</v>
      </c>
      <c r="E90" s="2" t="s">
        <v>89</v>
      </c>
      <c r="F90" s="2">
        <v>89</v>
      </c>
      <c r="G90" s="2">
        <v>76</v>
      </c>
      <c r="H90" s="2">
        <v>60</v>
      </c>
      <c r="I90" s="2">
        <f t="shared" si="15"/>
        <v>38</v>
      </c>
      <c r="J90" s="2">
        <f t="shared" si="16"/>
        <v>30</v>
      </c>
      <c r="K90" s="2">
        <f t="shared" si="17"/>
        <v>3581.4156250926003</v>
      </c>
      <c r="L90" s="2">
        <f t="shared" si="18"/>
        <v>3.5814156250926001</v>
      </c>
      <c r="M90">
        <v>10.59</v>
      </c>
      <c r="N90">
        <v>14.49</v>
      </c>
      <c r="O90">
        <f t="shared" si="13"/>
        <v>25.08</v>
      </c>
      <c r="P90">
        <v>5.342260844789515E-3</v>
      </c>
      <c r="Q90">
        <f t="shared" si="19"/>
        <v>5.3422608447895152</v>
      </c>
      <c r="R90" s="4">
        <v>3.13</v>
      </c>
      <c r="S90">
        <v>0.57999999999999996</v>
      </c>
      <c r="T90" s="4">
        <v>0.84</v>
      </c>
      <c r="U90" s="4">
        <f t="shared" si="20"/>
        <v>3.9699999999999998</v>
      </c>
      <c r="V90" s="4">
        <f t="shared" si="21"/>
        <v>29.629999999999995</v>
      </c>
      <c r="W90" s="4">
        <f t="shared" si="22"/>
        <v>84.643941950725619</v>
      </c>
      <c r="X90" s="4">
        <f t="shared" si="23"/>
        <v>10.563617954775568</v>
      </c>
      <c r="Y90" s="4">
        <f t="shared" si="24"/>
        <v>1.9574755315558559</v>
      </c>
      <c r="Z90" s="4">
        <f t="shared" si="14"/>
        <v>1</v>
      </c>
      <c r="AA90" s="4">
        <v>1</v>
      </c>
      <c r="AB90" s="10">
        <f t="shared" si="25"/>
        <v>0.15829346092503987</v>
      </c>
      <c r="AC90" t="s">
        <v>462</v>
      </c>
    </row>
    <row r="91" spans="1:29" x14ac:dyDescent="0.35">
      <c r="A91" s="2" t="s">
        <v>228</v>
      </c>
      <c r="B91" s="2" t="s">
        <v>1</v>
      </c>
      <c r="C91" s="2" t="s">
        <v>43</v>
      </c>
      <c r="D91" s="2" t="s">
        <v>156</v>
      </c>
      <c r="E91" s="2" t="s">
        <v>165</v>
      </c>
      <c r="F91" s="2">
        <v>62</v>
      </c>
      <c r="G91" s="2">
        <v>49</v>
      </c>
      <c r="H91" s="2">
        <v>22</v>
      </c>
      <c r="I91" s="2">
        <f t="shared" si="15"/>
        <v>24.5</v>
      </c>
      <c r="J91" s="2">
        <f t="shared" si="16"/>
        <v>11</v>
      </c>
      <c r="K91" s="2">
        <f t="shared" si="17"/>
        <v>846.65922014250498</v>
      </c>
      <c r="L91" s="2">
        <f t="shared" si="18"/>
        <v>0.84665922014250494</v>
      </c>
      <c r="M91">
        <v>4.26</v>
      </c>
      <c r="N91">
        <v>7.42</v>
      </c>
      <c r="O91">
        <f t="shared" si="13"/>
        <v>11.68</v>
      </c>
      <c r="P91">
        <v>7.3447631838499151E-3</v>
      </c>
      <c r="Q91">
        <f t="shared" si="19"/>
        <v>7.3447631838499152</v>
      </c>
      <c r="R91" s="4">
        <v>0.84</v>
      </c>
      <c r="S91">
        <v>0.13</v>
      </c>
      <c r="T91" s="4">
        <v>0.34</v>
      </c>
      <c r="U91" s="4">
        <f t="shared" si="20"/>
        <v>1.18</v>
      </c>
      <c r="V91" s="4">
        <f t="shared" si="21"/>
        <v>12.99</v>
      </c>
      <c r="W91" s="4">
        <f t="shared" si="22"/>
        <v>89.915319476520395</v>
      </c>
      <c r="X91" s="4">
        <f t="shared" si="23"/>
        <v>6.4665127020785214</v>
      </c>
      <c r="Y91" s="4">
        <f t="shared" si="24"/>
        <v>1.0007698229407236</v>
      </c>
      <c r="Z91" s="4">
        <f t="shared" si="14"/>
        <v>11</v>
      </c>
      <c r="AA91" s="4">
        <v>11</v>
      </c>
      <c r="AB91" s="10">
        <f t="shared" si="25"/>
        <v>0.10102739726027397</v>
      </c>
      <c r="AC91" t="s">
        <v>460</v>
      </c>
    </row>
    <row r="92" spans="1:29" x14ac:dyDescent="0.35">
      <c r="A92" s="2" t="s">
        <v>229</v>
      </c>
      <c r="B92" s="2" t="s">
        <v>1</v>
      </c>
      <c r="C92" s="2" t="s">
        <v>43</v>
      </c>
      <c r="D92" s="2" t="s">
        <v>156</v>
      </c>
      <c r="E92" s="2" t="s">
        <v>165</v>
      </c>
      <c r="F92" s="2">
        <v>52</v>
      </c>
      <c r="G92" s="2">
        <v>41</v>
      </c>
      <c r="H92" s="2">
        <v>46</v>
      </c>
      <c r="I92" s="2">
        <f t="shared" si="15"/>
        <v>20.5</v>
      </c>
      <c r="J92" s="2">
        <f t="shared" si="16"/>
        <v>23</v>
      </c>
      <c r="K92" s="2">
        <f t="shared" si="17"/>
        <v>1481.260936167685</v>
      </c>
      <c r="L92" s="2">
        <f t="shared" si="18"/>
        <v>1.4812609361676849</v>
      </c>
      <c r="M92">
        <v>2.52</v>
      </c>
      <c r="N92">
        <v>3.9</v>
      </c>
      <c r="O92">
        <f t="shared" si="13"/>
        <v>6.42</v>
      </c>
      <c r="P92">
        <v>5.1949401283150213E-3</v>
      </c>
      <c r="Q92">
        <f t="shared" si="19"/>
        <v>5.1949401283150216</v>
      </c>
      <c r="R92" s="4">
        <v>0.39</v>
      </c>
      <c r="S92">
        <v>0.11</v>
      </c>
      <c r="T92" s="4">
        <v>0.36</v>
      </c>
      <c r="U92" s="4">
        <f t="shared" si="20"/>
        <v>0.75</v>
      </c>
      <c r="V92" s="4">
        <f t="shared" si="21"/>
        <v>7.28</v>
      </c>
      <c r="W92" s="4">
        <f t="shared" si="22"/>
        <v>88.186813186813183</v>
      </c>
      <c r="X92" s="4">
        <f t="shared" si="23"/>
        <v>5.3571428571428568</v>
      </c>
      <c r="Y92" s="4">
        <f t="shared" si="24"/>
        <v>1.5109890109890109</v>
      </c>
      <c r="Z92" s="4">
        <f t="shared" si="14"/>
        <v>6</v>
      </c>
      <c r="AA92" s="4">
        <v>6</v>
      </c>
      <c r="AB92" s="10">
        <f t="shared" si="25"/>
        <v>0.11682242990654206</v>
      </c>
      <c r="AC92" t="s">
        <v>460</v>
      </c>
    </row>
    <row r="93" spans="1:29" x14ac:dyDescent="0.35">
      <c r="A93" s="2" t="s">
        <v>230</v>
      </c>
      <c r="B93" s="2" t="s">
        <v>1</v>
      </c>
      <c r="C93" s="2" t="s">
        <v>43</v>
      </c>
      <c r="D93" s="2" t="s">
        <v>156</v>
      </c>
      <c r="E93" s="2" t="s">
        <v>165</v>
      </c>
      <c r="F93" s="2">
        <v>52</v>
      </c>
      <c r="G93" s="2">
        <v>41</v>
      </c>
      <c r="H93" s="2">
        <v>40</v>
      </c>
      <c r="I93" s="2">
        <f t="shared" si="15"/>
        <v>20.5</v>
      </c>
      <c r="J93" s="2">
        <f t="shared" si="16"/>
        <v>20</v>
      </c>
      <c r="K93" s="2">
        <f t="shared" si="17"/>
        <v>1288.0529879719002</v>
      </c>
      <c r="L93" s="2">
        <f t="shared" si="18"/>
        <v>1.2880529879719003</v>
      </c>
      <c r="M93">
        <v>2.31</v>
      </c>
      <c r="N93">
        <v>4.0999999999999996</v>
      </c>
      <c r="O93">
        <f t="shared" si="13"/>
        <v>6.41</v>
      </c>
      <c r="P93">
        <v>5.6941885781276172E-3</v>
      </c>
      <c r="Q93">
        <f t="shared" si="19"/>
        <v>5.6941885781276174</v>
      </c>
      <c r="R93" s="4">
        <v>0.41</v>
      </c>
      <c r="S93">
        <v>0.06</v>
      </c>
      <c r="T93" s="4">
        <v>0.27</v>
      </c>
      <c r="U93" s="4">
        <f t="shared" si="20"/>
        <v>0.67999999999999994</v>
      </c>
      <c r="V93" s="4">
        <f t="shared" si="21"/>
        <v>7.15</v>
      </c>
      <c r="W93" s="4">
        <f t="shared" si="22"/>
        <v>89.650349650349654</v>
      </c>
      <c r="X93" s="4">
        <f t="shared" si="23"/>
        <v>5.7342657342657342</v>
      </c>
      <c r="Y93" s="4">
        <f t="shared" si="24"/>
        <v>0.83916083916083917</v>
      </c>
      <c r="Z93" s="4">
        <f t="shared" si="14"/>
        <v>6</v>
      </c>
      <c r="AA93" s="4">
        <v>6</v>
      </c>
      <c r="AB93" s="10">
        <f t="shared" si="25"/>
        <v>0.10608424336973478</v>
      </c>
      <c r="AC93" t="s">
        <v>460</v>
      </c>
    </row>
    <row r="94" spans="1:29" x14ac:dyDescent="0.35">
      <c r="A94" s="2" t="s">
        <v>149</v>
      </c>
      <c r="B94" s="2" t="s">
        <v>1</v>
      </c>
      <c r="C94" s="2" t="s">
        <v>43</v>
      </c>
      <c r="D94" s="2" t="s">
        <v>80</v>
      </c>
      <c r="E94" s="2" t="s">
        <v>85</v>
      </c>
      <c r="F94" s="2">
        <v>66</v>
      </c>
      <c r="G94" s="2">
        <v>45</v>
      </c>
      <c r="H94" s="2">
        <v>30</v>
      </c>
      <c r="I94" s="2">
        <f t="shared" si="15"/>
        <v>22.5</v>
      </c>
      <c r="J94" s="2">
        <f t="shared" si="16"/>
        <v>15</v>
      </c>
      <c r="K94" s="2">
        <f t="shared" si="17"/>
        <v>1060.2875205866251</v>
      </c>
      <c r="L94" s="2">
        <f t="shared" si="18"/>
        <v>1.0602875205866251</v>
      </c>
      <c r="M94">
        <v>6</v>
      </c>
      <c r="N94">
        <v>9.02</v>
      </c>
      <c r="O94">
        <f t="shared" si="13"/>
        <v>15.02</v>
      </c>
      <c r="P94">
        <v>7.8096220437633545E-3</v>
      </c>
      <c r="Q94">
        <f t="shared" si="19"/>
        <v>7.8096220437633548</v>
      </c>
      <c r="R94" s="4">
        <v>3.51</v>
      </c>
      <c r="S94">
        <v>0.1</v>
      </c>
      <c r="T94" s="4">
        <v>0.41</v>
      </c>
      <c r="U94" s="4">
        <f t="shared" si="20"/>
        <v>3.92</v>
      </c>
      <c r="V94" s="4">
        <f t="shared" si="21"/>
        <v>19.040000000000003</v>
      </c>
      <c r="W94" s="4">
        <f t="shared" si="22"/>
        <v>78.886554621848731</v>
      </c>
      <c r="X94" s="4">
        <f t="shared" si="23"/>
        <v>18.434873949579828</v>
      </c>
      <c r="Y94" s="4">
        <f t="shared" si="24"/>
        <v>0.52521008403361336</v>
      </c>
      <c r="Z94" s="4">
        <f t="shared" si="14"/>
        <v>3</v>
      </c>
      <c r="AA94" s="4">
        <v>3</v>
      </c>
      <c r="AB94" s="10">
        <f t="shared" si="25"/>
        <v>0.26098535286284952</v>
      </c>
      <c r="AC94" t="s">
        <v>462</v>
      </c>
    </row>
    <row r="95" spans="1:29" x14ac:dyDescent="0.35">
      <c r="A95" s="2" t="s">
        <v>150</v>
      </c>
      <c r="B95" s="2" t="s">
        <v>1</v>
      </c>
      <c r="C95" s="2" t="s">
        <v>43</v>
      </c>
      <c r="D95" s="2" t="s">
        <v>80</v>
      </c>
      <c r="E95" s="2" t="s">
        <v>85</v>
      </c>
      <c r="F95" s="2">
        <v>78</v>
      </c>
      <c r="G95" s="2">
        <v>41</v>
      </c>
      <c r="H95" s="2">
        <v>49</v>
      </c>
      <c r="I95" s="2">
        <f t="shared" si="15"/>
        <v>20.5</v>
      </c>
      <c r="J95" s="2">
        <f t="shared" si="16"/>
        <v>24.5</v>
      </c>
      <c r="K95" s="2">
        <f t="shared" si="17"/>
        <v>1577.8649102655775</v>
      </c>
      <c r="L95" s="2">
        <f t="shared" si="18"/>
        <v>1.5778649102655775</v>
      </c>
      <c r="M95">
        <v>5.48</v>
      </c>
      <c r="N95">
        <v>6.35</v>
      </c>
      <c r="O95">
        <f t="shared" si="13"/>
        <v>11.83</v>
      </c>
      <c r="P95">
        <v>4.3804034582132561E-3</v>
      </c>
      <c r="Q95">
        <f t="shared" si="19"/>
        <v>4.3804034582132561</v>
      </c>
      <c r="R95" s="4">
        <v>0.85</v>
      </c>
      <c r="S95">
        <v>0.35</v>
      </c>
      <c r="T95" s="4">
        <v>0.6</v>
      </c>
      <c r="U95" s="4">
        <f t="shared" si="20"/>
        <v>1.45</v>
      </c>
      <c r="V95" s="4">
        <f t="shared" si="21"/>
        <v>13.629999999999999</v>
      </c>
      <c r="W95" s="4">
        <f t="shared" si="22"/>
        <v>86.793837123991196</v>
      </c>
      <c r="X95" s="4">
        <f t="shared" si="23"/>
        <v>6.2362435803374909</v>
      </c>
      <c r="Y95" s="4">
        <f t="shared" si="24"/>
        <v>2.5678650036683783</v>
      </c>
      <c r="Z95" s="4">
        <f t="shared" si="14"/>
        <v>11</v>
      </c>
      <c r="AA95" s="4">
        <v>11</v>
      </c>
      <c r="AB95" s="10">
        <f t="shared" si="25"/>
        <v>0.12256973795435333</v>
      </c>
      <c r="AC95" t="s">
        <v>462</v>
      </c>
    </row>
    <row r="96" spans="1:29" x14ac:dyDescent="0.35">
      <c r="A96" s="2" t="s">
        <v>151</v>
      </c>
      <c r="B96" s="2" t="s">
        <v>1</v>
      </c>
      <c r="C96" s="2" t="s">
        <v>43</v>
      </c>
      <c r="D96" s="2" t="s">
        <v>80</v>
      </c>
      <c r="E96" s="2" t="s">
        <v>85</v>
      </c>
      <c r="F96" s="2">
        <v>70</v>
      </c>
      <c r="G96" s="2">
        <v>47</v>
      </c>
      <c r="H96" s="2">
        <v>42</v>
      </c>
      <c r="I96" s="2">
        <f t="shared" si="15"/>
        <v>23.5</v>
      </c>
      <c r="J96" s="2">
        <f t="shared" si="16"/>
        <v>21</v>
      </c>
      <c r="K96" s="2">
        <f t="shared" si="17"/>
        <v>1550.375974546665</v>
      </c>
      <c r="L96" s="2">
        <f t="shared" si="18"/>
        <v>1.550375974546665</v>
      </c>
      <c r="M96">
        <v>7.5</v>
      </c>
      <c r="N96">
        <v>11.24</v>
      </c>
      <c r="O96">
        <f t="shared" si="13"/>
        <v>18.740000000000002</v>
      </c>
      <c r="P96">
        <v>7.4223306118121083E-3</v>
      </c>
      <c r="Q96">
        <f t="shared" si="19"/>
        <v>7.4223306118121082</v>
      </c>
      <c r="R96" s="4">
        <v>2.1800000000000002</v>
      </c>
      <c r="S96">
        <v>0.72</v>
      </c>
      <c r="T96" s="4">
        <v>0.67</v>
      </c>
      <c r="U96" s="4">
        <f t="shared" si="20"/>
        <v>2.85</v>
      </c>
      <c r="V96" s="4">
        <f t="shared" si="21"/>
        <v>22.310000000000002</v>
      </c>
      <c r="W96" s="4">
        <f t="shared" si="22"/>
        <v>83.998207082025999</v>
      </c>
      <c r="X96" s="4">
        <f t="shared" si="23"/>
        <v>9.7714029583146562</v>
      </c>
      <c r="Y96" s="4">
        <f t="shared" si="24"/>
        <v>3.2272523532048405</v>
      </c>
      <c r="Z96" s="4">
        <f t="shared" si="14"/>
        <v>2</v>
      </c>
      <c r="AA96" s="4">
        <v>2</v>
      </c>
      <c r="AB96" s="10">
        <f t="shared" si="25"/>
        <v>0.15208110992529347</v>
      </c>
      <c r="AC96" t="s">
        <v>460</v>
      </c>
    </row>
    <row r="97" spans="1:29" x14ac:dyDescent="0.35">
      <c r="A97" s="2" t="s">
        <v>76</v>
      </c>
      <c r="B97" s="2" t="s">
        <v>1</v>
      </c>
      <c r="C97" s="2" t="s">
        <v>43</v>
      </c>
      <c r="D97" s="2" t="s">
        <v>3</v>
      </c>
      <c r="E97" s="2" t="s">
        <v>12</v>
      </c>
      <c r="F97" s="2">
        <v>68</v>
      </c>
      <c r="G97" s="2">
        <v>47</v>
      </c>
      <c r="H97" s="2">
        <v>60</v>
      </c>
      <c r="I97" s="2">
        <f t="shared" si="15"/>
        <v>23.5</v>
      </c>
      <c r="J97" s="2">
        <f t="shared" si="16"/>
        <v>30</v>
      </c>
      <c r="K97" s="2">
        <f t="shared" si="17"/>
        <v>2214.8228207809502</v>
      </c>
      <c r="L97" s="2">
        <f t="shared" si="18"/>
        <v>2.2148228207809502</v>
      </c>
      <c r="M97">
        <v>7.42</v>
      </c>
      <c r="N97">
        <v>11.52</v>
      </c>
      <c r="O97">
        <f t="shared" si="13"/>
        <v>18.939999999999998</v>
      </c>
      <c r="P97">
        <v>7.9268614913068757E-3</v>
      </c>
      <c r="Q97">
        <f t="shared" si="19"/>
        <v>7.9268614913068758</v>
      </c>
      <c r="R97" s="4">
        <v>0.38</v>
      </c>
      <c r="T97" s="4">
        <v>0.68</v>
      </c>
      <c r="U97" s="4">
        <f t="shared" si="20"/>
        <v>1.06</v>
      </c>
      <c r="V97" s="4">
        <f t="shared" si="21"/>
        <v>19.999999999999996</v>
      </c>
      <c r="W97" s="4">
        <f t="shared" si="22"/>
        <v>94.7</v>
      </c>
      <c r="X97" s="4">
        <f t="shared" si="23"/>
        <v>1.9000000000000004</v>
      </c>
      <c r="Y97" s="4">
        <f t="shared" si="24"/>
        <v>0</v>
      </c>
      <c r="Z97" s="4">
        <f t="shared" si="14"/>
        <v>18</v>
      </c>
      <c r="AA97" s="4">
        <v>18</v>
      </c>
      <c r="AB97" s="10">
        <f t="shared" si="25"/>
        <v>5.5966209081309407E-2</v>
      </c>
      <c r="AC97" t="s">
        <v>460</v>
      </c>
    </row>
    <row r="98" spans="1:29" x14ac:dyDescent="0.35">
      <c r="A98" s="2" t="s">
        <v>77</v>
      </c>
      <c r="B98" s="2" t="s">
        <v>1</v>
      </c>
      <c r="C98" s="2" t="s">
        <v>43</v>
      </c>
      <c r="D98" s="2" t="s">
        <v>3</v>
      </c>
      <c r="E98" s="2" t="s">
        <v>12</v>
      </c>
      <c r="F98" s="2">
        <v>53</v>
      </c>
      <c r="G98" s="2">
        <v>55</v>
      </c>
      <c r="H98" s="2">
        <v>32</v>
      </c>
      <c r="I98" s="2">
        <f t="shared" si="15"/>
        <v>27.5</v>
      </c>
      <c r="J98" s="2">
        <f t="shared" si="16"/>
        <v>16</v>
      </c>
      <c r="K98" s="2">
        <f t="shared" si="17"/>
        <v>1382.3007675796</v>
      </c>
      <c r="L98" s="2">
        <f t="shared" si="18"/>
        <v>1.3823007675796</v>
      </c>
      <c r="M98">
        <v>3.95</v>
      </c>
      <c r="N98">
        <v>7.35</v>
      </c>
      <c r="O98">
        <f t="shared" si="13"/>
        <v>11.3</v>
      </c>
      <c r="P98">
        <v>4.9906524287841817E-3</v>
      </c>
      <c r="Q98">
        <f t="shared" si="19"/>
        <v>4.9906524287841814</v>
      </c>
      <c r="R98" s="4">
        <v>0.3</v>
      </c>
      <c r="T98" s="4">
        <v>0.65</v>
      </c>
      <c r="U98" s="4">
        <f t="shared" si="20"/>
        <v>0.95</v>
      </c>
      <c r="V98" s="4">
        <f t="shared" si="21"/>
        <v>12.250000000000002</v>
      </c>
      <c r="W98" s="4">
        <f t="shared" si="22"/>
        <v>92.244897959183675</v>
      </c>
      <c r="X98" s="4">
        <f t="shared" si="23"/>
        <v>2.4489795918367343</v>
      </c>
      <c r="Y98" s="4">
        <f t="shared" si="24"/>
        <v>0</v>
      </c>
      <c r="Z98" s="4">
        <f t="shared" si="14"/>
        <v>11</v>
      </c>
      <c r="AA98" s="4">
        <v>11</v>
      </c>
      <c r="AB98" s="10">
        <f t="shared" si="25"/>
        <v>8.4070796460176983E-2</v>
      </c>
      <c r="AC98" t="s">
        <v>460</v>
      </c>
    </row>
    <row r="99" spans="1:29" x14ac:dyDescent="0.35">
      <c r="A99" s="2" t="s">
        <v>78</v>
      </c>
      <c r="B99" s="2" t="s">
        <v>1</v>
      </c>
      <c r="C99" s="2" t="s">
        <v>43</v>
      </c>
      <c r="D99" s="2" t="s">
        <v>3</v>
      </c>
      <c r="E99" s="2" t="s">
        <v>12</v>
      </c>
      <c r="F99" s="2">
        <v>59</v>
      </c>
      <c r="G99" s="2">
        <v>43</v>
      </c>
      <c r="H99" s="2">
        <v>44</v>
      </c>
      <c r="I99" s="2">
        <f t="shared" si="15"/>
        <v>21.5</v>
      </c>
      <c r="J99" s="2">
        <f t="shared" si="16"/>
        <v>22</v>
      </c>
      <c r="K99" s="2">
        <f t="shared" si="17"/>
        <v>1485.97332514807</v>
      </c>
      <c r="L99" s="2">
        <f t="shared" si="18"/>
        <v>1.48597332514807</v>
      </c>
      <c r="M99">
        <v>3.27</v>
      </c>
      <c r="N99">
        <v>5.01</v>
      </c>
      <c r="O99">
        <f t="shared" si="13"/>
        <v>8.2799999999999994</v>
      </c>
      <c r="P99">
        <v>3.8605286126714854E-3</v>
      </c>
      <c r="Q99">
        <f t="shared" si="19"/>
        <v>3.8605286126714855</v>
      </c>
      <c r="R99" s="4">
        <v>0.47</v>
      </c>
      <c r="T99" s="4">
        <v>0.35</v>
      </c>
      <c r="U99" s="4">
        <f t="shared" si="20"/>
        <v>0.82</v>
      </c>
      <c r="V99" s="4">
        <f t="shared" si="21"/>
        <v>9.1</v>
      </c>
      <c r="W99" s="4">
        <f t="shared" si="22"/>
        <v>90.989010989010993</v>
      </c>
      <c r="X99" s="4">
        <f t="shared" si="23"/>
        <v>5.1648351648351642</v>
      </c>
      <c r="Y99" s="4">
        <f t="shared" si="24"/>
        <v>0</v>
      </c>
      <c r="Z99" s="4">
        <f t="shared" si="14"/>
        <v>8</v>
      </c>
      <c r="AA99" s="4">
        <v>8</v>
      </c>
      <c r="AB99" s="10">
        <f t="shared" si="25"/>
        <v>9.9033816425120769E-2</v>
      </c>
      <c r="AC99" t="s">
        <v>460</v>
      </c>
    </row>
    <row r="100" spans="1:29" x14ac:dyDescent="0.35">
      <c r="A100" s="2" t="s">
        <v>73</v>
      </c>
      <c r="B100" s="2" t="s">
        <v>1</v>
      </c>
      <c r="C100" s="2" t="s">
        <v>43</v>
      </c>
      <c r="D100" s="2" t="s">
        <v>3</v>
      </c>
      <c r="E100" s="2" t="s">
        <v>8</v>
      </c>
      <c r="F100" s="2">
        <v>72</v>
      </c>
      <c r="G100" s="2">
        <v>50</v>
      </c>
      <c r="H100" s="2">
        <v>28</v>
      </c>
      <c r="I100" s="2">
        <f t="shared" si="15"/>
        <v>25</v>
      </c>
      <c r="J100" s="2">
        <f t="shared" si="16"/>
        <v>14</v>
      </c>
      <c r="K100" s="2">
        <f t="shared" si="17"/>
        <v>1099.5574287565</v>
      </c>
      <c r="L100" s="2">
        <f t="shared" si="18"/>
        <v>1.0995574287565</v>
      </c>
      <c r="M100">
        <v>5.0599999999999996</v>
      </c>
      <c r="N100">
        <v>9.17</v>
      </c>
      <c r="O100">
        <f t="shared" si="13"/>
        <v>14.23</v>
      </c>
      <c r="P100">
        <v>8.3150204905862082E-3</v>
      </c>
      <c r="Q100">
        <f t="shared" si="19"/>
        <v>8.3150204905862086</v>
      </c>
      <c r="R100" s="4">
        <v>1.01</v>
      </c>
      <c r="T100" s="4">
        <v>0.35</v>
      </c>
      <c r="U100" s="4">
        <f t="shared" si="20"/>
        <v>1.3599999999999999</v>
      </c>
      <c r="V100" s="4">
        <f t="shared" si="21"/>
        <v>15.59</v>
      </c>
      <c r="W100" s="4">
        <f t="shared" si="22"/>
        <v>91.276459268762039</v>
      </c>
      <c r="X100" s="4">
        <f t="shared" si="23"/>
        <v>6.4785118665811421</v>
      </c>
      <c r="Y100" s="4">
        <f t="shared" si="24"/>
        <v>0</v>
      </c>
      <c r="Z100" s="4">
        <f t="shared" si="14"/>
        <v>1</v>
      </c>
      <c r="AA100" s="4">
        <v>1</v>
      </c>
      <c r="AB100" s="10">
        <f t="shared" si="25"/>
        <v>9.5572733661278983E-2</v>
      </c>
      <c r="AC100" t="s">
        <v>460</v>
      </c>
    </row>
    <row r="101" spans="1:29" x14ac:dyDescent="0.35">
      <c r="A101" s="2" t="s">
        <v>74</v>
      </c>
      <c r="B101" s="2" t="s">
        <v>1</v>
      </c>
      <c r="C101" s="2" t="s">
        <v>43</v>
      </c>
      <c r="D101" s="2" t="s">
        <v>3</v>
      </c>
      <c r="E101" s="2" t="s">
        <v>8</v>
      </c>
      <c r="F101" s="2">
        <v>63</v>
      </c>
      <c r="G101" s="2">
        <v>32</v>
      </c>
      <c r="H101" s="2">
        <v>32</v>
      </c>
      <c r="I101" s="2">
        <f t="shared" si="15"/>
        <v>16</v>
      </c>
      <c r="J101" s="2">
        <f t="shared" si="16"/>
        <v>16</v>
      </c>
      <c r="K101" s="2">
        <f t="shared" si="17"/>
        <v>804.24771931904002</v>
      </c>
      <c r="L101" s="2">
        <f t="shared" si="18"/>
        <v>0.80424771931904004</v>
      </c>
      <c r="M101">
        <v>4.37</v>
      </c>
      <c r="N101">
        <v>8.57</v>
      </c>
      <c r="O101">
        <f t="shared" si="13"/>
        <v>12.940000000000001</v>
      </c>
      <c r="P101">
        <v>8.2507845612105075E-3</v>
      </c>
      <c r="Q101">
        <f t="shared" si="19"/>
        <v>8.2507845612105069</v>
      </c>
      <c r="R101" s="4">
        <v>0.15</v>
      </c>
      <c r="T101" s="4">
        <v>0.31</v>
      </c>
      <c r="U101" s="4">
        <f t="shared" si="20"/>
        <v>0.45999999999999996</v>
      </c>
      <c r="V101" s="4">
        <f t="shared" si="21"/>
        <v>13.400000000000002</v>
      </c>
      <c r="W101" s="4">
        <f t="shared" si="22"/>
        <v>96.567164179104466</v>
      </c>
      <c r="X101" s="4">
        <f t="shared" si="23"/>
        <v>1.1194029850746265</v>
      </c>
      <c r="Y101" s="4">
        <f t="shared" si="24"/>
        <v>0</v>
      </c>
      <c r="Z101" s="4">
        <f t="shared" si="14"/>
        <v>12</v>
      </c>
      <c r="AA101" s="4">
        <v>12</v>
      </c>
      <c r="AB101" s="10">
        <f t="shared" si="25"/>
        <v>3.5548686244204014E-2</v>
      </c>
      <c r="AC101" t="s">
        <v>460</v>
      </c>
    </row>
    <row r="102" spans="1:29" x14ac:dyDescent="0.35">
      <c r="A102" s="2" t="s">
        <v>75</v>
      </c>
      <c r="B102" s="2" t="s">
        <v>1</v>
      </c>
      <c r="C102" s="2" t="s">
        <v>43</v>
      </c>
      <c r="D102" s="2" t="s">
        <v>3</v>
      </c>
      <c r="E102" s="2" t="s">
        <v>8</v>
      </c>
      <c r="F102" s="2">
        <v>80</v>
      </c>
      <c r="G102" s="2">
        <v>50</v>
      </c>
      <c r="H102" s="2">
        <v>40</v>
      </c>
      <c r="I102" s="2">
        <f t="shared" si="15"/>
        <v>25</v>
      </c>
      <c r="J102" s="2">
        <f t="shared" si="16"/>
        <v>20</v>
      </c>
      <c r="K102" s="2">
        <f t="shared" si="17"/>
        <v>1570.7963267950001</v>
      </c>
      <c r="L102" s="2">
        <f t="shared" si="18"/>
        <v>1.570796326795</v>
      </c>
      <c r="M102">
        <v>5.09</v>
      </c>
      <c r="N102">
        <v>7.3</v>
      </c>
      <c r="O102">
        <f t="shared" si="13"/>
        <v>12.39</v>
      </c>
      <c r="P102">
        <v>7.5563225896730264E-3</v>
      </c>
      <c r="Q102">
        <f t="shared" si="19"/>
        <v>7.5563225896730266</v>
      </c>
      <c r="R102" s="4">
        <v>0.73</v>
      </c>
      <c r="T102" s="4">
        <v>0.36</v>
      </c>
      <c r="U102" s="4">
        <f t="shared" si="20"/>
        <v>1.0899999999999999</v>
      </c>
      <c r="V102" s="4">
        <f t="shared" si="21"/>
        <v>13.48</v>
      </c>
      <c r="W102" s="4">
        <f t="shared" si="22"/>
        <v>91.913946587537097</v>
      </c>
      <c r="X102" s="4">
        <f t="shared" si="23"/>
        <v>5.4154302670623142</v>
      </c>
      <c r="Y102" s="4">
        <f t="shared" si="24"/>
        <v>0</v>
      </c>
      <c r="Z102" s="4">
        <f t="shared" si="14"/>
        <v>12</v>
      </c>
      <c r="AA102" s="4">
        <v>12</v>
      </c>
      <c r="AB102" s="10">
        <f t="shared" si="25"/>
        <v>8.797417271993542E-2</v>
      </c>
      <c r="AC102" t="s">
        <v>460</v>
      </c>
    </row>
    <row r="103" spans="1:29" x14ac:dyDescent="0.35">
      <c r="A103" s="2" t="s">
        <v>222</v>
      </c>
      <c r="B103" s="2" t="s">
        <v>1</v>
      </c>
      <c r="C103" s="2" t="s">
        <v>43</v>
      </c>
      <c r="D103" s="2" t="s">
        <v>156</v>
      </c>
      <c r="E103" s="2" t="s">
        <v>157</v>
      </c>
      <c r="F103" s="2">
        <v>88</v>
      </c>
      <c r="G103" s="2">
        <v>50</v>
      </c>
      <c r="H103" s="2">
        <v>47</v>
      </c>
      <c r="I103" s="2">
        <f t="shared" si="15"/>
        <v>25</v>
      </c>
      <c r="J103" s="2">
        <f t="shared" si="16"/>
        <v>23.5</v>
      </c>
      <c r="K103" s="2">
        <f t="shared" si="17"/>
        <v>1845.685683984125</v>
      </c>
      <c r="L103" s="2">
        <f t="shared" si="18"/>
        <v>1.8456856839841251</v>
      </c>
      <c r="M103">
        <v>8.4700000000000006</v>
      </c>
      <c r="N103">
        <v>11.79</v>
      </c>
      <c r="O103">
        <f t="shared" si="13"/>
        <v>20.259999999999998</v>
      </c>
      <c r="P103">
        <v>7.6771895344552267E-3</v>
      </c>
      <c r="Q103">
        <f t="shared" si="19"/>
        <v>7.677189534455227</v>
      </c>
      <c r="R103" s="4">
        <v>0.75</v>
      </c>
      <c r="S103">
        <v>0.13</v>
      </c>
      <c r="T103" s="4">
        <v>0.31</v>
      </c>
      <c r="U103" s="4">
        <f t="shared" si="20"/>
        <v>1.06</v>
      </c>
      <c r="V103" s="4">
        <f t="shared" si="21"/>
        <v>21.449999999999996</v>
      </c>
      <c r="W103" s="4">
        <f t="shared" si="22"/>
        <v>94.452214452214463</v>
      </c>
      <c r="X103" s="4">
        <f t="shared" si="23"/>
        <v>3.4965034965034976</v>
      </c>
      <c r="Y103" s="4">
        <f t="shared" si="24"/>
        <v>0.60606060606060619</v>
      </c>
      <c r="Z103" s="4">
        <f t="shared" si="14"/>
        <v>20</v>
      </c>
      <c r="AA103" s="4">
        <v>20</v>
      </c>
      <c r="AB103" s="10">
        <f t="shared" si="25"/>
        <v>5.2319842053307017E-2</v>
      </c>
      <c r="AC103" t="s">
        <v>460</v>
      </c>
    </row>
    <row r="104" spans="1:29" x14ac:dyDescent="0.35">
      <c r="A104" s="2" t="s">
        <v>223</v>
      </c>
      <c r="B104" s="2" t="s">
        <v>1</v>
      </c>
      <c r="C104" s="2" t="s">
        <v>43</v>
      </c>
      <c r="D104" s="2" t="s">
        <v>156</v>
      </c>
      <c r="E104" s="2" t="s">
        <v>157</v>
      </c>
      <c r="F104" s="2">
        <v>99</v>
      </c>
      <c r="G104" s="2">
        <v>48</v>
      </c>
      <c r="H104" s="2">
        <v>40</v>
      </c>
      <c r="I104" s="2">
        <f t="shared" si="15"/>
        <v>24</v>
      </c>
      <c r="J104" s="2">
        <f t="shared" si="16"/>
        <v>20</v>
      </c>
      <c r="K104" s="2">
        <f t="shared" si="17"/>
        <v>1507.9644737232002</v>
      </c>
      <c r="L104" s="2">
        <f t="shared" si="18"/>
        <v>1.5079644737232001</v>
      </c>
      <c r="M104">
        <v>6.27</v>
      </c>
      <c r="N104">
        <v>7.42</v>
      </c>
      <c r="O104">
        <f t="shared" si="13"/>
        <v>13.69</v>
      </c>
      <c r="P104">
        <v>5.6097484962757491E-3</v>
      </c>
      <c r="Q104">
        <f t="shared" si="19"/>
        <v>5.6097484962757491</v>
      </c>
      <c r="R104" s="4">
        <v>0.56000000000000005</v>
      </c>
      <c r="S104">
        <v>0.05</v>
      </c>
      <c r="T104" s="4">
        <v>0.3</v>
      </c>
      <c r="U104" s="4">
        <f t="shared" si="20"/>
        <v>0.8600000000000001</v>
      </c>
      <c r="V104" s="4">
        <f t="shared" si="21"/>
        <v>14.600000000000001</v>
      </c>
      <c r="W104" s="4">
        <f t="shared" si="22"/>
        <v>93.767123287671211</v>
      </c>
      <c r="X104" s="4">
        <f t="shared" si="23"/>
        <v>3.8356164383561646</v>
      </c>
      <c r="Y104" s="4">
        <f t="shared" si="24"/>
        <v>0.34246575342465752</v>
      </c>
      <c r="Z104" s="4">
        <f t="shared" si="14"/>
        <v>13</v>
      </c>
      <c r="AA104" s="4">
        <v>13</v>
      </c>
      <c r="AB104" s="10">
        <f t="shared" si="25"/>
        <v>6.2819576333089849E-2</v>
      </c>
      <c r="AC104" t="s">
        <v>460</v>
      </c>
    </row>
    <row r="105" spans="1:29" x14ac:dyDescent="0.35">
      <c r="A105" s="2" t="s">
        <v>224</v>
      </c>
      <c r="B105" s="2" t="s">
        <v>1</v>
      </c>
      <c r="C105" s="2" t="s">
        <v>43</v>
      </c>
      <c r="D105" s="2" t="s">
        <v>156</v>
      </c>
      <c r="E105" s="2" t="s">
        <v>157</v>
      </c>
      <c r="F105" s="2">
        <v>88</v>
      </c>
      <c r="G105" s="2">
        <v>57</v>
      </c>
      <c r="H105" s="2">
        <v>42</v>
      </c>
      <c r="I105" s="2">
        <f t="shared" si="15"/>
        <v>28.5</v>
      </c>
      <c r="J105" s="2">
        <f t="shared" si="16"/>
        <v>21</v>
      </c>
      <c r="K105" s="2">
        <f t="shared" si="17"/>
        <v>1880.2432031736148</v>
      </c>
      <c r="L105" s="2">
        <f t="shared" si="18"/>
        <v>1.8802432031736147</v>
      </c>
      <c r="M105">
        <v>7.82</v>
      </c>
      <c r="N105">
        <v>9.33</v>
      </c>
      <c r="O105">
        <f t="shared" si="13"/>
        <v>17.149999999999999</v>
      </c>
      <c r="P105">
        <v>5.9663893400510454E-3</v>
      </c>
      <c r="Q105">
        <f t="shared" si="19"/>
        <v>5.9663893400510455</v>
      </c>
      <c r="R105" s="4">
        <v>0.64</v>
      </c>
      <c r="S105">
        <v>0.12</v>
      </c>
      <c r="T105" s="4">
        <v>0.38</v>
      </c>
      <c r="U105" s="4">
        <f t="shared" si="20"/>
        <v>1.02</v>
      </c>
      <c r="V105" s="4">
        <f t="shared" si="21"/>
        <v>18.29</v>
      </c>
      <c r="W105" s="4">
        <f t="shared" si="22"/>
        <v>93.767085839256424</v>
      </c>
      <c r="X105" s="4">
        <f t="shared" si="23"/>
        <v>3.4991798797156921</v>
      </c>
      <c r="Y105" s="4">
        <f t="shared" si="24"/>
        <v>0.65609622744669216</v>
      </c>
      <c r="Z105" s="4">
        <f t="shared" si="14"/>
        <v>17</v>
      </c>
      <c r="AA105" s="4">
        <v>17</v>
      </c>
      <c r="AB105" s="10">
        <f t="shared" si="25"/>
        <v>5.9475218658892132E-2</v>
      </c>
      <c r="AC105" t="s">
        <v>460</v>
      </c>
    </row>
    <row r="106" spans="1:29" x14ac:dyDescent="0.35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F106" s="2">
        <v>42</v>
      </c>
      <c r="G106" s="2">
        <v>31</v>
      </c>
      <c r="H106" s="2">
        <v>21</v>
      </c>
      <c r="I106" s="2">
        <f t="shared" si="15"/>
        <v>15.5</v>
      </c>
      <c r="J106" s="2">
        <f t="shared" si="16"/>
        <v>10.5</v>
      </c>
      <c r="K106" s="2">
        <f t="shared" si="17"/>
        <v>511.29420437177254</v>
      </c>
      <c r="L106" s="2">
        <f t="shared" si="18"/>
        <v>0.51129420437177253</v>
      </c>
      <c r="M106">
        <v>1.58</v>
      </c>
      <c r="N106">
        <v>1.76</v>
      </c>
      <c r="O106">
        <f t="shared" si="13"/>
        <v>3.34</v>
      </c>
      <c r="P106">
        <v>1.3393114861354322E-2</v>
      </c>
      <c r="Q106">
        <f t="shared" si="19"/>
        <v>13.393114861354322</v>
      </c>
      <c r="R106" s="4">
        <v>0.61</v>
      </c>
      <c r="S106">
        <v>0.01</v>
      </c>
      <c r="T106" s="4">
        <v>0.06</v>
      </c>
      <c r="U106" s="4">
        <f t="shared" si="20"/>
        <v>0.66999999999999993</v>
      </c>
      <c r="V106" s="4">
        <f t="shared" si="21"/>
        <v>4.0199999999999996</v>
      </c>
      <c r="W106" s="4">
        <f t="shared" si="22"/>
        <v>83.084577114427873</v>
      </c>
      <c r="X106" s="4">
        <f t="shared" si="23"/>
        <v>15.17412935323383</v>
      </c>
      <c r="Y106" s="4">
        <f t="shared" si="24"/>
        <v>0.24875621890547267</v>
      </c>
      <c r="Z106" s="4">
        <f t="shared" si="14"/>
        <v>3</v>
      </c>
      <c r="AA106" s="4">
        <v>3</v>
      </c>
      <c r="AB106" s="10">
        <f t="shared" si="25"/>
        <v>0.20059880239520958</v>
      </c>
      <c r="AC106" t="s">
        <v>460</v>
      </c>
    </row>
    <row r="107" spans="1:29" x14ac:dyDescent="0.35">
      <c r="A107" s="2" t="s">
        <v>5</v>
      </c>
      <c r="B107" s="2" t="s">
        <v>1</v>
      </c>
      <c r="C107" s="2" t="s">
        <v>2</v>
      </c>
      <c r="D107" s="2" t="s">
        <v>3</v>
      </c>
      <c r="E107" s="2" t="s">
        <v>4</v>
      </c>
      <c r="F107" s="2">
        <v>28</v>
      </c>
      <c r="G107" s="2">
        <v>29</v>
      </c>
      <c r="H107" s="2">
        <v>30</v>
      </c>
      <c r="I107" s="2">
        <f t="shared" si="15"/>
        <v>14.5</v>
      </c>
      <c r="J107" s="2">
        <f t="shared" si="16"/>
        <v>15</v>
      </c>
      <c r="K107" s="2">
        <f t="shared" si="17"/>
        <v>683.29640215582504</v>
      </c>
      <c r="L107" s="2">
        <f t="shared" si="18"/>
        <v>0.68329640215582499</v>
      </c>
      <c r="M107">
        <v>1.19</v>
      </c>
      <c r="N107">
        <v>2.86</v>
      </c>
      <c r="O107">
        <f t="shared" si="13"/>
        <v>4.05</v>
      </c>
      <c r="P107">
        <v>1.4883942458678455E-2</v>
      </c>
      <c r="Q107">
        <f t="shared" si="19"/>
        <v>14.883942458678455</v>
      </c>
      <c r="R107" s="4">
        <v>0.94</v>
      </c>
      <c r="S107">
        <v>0.1</v>
      </c>
      <c r="T107" s="4">
        <v>0.09</v>
      </c>
      <c r="U107" s="4">
        <f t="shared" si="20"/>
        <v>1.03</v>
      </c>
      <c r="V107" s="4">
        <f t="shared" si="21"/>
        <v>5.18</v>
      </c>
      <c r="W107" s="4">
        <f t="shared" si="22"/>
        <v>78.185328185328189</v>
      </c>
      <c r="X107" s="4">
        <f t="shared" si="23"/>
        <v>18.146718146718147</v>
      </c>
      <c r="Y107" s="4">
        <f t="shared" si="24"/>
        <v>1.9305019305019309</v>
      </c>
      <c r="Z107" s="4">
        <f t="shared" si="14"/>
        <v>4</v>
      </c>
      <c r="AA107" s="4">
        <v>4</v>
      </c>
      <c r="AB107" s="10">
        <f t="shared" si="25"/>
        <v>0.25432098765432098</v>
      </c>
      <c r="AC107" t="s">
        <v>460</v>
      </c>
    </row>
    <row r="108" spans="1:29" x14ac:dyDescent="0.35">
      <c r="A108" s="2" t="s">
        <v>6</v>
      </c>
      <c r="B108" s="2" t="s">
        <v>1</v>
      </c>
      <c r="C108" s="2" t="s">
        <v>2</v>
      </c>
      <c r="D108" s="2" t="s">
        <v>3</v>
      </c>
      <c r="E108" s="2" t="s">
        <v>4</v>
      </c>
      <c r="F108" s="2">
        <v>57</v>
      </c>
      <c r="G108" s="2">
        <v>28</v>
      </c>
      <c r="H108" s="2">
        <v>22</v>
      </c>
      <c r="I108" s="2">
        <f t="shared" si="15"/>
        <v>14</v>
      </c>
      <c r="J108" s="2">
        <f t="shared" si="16"/>
        <v>11</v>
      </c>
      <c r="K108" s="2">
        <f t="shared" si="17"/>
        <v>483.80526865286004</v>
      </c>
      <c r="L108" s="2">
        <f t="shared" si="18"/>
        <v>0.48380526865286005</v>
      </c>
      <c r="M108">
        <v>2.81</v>
      </c>
      <c r="N108">
        <v>4.7699999999999996</v>
      </c>
      <c r="O108">
        <f t="shared" si="13"/>
        <v>7.58</v>
      </c>
      <c r="P108">
        <v>1.3102838272452866E-2</v>
      </c>
      <c r="Q108">
        <f t="shared" si="19"/>
        <v>13.102838272452866</v>
      </c>
      <c r="R108" s="4">
        <v>0.34</v>
      </c>
      <c r="S108">
        <v>0.03</v>
      </c>
      <c r="T108" s="4">
        <v>0.08</v>
      </c>
      <c r="U108" s="4">
        <f t="shared" si="20"/>
        <v>0.42000000000000004</v>
      </c>
      <c r="V108" s="4">
        <f t="shared" si="21"/>
        <v>8.0299999999999994</v>
      </c>
      <c r="W108" s="4">
        <f t="shared" si="22"/>
        <v>94.396014943960154</v>
      </c>
      <c r="X108" s="4">
        <f t="shared" si="23"/>
        <v>4.2341220423412214</v>
      </c>
      <c r="Y108" s="4">
        <f t="shared" si="24"/>
        <v>0.37359900373599003</v>
      </c>
      <c r="Z108" s="4">
        <f t="shared" si="14"/>
        <v>7</v>
      </c>
      <c r="AA108" s="4">
        <v>7</v>
      </c>
      <c r="AB108" s="10">
        <f t="shared" si="25"/>
        <v>5.5408970976253302E-2</v>
      </c>
      <c r="AC108" t="s">
        <v>460</v>
      </c>
    </row>
    <row r="109" spans="1:29" x14ac:dyDescent="0.35">
      <c r="A109" s="2" t="s">
        <v>160</v>
      </c>
      <c r="B109" s="2" t="s">
        <v>1</v>
      </c>
      <c r="C109" s="2" t="s">
        <v>2</v>
      </c>
      <c r="D109" s="2" t="s">
        <v>156</v>
      </c>
      <c r="E109" s="2" t="s">
        <v>161</v>
      </c>
      <c r="F109" s="2">
        <v>49</v>
      </c>
      <c r="G109" s="2">
        <v>70</v>
      </c>
      <c r="H109" s="2">
        <v>37</v>
      </c>
      <c r="I109" s="2">
        <f t="shared" si="15"/>
        <v>35</v>
      </c>
      <c r="J109" s="2">
        <f t="shared" si="16"/>
        <v>18.5</v>
      </c>
      <c r="K109" s="2">
        <f t="shared" si="17"/>
        <v>2034.1812431995249</v>
      </c>
      <c r="L109" s="2">
        <f t="shared" si="18"/>
        <v>2.0341812431995248</v>
      </c>
      <c r="M109">
        <v>4.8</v>
      </c>
      <c r="N109">
        <v>12.79</v>
      </c>
      <c r="O109">
        <f t="shared" si="13"/>
        <v>17.59</v>
      </c>
      <c r="P109">
        <v>1.3740429080433627E-2</v>
      </c>
      <c r="Q109">
        <f t="shared" si="19"/>
        <v>13.740429080433627</v>
      </c>
      <c r="R109" s="4">
        <v>1.55</v>
      </c>
      <c r="S109">
        <v>0.16</v>
      </c>
      <c r="T109" s="4">
        <v>0.35</v>
      </c>
      <c r="U109" s="4">
        <f t="shared" si="20"/>
        <v>1.9</v>
      </c>
      <c r="V109" s="4">
        <f t="shared" si="21"/>
        <v>19.650000000000002</v>
      </c>
      <c r="W109" s="4">
        <f t="shared" si="22"/>
        <v>89.516539440203545</v>
      </c>
      <c r="X109" s="4">
        <f t="shared" si="23"/>
        <v>7.888040712468193</v>
      </c>
      <c r="Y109" s="4">
        <f t="shared" si="24"/>
        <v>0.81424936386768443</v>
      </c>
      <c r="Z109" s="4">
        <f t="shared" si="14"/>
        <v>1</v>
      </c>
      <c r="AA109" s="4">
        <v>1</v>
      </c>
      <c r="AB109" s="10">
        <f t="shared" si="25"/>
        <v>0.10801591813530415</v>
      </c>
      <c r="AC109" t="s">
        <v>460</v>
      </c>
    </row>
    <row r="110" spans="1:29" x14ac:dyDescent="0.35">
      <c r="A110" s="2" t="s">
        <v>162</v>
      </c>
      <c r="B110" s="2" t="s">
        <v>1</v>
      </c>
      <c r="C110" s="2" t="s">
        <v>2</v>
      </c>
      <c r="D110" s="2" t="s">
        <v>156</v>
      </c>
      <c r="E110" s="2" t="s">
        <v>161</v>
      </c>
      <c r="F110" s="2">
        <v>51</v>
      </c>
      <c r="G110" s="2">
        <v>40</v>
      </c>
      <c r="H110" s="2">
        <v>19</v>
      </c>
      <c r="I110" s="2">
        <f t="shared" si="15"/>
        <v>20</v>
      </c>
      <c r="J110" s="2">
        <f t="shared" si="16"/>
        <v>9.5</v>
      </c>
      <c r="K110" s="2">
        <f t="shared" si="17"/>
        <v>596.90260418209994</v>
      </c>
      <c r="L110" s="2">
        <f t="shared" si="18"/>
        <v>0.59690260418209995</v>
      </c>
      <c r="M110">
        <v>4.92</v>
      </c>
      <c r="N110">
        <v>9.64</v>
      </c>
      <c r="O110">
        <f t="shared" si="13"/>
        <v>14.56</v>
      </c>
      <c r="P110">
        <v>1.0011127016971093E-2</v>
      </c>
      <c r="Q110">
        <f t="shared" si="19"/>
        <v>10.011127016971093</v>
      </c>
      <c r="R110" s="4">
        <v>1.34</v>
      </c>
      <c r="S110">
        <v>0.37</v>
      </c>
      <c r="T110" s="4">
        <v>0.24</v>
      </c>
      <c r="U110" s="4">
        <f t="shared" si="20"/>
        <v>1.58</v>
      </c>
      <c r="V110" s="4">
        <f t="shared" si="21"/>
        <v>16.509999999999998</v>
      </c>
      <c r="W110" s="4">
        <f t="shared" si="22"/>
        <v>88.18897637795277</v>
      </c>
      <c r="X110" s="4">
        <f t="shared" si="23"/>
        <v>8.1162931556632358</v>
      </c>
      <c r="Y110" s="4">
        <f t="shared" si="24"/>
        <v>2.2410660205935797</v>
      </c>
      <c r="Z110" s="4">
        <f t="shared" si="14"/>
        <v>1</v>
      </c>
      <c r="AA110" s="4">
        <v>1</v>
      </c>
      <c r="AB110" s="10">
        <f t="shared" si="25"/>
        <v>0.10851648351648352</v>
      </c>
      <c r="AC110" t="s">
        <v>460</v>
      </c>
    </row>
    <row r="111" spans="1:29" x14ac:dyDescent="0.35">
      <c r="A111" s="2" t="s">
        <v>163</v>
      </c>
      <c r="B111" s="2" t="s">
        <v>1</v>
      </c>
      <c r="C111" s="2" t="s">
        <v>2</v>
      </c>
      <c r="D111" s="2" t="s">
        <v>156</v>
      </c>
      <c r="E111" s="2" t="s">
        <v>161</v>
      </c>
      <c r="F111" s="2">
        <v>45</v>
      </c>
      <c r="G111" s="2">
        <v>49</v>
      </c>
      <c r="H111" s="2">
        <v>27</v>
      </c>
      <c r="I111" s="2">
        <f t="shared" si="15"/>
        <v>24.5</v>
      </c>
      <c r="J111" s="2">
        <f t="shared" si="16"/>
        <v>13.5</v>
      </c>
      <c r="K111" s="2">
        <f t="shared" si="17"/>
        <v>1039.0817701748924</v>
      </c>
      <c r="L111" s="2">
        <f t="shared" si="18"/>
        <v>1.0390817701748924</v>
      </c>
      <c r="M111">
        <v>2.74</v>
      </c>
      <c r="N111">
        <v>3.45</v>
      </c>
      <c r="O111">
        <f t="shared" si="13"/>
        <v>6.19</v>
      </c>
      <c r="P111">
        <v>9.4612973804032875E-3</v>
      </c>
      <c r="Q111">
        <f t="shared" si="19"/>
        <v>9.4612973804032876</v>
      </c>
      <c r="R111" s="4">
        <v>0.69</v>
      </c>
      <c r="S111">
        <v>7.0000000000000007E-2</v>
      </c>
      <c r="T111" s="4">
        <v>0.03</v>
      </c>
      <c r="U111" s="4">
        <f t="shared" si="20"/>
        <v>0.72</v>
      </c>
      <c r="V111" s="4">
        <f t="shared" si="21"/>
        <v>6.9800000000000013</v>
      </c>
      <c r="W111" s="4">
        <f t="shared" si="22"/>
        <v>88.681948424068764</v>
      </c>
      <c r="X111" s="4">
        <f t="shared" si="23"/>
        <v>9.8853868194842374</v>
      </c>
      <c r="Y111" s="4">
        <f t="shared" si="24"/>
        <v>1.002865329512894</v>
      </c>
      <c r="Z111" s="4">
        <f t="shared" si="14"/>
        <v>6</v>
      </c>
      <c r="AA111" s="4">
        <v>6</v>
      </c>
      <c r="AB111" s="10">
        <f t="shared" si="25"/>
        <v>0.11631663974151857</v>
      </c>
      <c r="AC111" t="s">
        <v>460</v>
      </c>
    </row>
    <row r="112" spans="1:29" x14ac:dyDescent="0.35">
      <c r="A112" s="2" t="s">
        <v>79</v>
      </c>
      <c r="B112" s="2" t="s">
        <v>1</v>
      </c>
      <c r="C112" s="2" t="s">
        <v>2</v>
      </c>
      <c r="D112" s="2" t="s">
        <v>80</v>
      </c>
      <c r="E112" s="2" t="s">
        <v>81</v>
      </c>
      <c r="F112" s="2">
        <v>73</v>
      </c>
      <c r="G112" s="2">
        <v>26</v>
      </c>
      <c r="H112" s="2">
        <v>34</v>
      </c>
      <c r="I112" s="2">
        <f t="shared" si="15"/>
        <v>13</v>
      </c>
      <c r="J112" s="2">
        <f t="shared" si="16"/>
        <v>17</v>
      </c>
      <c r="K112" s="2">
        <f t="shared" si="17"/>
        <v>694.29197644339001</v>
      </c>
      <c r="L112" s="2">
        <f t="shared" si="18"/>
        <v>0.69429197644339002</v>
      </c>
      <c r="M112">
        <v>4.41</v>
      </c>
      <c r="N112">
        <v>7.17</v>
      </c>
      <c r="O112">
        <f t="shared" si="13"/>
        <v>11.58</v>
      </c>
      <c r="P112">
        <v>1.337871726103433E-2</v>
      </c>
      <c r="Q112">
        <f t="shared" si="19"/>
        <v>13.37871726103433</v>
      </c>
      <c r="R112" s="4">
        <v>2.31</v>
      </c>
      <c r="S112">
        <v>0.12</v>
      </c>
      <c r="T112" s="4">
        <v>0.06</v>
      </c>
      <c r="U112" s="4">
        <f t="shared" si="20"/>
        <v>2.37</v>
      </c>
      <c r="V112" s="4">
        <f t="shared" si="21"/>
        <v>14.07</v>
      </c>
      <c r="W112" s="4">
        <f t="shared" si="22"/>
        <v>82.302771855010661</v>
      </c>
      <c r="X112" s="4">
        <f t="shared" si="23"/>
        <v>16.417910447761194</v>
      </c>
      <c r="Y112" s="4">
        <f t="shared" si="24"/>
        <v>0.85287846481876328</v>
      </c>
      <c r="Z112" s="4">
        <f t="shared" si="14"/>
        <v>1</v>
      </c>
      <c r="AA112" s="4">
        <v>1</v>
      </c>
      <c r="AB112" s="10">
        <f t="shared" si="25"/>
        <v>0.20466321243523317</v>
      </c>
      <c r="AC112" t="s">
        <v>462</v>
      </c>
    </row>
    <row r="113" spans="1:30" x14ac:dyDescent="0.35">
      <c r="A113" s="2" t="s">
        <v>82</v>
      </c>
      <c r="B113" s="2" t="s">
        <v>1</v>
      </c>
      <c r="C113" s="2" t="s">
        <v>2</v>
      </c>
      <c r="D113" s="2" t="s">
        <v>80</v>
      </c>
      <c r="E113" s="2" t="s">
        <v>81</v>
      </c>
      <c r="F113" s="2">
        <v>72</v>
      </c>
      <c r="G113" s="2">
        <v>37</v>
      </c>
      <c r="H113" s="2">
        <v>26</v>
      </c>
      <c r="I113" s="2">
        <f t="shared" si="15"/>
        <v>18.5</v>
      </c>
      <c r="J113" s="2">
        <f t="shared" si="16"/>
        <v>13</v>
      </c>
      <c r="K113" s="2">
        <f t="shared" si="17"/>
        <v>755.55303318839503</v>
      </c>
      <c r="L113" s="2">
        <f t="shared" si="18"/>
        <v>0.75555303318839506</v>
      </c>
      <c r="M113">
        <v>5.21</v>
      </c>
      <c r="N113">
        <v>11.75</v>
      </c>
      <c r="O113">
        <f t="shared" si="13"/>
        <v>16.96</v>
      </c>
      <c r="P113">
        <v>1.393042979473102E-2</v>
      </c>
      <c r="Q113">
        <f t="shared" si="19"/>
        <v>13.930429794731021</v>
      </c>
      <c r="R113" s="4">
        <v>3.13</v>
      </c>
      <c r="S113">
        <v>0.56000000000000005</v>
      </c>
      <c r="T113" s="4">
        <v>0.73</v>
      </c>
      <c r="U113" s="4">
        <f t="shared" si="20"/>
        <v>3.86</v>
      </c>
      <c r="V113" s="4">
        <f t="shared" si="21"/>
        <v>21.38</v>
      </c>
      <c r="W113" s="4">
        <f t="shared" si="22"/>
        <v>79.326473339569702</v>
      </c>
      <c r="X113" s="4">
        <f t="shared" si="23"/>
        <v>14.639850327408793</v>
      </c>
      <c r="Y113" s="4">
        <f t="shared" si="24"/>
        <v>2.6192703461178675</v>
      </c>
      <c r="Z113" s="4">
        <f t="shared" si="14"/>
        <v>1</v>
      </c>
      <c r="AA113" s="4">
        <v>1</v>
      </c>
      <c r="AB113" s="10">
        <f t="shared" si="25"/>
        <v>0.2275943396226415</v>
      </c>
      <c r="AC113" t="s">
        <v>460</v>
      </c>
    </row>
    <row r="114" spans="1:30" x14ac:dyDescent="0.35">
      <c r="A114" s="2" t="s">
        <v>83</v>
      </c>
      <c r="B114" s="2" t="s">
        <v>1</v>
      </c>
      <c r="C114" s="2" t="s">
        <v>2</v>
      </c>
      <c r="D114" s="2" t="s">
        <v>80</v>
      </c>
      <c r="E114" s="2" t="s">
        <v>81</v>
      </c>
      <c r="F114" s="2">
        <v>74</v>
      </c>
      <c r="G114" s="2">
        <v>45</v>
      </c>
      <c r="H114" s="2">
        <v>20</v>
      </c>
      <c r="I114" s="2">
        <f t="shared" si="15"/>
        <v>22.5</v>
      </c>
      <c r="J114" s="2">
        <f t="shared" si="16"/>
        <v>10</v>
      </c>
      <c r="K114" s="2">
        <f t="shared" si="17"/>
        <v>706.85834705775005</v>
      </c>
      <c r="L114" s="2">
        <f t="shared" si="18"/>
        <v>0.70685834705775008</v>
      </c>
      <c r="M114">
        <v>5.29</v>
      </c>
      <c r="N114">
        <v>7.62</v>
      </c>
      <c r="O114">
        <f t="shared" si="13"/>
        <v>12.91</v>
      </c>
      <c r="P114">
        <v>1.4646363975144513E-2</v>
      </c>
      <c r="Q114">
        <f t="shared" si="19"/>
        <v>14.646363975144514</v>
      </c>
      <c r="R114" s="4">
        <v>3.37</v>
      </c>
      <c r="S114">
        <v>0.12</v>
      </c>
      <c r="T114" s="4">
        <v>0.23</v>
      </c>
      <c r="U114" s="4">
        <f t="shared" si="20"/>
        <v>3.6</v>
      </c>
      <c r="V114" s="4">
        <f t="shared" si="21"/>
        <v>16.630000000000003</v>
      </c>
      <c r="W114" s="4">
        <f t="shared" si="22"/>
        <v>77.630787733012625</v>
      </c>
      <c r="X114" s="4">
        <f t="shared" si="23"/>
        <v>20.264582080577267</v>
      </c>
      <c r="Y114" s="4">
        <f t="shared" si="24"/>
        <v>0.72158749248346343</v>
      </c>
      <c r="Z114" s="4">
        <f t="shared" si="14"/>
        <v>3</v>
      </c>
      <c r="AA114" s="4">
        <v>3</v>
      </c>
      <c r="AB114" s="10">
        <f t="shared" si="25"/>
        <v>0.27885360185902403</v>
      </c>
      <c r="AC114" t="s">
        <v>462</v>
      </c>
    </row>
    <row r="115" spans="1:30" x14ac:dyDescent="0.35">
      <c r="A115" s="2" t="s">
        <v>88</v>
      </c>
      <c r="B115" s="2" t="s">
        <v>1</v>
      </c>
      <c r="C115" s="2" t="s">
        <v>2</v>
      </c>
      <c r="D115" s="2" t="s">
        <v>80</v>
      </c>
      <c r="E115" s="2" t="s">
        <v>89</v>
      </c>
      <c r="F115" s="2">
        <v>77</v>
      </c>
      <c r="G115" s="2">
        <v>31</v>
      </c>
      <c r="H115" s="2">
        <v>29</v>
      </c>
      <c r="I115" s="2">
        <f t="shared" si="15"/>
        <v>15.5</v>
      </c>
      <c r="J115" s="2">
        <f t="shared" si="16"/>
        <v>14.5</v>
      </c>
      <c r="K115" s="2">
        <f t="shared" si="17"/>
        <v>706.07294889435252</v>
      </c>
      <c r="L115" s="2">
        <f t="shared" si="18"/>
        <v>0.70607294889435257</v>
      </c>
      <c r="M115">
        <v>4.0599999999999996</v>
      </c>
      <c r="N115">
        <v>6.16</v>
      </c>
      <c r="O115">
        <f t="shared" si="13"/>
        <v>10.219999999999999</v>
      </c>
      <c r="P115">
        <v>8.0996581944241947E-3</v>
      </c>
      <c r="Q115">
        <f t="shared" si="19"/>
        <v>8.0996581944241939</v>
      </c>
      <c r="R115" s="4">
        <v>1.65</v>
      </c>
      <c r="S115">
        <v>0.05</v>
      </c>
      <c r="T115" s="4">
        <v>0.11</v>
      </c>
      <c r="U115" s="4">
        <f t="shared" si="20"/>
        <v>1.76</v>
      </c>
      <c r="V115" s="4">
        <f t="shared" si="21"/>
        <v>12.03</v>
      </c>
      <c r="W115" s="4">
        <f t="shared" si="22"/>
        <v>84.954280964256029</v>
      </c>
      <c r="X115" s="4">
        <f t="shared" si="23"/>
        <v>13.715710723192021</v>
      </c>
      <c r="Y115" s="4">
        <f t="shared" si="24"/>
        <v>0.41562759767248547</v>
      </c>
      <c r="Z115" s="4">
        <f t="shared" si="14"/>
        <v>1</v>
      </c>
      <c r="AA115" s="4">
        <v>1</v>
      </c>
      <c r="AB115" s="10">
        <f t="shared" si="25"/>
        <v>0.17221135029354209</v>
      </c>
      <c r="AC115" t="s">
        <v>460</v>
      </c>
    </row>
    <row r="116" spans="1:30" x14ac:dyDescent="0.35">
      <c r="A116" s="2" t="s">
        <v>90</v>
      </c>
      <c r="B116" s="2" t="s">
        <v>1</v>
      </c>
      <c r="C116" s="2" t="s">
        <v>2</v>
      </c>
      <c r="D116" s="2" t="s">
        <v>80</v>
      </c>
      <c r="E116" s="2" t="s">
        <v>89</v>
      </c>
      <c r="F116" s="2">
        <v>71</v>
      </c>
      <c r="G116" s="2">
        <v>39</v>
      </c>
      <c r="H116" s="2">
        <v>34</v>
      </c>
      <c r="I116" s="2">
        <f t="shared" si="15"/>
        <v>19.5</v>
      </c>
      <c r="J116" s="2">
        <f t="shared" si="16"/>
        <v>17</v>
      </c>
      <c r="K116" s="2">
        <f t="shared" si="17"/>
        <v>1041.437964665085</v>
      </c>
      <c r="L116" s="2">
        <f t="shared" si="18"/>
        <v>1.0414379646650851</v>
      </c>
      <c r="M116">
        <v>4.4400000000000004</v>
      </c>
      <c r="N116">
        <v>8.6999999999999993</v>
      </c>
      <c r="O116">
        <f t="shared" si="13"/>
        <v>13.14</v>
      </c>
      <c r="P116">
        <v>1.0692153268743999E-2</v>
      </c>
      <c r="Q116">
        <f t="shared" si="19"/>
        <v>10.692153268743999</v>
      </c>
      <c r="R116" s="4">
        <v>2.61</v>
      </c>
      <c r="T116" s="4">
        <v>0.14000000000000001</v>
      </c>
      <c r="U116" s="4">
        <f t="shared" si="20"/>
        <v>2.75</v>
      </c>
      <c r="V116" s="4">
        <f t="shared" si="21"/>
        <v>15.89</v>
      </c>
      <c r="W116" s="4">
        <f t="shared" si="22"/>
        <v>82.693517935808686</v>
      </c>
      <c r="X116" s="4">
        <f t="shared" si="23"/>
        <v>16.425424795468846</v>
      </c>
      <c r="Y116" s="4">
        <f t="shared" si="24"/>
        <v>0</v>
      </c>
      <c r="Z116" s="4">
        <f t="shared" si="14"/>
        <v>1</v>
      </c>
      <c r="AA116" s="4">
        <v>1</v>
      </c>
      <c r="AB116" s="10">
        <f t="shared" si="25"/>
        <v>0.20928462709284626</v>
      </c>
      <c r="AC116" t="s">
        <v>460</v>
      </c>
    </row>
    <row r="117" spans="1:30" x14ac:dyDescent="0.35">
      <c r="A117" s="2" t="s">
        <v>91</v>
      </c>
      <c r="B117" s="2" t="s">
        <v>1</v>
      </c>
      <c r="C117" s="2" t="s">
        <v>2</v>
      </c>
      <c r="D117" s="2" t="s">
        <v>80</v>
      </c>
      <c r="E117" s="2" t="s">
        <v>89</v>
      </c>
      <c r="F117" s="2">
        <v>76</v>
      </c>
      <c r="G117" s="2">
        <v>24</v>
      </c>
      <c r="H117" s="2">
        <v>23</v>
      </c>
      <c r="I117" s="2">
        <f t="shared" si="15"/>
        <v>12</v>
      </c>
      <c r="J117" s="2">
        <f t="shared" si="16"/>
        <v>11.5</v>
      </c>
      <c r="K117" s="2">
        <f t="shared" si="17"/>
        <v>433.53978619542005</v>
      </c>
      <c r="L117" s="2">
        <f t="shared" si="18"/>
        <v>0.43353978619542005</v>
      </c>
      <c r="M117">
        <v>3.69</v>
      </c>
      <c r="N117">
        <v>5.14</v>
      </c>
      <c r="O117">
        <f t="shared" si="13"/>
        <v>8.83</v>
      </c>
      <c r="P117">
        <v>7.1350095343932713E-3</v>
      </c>
      <c r="Q117">
        <f t="shared" si="19"/>
        <v>7.1350095343932711</v>
      </c>
      <c r="R117" s="4">
        <v>1.38</v>
      </c>
      <c r="T117" s="4">
        <v>0.12</v>
      </c>
      <c r="U117" s="4">
        <f t="shared" si="20"/>
        <v>1.5</v>
      </c>
      <c r="V117" s="4">
        <f t="shared" si="21"/>
        <v>10.33</v>
      </c>
      <c r="W117" s="4">
        <f t="shared" si="22"/>
        <v>85.479186834462723</v>
      </c>
      <c r="X117" s="4">
        <f t="shared" si="23"/>
        <v>13.359148112294287</v>
      </c>
      <c r="Y117" s="4">
        <f t="shared" si="24"/>
        <v>0</v>
      </c>
      <c r="Z117" s="4">
        <f t="shared" si="14"/>
        <v>1</v>
      </c>
      <c r="AA117" s="4">
        <v>1</v>
      </c>
      <c r="AB117" s="10">
        <f t="shared" si="25"/>
        <v>0.16987542468856173</v>
      </c>
      <c r="AC117" t="s">
        <v>460</v>
      </c>
    </row>
    <row r="118" spans="1:30" x14ac:dyDescent="0.35">
      <c r="A118" s="2" t="s">
        <v>164</v>
      </c>
      <c r="B118" s="2" t="s">
        <v>1</v>
      </c>
      <c r="C118" s="2" t="s">
        <v>2</v>
      </c>
      <c r="D118" s="2" t="s">
        <v>156</v>
      </c>
      <c r="E118" s="2" t="s">
        <v>165</v>
      </c>
      <c r="F118" s="2">
        <v>38</v>
      </c>
      <c r="G118" s="2"/>
      <c r="H118" s="2"/>
      <c r="I118" s="2"/>
      <c r="J118" s="2"/>
      <c r="K118" s="2"/>
      <c r="L118" s="2"/>
      <c r="M118">
        <v>1.41</v>
      </c>
      <c r="N118">
        <v>1.59</v>
      </c>
      <c r="O118">
        <f t="shared" si="13"/>
        <v>3</v>
      </c>
      <c r="P118">
        <v>9.6096096096096109E-3</v>
      </c>
      <c r="Q118">
        <f t="shared" si="19"/>
        <v>9.6096096096096115</v>
      </c>
      <c r="R118" s="5"/>
      <c r="T118" s="4">
        <v>0</v>
      </c>
      <c r="U118" s="4">
        <f t="shared" si="20"/>
        <v>0</v>
      </c>
      <c r="V118" s="4">
        <f t="shared" si="21"/>
        <v>3</v>
      </c>
      <c r="W118" s="4">
        <f t="shared" si="22"/>
        <v>100</v>
      </c>
      <c r="X118" s="4">
        <f t="shared" si="23"/>
        <v>0</v>
      </c>
      <c r="Y118" s="4">
        <f t="shared" si="24"/>
        <v>0</v>
      </c>
      <c r="Z118" s="4">
        <f t="shared" si="14"/>
        <v>3</v>
      </c>
      <c r="AA118" s="4">
        <v>3</v>
      </c>
      <c r="AC118" t="s">
        <v>460</v>
      </c>
      <c r="AD118" t="s">
        <v>464</v>
      </c>
    </row>
    <row r="119" spans="1:30" x14ac:dyDescent="0.35">
      <c r="A119" s="2" t="s">
        <v>166</v>
      </c>
      <c r="B119" s="2" t="s">
        <v>1</v>
      </c>
      <c r="C119" s="2" t="s">
        <v>2</v>
      </c>
      <c r="D119" s="2" t="s">
        <v>156</v>
      </c>
      <c r="E119" s="2" t="s">
        <v>165</v>
      </c>
      <c r="F119" s="2">
        <v>36</v>
      </c>
      <c r="G119" s="2">
        <v>14</v>
      </c>
      <c r="H119" s="2">
        <v>12</v>
      </c>
      <c r="I119" s="2">
        <f t="shared" si="15"/>
        <v>7</v>
      </c>
      <c r="J119" s="2">
        <f t="shared" si="16"/>
        <v>6</v>
      </c>
      <c r="K119" s="2">
        <f t="shared" si="17"/>
        <v>131.94689145078002</v>
      </c>
      <c r="L119" s="2">
        <f t="shared" si="18"/>
        <v>0.13194689145078001</v>
      </c>
      <c r="M119">
        <v>0.84</v>
      </c>
      <c r="N119">
        <v>1.1100000000000001</v>
      </c>
      <c r="O119">
        <f t="shared" si="13"/>
        <v>1.9500000000000002</v>
      </c>
      <c r="P119">
        <v>7.3691967575534268E-3</v>
      </c>
      <c r="Q119">
        <f t="shared" si="19"/>
        <v>7.3691967575534267</v>
      </c>
      <c r="R119" s="4">
        <v>0.12</v>
      </c>
      <c r="T119" s="4">
        <v>0.05</v>
      </c>
      <c r="U119" s="4">
        <f t="shared" si="20"/>
        <v>0.16999999999999998</v>
      </c>
      <c r="V119" s="4">
        <f t="shared" si="21"/>
        <v>2.12</v>
      </c>
      <c r="W119" s="4">
        <f t="shared" si="22"/>
        <v>91.981132075471706</v>
      </c>
      <c r="X119" s="4">
        <f t="shared" si="23"/>
        <v>5.6603773584905657</v>
      </c>
      <c r="Y119" s="4">
        <f t="shared" si="24"/>
        <v>0</v>
      </c>
      <c r="Z119" s="4">
        <f t="shared" si="14"/>
        <v>1</v>
      </c>
      <c r="AA119" s="4">
        <v>1</v>
      </c>
      <c r="AB119" s="10">
        <f>U119/O119</f>
        <v>8.7179487179487161E-2</v>
      </c>
      <c r="AC119" t="s">
        <v>460</v>
      </c>
    </row>
    <row r="120" spans="1:30" x14ac:dyDescent="0.35">
      <c r="A120" s="2" t="s">
        <v>167</v>
      </c>
      <c r="B120" s="2" t="s">
        <v>1</v>
      </c>
      <c r="C120" s="2" t="s">
        <v>2</v>
      </c>
      <c r="D120" s="2" t="s">
        <v>156</v>
      </c>
      <c r="E120" s="2" t="s">
        <v>165</v>
      </c>
      <c r="F120" s="2">
        <v>44</v>
      </c>
      <c r="G120" s="2">
        <v>42</v>
      </c>
      <c r="H120" s="2">
        <v>39</v>
      </c>
      <c r="I120" s="2">
        <f t="shared" si="15"/>
        <v>21</v>
      </c>
      <c r="J120" s="2">
        <f t="shared" si="16"/>
        <v>19.5</v>
      </c>
      <c r="K120" s="2">
        <f t="shared" si="17"/>
        <v>1286.4821916451051</v>
      </c>
      <c r="L120" s="2">
        <f t="shared" si="18"/>
        <v>1.286482191645105</v>
      </c>
      <c r="M120">
        <v>4.3600000000000003</v>
      </c>
      <c r="N120">
        <v>8.23</v>
      </c>
      <c r="O120">
        <f t="shared" si="13"/>
        <v>12.59</v>
      </c>
      <c r="P120">
        <v>8.1174687928421974E-3</v>
      </c>
      <c r="Q120">
        <f t="shared" si="19"/>
        <v>8.1174687928421978</v>
      </c>
      <c r="R120" s="4">
        <v>0.88</v>
      </c>
      <c r="S120">
        <v>0.03</v>
      </c>
      <c r="T120" s="4">
        <v>0.56000000000000005</v>
      </c>
      <c r="U120" s="4">
        <f t="shared" si="20"/>
        <v>1.44</v>
      </c>
      <c r="V120" s="4">
        <f t="shared" si="21"/>
        <v>14.06</v>
      </c>
      <c r="W120" s="4">
        <f t="shared" si="22"/>
        <v>89.544807965860599</v>
      </c>
      <c r="X120" s="4">
        <f t="shared" si="23"/>
        <v>6.2588904694167846</v>
      </c>
      <c r="Y120" s="4">
        <f t="shared" si="24"/>
        <v>0.21337126600284492</v>
      </c>
      <c r="Z120" s="4">
        <f t="shared" si="14"/>
        <v>12</v>
      </c>
      <c r="AA120" s="4">
        <v>12</v>
      </c>
      <c r="AB120" s="10">
        <f t="shared" ref="AB120:AB184" si="26">U120/O120</f>
        <v>0.11437648927720413</v>
      </c>
      <c r="AC120" t="s">
        <v>460</v>
      </c>
    </row>
    <row r="121" spans="1:30" x14ac:dyDescent="0.35">
      <c r="A121" s="2" t="s">
        <v>84</v>
      </c>
      <c r="B121" s="2" t="s">
        <v>1</v>
      </c>
      <c r="C121" s="2" t="s">
        <v>2</v>
      </c>
      <c r="D121" s="2" t="s">
        <v>80</v>
      </c>
      <c r="E121" s="2" t="s">
        <v>85</v>
      </c>
      <c r="F121" s="2">
        <v>55</v>
      </c>
      <c r="G121" s="2">
        <v>40</v>
      </c>
      <c r="H121" s="2">
        <v>41</v>
      </c>
      <c r="I121" s="2">
        <f t="shared" si="15"/>
        <v>20</v>
      </c>
      <c r="J121" s="2">
        <f t="shared" si="16"/>
        <v>20.5</v>
      </c>
      <c r="K121" s="2">
        <f t="shared" si="17"/>
        <v>1288.0529879718999</v>
      </c>
      <c r="L121" s="2">
        <f t="shared" si="18"/>
        <v>1.2880529879719</v>
      </c>
      <c r="M121">
        <v>3.03</v>
      </c>
      <c r="N121">
        <v>4.46</v>
      </c>
      <c r="O121">
        <f t="shared" si="13"/>
        <v>7.49</v>
      </c>
      <c r="P121">
        <v>6.8661900722969431E-3</v>
      </c>
      <c r="Q121">
        <f t="shared" si="19"/>
        <v>6.8661900722969431</v>
      </c>
      <c r="R121" s="4">
        <v>1.53</v>
      </c>
      <c r="S121">
        <v>0.1</v>
      </c>
      <c r="T121" s="4">
        <v>0.11</v>
      </c>
      <c r="U121" s="4">
        <f t="shared" si="20"/>
        <v>1.6400000000000001</v>
      </c>
      <c r="V121" s="4">
        <f t="shared" si="21"/>
        <v>9.2299999999999986</v>
      </c>
      <c r="W121" s="4">
        <f t="shared" si="22"/>
        <v>81.148429035752983</v>
      </c>
      <c r="X121" s="4">
        <f t="shared" si="23"/>
        <v>16.576381365113761</v>
      </c>
      <c r="Y121" s="4">
        <f t="shared" si="24"/>
        <v>1.0834236186348865</v>
      </c>
      <c r="Z121" s="4">
        <f t="shared" si="14"/>
        <v>1</v>
      </c>
      <c r="AA121" s="4">
        <v>1</v>
      </c>
      <c r="AB121" s="10">
        <f t="shared" si="26"/>
        <v>0.21895861148197598</v>
      </c>
      <c r="AC121" t="s">
        <v>462</v>
      </c>
    </row>
    <row r="122" spans="1:30" x14ac:dyDescent="0.35">
      <c r="A122" s="2" t="s">
        <v>86</v>
      </c>
      <c r="B122" s="2" t="s">
        <v>1</v>
      </c>
      <c r="C122" s="2" t="s">
        <v>2</v>
      </c>
      <c r="D122" s="2" t="s">
        <v>80</v>
      </c>
      <c r="E122" s="2" t="s">
        <v>85</v>
      </c>
      <c r="F122" s="2">
        <v>35</v>
      </c>
      <c r="G122" s="2">
        <v>25</v>
      </c>
      <c r="H122" s="2">
        <v>25</v>
      </c>
      <c r="I122" s="2">
        <f t="shared" si="15"/>
        <v>12.5</v>
      </c>
      <c r="J122" s="2">
        <f t="shared" si="16"/>
        <v>12.5</v>
      </c>
      <c r="K122" s="2">
        <f t="shared" si="17"/>
        <v>490.87385212343753</v>
      </c>
      <c r="L122" s="2">
        <f t="shared" si="18"/>
        <v>0.49087385212343754</v>
      </c>
      <c r="M122">
        <v>1.49</v>
      </c>
      <c r="N122">
        <v>3.48</v>
      </c>
      <c r="O122">
        <f t="shared" si="13"/>
        <v>4.97</v>
      </c>
      <c r="P122">
        <v>1.251303441084463E-2</v>
      </c>
      <c r="Q122">
        <f t="shared" si="19"/>
        <v>12.513034410844631</v>
      </c>
      <c r="R122" s="4">
        <v>0.87</v>
      </c>
      <c r="S122">
        <v>7.0000000000000007E-2</v>
      </c>
      <c r="T122" s="4">
        <v>0.06</v>
      </c>
      <c r="U122" s="4">
        <f t="shared" si="20"/>
        <v>0.92999999999999994</v>
      </c>
      <c r="V122" s="4">
        <f t="shared" si="21"/>
        <v>5.97</v>
      </c>
      <c r="W122" s="4">
        <f t="shared" si="22"/>
        <v>83.249581239530983</v>
      </c>
      <c r="X122" s="4">
        <f t="shared" si="23"/>
        <v>14.572864321608039</v>
      </c>
      <c r="Y122" s="4">
        <f t="shared" si="24"/>
        <v>1.1725293132328309</v>
      </c>
      <c r="Z122" s="4">
        <f t="shared" si="14"/>
        <v>4</v>
      </c>
      <c r="AA122" s="4">
        <v>4</v>
      </c>
      <c r="AB122" s="10">
        <f t="shared" si="26"/>
        <v>0.18712273641851107</v>
      </c>
      <c r="AC122" t="s">
        <v>460</v>
      </c>
    </row>
    <row r="123" spans="1:30" x14ac:dyDescent="0.35">
      <c r="A123" s="2" t="s">
        <v>87</v>
      </c>
      <c r="B123" s="2" t="s">
        <v>1</v>
      </c>
      <c r="C123" s="2" t="s">
        <v>2</v>
      </c>
      <c r="D123" s="2" t="s">
        <v>80</v>
      </c>
      <c r="E123" s="2" t="s">
        <v>85</v>
      </c>
      <c r="F123" s="2">
        <v>51</v>
      </c>
      <c r="G123" s="2">
        <v>37</v>
      </c>
      <c r="H123" s="2">
        <v>33</v>
      </c>
      <c r="I123" s="2">
        <f t="shared" si="15"/>
        <v>18.5</v>
      </c>
      <c r="J123" s="2">
        <f t="shared" si="16"/>
        <v>16.5</v>
      </c>
      <c r="K123" s="2">
        <f t="shared" si="17"/>
        <v>958.97115750834757</v>
      </c>
      <c r="L123" s="2">
        <f t="shared" si="18"/>
        <v>0.9589711575083476</v>
      </c>
      <c r="M123">
        <v>3.77</v>
      </c>
      <c r="N123">
        <v>7.98</v>
      </c>
      <c r="O123">
        <f t="shared" si="13"/>
        <v>11.75</v>
      </c>
      <c r="P123">
        <v>8.9425963078741486E-3</v>
      </c>
      <c r="Q123">
        <f t="shared" si="19"/>
        <v>8.9425963078741493</v>
      </c>
      <c r="R123" s="4">
        <v>2.88</v>
      </c>
      <c r="S123">
        <v>0.11</v>
      </c>
      <c r="T123" s="4">
        <v>0.25</v>
      </c>
      <c r="U123" s="4">
        <f t="shared" si="20"/>
        <v>3.13</v>
      </c>
      <c r="V123" s="4">
        <f t="shared" si="21"/>
        <v>14.989999999999998</v>
      </c>
      <c r="W123" s="4">
        <f t="shared" si="22"/>
        <v>78.385590393595734</v>
      </c>
      <c r="X123" s="4">
        <f t="shared" si="23"/>
        <v>19.212808539026017</v>
      </c>
      <c r="Y123" s="4">
        <f t="shared" si="24"/>
        <v>0.73382254836557714</v>
      </c>
      <c r="Z123" s="4">
        <f t="shared" si="14"/>
        <v>1</v>
      </c>
      <c r="AA123" s="4">
        <v>1</v>
      </c>
      <c r="AB123" s="10">
        <f t="shared" si="26"/>
        <v>0.26638297872340427</v>
      </c>
      <c r="AC123" t="s">
        <v>462</v>
      </c>
    </row>
    <row r="124" spans="1:30" x14ac:dyDescent="0.35">
      <c r="A124" s="2" t="s">
        <v>11</v>
      </c>
      <c r="B124" s="2" t="s">
        <v>1</v>
      </c>
      <c r="C124" s="2" t="s">
        <v>2</v>
      </c>
      <c r="D124" s="2" t="s">
        <v>3</v>
      </c>
      <c r="E124" s="2" t="s">
        <v>12</v>
      </c>
      <c r="F124" s="2">
        <v>57.5</v>
      </c>
      <c r="G124" s="2">
        <v>50</v>
      </c>
      <c r="H124" s="2">
        <v>36</v>
      </c>
      <c r="I124" s="2">
        <f t="shared" si="15"/>
        <v>25</v>
      </c>
      <c r="J124" s="2">
        <f t="shared" si="16"/>
        <v>18</v>
      </c>
      <c r="K124" s="2">
        <f t="shared" si="17"/>
        <v>1413.7166941155001</v>
      </c>
      <c r="L124" s="2">
        <f t="shared" si="18"/>
        <v>1.4137166941155002</v>
      </c>
      <c r="M124">
        <v>6.23</v>
      </c>
      <c r="N124">
        <v>10.94</v>
      </c>
      <c r="O124">
        <f t="shared" si="13"/>
        <v>17.170000000000002</v>
      </c>
      <c r="P124">
        <v>8.5570964886397156E-3</v>
      </c>
      <c r="Q124">
        <f t="shared" si="19"/>
        <v>8.5570964886397149</v>
      </c>
      <c r="R124" s="4">
        <v>1.49</v>
      </c>
      <c r="T124" s="4">
        <v>1.1200000000000001</v>
      </c>
      <c r="U124" s="4">
        <f t="shared" si="20"/>
        <v>2.6100000000000003</v>
      </c>
      <c r="V124" s="4">
        <f t="shared" si="21"/>
        <v>19.78</v>
      </c>
      <c r="W124" s="4">
        <f t="shared" si="22"/>
        <v>86.804853387259868</v>
      </c>
      <c r="X124" s="4">
        <f t="shared" si="23"/>
        <v>7.5328614762386241</v>
      </c>
      <c r="Y124" s="4">
        <f t="shared" si="24"/>
        <v>0</v>
      </c>
      <c r="Z124" s="4">
        <f t="shared" si="14"/>
        <v>1</v>
      </c>
      <c r="AA124" s="4">
        <v>1</v>
      </c>
      <c r="AB124" s="10">
        <f t="shared" si="26"/>
        <v>0.15200931857891672</v>
      </c>
      <c r="AC124" t="s">
        <v>460</v>
      </c>
    </row>
    <row r="125" spans="1:30" x14ac:dyDescent="0.35">
      <c r="A125" s="2" t="s">
        <v>13</v>
      </c>
      <c r="B125" s="2" t="s">
        <v>1</v>
      </c>
      <c r="C125" s="2" t="s">
        <v>2</v>
      </c>
      <c r="D125" s="2" t="s">
        <v>3</v>
      </c>
      <c r="E125" s="2" t="s">
        <v>12</v>
      </c>
      <c r="F125" s="2">
        <v>51</v>
      </c>
      <c r="G125" s="2">
        <v>50</v>
      </c>
      <c r="H125" s="2">
        <v>40</v>
      </c>
      <c r="I125" s="2">
        <f t="shared" si="15"/>
        <v>25</v>
      </c>
      <c r="J125" s="2">
        <f t="shared" si="16"/>
        <v>20</v>
      </c>
      <c r="K125" s="2">
        <f t="shared" si="17"/>
        <v>1570.7963267950001</v>
      </c>
      <c r="L125" s="2">
        <f t="shared" si="18"/>
        <v>1.570796326795</v>
      </c>
      <c r="M125">
        <v>5.24</v>
      </c>
      <c r="N125">
        <v>7.94</v>
      </c>
      <c r="O125">
        <f t="shared" si="13"/>
        <v>13.18</v>
      </c>
      <c r="P125">
        <v>1.2408416884919039E-2</v>
      </c>
      <c r="Q125">
        <f t="shared" si="19"/>
        <v>12.40841688491904</v>
      </c>
      <c r="R125" s="4">
        <v>1.56</v>
      </c>
      <c r="T125" s="4">
        <v>0.8</v>
      </c>
      <c r="U125" s="4">
        <f t="shared" si="20"/>
        <v>2.3600000000000003</v>
      </c>
      <c r="V125" s="4">
        <f t="shared" si="21"/>
        <v>15.540000000000001</v>
      </c>
      <c r="W125" s="4">
        <f t="shared" si="22"/>
        <v>84.813384813384801</v>
      </c>
      <c r="X125" s="4">
        <f t="shared" si="23"/>
        <v>10.038610038610038</v>
      </c>
      <c r="Y125" s="4">
        <f t="shared" si="24"/>
        <v>0</v>
      </c>
      <c r="Z125" s="4">
        <f t="shared" si="14"/>
        <v>1</v>
      </c>
      <c r="AA125" s="4">
        <v>1</v>
      </c>
      <c r="AB125" s="10">
        <f t="shared" si="26"/>
        <v>0.17905918057663128</v>
      </c>
      <c r="AC125" t="s">
        <v>460</v>
      </c>
    </row>
    <row r="126" spans="1:30" x14ac:dyDescent="0.35">
      <c r="A126" s="2" t="s">
        <v>7</v>
      </c>
      <c r="B126" s="2" t="s">
        <v>1</v>
      </c>
      <c r="C126" s="2" t="s">
        <v>2</v>
      </c>
      <c r="D126" s="2" t="s">
        <v>3</v>
      </c>
      <c r="E126" s="2" t="s">
        <v>8</v>
      </c>
      <c r="F126" s="2">
        <v>74</v>
      </c>
      <c r="G126" s="2">
        <v>55</v>
      </c>
      <c r="H126" s="2">
        <v>41</v>
      </c>
      <c r="I126" s="2">
        <f t="shared" si="15"/>
        <v>27.5</v>
      </c>
      <c r="J126" s="2">
        <f t="shared" si="16"/>
        <v>20.5</v>
      </c>
      <c r="K126" s="2">
        <f t="shared" si="17"/>
        <v>1771.0728584613626</v>
      </c>
      <c r="L126" s="2">
        <f t="shared" si="18"/>
        <v>1.7710728584613626</v>
      </c>
      <c r="M126">
        <v>6.59</v>
      </c>
      <c r="N126">
        <v>10.210000000000001</v>
      </c>
      <c r="O126">
        <f t="shared" si="13"/>
        <v>16.8</v>
      </c>
      <c r="P126">
        <v>7.7450850003520496E-3</v>
      </c>
      <c r="Q126">
        <f t="shared" si="19"/>
        <v>7.7450850003520495</v>
      </c>
      <c r="R126" s="4">
        <v>0.96</v>
      </c>
      <c r="T126" s="4">
        <v>0</v>
      </c>
      <c r="U126" s="4">
        <f t="shared" si="20"/>
        <v>0.96</v>
      </c>
      <c r="V126" s="4">
        <f t="shared" si="21"/>
        <v>17.760000000000002</v>
      </c>
      <c r="W126" s="4">
        <f t="shared" si="22"/>
        <v>94.594594594594597</v>
      </c>
      <c r="X126" s="4">
        <f t="shared" si="23"/>
        <v>5.4054054054054053</v>
      </c>
      <c r="Y126" s="4">
        <f t="shared" si="24"/>
        <v>0</v>
      </c>
      <c r="Z126" s="4">
        <f t="shared" si="14"/>
        <v>16</v>
      </c>
      <c r="AA126" s="4">
        <v>16</v>
      </c>
      <c r="AB126" s="10">
        <f t="shared" si="26"/>
        <v>5.7142857142857141E-2</v>
      </c>
      <c r="AC126" t="s">
        <v>460</v>
      </c>
      <c r="AD126" t="s">
        <v>461</v>
      </c>
    </row>
    <row r="127" spans="1:30" x14ac:dyDescent="0.35">
      <c r="A127" s="2" t="s">
        <v>9</v>
      </c>
      <c r="B127" s="2" t="s">
        <v>1</v>
      </c>
      <c r="C127" s="2" t="s">
        <v>2</v>
      </c>
      <c r="D127" s="2" t="s">
        <v>3</v>
      </c>
      <c r="E127" s="2" t="s">
        <v>8</v>
      </c>
      <c r="F127" s="2">
        <v>49</v>
      </c>
      <c r="G127" s="2">
        <v>38</v>
      </c>
      <c r="H127" s="2">
        <v>24</v>
      </c>
      <c r="I127" s="2">
        <f t="shared" si="15"/>
        <v>19</v>
      </c>
      <c r="J127" s="2">
        <f t="shared" si="16"/>
        <v>12</v>
      </c>
      <c r="K127" s="2">
        <f t="shared" si="17"/>
        <v>716.28312501851997</v>
      </c>
      <c r="L127" s="2">
        <f t="shared" si="18"/>
        <v>0.71628312501851998</v>
      </c>
      <c r="M127">
        <v>3.23</v>
      </c>
      <c r="N127">
        <v>2.96</v>
      </c>
      <c r="O127">
        <f t="shared" si="13"/>
        <v>6.1899999999999995</v>
      </c>
      <c r="P127">
        <v>1.3220072007200722E-2</v>
      </c>
      <c r="Q127">
        <f t="shared" si="19"/>
        <v>13.220072007200722</v>
      </c>
      <c r="R127" s="4">
        <v>0.64</v>
      </c>
      <c r="T127" s="4">
        <v>0.14000000000000001</v>
      </c>
      <c r="U127" s="4">
        <f t="shared" si="20"/>
        <v>0.78</v>
      </c>
      <c r="V127" s="4">
        <f t="shared" si="21"/>
        <v>6.9699999999999989</v>
      </c>
      <c r="W127" s="4">
        <f t="shared" si="22"/>
        <v>88.809182209469157</v>
      </c>
      <c r="X127" s="4">
        <f t="shared" si="23"/>
        <v>9.1822094691535163</v>
      </c>
      <c r="Y127" s="4">
        <f t="shared" si="24"/>
        <v>0</v>
      </c>
      <c r="Z127" s="4">
        <f t="shared" si="14"/>
        <v>6</v>
      </c>
      <c r="AA127" s="4">
        <v>6</v>
      </c>
      <c r="AB127" s="10">
        <f t="shared" si="26"/>
        <v>0.12600969305331181</v>
      </c>
      <c r="AC127" t="s">
        <v>460</v>
      </c>
    </row>
    <row r="128" spans="1:30" x14ac:dyDescent="0.35">
      <c r="A128" s="2" t="s">
        <v>10</v>
      </c>
      <c r="B128" s="2" t="s">
        <v>1</v>
      </c>
      <c r="C128" s="2" t="s">
        <v>2</v>
      </c>
      <c r="D128" s="2" t="s">
        <v>3</v>
      </c>
      <c r="E128" s="2" t="s">
        <v>8</v>
      </c>
      <c r="F128" s="2">
        <v>68</v>
      </c>
      <c r="G128" s="2">
        <v>52</v>
      </c>
      <c r="H128" s="2">
        <v>38</v>
      </c>
      <c r="I128" s="2">
        <f t="shared" si="15"/>
        <v>26</v>
      </c>
      <c r="J128" s="2">
        <f t="shared" si="16"/>
        <v>19</v>
      </c>
      <c r="K128" s="2">
        <f t="shared" si="17"/>
        <v>1551.9467708734601</v>
      </c>
      <c r="L128" s="2">
        <f t="shared" si="18"/>
        <v>1.55194677087346</v>
      </c>
      <c r="M128">
        <v>6.02</v>
      </c>
      <c r="N128">
        <v>8.27</v>
      </c>
      <c r="O128">
        <f t="shared" si="13"/>
        <v>14.29</v>
      </c>
      <c r="P128">
        <v>8.5609457806767215E-3</v>
      </c>
      <c r="Q128">
        <f t="shared" si="19"/>
        <v>8.5609457806767217</v>
      </c>
      <c r="R128" s="4">
        <v>0.97</v>
      </c>
      <c r="T128" s="4">
        <v>0.28000000000000003</v>
      </c>
      <c r="U128" s="4">
        <f t="shared" si="20"/>
        <v>1.25</v>
      </c>
      <c r="V128" s="4">
        <f t="shared" si="21"/>
        <v>15.54</v>
      </c>
      <c r="W128" s="4">
        <f t="shared" si="22"/>
        <v>91.956241956241954</v>
      </c>
      <c r="X128" s="4">
        <f t="shared" si="23"/>
        <v>6.2419562419562427</v>
      </c>
      <c r="Y128" s="4">
        <f t="shared" si="24"/>
        <v>0</v>
      </c>
      <c r="Z128" s="4">
        <f t="shared" si="14"/>
        <v>14</v>
      </c>
      <c r="AA128" s="4">
        <v>14</v>
      </c>
      <c r="AB128" s="10">
        <f t="shared" si="26"/>
        <v>8.7473757872638211E-2</v>
      </c>
      <c r="AC128" t="s">
        <v>460</v>
      </c>
    </row>
    <row r="129" spans="1:30" x14ac:dyDescent="0.35">
      <c r="A129" s="2" t="s">
        <v>155</v>
      </c>
      <c r="B129" s="2" t="s">
        <v>1</v>
      </c>
      <c r="C129" s="2" t="s">
        <v>2</v>
      </c>
      <c r="D129" s="2" t="s">
        <v>156</v>
      </c>
      <c r="E129" s="2" t="s">
        <v>157</v>
      </c>
      <c r="F129" s="2">
        <v>62</v>
      </c>
      <c r="G129" s="2">
        <v>57</v>
      </c>
      <c r="H129" s="2">
        <v>42</v>
      </c>
      <c r="I129" s="2">
        <f t="shared" si="15"/>
        <v>28.5</v>
      </c>
      <c r="J129" s="2">
        <f t="shared" si="16"/>
        <v>21</v>
      </c>
      <c r="K129" s="2">
        <f t="shared" si="17"/>
        <v>1880.2432031736148</v>
      </c>
      <c r="L129" s="2">
        <f t="shared" si="18"/>
        <v>1.8802432031736147</v>
      </c>
      <c r="M129">
        <v>5.4</v>
      </c>
      <c r="N129">
        <v>9.74</v>
      </c>
      <c r="O129">
        <f t="shared" si="13"/>
        <v>15.14</v>
      </c>
      <c r="P129">
        <v>9.7989093387866391E-3</v>
      </c>
      <c r="Q129">
        <f t="shared" si="19"/>
        <v>9.7989093387866397</v>
      </c>
      <c r="R129" s="4">
        <v>1.1599999999999999</v>
      </c>
      <c r="T129" s="4">
        <v>0.33</v>
      </c>
      <c r="U129" s="4">
        <f t="shared" si="20"/>
        <v>1.49</v>
      </c>
      <c r="V129" s="4">
        <f t="shared" si="21"/>
        <v>16.63</v>
      </c>
      <c r="W129" s="4">
        <f t="shared" si="22"/>
        <v>91.040288634996998</v>
      </c>
      <c r="X129" s="4">
        <f t="shared" si="23"/>
        <v>6.9753457606734823</v>
      </c>
      <c r="Y129" s="4">
        <f t="shared" si="24"/>
        <v>0</v>
      </c>
      <c r="Z129" s="4">
        <f t="shared" si="14"/>
        <v>1</v>
      </c>
      <c r="AA129" s="4">
        <v>1</v>
      </c>
      <c r="AB129" s="10">
        <f t="shared" si="26"/>
        <v>9.8414795244385733E-2</v>
      </c>
      <c r="AC129" t="s">
        <v>460</v>
      </c>
    </row>
    <row r="130" spans="1:30" x14ac:dyDescent="0.35">
      <c r="A130" s="2" t="s">
        <v>158</v>
      </c>
      <c r="B130" s="2" t="s">
        <v>1</v>
      </c>
      <c r="C130" s="2" t="s">
        <v>2</v>
      </c>
      <c r="D130" s="2" t="s">
        <v>156</v>
      </c>
      <c r="E130" s="2" t="s">
        <v>157</v>
      </c>
      <c r="F130" s="2">
        <v>72</v>
      </c>
      <c r="G130" s="2">
        <v>42</v>
      </c>
      <c r="H130" s="2">
        <v>49</v>
      </c>
      <c r="I130" s="2">
        <f t="shared" si="15"/>
        <v>21</v>
      </c>
      <c r="J130" s="2">
        <f t="shared" si="16"/>
        <v>24.5</v>
      </c>
      <c r="K130" s="2">
        <f t="shared" si="17"/>
        <v>1616.3494202720551</v>
      </c>
      <c r="L130" s="2">
        <f t="shared" si="18"/>
        <v>1.6163494202720552</v>
      </c>
      <c r="M130">
        <v>6.97</v>
      </c>
      <c r="N130">
        <v>11.82</v>
      </c>
      <c r="O130">
        <f t="shared" ref="O130:O193" si="27">M130+N130</f>
        <v>18.79</v>
      </c>
      <c r="P130">
        <v>8.2166568066784993E-3</v>
      </c>
      <c r="Q130">
        <f t="shared" si="19"/>
        <v>8.2166568066784986</v>
      </c>
      <c r="R130" s="4">
        <v>0.97</v>
      </c>
      <c r="S130">
        <v>0.1</v>
      </c>
      <c r="T130" s="4">
        <v>0.36</v>
      </c>
      <c r="U130" s="4">
        <f t="shared" si="20"/>
        <v>1.33</v>
      </c>
      <c r="V130" s="4">
        <f t="shared" si="21"/>
        <v>20.22</v>
      </c>
      <c r="W130" s="4">
        <f t="shared" si="22"/>
        <v>92.927794263105838</v>
      </c>
      <c r="X130" s="4">
        <f t="shared" si="23"/>
        <v>4.7972304648862512</v>
      </c>
      <c r="Y130" s="4">
        <f t="shared" si="24"/>
        <v>0.49455984174085071</v>
      </c>
      <c r="Z130" s="4">
        <f t="shared" ref="Z130:Z194" si="28">GCD(O130,R130)</f>
        <v>18</v>
      </c>
      <c r="AA130" s="4">
        <v>18</v>
      </c>
      <c r="AB130" s="10">
        <f t="shared" si="26"/>
        <v>7.0782331027142098E-2</v>
      </c>
      <c r="AC130" t="s">
        <v>460</v>
      </c>
    </row>
    <row r="131" spans="1:30" x14ac:dyDescent="0.35">
      <c r="A131" s="2" t="s">
        <v>159</v>
      </c>
      <c r="B131" s="2" t="s">
        <v>1</v>
      </c>
      <c r="C131" s="2" t="s">
        <v>2</v>
      </c>
      <c r="D131" s="2" t="s">
        <v>156</v>
      </c>
      <c r="E131" s="2" t="s">
        <v>157</v>
      </c>
      <c r="F131" s="2">
        <v>82</v>
      </c>
      <c r="G131" s="2">
        <v>68</v>
      </c>
      <c r="H131" s="2">
        <v>33</v>
      </c>
      <c r="I131" s="2">
        <f t="shared" ref="I131:I194" si="29">G131/2</f>
        <v>34</v>
      </c>
      <c r="J131" s="2">
        <f t="shared" ref="J131:J194" si="30">H131/2</f>
        <v>16.5</v>
      </c>
      <c r="K131" s="2">
        <f t="shared" ref="K131:K194" si="31">3.14159265359*I131*J131</f>
        <v>1762.4334786639902</v>
      </c>
      <c r="L131" s="2">
        <f t="shared" ref="L131:L194" si="32">K131/1000</f>
        <v>1.7624334786639901</v>
      </c>
      <c r="M131">
        <v>7</v>
      </c>
      <c r="N131">
        <v>11.7</v>
      </c>
      <c r="O131">
        <f t="shared" si="27"/>
        <v>18.7</v>
      </c>
      <c r="P131">
        <v>1.4671989338354414E-2</v>
      </c>
      <c r="Q131">
        <f t="shared" ref="Q131:Q195" si="33">P131*1000</f>
        <v>14.671989338354415</v>
      </c>
      <c r="R131" s="4">
        <v>1.32</v>
      </c>
      <c r="S131">
        <v>0.04</v>
      </c>
      <c r="T131" s="4">
        <v>0.42</v>
      </c>
      <c r="U131" s="4">
        <f t="shared" ref="U131:U195" si="34">T131+R131</f>
        <v>1.74</v>
      </c>
      <c r="V131" s="4">
        <f t="shared" ref="V131:V195" si="35">O131+R131+S131+T131</f>
        <v>20.48</v>
      </c>
      <c r="W131" s="4">
        <f t="shared" ref="W131:W195" si="36">(O131/V131*100)</f>
        <v>91.30859375</v>
      </c>
      <c r="X131" s="4">
        <f t="shared" ref="X131:X195" si="37">(R131/V131*100)</f>
        <v>6.4453125</v>
      </c>
      <c r="Y131" s="4">
        <f t="shared" ref="Y131:Y195" si="38">(S131/V131*100)</f>
        <v>0.1953125</v>
      </c>
      <c r="Z131" s="4">
        <f t="shared" si="28"/>
        <v>1</v>
      </c>
      <c r="AA131" s="4">
        <v>1</v>
      </c>
      <c r="AB131" s="10">
        <f t="shared" si="26"/>
        <v>9.3048128342245989E-2</v>
      </c>
      <c r="AC131" t="s">
        <v>460</v>
      </c>
    </row>
    <row r="132" spans="1:30" x14ac:dyDescent="0.35">
      <c r="A132" s="2" t="s">
        <v>15</v>
      </c>
      <c r="B132" s="2" t="s">
        <v>1</v>
      </c>
      <c r="C132" s="2" t="s">
        <v>2</v>
      </c>
      <c r="D132" s="2" t="s">
        <v>3</v>
      </c>
      <c r="E132" s="2" t="s">
        <v>4</v>
      </c>
      <c r="F132" s="2">
        <v>37</v>
      </c>
      <c r="G132" s="2">
        <v>46</v>
      </c>
      <c r="H132" s="2">
        <v>26</v>
      </c>
      <c r="I132" s="2">
        <f t="shared" si="29"/>
        <v>23</v>
      </c>
      <c r="J132" s="2">
        <f t="shared" si="30"/>
        <v>13</v>
      </c>
      <c r="K132" s="2">
        <f t="shared" si="31"/>
        <v>939.33620342340998</v>
      </c>
      <c r="L132" s="2">
        <f t="shared" si="32"/>
        <v>0.93933620342340995</v>
      </c>
      <c r="M132">
        <v>2.75</v>
      </c>
      <c r="N132">
        <v>6.35</v>
      </c>
      <c r="O132">
        <f t="shared" si="27"/>
        <v>9.1</v>
      </c>
      <c r="P132">
        <v>1.4502497118709183E-2</v>
      </c>
      <c r="Q132">
        <f t="shared" si="33"/>
        <v>14.502497118709183</v>
      </c>
      <c r="R132" s="4">
        <v>1.25</v>
      </c>
      <c r="S132">
        <v>0.09</v>
      </c>
      <c r="T132" s="4">
        <v>0.15</v>
      </c>
      <c r="U132" s="4">
        <f t="shared" si="34"/>
        <v>1.4</v>
      </c>
      <c r="V132" s="4">
        <f t="shared" si="35"/>
        <v>10.59</v>
      </c>
      <c r="W132" s="4">
        <f t="shared" si="36"/>
        <v>85.93012275731823</v>
      </c>
      <c r="X132" s="4">
        <f t="shared" si="37"/>
        <v>11.803588290840414</v>
      </c>
      <c r="Y132" s="4">
        <f t="shared" si="38"/>
        <v>0.84985835694050982</v>
      </c>
      <c r="Z132" s="4">
        <f t="shared" si="28"/>
        <v>1</v>
      </c>
      <c r="AA132" s="4">
        <v>1</v>
      </c>
      <c r="AB132" s="10">
        <f t="shared" si="26"/>
        <v>0.15384615384615385</v>
      </c>
      <c r="AC132" t="s">
        <v>460</v>
      </c>
    </row>
    <row r="133" spans="1:30" x14ac:dyDescent="0.35">
      <c r="A133" s="2" t="s">
        <v>16</v>
      </c>
      <c r="B133" s="2" t="s">
        <v>1</v>
      </c>
      <c r="C133" s="2" t="s">
        <v>2</v>
      </c>
      <c r="D133" s="2" t="s">
        <v>3</v>
      </c>
      <c r="E133" s="2" t="s">
        <v>4</v>
      </c>
      <c r="F133" s="2">
        <v>50</v>
      </c>
      <c r="G133" s="2">
        <v>40</v>
      </c>
      <c r="H133" s="2">
        <v>29</v>
      </c>
      <c r="I133" s="2">
        <f t="shared" si="29"/>
        <v>20</v>
      </c>
      <c r="J133" s="2">
        <f t="shared" si="30"/>
        <v>14.5</v>
      </c>
      <c r="K133" s="2">
        <f t="shared" si="31"/>
        <v>911.06186954110001</v>
      </c>
      <c r="L133" s="2">
        <f t="shared" si="32"/>
        <v>0.91106186954110002</v>
      </c>
      <c r="M133">
        <v>3.78</v>
      </c>
      <c r="N133">
        <v>5.26</v>
      </c>
      <c r="O133">
        <f t="shared" si="27"/>
        <v>9.0399999999999991</v>
      </c>
      <c r="P133">
        <v>1.1113127097886238E-2</v>
      </c>
      <c r="Q133">
        <f t="shared" si="33"/>
        <v>11.113127097886238</v>
      </c>
      <c r="R133" s="4">
        <v>0.56999999999999995</v>
      </c>
      <c r="S133">
        <v>0.11</v>
      </c>
      <c r="T133" s="4">
        <v>0.23</v>
      </c>
      <c r="U133" s="4">
        <f t="shared" si="34"/>
        <v>0.79999999999999993</v>
      </c>
      <c r="V133" s="4">
        <f t="shared" si="35"/>
        <v>9.9499999999999993</v>
      </c>
      <c r="W133" s="4">
        <f t="shared" si="36"/>
        <v>90.854271356783926</v>
      </c>
      <c r="X133" s="4">
        <f t="shared" si="37"/>
        <v>5.7286432160804024</v>
      </c>
      <c r="Y133" s="4">
        <f t="shared" si="38"/>
        <v>1.1055276381909549</v>
      </c>
      <c r="Z133" s="4">
        <f t="shared" si="28"/>
        <v>9</v>
      </c>
      <c r="AA133" s="4">
        <v>9</v>
      </c>
      <c r="AB133" s="10">
        <f t="shared" si="26"/>
        <v>8.8495575221238937E-2</v>
      </c>
      <c r="AC133" t="s">
        <v>460</v>
      </c>
    </row>
    <row r="134" spans="1:30" x14ac:dyDescent="0.35">
      <c r="A134" s="2" t="s">
        <v>171</v>
      </c>
      <c r="B134" s="2" t="s">
        <v>1</v>
      </c>
      <c r="C134" s="2" t="s">
        <v>2</v>
      </c>
      <c r="D134" s="2" t="s">
        <v>156</v>
      </c>
      <c r="E134" s="2" t="s">
        <v>161</v>
      </c>
      <c r="F134" s="2">
        <v>42</v>
      </c>
      <c r="G134" s="2">
        <v>42</v>
      </c>
      <c r="H134" s="2">
        <v>27</v>
      </c>
      <c r="I134" s="2">
        <f t="shared" si="29"/>
        <v>21</v>
      </c>
      <c r="J134" s="2">
        <f t="shared" si="30"/>
        <v>13.5</v>
      </c>
      <c r="K134" s="2">
        <f t="shared" si="31"/>
        <v>890.64151729276512</v>
      </c>
      <c r="L134" s="2">
        <f t="shared" si="32"/>
        <v>0.89064151729276508</v>
      </c>
      <c r="M134">
        <v>3.91</v>
      </c>
      <c r="N134">
        <v>6.09</v>
      </c>
      <c r="O134">
        <f t="shared" si="27"/>
        <v>10</v>
      </c>
      <c r="P134">
        <v>7.243289305496379E-3</v>
      </c>
      <c r="Q134">
        <f t="shared" si="33"/>
        <v>7.2432893054963792</v>
      </c>
      <c r="R134" s="4">
        <v>0.55000000000000004</v>
      </c>
      <c r="S134">
        <v>0.2</v>
      </c>
      <c r="T134" s="4">
        <v>0.06</v>
      </c>
      <c r="U134" s="4">
        <f t="shared" si="34"/>
        <v>0.6100000000000001</v>
      </c>
      <c r="V134" s="4">
        <f t="shared" si="35"/>
        <v>10.81</v>
      </c>
      <c r="W134" s="4">
        <f t="shared" si="36"/>
        <v>92.506938020351527</v>
      </c>
      <c r="X134" s="4">
        <f t="shared" si="37"/>
        <v>5.0878815911193342</v>
      </c>
      <c r="Y134" s="4">
        <f t="shared" si="38"/>
        <v>1.8501387604070305</v>
      </c>
      <c r="Z134" s="4">
        <f t="shared" si="28"/>
        <v>10</v>
      </c>
      <c r="AA134" s="4">
        <v>10</v>
      </c>
      <c r="AB134" s="10">
        <f t="shared" si="26"/>
        <v>6.1000000000000013E-2</v>
      </c>
      <c r="AC134" t="s">
        <v>460</v>
      </c>
    </row>
    <row r="135" spans="1:30" x14ac:dyDescent="0.35">
      <c r="A135" s="2" t="s">
        <v>172</v>
      </c>
      <c r="B135" s="2" t="s">
        <v>1</v>
      </c>
      <c r="C135" s="2" t="s">
        <v>2</v>
      </c>
      <c r="D135" s="2" t="s">
        <v>156</v>
      </c>
      <c r="E135" s="2" t="s">
        <v>161</v>
      </c>
      <c r="F135" s="2">
        <v>27</v>
      </c>
      <c r="G135" s="2">
        <v>26</v>
      </c>
      <c r="H135" s="2">
        <v>26</v>
      </c>
      <c r="I135" s="2">
        <f t="shared" si="29"/>
        <v>13</v>
      </c>
      <c r="J135" s="2">
        <f t="shared" si="30"/>
        <v>13</v>
      </c>
      <c r="K135" s="2">
        <f t="shared" si="31"/>
        <v>530.92915845670996</v>
      </c>
      <c r="L135" s="2">
        <f t="shared" si="32"/>
        <v>0.53092915845670996</v>
      </c>
      <c r="M135">
        <v>1.54</v>
      </c>
      <c r="N135">
        <v>2.19</v>
      </c>
      <c r="O135">
        <f t="shared" si="27"/>
        <v>3.73</v>
      </c>
      <c r="P135">
        <v>1.0289762459373476E-2</v>
      </c>
      <c r="Q135">
        <f t="shared" si="33"/>
        <v>10.289762459373476</v>
      </c>
      <c r="R135" s="4">
        <v>0.33</v>
      </c>
      <c r="T135" s="4">
        <v>0</v>
      </c>
      <c r="U135" s="4">
        <f t="shared" si="34"/>
        <v>0.33</v>
      </c>
      <c r="V135" s="4">
        <f t="shared" si="35"/>
        <v>4.0599999999999996</v>
      </c>
      <c r="W135" s="4">
        <f t="shared" si="36"/>
        <v>91.871921182266021</v>
      </c>
      <c r="X135" s="4">
        <f t="shared" si="37"/>
        <v>8.1280788177339911</v>
      </c>
      <c r="Y135" s="4">
        <f t="shared" si="38"/>
        <v>0</v>
      </c>
      <c r="Z135" s="4">
        <f t="shared" si="28"/>
        <v>3</v>
      </c>
      <c r="AA135" s="4">
        <v>3</v>
      </c>
      <c r="AB135" s="10">
        <f t="shared" si="26"/>
        <v>8.8471849865951746E-2</v>
      </c>
      <c r="AC135" t="s">
        <v>460</v>
      </c>
      <c r="AD135" t="s">
        <v>461</v>
      </c>
    </row>
    <row r="136" spans="1:30" x14ac:dyDescent="0.35">
      <c r="A136" s="2" t="s">
        <v>173</v>
      </c>
      <c r="B136" s="2" t="s">
        <v>1</v>
      </c>
      <c r="C136" s="2" t="s">
        <v>2</v>
      </c>
      <c r="D136" s="2" t="s">
        <v>156</v>
      </c>
      <c r="E136" s="2" t="s">
        <v>161</v>
      </c>
      <c r="F136" s="2">
        <v>63</v>
      </c>
      <c r="G136" s="2">
        <v>38</v>
      </c>
      <c r="H136" s="2">
        <v>30</v>
      </c>
      <c r="I136" s="2">
        <f t="shared" si="29"/>
        <v>19</v>
      </c>
      <c r="J136" s="2">
        <f t="shared" si="30"/>
        <v>15</v>
      </c>
      <c r="K136" s="2">
        <f t="shared" si="31"/>
        <v>895.35390627315007</v>
      </c>
      <c r="L136" s="2">
        <f t="shared" si="32"/>
        <v>0.89535390627315004</v>
      </c>
      <c r="M136">
        <v>6.63</v>
      </c>
      <c r="N136">
        <v>9.57</v>
      </c>
      <c r="O136">
        <f t="shared" si="27"/>
        <v>16.2</v>
      </c>
      <c r="P136">
        <v>1.2878354264166191E-2</v>
      </c>
      <c r="Q136">
        <f t="shared" si="33"/>
        <v>12.878354264166191</v>
      </c>
      <c r="R136" s="4">
        <v>1.37</v>
      </c>
      <c r="S136">
        <v>0.38</v>
      </c>
      <c r="T136" s="4">
        <v>0.23</v>
      </c>
      <c r="U136" s="4">
        <f t="shared" si="34"/>
        <v>1.6</v>
      </c>
      <c r="V136" s="4">
        <f t="shared" si="35"/>
        <v>18.18</v>
      </c>
      <c r="W136" s="4">
        <f t="shared" si="36"/>
        <v>89.10891089108911</v>
      </c>
      <c r="X136" s="4">
        <f t="shared" si="37"/>
        <v>7.5357535753575355</v>
      </c>
      <c r="Y136" s="4">
        <f t="shared" si="38"/>
        <v>2.0902090209020905</v>
      </c>
      <c r="Z136" s="4">
        <f t="shared" si="28"/>
        <v>1</v>
      </c>
      <c r="AA136" s="4">
        <v>1</v>
      </c>
      <c r="AB136" s="10">
        <f t="shared" si="26"/>
        <v>9.876543209876544E-2</v>
      </c>
      <c r="AC136" t="s">
        <v>460</v>
      </c>
    </row>
    <row r="137" spans="1:30" x14ac:dyDescent="0.35">
      <c r="A137" s="2" t="s">
        <v>93</v>
      </c>
      <c r="B137" s="2" t="s">
        <v>1</v>
      </c>
      <c r="C137" s="2" t="s">
        <v>2</v>
      </c>
      <c r="D137" s="2" t="s">
        <v>80</v>
      </c>
      <c r="E137" s="2" t="s">
        <v>81</v>
      </c>
      <c r="F137" s="2">
        <v>46</v>
      </c>
      <c r="G137" s="2">
        <v>49</v>
      </c>
      <c r="H137" s="2">
        <v>23</v>
      </c>
      <c r="I137" s="2">
        <f t="shared" si="29"/>
        <v>24.5</v>
      </c>
      <c r="J137" s="2">
        <f t="shared" si="30"/>
        <v>11.5</v>
      </c>
      <c r="K137" s="2">
        <f t="shared" si="31"/>
        <v>885.14373014898251</v>
      </c>
      <c r="L137" s="2">
        <f t="shared" si="32"/>
        <v>0.88514373014898251</v>
      </c>
      <c r="M137">
        <v>3.2</v>
      </c>
      <c r="N137">
        <v>7.3</v>
      </c>
      <c r="O137">
        <f t="shared" si="27"/>
        <v>10.5</v>
      </c>
      <c r="P137">
        <v>1.1875399652872933E-2</v>
      </c>
      <c r="Q137">
        <f t="shared" si="33"/>
        <v>11.875399652872932</v>
      </c>
      <c r="R137" s="4">
        <v>4.1399999999999997</v>
      </c>
      <c r="S137">
        <v>0.21</v>
      </c>
      <c r="T137" s="4">
        <v>0.37</v>
      </c>
      <c r="U137" s="4">
        <f t="shared" si="34"/>
        <v>4.51</v>
      </c>
      <c r="V137" s="4">
        <f t="shared" si="35"/>
        <v>15.22</v>
      </c>
      <c r="W137" s="4">
        <f t="shared" si="36"/>
        <v>68.988173455978981</v>
      </c>
      <c r="X137" s="4">
        <f t="shared" si="37"/>
        <v>27.201051248357423</v>
      </c>
      <c r="Y137" s="4">
        <f t="shared" si="38"/>
        <v>1.3797634691195795</v>
      </c>
      <c r="Z137" s="4">
        <f t="shared" si="28"/>
        <v>2</v>
      </c>
      <c r="AA137" s="4">
        <v>2</v>
      </c>
      <c r="AB137" s="10">
        <f t="shared" si="26"/>
        <v>0.42952380952380953</v>
      </c>
      <c r="AC137" t="s">
        <v>462</v>
      </c>
    </row>
    <row r="138" spans="1:30" x14ac:dyDescent="0.35">
      <c r="A138" s="2" t="s">
        <v>94</v>
      </c>
      <c r="B138" s="2" t="s">
        <v>1</v>
      </c>
      <c r="C138" s="2" t="s">
        <v>2</v>
      </c>
      <c r="D138" s="2" t="s">
        <v>80</v>
      </c>
      <c r="E138" s="2" t="s">
        <v>81</v>
      </c>
      <c r="F138" s="2">
        <v>84</v>
      </c>
      <c r="G138" s="2">
        <v>42</v>
      </c>
      <c r="H138" s="2">
        <v>15</v>
      </c>
      <c r="I138" s="2">
        <f t="shared" si="29"/>
        <v>21</v>
      </c>
      <c r="J138" s="2">
        <f t="shared" si="30"/>
        <v>7.5</v>
      </c>
      <c r="K138" s="2">
        <f t="shared" si="31"/>
        <v>494.80084294042507</v>
      </c>
      <c r="L138" s="2">
        <f t="shared" si="32"/>
        <v>0.49480084294042509</v>
      </c>
      <c r="M138">
        <v>6.61</v>
      </c>
      <c r="N138">
        <v>9.9</v>
      </c>
      <c r="O138">
        <f t="shared" si="27"/>
        <v>16.510000000000002</v>
      </c>
      <c r="P138">
        <v>6.5555181516982336E-3</v>
      </c>
      <c r="Q138">
        <f t="shared" si="33"/>
        <v>6.5555181516982337</v>
      </c>
      <c r="R138" s="4">
        <v>3.85</v>
      </c>
      <c r="S138">
        <v>0.26</v>
      </c>
      <c r="T138" s="4">
        <v>0.56000000000000005</v>
      </c>
      <c r="U138" s="4">
        <f t="shared" si="34"/>
        <v>4.41</v>
      </c>
      <c r="V138" s="4">
        <f t="shared" si="35"/>
        <v>21.180000000000003</v>
      </c>
      <c r="W138" s="4">
        <f t="shared" si="36"/>
        <v>77.950897072710106</v>
      </c>
      <c r="X138" s="4">
        <f t="shared" si="37"/>
        <v>18.177525967894237</v>
      </c>
      <c r="Y138" s="4">
        <f t="shared" si="38"/>
        <v>1.2275731822474032</v>
      </c>
      <c r="Z138" s="4">
        <f t="shared" si="28"/>
        <v>1</v>
      </c>
      <c r="AA138" s="4">
        <v>1</v>
      </c>
      <c r="AB138" s="10">
        <f t="shared" si="26"/>
        <v>0.26711084191399148</v>
      </c>
      <c r="AC138" t="s">
        <v>462</v>
      </c>
    </row>
    <row r="139" spans="1:30" x14ac:dyDescent="0.35">
      <c r="A139" s="2" t="s">
        <v>98</v>
      </c>
      <c r="B139" s="2" t="s">
        <v>1</v>
      </c>
      <c r="C139" s="2" t="s">
        <v>2</v>
      </c>
      <c r="D139" s="2" t="s">
        <v>80</v>
      </c>
      <c r="E139" s="2" t="s">
        <v>89</v>
      </c>
      <c r="F139" s="2">
        <v>84</v>
      </c>
      <c r="G139" s="2">
        <v>23</v>
      </c>
      <c r="H139" s="2">
        <v>7</v>
      </c>
      <c r="I139" s="2">
        <f t="shared" si="29"/>
        <v>11.5</v>
      </c>
      <c r="J139" s="2">
        <f t="shared" si="30"/>
        <v>3.5</v>
      </c>
      <c r="K139" s="2">
        <f t="shared" si="31"/>
        <v>126.4491043069975</v>
      </c>
      <c r="L139" s="2">
        <f t="shared" si="32"/>
        <v>0.12644910430699749</v>
      </c>
      <c r="M139">
        <v>5.39</v>
      </c>
      <c r="N139">
        <v>9.65</v>
      </c>
      <c r="O139">
        <f t="shared" si="27"/>
        <v>15.04</v>
      </c>
      <c r="P139">
        <v>8.1004455245038479E-3</v>
      </c>
      <c r="Q139">
        <f t="shared" si="33"/>
        <v>8.1004455245038471</v>
      </c>
      <c r="R139" s="4">
        <v>1.66</v>
      </c>
      <c r="T139" s="4">
        <v>0.41</v>
      </c>
      <c r="U139" s="4">
        <f t="shared" si="34"/>
        <v>2.0699999999999998</v>
      </c>
      <c r="V139" s="4">
        <f t="shared" si="35"/>
        <v>17.11</v>
      </c>
      <c r="W139" s="4">
        <f t="shared" si="36"/>
        <v>87.90181180596143</v>
      </c>
      <c r="X139" s="4">
        <f t="shared" si="37"/>
        <v>9.7019286966686149</v>
      </c>
      <c r="Y139" s="4">
        <f t="shared" si="38"/>
        <v>0</v>
      </c>
      <c r="Z139" s="4">
        <f t="shared" si="28"/>
        <v>1</v>
      </c>
      <c r="AA139" s="4">
        <v>1</v>
      </c>
      <c r="AB139" s="10">
        <f t="shared" si="26"/>
        <v>0.13763297872340424</v>
      </c>
      <c r="AC139" t="s">
        <v>460</v>
      </c>
    </row>
    <row r="140" spans="1:30" x14ac:dyDescent="0.35">
      <c r="A140" s="2" t="s">
        <v>99</v>
      </c>
      <c r="B140" s="2" t="s">
        <v>1</v>
      </c>
      <c r="C140" s="2" t="s">
        <v>2</v>
      </c>
      <c r="D140" s="2" t="s">
        <v>80</v>
      </c>
      <c r="E140" s="2" t="s">
        <v>89</v>
      </c>
      <c r="F140" s="2">
        <v>80</v>
      </c>
      <c r="G140" s="2">
        <v>52</v>
      </c>
      <c r="H140" s="2">
        <v>51</v>
      </c>
      <c r="I140" s="2">
        <f t="shared" si="29"/>
        <v>26</v>
      </c>
      <c r="J140" s="2">
        <f t="shared" si="30"/>
        <v>25.5</v>
      </c>
      <c r="K140" s="2">
        <f t="shared" si="31"/>
        <v>2082.87592933017</v>
      </c>
      <c r="L140" s="2">
        <f t="shared" si="32"/>
        <v>2.0828759293301702</v>
      </c>
      <c r="M140">
        <v>4.7300000000000004</v>
      </c>
      <c r="N140">
        <v>8.69</v>
      </c>
      <c r="O140">
        <f t="shared" si="27"/>
        <v>13.42</v>
      </c>
      <c r="P140">
        <v>7.9212198678596506E-3</v>
      </c>
      <c r="Q140">
        <f t="shared" si="33"/>
        <v>7.9212198678596506</v>
      </c>
      <c r="R140" s="4">
        <v>1.91</v>
      </c>
      <c r="T140" s="4">
        <v>0.32</v>
      </c>
      <c r="U140" s="4">
        <f t="shared" si="34"/>
        <v>2.23</v>
      </c>
      <c r="V140" s="4">
        <f t="shared" si="35"/>
        <v>15.65</v>
      </c>
      <c r="W140" s="4">
        <f t="shared" si="36"/>
        <v>85.750798722044735</v>
      </c>
      <c r="X140" s="4">
        <f t="shared" si="37"/>
        <v>12.204472843450478</v>
      </c>
      <c r="Y140" s="4">
        <f t="shared" si="38"/>
        <v>0</v>
      </c>
      <c r="Z140" s="4">
        <f t="shared" si="28"/>
        <v>1</v>
      </c>
      <c r="AA140" s="4">
        <v>1</v>
      </c>
      <c r="AB140" s="10">
        <f t="shared" si="26"/>
        <v>0.1661698956780924</v>
      </c>
      <c r="AC140" t="s">
        <v>462</v>
      </c>
    </row>
    <row r="141" spans="1:30" x14ac:dyDescent="0.35">
      <c r="A141" s="2" t="s">
        <v>100</v>
      </c>
      <c r="B141" s="2" t="s">
        <v>1</v>
      </c>
      <c r="C141" s="2" t="s">
        <v>2</v>
      </c>
      <c r="D141" s="2" t="s">
        <v>80</v>
      </c>
      <c r="E141" s="2" t="s">
        <v>89</v>
      </c>
      <c r="F141" s="2">
        <v>100</v>
      </c>
      <c r="G141" s="2">
        <v>79</v>
      </c>
      <c r="H141" s="2">
        <v>60</v>
      </c>
      <c r="I141" s="2">
        <f t="shared" si="29"/>
        <v>39.5</v>
      </c>
      <c r="J141" s="2">
        <f t="shared" si="30"/>
        <v>30</v>
      </c>
      <c r="K141" s="2">
        <f t="shared" si="31"/>
        <v>3722.7872945041499</v>
      </c>
      <c r="L141" s="2">
        <f t="shared" si="32"/>
        <v>3.7227872945041498</v>
      </c>
      <c r="M141">
        <v>4.9400000000000004</v>
      </c>
      <c r="N141">
        <v>6.55</v>
      </c>
      <c r="O141">
        <f t="shared" si="27"/>
        <v>11.49</v>
      </c>
      <c r="P141">
        <v>7.9377678996666139E-3</v>
      </c>
      <c r="Q141">
        <f t="shared" si="33"/>
        <v>7.9377678996666141</v>
      </c>
      <c r="R141" s="4">
        <v>1.74</v>
      </c>
      <c r="T141" s="4">
        <v>0.35</v>
      </c>
      <c r="U141" s="4">
        <f t="shared" si="34"/>
        <v>2.09</v>
      </c>
      <c r="V141" s="4">
        <f t="shared" si="35"/>
        <v>13.58</v>
      </c>
      <c r="W141" s="4">
        <f t="shared" si="36"/>
        <v>84.609720176730491</v>
      </c>
      <c r="X141" s="4">
        <f t="shared" si="37"/>
        <v>12.812960235640647</v>
      </c>
      <c r="Y141" s="4">
        <f t="shared" si="38"/>
        <v>0</v>
      </c>
      <c r="Z141" s="4">
        <f t="shared" si="28"/>
        <v>1</v>
      </c>
      <c r="AA141" s="4">
        <v>1</v>
      </c>
      <c r="AB141" s="10">
        <f t="shared" si="26"/>
        <v>0.18189730200174062</v>
      </c>
      <c r="AC141" t="s">
        <v>460</v>
      </c>
    </row>
    <row r="142" spans="1:30" x14ac:dyDescent="0.35">
      <c r="A142" s="2" t="s">
        <v>174</v>
      </c>
      <c r="B142" s="2" t="s">
        <v>1</v>
      </c>
      <c r="C142" s="2" t="s">
        <v>2</v>
      </c>
      <c r="D142" s="2" t="s">
        <v>156</v>
      </c>
      <c r="E142" s="2" t="s">
        <v>165</v>
      </c>
      <c r="F142" s="2">
        <v>50</v>
      </c>
      <c r="G142" s="2">
        <v>42</v>
      </c>
      <c r="H142" s="2">
        <v>46</v>
      </c>
      <c r="I142" s="2">
        <f t="shared" si="29"/>
        <v>21</v>
      </c>
      <c r="J142" s="2">
        <f t="shared" si="30"/>
        <v>23</v>
      </c>
      <c r="K142" s="2">
        <f t="shared" si="31"/>
        <v>1517.3892516839701</v>
      </c>
      <c r="L142" s="2">
        <f t="shared" si="32"/>
        <v>1.51738925168397</v>
      </c>
      <c r="M142">
        <v>5.14</v>
      </c>
      <c r="N142">
        <v>8.75</v>
      </c>
      <c r="O142">
        <f t="shared" si="27"/>
        <v>13.89</v>
      </c>
      <c r="P142">
        <v>9.4991364421416237E-3</v>
      </c>
      <c r="Q142">
        <f t="shared" si="33"/>
        <v>9.4991364421416229</v>
      </c>
      <c r="R142" s="4">
        <v>1.38</v>
      </c>
      <c r="S142">
        <v>0.12</v>
      </c>
      <c r="T142" s="4">
        <v>0.31</v>
      </c>
      <c r="U142" s="4">
        <f t="shared" si="34"/>
        <v>1.69</v>
      </c>
      <c r="V142" s="4">
        <f t="shared" si="35"/>
        <v>15.7</v>
      </c>
      <c r="W142" s="4">
        <f t="shared" si="36"/>
        <v>88.471337579617838</v>
      </c>
      <c r="X142" s="4">
        <f t="shared" si="37"/>
        <v>8.7898089171974512</v>
      </c>
      <c r="Y142" s="4">
        <f t="shared" si="38"/>
        <v>0.76433121019108285</v>
      </c>
      <c r="Z142" s="4">
        <f t="shared" si="28"/>
        <v>1</v>
      </c>
      <c r="AA142" s="4">
        <v>1</v>
      </c>
      <c r="AB142" s="10">
        <f t="shared" si="26"/>
        <v>0.12167026637868969</v>
      </c>
      <c r="AC142" t="s">
        <v>460</v>
      </c>
    </row>
    <row r="143" spans="1:30" x14ac:dyDescent="0.35">
      <c r="A143" s="2" t="s">
        <v>175</v>
      </c>
      <c r="B143" s="2" t="s">
        <v>1</v>
      </c>
      <c r="C143" s="2" t="s">
        <v>2</v>
      </c>
      <c r="D143" s="2" t="s">
        <v>156</v>
      </c>
      <c r="E143" s="2" t="s">
        <v>165</v>
      </c>
      <c r="F143" s="2">
        <v>51</v>
      </c>
      <c r="G143" s="2">
        <v>54</v>
      </c>
      <c r="H143" s="2">
        <v>51</v>
      </c>
      <c r="I143" s="2">
        <f t="shared" si="29"/>
        <v>27</v>
      </c>
      <c r="J143" s="2">
        <f t="shared" si="30"/>
        <v>25.5</v>
      </c>
      <c r="K143" s="2">
        <f t="shared" si="31"/>
        <v>2162.986541996715</v>
      </c>
      <c r="L143" s="2">
        <f t="shared" si="32"/>
        <v>2.1629865419967151</v>
      </c>
      <c r="M143">
        <v>6.06</v>
      </c>
      <c r="N143">
        <v>7.44</v>
      </c>
      <c r="O143">
        <f t="shared" si="27"/>
        <v>13.5</v>
      </c>
      <c r="P143">
        <v>5.3687949120343609E-3</v>
      </c>
      <c r="Q143">
        <f t="shared" si="33"/>
        <v>5.3687949120343612</v>
      </c>
      <c r="R143" s="4">
        <v>1.72</v>
      </c>
      <c r="T143" s="4">
        <v>0.39</v>
      </c>
      <c r="U143" s="4">
        <f t="shared" si="34"/>
        <v>2.11</v>
      </c>
      <c r="V143" s="4">
        <f t="shared" si="35"/>
        <v>15.610000000000001</v>
      </c>
      <c r="W143" s="4">
        <f t="shared" si="36"/>
        <v>86.483023702754636</v>
      </c>
      <c r="X143" s="4">
        <f t="shared" si="37"/>
        <v>11.018577834721331</v>
      </c>
      <c r="Y143" s="4">
        <f t="shared" si="38"/>
        <v>0</v>
      </c>
      <c r="Z143" s="4">
        <f t="shared" si="28"/>
        <v>1</v>
      </c>
      <c r="AA143" s="4">
        <v>1</v>
      </c>
      <c r="AB143" s="10">
        <f t="shared" si="26"/>
        <v>0.15629629629629629</v>
      </c>
      <c r="AC143" t="s">
        <v>460</v>
      </c>
    </row>
    <row r="144" spans="1:30" x14ac:dyDescent="0.35">
      <c r="A144" s="2" t="s">
        <v>176</v>
      </c>
      <c r="B144" s="2" t="s">
        <v>1</v>
      </c>
      <c r="C144" s="2" t="s">
        <v>2</v>
      </c>
      <c r="D144" s="2" t="s">
        <v>156</v>
      </c>
      <c r="E144" s="2" t="s">
        <v>165</v>
      </c>
      <c r="F144" s="2">
        <v>52</v>
      </c>
      <c r="G144" s="2">
        <v>47</v>
      </c>
      <c r="H144" s="2">
        <v>44</v>
      </c>
      <c r="I144" s="2">
        <f t="shared" si="29"/>
        <v>23.5</v>
      </c>
      <c r="J144" s="2">
        <f t="shared" si="30"/>
        <v>22</v>
      </c>
      <c r="K144" s="2">
        <f t="shared" si="31"/>
        <v>1624.2034019060302</v>
      </c>
      <c r="L144" s="2">
        <f t="shared" si="32"/>
        <v>1.6242034019060303</v>
      </c>
      <c r="M144">
        <v>5.53</v>
      </c>
      <c r="N144">
        <v>8.64</v>
      </c>
      <c r="O144">
        <f t="shared" si="27"/>
        <v>14.170000000000002</v>
      </c>
      <c r="P144">
        <v>1.0921553120174744E-2</v>
      </c>
      <c r="Q144">
        <f t="shared" si="33"/>
        <v>10.921553120174744</v>
      </c>
      <c r="R144" s="4">
        <v>1.01</v>
      </c>
      <c r="S144">
        <v>0.06</v>
      </c>
      <c r="T144" s="4">
        <v>0.24</v>
      </c>
      <c r="U144" s="4">
        <f t="shared" si="34"/>
        <v>1.25</v>
      </c>
      <c r="V144" s="4">
        <f t="shared" si="35"/>
        <v>15.480000000000002</v>
      </c>
      <c r="W144" s="4">
        <f t="shared" si="36"/>
        <v>91.537467700258404</v>
      </c>
      <c r="X144" s="4">
        <f t="shared" si="37"/>
        <v>6.5245478036175699</v>
      </c>
      <c r="Y144" s="4">
        <f t="shared" si="38"/>
        <v>0.38759689922480617</v>
      </c>
      <c r="Z144" s="4">
        <f t="shared" si="28"/>
        <v>1</v>
      </c>
      <c r="AA144" s="4">
        <v>1</v>
      </c>
      <c r="AB144" s="10">
        <f t="shared" si="26"/>
        <v>8.8214537755822151E-2</v>
      </c>
      <c r="AC144" t="s">
        <v>460</v>
      </c>
    </row>
    <row r="145" spans="1:30" x14ac:dyDescent="0.35">
      <c r="A145" s="2" t="s">
        <v>95</v>
      </c>
      <c r="B145" s="2" t="s">
        <v>1</v>
      </c>
      <c r="C145" s="2" t="s">
        <v>2</v>
      </c>
      <c r="D145" s="2" t="s">
        <v>80</v>
      </c>
      <c r="E145" s="2" t="s">
        <v>85</v>
      </c>
      <c r="F145" s="2">
        <v>49</v>
      </c>
      <c r="G145" s="2">
        <v>38</v>
      </c>
      <c r="H145" s="2">
        <v>32</v>
      </c>
      <c r="I145" s="2">
        <f t="shared" si="29"/>
        <v>19</v>
      </c>
      <c r="J145" s="2">
        <f t="shared" si="30"/>
        <v>16</v>
      </c>
      <c r="K145" s="2">
        <f t="shared" si="31"/>
        <v>955.04416669136003</v>
      </c>
      <c r="L145" s="2">
        <f t="shared" si="32"/>
        <v>0.95504416669136005</v>
      </c>
      <c r="M145">
        <v>3.1</v>
      </c>
      <c r="N145">
        <v>6.35</v>
      </c>
      <c r="O145">
        <f t="shared" si="27"/>
        <v>9.4499999999999993</v>
      </c>
      <c r="P145">
        <v>1.1904393803531121E-2</v>
      </c>
      <c r="Q145">
        <f t="shared" si="33"/>
        <v>11.904393803531121</v>
      </c>
      <c r="R145" s="4">
        <v>3.43</v>
      </c>
      <c r="S145">
        <v>0.48</v>
      </c>
      <c r="T145" s="4">
        <v>0.54</v>
      </c>
      <c r="U145" s="4">
        <f t="shared" si="34"/>
        <v>3.97</v>
      </c>
      <c r="V145" s="4">
        <f t="shared" si="35"/>
        <v>13.899999999999999</v>
      </c>
      <c r="W145" s="4">
        <f t="shared" si="36"/>
        <v>67.985611510791372</v>
      </c>
      <c r="X145" s="4">
        <f t="shared" si="37"/>
        <v>24.676258992805757</v>
      </c>
      <c r="Y145" s="4">
        <f t="shared" si="38"/>
        <v>3.4532374100719423</v>
      </c>
      <c r="Z145" s="4">
        <f t="shared" si="28"/>
        <v>3</v>
      </c>
      <c r="AA145" s="4">
        <v>3</v>
      </c>
      <c r="AB145" s="10">
        <f t="shared" si="26"/>
        <v>0.42010582010582015</v>
      </c>
      <c r="AC145" t="s">
        <v>462</v>
      </c>
    </row>
    <row r="146" spans="1:30" x14ac:dyDescent="0.35">
      <c r="A146" s="2" t="s">
        <v>96</v>
      </c>
      <c r="B146" s="2" t="s">
        <v>1</v>
      </c>
      <c r="C146" s="2" t="s">
        <v>2</v>
      </c>
      <c r="D146" s="2" t="s">
        <v>80</v>
      </c>
      <c r="E146" s="2" t="s">
        <v>85</v>
      </c>
      <c r="F146" s="2">
        <v>55</v>
      </c>
      <c r="G146" s="2">
        <v>49</v>
      </c>
      <c r="H146" s="2">
        <v>51</v>
      </c>
      <c r="I146" s="2">
        <f t="shared" si="29"/>
        <v>24.5</v>
      </c>
      <c r="J146" s="2">
        <f t="shared" si="30"/>
        <v>25.5</v>
      </c>
      <c r="K146" s="2">
        <f t="shared" si="31"/>
        <v>1962.7100103303526</v>
      </c>
      <c r="L146" s="2">
        <f t="shared" si="32"/>
        <v>1.9627100103303525</v>
      </c>
      <c r="M146">
        <v>4.2699999999999996</v>
      </c>
      <c r="N146">
        <v>7.48</v>
      </c>
      <c r="O146">
        <f t="shared" si="27"/>
        <v>11.75</v>
      </c>
      <c r="P146">
        <v>1.3880826792519499E-2</v>
      </c>
      <c r="Q146">
        <f t="shared" si="33"/>
        <v>13.880826792519498</v>
      </c>
      <c r="R146" s="4">
        <v>3.83</v>
      </c>
      <c r="S146">
        <v>0.28000000000000003</v>
      </c>
      <c r="T146" s="4">
        <v>0.38</v>
      </c>
      <c r="U146" s="4">
        <f t="shared" si="34"/>
        <v>4.21</v>
      </c>
      <c r="V146" s="4">
        <f t="shared" si="35"/>
        <v>16.239999999999998</v>
      </c>
      <c r="W146" s="4">
        <f t="shared" si="36"/>
        <v>72.352216748768484</v>
      </c>
      <c r="X146" s="4">
        <f t="shared" si="37"/>
        <v>23.583743842364534</v>
      </c>
      <c r="Y146" s="4">
        <f t="shared" si="38"/>
        <v>1.7241379310344831</v>
      </c>
      <c r="Z146" s="4">
        <f t="shared" si="28"/>
        <v>1</v>
      </c>
      <c r="AA146" s="4">
        <v>1</v>
      </c>
      <c r="AB146" s="10">
        <f t="shared" si="26"/>
        <v>0.35829787234042554</v>
      </c>
      <c r="AC146" t="s">
        <v>462</v>
      </c>
    </row>
    <row r="147" spans="1:30" x14ac:dyDescent="0.35">
      <c r="A147" s="2" t="s">
        <v>97</v>
      </c>
      <c r="B147" s="2" t="s">
        <v>1</v>
      </c>
      <c r="C147" s="2" t="s">
        <v>2</v>
      </c>
      <c r="D147" s="2" t="s">
        <v>80</v>
      </c>
      <c r="E147" s="2" t="s">
        <v>85</v>
      </c>
      <c r="F147" s="2">
        <v>50</v>
      </c>
      <c r="G147" s="2">
        <v>34</v>
      </c>
      <c r="H147" s="2">
        <v>25</v>
      </c>
      <c r="I147" s="2">
        <f t="shared" si="29"/>
        <v>17</v>
      </c>
      <c r="J147" s="2">
        <f t="shared" si="30"/>
        <v>12.5</v>
      </c>
      <c r="K147" s="2">
        <f t="shared" si="31"/>
        <v>667.5884388878751</v>
      </c>
      <c r="L147" s="2">
        <f t="shared" si="32"/>
        <v>0.66758843888787511</v>
      </c>
      <c r="M147">
        <v>3.59</v>
      </c>
      <c r="N147">
        <v>7.09</v>
      </c>
      <c r="O147">
        <f t="shared" si="27"/>
        <v>10.68</v>
      </c>
      <c r="P147">
        <v>4.0937468017603115E-3</v>
      </c>
      <c r="Q147">
        <f t="shared" si="33"/>
        <v>4.0937468017603118</v>
      </c>
      <c r="R147" s="4">
        <v>1.33</v>
      </c>
      <c r="S147">
        <v>0.18</v>
      </c>
      <c r="T147" s="4">
        <v>0.61</v>
      </c>
      <c r="U147" s="4">
        <f t="shared" si="34"/>
        <v>1.94</v>
      </c>
      <c r="V147" s="4">
        <f t="shared" si="35"/>
        <v>12.799999999999999</v>
      </c>
      <c r="W147" s="4">
        <f t="shared" si="36"/>
        <v>83.437500000000014</v>
      </c>
      <c r="X147" s="4">
        <f t="shared" si="37"/>
        <v>10.390625000000002</v>
      </c>
      <c r="Y147" s="4">
        <f t="shared" si="38"/>
        <v>1.40625</v>
      </c>
      <c r="Z147" s="4">
        <f t="shared" si="28"/>
        <v>1</v>
      </c>
      <c r="AA147" s="4">
        <v>1</v>
      </c>
      <c r="AB147" s="10">
        <f t="shared" si="26"/>
        <v>0.18164794007490637</v>
      </c>
      <c r="AC147" t="s">
        <v>462</v>
      </c>
    </row>
    <row r="148" spans="1:30" x14ac:dyDescent="0.35">
      <c r="A148" s="2" t="s">
        <v>21</v>
      </c>
      <c r="B148" s="2" t="s">
        <v>1</v>
      </c>
      <c r="C148" s="2" t="s">
        <v>2</v>
      </c>
      <c r="D148" s="2" t="s">
        <v>3</v>
      </c>
      <c r="E148" s="2" t="s">
        <v>12</v>
      </c>
      <c r="F148" s="2">
        <v>41</v>
      </c>
      <c r="G148" s="2">
        <v>25</v>
      </c>
      <c r="H148" s="2">
        <v>30</v>
      </c>
      <c r="I148" s="2">
        <f t="shared" si="29"/>
        <v>12.5</v>
      </c>
      <c r="J148" s="2">
        <f t="shared" si="30"/>
        <v>15</v>
      </c>
      <c r="K148" s="2">
        <f t="shared" si="31"/>
        <v>589.04862254812508</v>
      </c>
      <c r="L148" s="2">
        <f t="shared" si="32"/>
        <v>0.58904862254812507</v>
      </c>
      <c r="M148">
        <v>1.71</v>
      </c>
      <c r="N148">
        <v>3.3</v>
      </c>
      <c r="O148">
        <f t="shared" si="27"/>
        <v>5.01</v>
      </c>
      <c r="P148">
        <v>4.1363977146402628E-3</v>
      </c>
      <c r="Q148">
        <f t="shared" si="33"/>
        <v>4.1363977146402631</v>
      </c>
      <c r="R148" s="4">
        <v>0.25</v>
      </c>
      <c r="T148" s="4">
        <v>0.25</v>
      </c>
      <c r="U148" s="4">
        <f t="shared" si="34"/>
        <v>0.5</v>
      </c>
      <c r="V148" s="4">
        <f t="shared" si="35"/>
        <v>5.51</v>
      </c>
      <c r="W148" s="4">
        <f t="shared" si="36"/>
        <v>90.92558983666062</v>
      </c>
      <c r="X148" s="4">
        <f t="shared" si="37"/>
        <v>4.5372050816696916</v>
      </c>
      <c r="Y148" s="4">
        <f t="shared" si="38"/>
        <v>0</v>
      </c>
      <c r="Z148" s="4">
        <f t="shared" si="28"/>
        <v>5</v>
      </c>
      <c r="AA148" s="4">
        <v>5</v>
      </c>
      <c r="AB148" s="10">
        <f t="shared" si="26"/>
        <v>9.9800399201596807E-2</v>
      </c>
      <c r="AC148" t="s">
        <v>460</v>
      </c>
    </row>
    <row r="149" spans="1:30" x14ac:dyDescent="0.35">
      <c r="A149" s="2" t="s">
        <v>23</v>
      </c>
      <c r="B149" s="2" t="s">
        <v>1</v>
      </c>
      <c r="C149" s="2" t="s">
        <v>2</v>
      </c>
      <c r="D149" s="2" t="s">
        <v>3</v>
      </c>
      <c r="E149" s="2" t="s">
        <v>12</v>
      </c>
      <c r="F149" s="2">
        <v>36</v>
      </c>
      <c r="G149" s="2">
        <v>30</v>
      </c>
      <c r="H149" s="2">
        <v>27</v>
      </c>
      <c r="I149" s="2">
        <f t="shared" si="29"/>
        <v>15</v>
      </c>
      <c r="J149" s="2">
        <f t="shared" si="30"/>
        <v>13.5</v>
      </c>
      <c r="K149" s="2">
        <f t="shared" si="31"/>
        <v>636.172512351975</v>
      </c>
      <c r="L149" s="2">
        <f t="shared" si="32"/>
        <v>0.63617251235197503</v>
      </c>
      <c r="M149">
        <v>1.19</v>
      </c>
      <c r="N149">
        <v>1.62</v>
      </c>
      <c r="O149">
        <f t="shared" si="27"/>
        <v>2.81</v>
      </c>
      <c r="P149">
        <v>1.2017462108206209E-2</v>
      </c>
      <c r="Q149">
        <f t="shared" si="33"/>
        <v>12.017462108206209</v>
      </c>
      <c r="R149" s="4">
        <v>0.15</v>
      </c>
      <c r="T149" s="4">
        <v>0.14000000000000001</v>
      </c>
      <c r="U149" s="4">
        <f t="shared" si="34"/>
        <v>0.29000000000000004</v>
      </c>
      <c r="V149" s="4">
        <f t="shared" si="35"/>
        <v>3.1</v>
      </c>
      <c r="W149" s="4">
        <f t="shared" si="36"/>
        <v>90.645161290322591</v>
      </c>
      <c r="X149" s="4">
        <f t="shared" si="37"/>
        <v>4.838709677419355</v>
      </c>
      <c r="Y149" s="4">
        <f t="shared" si="38"/>
        <v>0</v>
      </c>
      <c r="Z149" s="4">
        <f t="shared" si="28"/>
        <v>2</v>
      </c>
      <c r="AA149" s="4">
        <v>2</v>
      </c>
      <c r="AB149" s="10">
        <f t="shared" si="26"/>
        <v>0.10320284697508898</v>
      </c>
      <c r="AC149" t="s">
        <v>460</v>
      </c>
    </row>
    <row r="150" spans="1:30" x14ac:dyDescent="0.35">
      <c r="A150" s="2" t="s">
        <v>18</v>
      </c>
      <c r="B150" s="2" t="s">
        <v>1</v>
      </c>
      <c r="C150" s="2" t="s">
        <v>2</v>
      </c>
      <c r="D150" s="2" t="s">
        <v>3</v>
      </c>
      <c r="E150" s="2" t="s">
        <v>8</v>
      </c>
      <c r="F150" s="2">
        <v>55</v>
      </c>
      <c r="G150" s="2">
        <v>31</v>
      </c>
      <c r="H150" s="2">
        <v>39</v>
      </c>
      <c r="I150" s="2">
        <f t="shared" si="29"/>
        <v>15.5</v>
      </c>
      <c r="J150" s="2">
        <f t="shared" si="30"/>
        <v>19.5</v>
      </c>
      <c r="K150" s="2">
        <f t="shared" si="31"/>
        <v>949.54637954757754</v>
      </c>
      <c r="L150" s="2">
        <f t="shared" si="32"/>
        <v>0.94954637954757759</v>
      </c>
      <c r="M150">
        <v>4.91</v>
      </c>
      <c r="N150">
        <v>6.26</v>
      </c>
      <c r="O150">
        <f t="shared" si="27"/>
        <v>11.17</v>
      </c>
      <c r="P150">
        <v>1.1364987908181469E-2</v>
      </c>
      <c r="Q150">
        <f t="shared" si="33"/>
        <v>11.364987908181469</v>
      </c>
      <c r="R150" s="4">
        <v>1.55</v>
      </c>
      <c r="T150" s="4">
        <v>0.28000000000000003</v>
      </c>
      <c r="U150" s="4">
        <f t="shared" si="34"/>
        <v>1.83</v>
      </c>
      <c r="V150" s="4">
        <f t="shared" si="35"/>
        <v>13</v>
      </c>
      <c r="W150" s="4">
        <f t="shared" si="36"/>
        <v>85.92307692307692</v>
      </c>
      <c r="X150" s="4">
        <f t="shared" si="37"/>
        <v>11.923076923076923</v>
      </c>
      <c r="Y150" s="4">
        <f t="shared" si="38"/>
        <v>0</v>
      </c>
      <c r="Z150" s="4">
        <f t="shared" si="28"/>
        <v>1</v>
      </c>
      <c r="AA150" s="4">
        <v>1</v>
      </c>
      <c r="AB150" s="10">
        <f t="shared" si="26"/>
        <v>0.16383169203222919</v>
      </c>
      <c r="AC150" t="s">
        <v>460</v>
      </c>
    </row>
    <row r="151" spans="1:30" x14ac:dyDescent="0.35">
      <c r="A151" s="2" t="s">
        <v>19</v>
      </c>
      <c r="B151" s="2" t="s">
        <v>1</v>
      </c>
      <c r="C151" s="2" t="s">
        <v>2</v>
      </c>
      <c r="D151" s="2" t="s">
        <v>3</v>
      </c>
      <c r="E151" s="2" t="s">
        <v>8</v>
      </c>
      <c r="F151" s="2">
        <v>62</v>
      </c>
      <c r="G151" s="2">
        <v>50</v>
      </c>
      <c r="H151" s="2">
        <v>29</v>
      </c>
      <c r="I151" s="2">
        <f t="shared" si="29"/>
        <v>25</v>
      </c>
      <c r="J151" s="2">
        <f t="shared" si="30"/>
        <v>14.5</v>
      </c>
      <c r="K151" s="2">
        <f t="shared" si="31"/>
        <v>1138.827336926375</v>
      </c>
      <c r="L151" s="2">
        <f t="shared" si="32"/>
        <v>1.1388273369263751</v>
      </c>
      <c r="M151">
        <v>4.87</v>
      </c>
      <c r="N151">
        <v>8.33</v>
      </c>
      <c r="O151">
        <f t="shared" si="27"/>
        <v>13.2</v>
      </c>
      <c r="P151">
        <v>1.0650961719190527E-2</v>
      </c>
      <c r="Q151">
        <f t="shared" si="33"/>
        <v>10.650961719190526</v>
      </c>
      <c r="R151" s="4">
        <v>0.65</v>
      </c>
      <c r="T151" s="4">
        <v>0.19</v>
      </c>
      <c r="U151" s="4">
        <f t="shared" si="34"/>
        <v>0.84000000000000008</v>
      </c>
      <c r="V151" s="4">
        <f t="shared" si="35"/>
        <v>14.04</v>
      </c>
      <c r="W151" s="4">
        <f t="shared" si="36"/>
        <v>94.01709401709401</v>
      </c>
      <c r="X151" s="4">
        <f t="shared" si="37"/>
        <v>4.6296296296296298</v>
      </c>
      <c r="Y151" s="4">
        <f t="shared" si="38"/>
        <v>0</v>
      </c>
      <c r="Z151" s="4">
        <f t="shared" si="28"/>
        <v>13</v>
      </c>
      <c r="AA151" s="4">
        <v>13</v>
      </c>
      <c r="AB151" s="10">
        <f t="shared" si="26"/>
        <v>6.3636363636363644E-2</v>
      </c>
      <c r="AC151" t="s">
        <v>460</v>
      </c>
    </row>
    <row r="152" spans="1:30" x14ac:dyDescent="0.35">
      <c r="A152" s="2" t="s">
        <v>20</v>
      </c>
      <c r="B152" s="2" t="s">
        <v>1</v>
      </c>
      <c r="C152" s="2" t="s">
        <v>2</v>
      </c>
      <c r="D152" s="2" t="s">
        <v>3</v>
      </c>
      <c r="E152" s="2" t="s">
        <v>8</v>
      </c>
      <c r="F152" s="2">
        <v>48</v>
      </c>
      <c r="G152" s="2">
        <v>40</v>
      </c>
      <c r="H152" s="2">
        <v>23</v>
      </c>
      <c r="I152" s="2">
        <f t="shared" si="29"/>
        <v>20</v>
      </c>
      <c r="J152" s="2">
        <f t="shared" si="30"/>
        <v>11.5</v>
      </c>
      <c r="K152" s="2">
        <f t="shared" si="31"/>
        <v>722.56631032569999</v>
      </c>
      <c r="L152" s="2">
        <f t="shared" si="32"/>
        <v>0.72256631032569996</v>
      </c>
      <c r="M152">
        <v>2.76</v>
      </c>
      <c r="N152">
        <v>5.72</v>
      </c>
      <c r="O152">
        <f t="shared" si="27"/>
        <v>8.48</v>
      </c>
      <c r="P152">
        <v>7.9551163959135831E-3</v>
      </c>
      <c r="Q152">
        <f t="shared" si="33"/>
        <v>7.9551163959135831</v>
      </c>
      <c r="R152" s="4">
        <v>0.5</v>
      </c>
      <c r="T152" s="4">
        <v>0</v>
      </c>
      <c r="U152" s="4">
        <f t="shared" si="34"/>
        <v>0.5</v>
      </c>
      <c r="V152" s="4">
        <f t="shared" si="35"/>
        <v>8.98</v>
      </c>
      <c r="W152" s="4">
        <f t="shared" si="36"/>
        <v>94.43207126948775</v>
      </c>
      <c r="X152" s="4">
        <f t="shared" si="37"/>
        <v>5.5679287305122491</v>
      </c>
      <c r="Y152" s="4">
        <f t="shared" si="38"/>
        <v>0</v>
      </c>
      <c r="Z152" s="4">
        <f t="shared" si="28"/>
        <v>8</v>
      </c>
      <c r="AA152" s="4">
        <v>8</v>
      </c>
      <c r="AB152" s="10">
        <f t="shared" si="26"/>
        <v>5.896226415094339E-2</v>
      </c>
      <c r="AC152" t="s">
        <v>460</v>
      </c>
      <c r="AD152" t="s">
        <v>461</v>
      </c>
    </row>
    <row r="153" spans="1:30" x14ac:dyDescent="0.35">
      <c r="A153" s="2" t="s">
        <v>168</v>
      </c>
      <c r="B153" s="2" t="s">
        <v>1</v>
      </c>
      <c r="C153" s="2" t="s">
        <v>2</v>
      </c>
      <c r="D153" s="2" t="s">
        <v>156</v>
      </c>
      <c r="E153" s="2" t="s">
        <v>157</v>
      </c>
      <c r="F153" s="2">
        <v>80</v>
      </c>
      <c r="G153" s="2">
        <v>59</v>
      </c>
      <c r="H153" s="2">
        <v>45</v>
      </c>
      <c r="I153" s="2">
        <f t="shared" si="29"/>
        <v>29.5</v>
      </c>
      <c r="J153" s="2">
        <f t="shared" si="30"/>
        <v>22.5</v>
      </c>
      <c r="K153" s="2">
        <f t="shared" si="31"/>
        <v>2085.2321238203626</v>
      </c>
      <c r="L153" s="2">
        <f t="shared" si="32"/>
        <v>2.0852321238203628</v>
      </c>
      <c r="M153">
        <v>6.44</v>
      </c>
      <c r="N153">
        <v>7.93</v>
      </c>
      <c r="O153">
        <f t="shared" si="27"/>
        <v>14.370000000000001</v>
      </c>
      <c r="P153">
        <v>8.4433894632871872E-3</v>
      </c>
      <c r="Q153">
        <f t="shared" si="33"/>
        <v>8.443389463287188</v>
      </c>
      <c r="R153" s="4">
        <v>1.26</v>
      </c>
      <c r="T153" s="4">
        <v>0.33</v>
      </c>
      <c r="U153" s="4">
        <f t="shared" si="34"/>
        <v>1.59</v>
      </c>
      <c r="V153" s="4">
        <f t="shared" si="35"/>
        <v>15.96</v>
      </c>
      <c r="W153" s="4">
        <f t="shared" si="36"/>
        <v>90.037593984962399</v>
      </c>
      <c r="X153" s="4">
        <f t="shared" si="37"/>
        <v>7.8947368421052628</v>
      </c>
      <c r="Y153" s="4">
        <f t="shared" si="38"/>
        <v>0</v>
      </c>
      <c r="Z153" s="4">
        <f t="shared" si="28"/>
        <v>1</v>
      </c>
      <c r="AA153" s="4">
        <v>1</v>
      </c>
      <c r="AB153" s="10">
        <f t="shared" si="26"/>
        <v>0.11064718162839249</v>
      </c>
      <c r="AC153" t="s">
        <v>460</v>
      </c>
    </row>
    <row r="154" spans="1:30" x14ac:dyDescent="0.35">
      <c r="A154" s="2" t="s">
        <v>169</v>
      </c>
      <c r="B154" s="2" t="s">
        <v>1</v>
      </c>
      <c r="C154" s="2" t="s">
        <v>2</v>
      </c>
      <c r="D154" s="2" t="s">
        <v>156</v>
      </c>
      <c r="E154" s="2" t="s">
        <v>157</v>
      </c>
      <c r="F154" s="2">
        <v>30</v>
      </c>
      <c r="G154" s="2">
        <v>47</v>
      </c>
      <c r="H154" s="2">
        <v>43</v>
      </c>
      <c r="I154" s="2">
        <f t="shared" si="29"/>
        <v>23.5</v>
      </c>
      <c r="J154" s="2">
        <f t="shared" si="30"/>
        <v>21.5</v>
      </c>
      <c r="K154" s="2">
        <f t="shared" si="31"/>
        <v>1587.2896882263476</v>
      </c>
      <c r="L154" s="2">
        <f t="shared" si="32"/>
        <v>1.5872896882263476</v>
      </c>
      <c r="M154">
        <v>6.07</v>
      </c>
      <c r="N154">
        <v>9.7100000000000009</v>
      </c>
      <c r="O154">
        <f t="shared" si="27"/>
        <v>15.780000000000001</v>
      </c>
      <c r="P154">
        <v>9.4637223974763408E-3</v>
      </c>
      <c r="Q154">
        <f t="shared" si="33"/>
        <v>9.4637223974763405</v>
      </c>
      <c r="R154" s="4">
        <v>1.52</v>
      </c>
      <c r="S154">
        <v>0.02</v>
      </c>
      <c r="T154" s="4">
        <v>0.18</v>
      </c>
      <c r="U154" s="4">
        <f t="shared" si="34"/>
        <v>1.7</v>
      </c>
      <c r="V154" s="4">
        <f t="shared" si="35"/>
        <v>17.5</v>
      </c>
      <c r="W154" s="4">
        <f t="shared" si="36"/>
        <v>90.171428571428578</v>
      </c>
      <c r="X154" s="4">
        <f t="shared" si="37"/>
        <v>8.6857142857142851</v>
      </c>
      <c r="Y154" s="4">
        <f t="shared" si="38"/>
        <v>0.1142857142857143</v>
      </c>
      <c r="Z154" s="4">
        <f t="shared" si="28"/>
        <v>1</v>
      </c>
      <c r="AA154" s="4">
        <v>1</v>
      </c>
      <c r="AB154" s="10">
        <f t="shared" si="26"/>
        <v>0.10773130544993662</v>
      </c>
      <c r="AC154" t="s">
        <v>460</v>
      </c>
    </row>
    <row r="155" spans="1:30" x14ac:dyDescent="0.35">
      <c r="A155" s="2" t="s">
        <v>170</v>
      </c>
      <c r="B155" s="2" t="s">
        <v>1</v>
      </c>
      <c r="C155" s="2" t="s">
        <v>2</v>
      </c>
      <c r="D155" s="2" t="s">
        <v>156</v>
      </c>
      <c r="E155" s="2" t="s">
        <v>157</v>
      </c>
      <c r="F155" s="2">
        <v>90</v>
      </c>
      <c r="G155" s="2">
        <v>62</v>
      </c>
      <c r="H155" s="2">
        <v>63</v>
      </c>
      <c r="I155" s="2">
        <f t="shared" si="29"/>
        <v>31</v>
      </c>
      <c r="J155" s="2">
        <f t="shared" si="30"/>
        <v>31.5</v>
      </c>
      <c r="K155" s="2">
        <f t="shared" si="31"/>
        <v>3067.7652262306351</v>
      </c>
      <c r="L155" s="2">
        <f t="shared" si="32"/>
        <v>3.0677652262306352</v>
      </c>
      <c r="M155">
        <v>6.98</v>
      </c>
      <c r="N155">
        <v>11.67</v>
      </c>
      <c r="O155">
        <f t="shared" si="27"/>
        <v>18.649999999999999</v>
      </c>
      <c r="P155">
        <v>1.2561562724807702E-2</v>
      </c>
      <c r="Q155">
        <f t="shared" si="33"/>
        <v>12.561562724807702</v>
      </c>
      <c r="R155" s="4">
        <v>1.42</v>
      </c>
      <c r="T155" s="4">
        <v>0</v>
      </c>
      <c r="U155" s="4">
        <f t="shared" si="34"/>
        <v>1.42</v>
      </c>
      <c r="V155" s="4">
        <f t="shared" si="35"/>
        <v>20.07</v>
      </c>
      <c r="W155" s="4">
        <f t="shared" si="36"/>
        <v>92.924763328350764</v>
      </c>
      <c r="X155" s="4">
        <f t="shared" si="37"/>
        <v>7.0752366716492281</v>
      </c>
      <c r="Y155" s="4">
        <f t="shared" si="38"/>
        <v>0</v>
      </c>
      <c r="Z155" s="4">
        <f t="shared" si="28"/>
        <v>1</v>
      </c>
      <c r="AA155" s="4">
        <v>1</v>
      </c>
      <c r="AB155" s="10">
        <f t="shared" si="26"/>
        <v>7.6139410187667567E-2</v>
      </c>
      <c r="AC155" t="s">
        <v>460</v>
      </c>
      <c r="AD155" t="s">
        <v>461</v>
      </c>
    </row>
    <row r="156" spans="1:30" x14ac:dyDescent="0.35">
      <c r="A156" s="2" t="s">
        <v>42</v>
      </c>
      <c r="B156" s="2" t="s">
        <v>1</v>
      </c>
      <c r="C156" s="2" t="s">
        <v>43</v>
      </c>
      <c r="D156" s="2" t="s">
        <v>3</v>
      </c>
      <c r="E156" s="2" t="s">
        <v>4</v>
      </c>
      <c r="F156" s="2">
        <v>33</v>
      </c>
      <c r="G156" s="2">
        <v>30</v>
      </c>
      <c r="H156" s="2">
        <v>34</v>
      </c>
      <c r="I156" s="2">
        <f t="shared" si="29"/>
        <v>15</v>
      </c>
      <c r="J156" s="2">
        <f t="shared" si="30"/>
        <v>17</v>
      </c>
      <c r="K156" s="2">
        <f t="shared" si="31"/>
        <v>801.10612666545001</v>
      </c>
      <c r="L156" s="2">
        <f t="shared" si="32"/>
        <v>0.80110612666545</v>
      </c>
      <c r="M156">
        <v>1.76</v>
      </c>
      <c r="N156">
        <v>3.93</v>
      </c>
      <c r="O156">
        <f t="shared" si="27"/>
        <v>5.69</v>
      </c>
      <c r="P156">
        <v>9.4731880777828067E-3</v>
      </c>
      <c r="Q156">
        <f t="shared" si="33"/>
        <v>9.4731880777828064</v>
      </c>
      <c r="R156" s="4">
        <v>0.35</v>
      </c>
      <c r="S156">
        <v>0.14000000000000001</v>
      </c>
      <c r="T156" s="4">
        <v>0.12</v>
      </c>
      <c r="U156" s="4">
        <f t="shared" si="34"/>
        <v>0.47</v>
      </c>
      <c r="V156" s="4">
        <f t="shared" si="35"/>
        <v>6.3</v>
      </c>
      <c r="W156" s="4">
        <f t="shared" si="36"/>
        <v>90.317460317460331</v>
      </c>
      <c r="X156" s="4">
        <f t="shared" si="37"/>
        <v>5.5555555555555554</v>
      </c>
      <c r="Y156" s="4">
        <f t="shared" si="38"/>
        <v>2.2222222222222228</v>
      </c>
      <c r="Z156" s="4">
        <f t="shared" si="28"/>
        <v>5</v>
      </c>
      <c r="AA156" s="4">
        <v>5</v>
      </c>
      <c r="AB156" s="10">
        <f t="shared" si="26"/>
        <v>8.260105448154656E-2</v>
      </c>
      <c r="AC156" t="s">
        <v>460</v>
      </c>
    </row>
    <row r="157" spans="1:30" x14ac:dyDescent="0.35">
      <c r="A157" s="2" t="s">
        <v>44</v>
      </c>
      <c r="B157" s="2" t="s">
        <v>1</v>
      </c>
      <c r="C157" s="2" t="s">
        <v>43</v>
      </c>
      <c r="D157" s="2" t="s">
        <v>3</v>
      </c>
      <c r="E157" s="2" t="s">
        <v>4</v>
      </c>
      <c r="F157" s="2">
        <v>48</v>
      </c>
      <c r="G157" s="2">
        <v>54</v>
      </c>
      <c r="H157" s="2">
        <v>49</v>
      </c>
      <c r="I157" s="2">
        <f t="shared" si="29"/>
        <v>27</v>
      </c>
      <c r="J157" s="2">
        <f t="shared" si="30"/>
        <v>24.5</v>
      </c>
      <c r="K157" s="2">
        <f t="shared" si="31"/>
        <v>2078.1635403497849</v>
      </c>
      <c r="L157" s="2">
        <f t="shared" si="32"/>
        <v>2.0781635403497849</v>
      </c>
      <c r="M157">
        <v>3.1</v>
      </c>
      <c r="N157">
        <v>8.33</v>
      </c>
      <c r="O157">
        <f t="shared" si="27"/>
        <v>11.43</v>
      </c>
      <c r="P157">
        <v>7.8234373713250427E-3</v>
      </c>
      <c r="Q157">
        <f t="shared" si="33"/>
        <v>7.8234373713250429</v>
      </c>
      <c r="R157" s="4">
        <v>0.54</v>
      </c>
      <c r="S157">
        <v>0.35</v>
      </c>
      <c r="T157" s="4">
        <v>0.06</v>
      </c>
      <c r="U157" s="4">
        <f t="shared" si="34"/>
        <v>0.60000000000000009</v>
      </c>
      <c r="V157" s="4">
        <f t="shared" si="35"/>
        <v>12.379999999999999</v>
      </c>
      <c r="W157" s="4">
        <f t="shared" si="36"/>
        <v>92.326332794830378</v>
      </c>
      <c r="X157" s="4">
        <f t="shared" si="37"/>
        <v>4.3618739903069468</v>
      </c>
      <c r="Y157" s="4">
        <f t="shared" si="38"/>
        <v>2.8271405492730208</v>
      </c>
      <c r="Z157" s="4">
        <f t="shared" si="28"/>
        <v>11</v>
      </c>
      <c r="AA157" s="4">
        <v>11</v>
      </c>
      <c r="AB157" s="10">
        <f t="shared" si="26"/>
        <v>5.249343832020998E-2</v>
      </c>
      <c r="AC157" t="s">
        <v>460</v>
      </c>
    </row>
    <row r="158" spans="1:30" x14ac:dyDescent="0.35">
      <c r="A158" s="2" t="s">
        <v>45</v>
      </c>
      <c r="B158" s="2" t="s">
        <v>1</v>
      </c>
      <c r="C158" s="2" t="s">
        <v>43</v>
      </c>
      <c r="D158" s="2" t="s">
        <v>3</v>
      </c>
      <c r="E158" s="2" t="s">
        <v>4</v>
      </c>
      <c r="F158" s="2">
        <v>15</v>
      </c>
      <c r="G158" s="2">
        <v>13</v>
      </c>
      <c r="H158" s="2">
        <v>8</v>
      </c>
      <c r="I158" s="2">
        <f t="shared" si="29"/>
        <v>6.5</v>
      </c>
      <c r="J158" s="2">
        <f t="shared" si="30"/>
        <v>4</v>
      </c>
      <c r="K158" s="2">
        <f t="shared" si="31"/>
        <v>81.68140899334</v>
      </c>
      <c r="L158" s="2">
        <f t="shared" si="32"/>
        <v>8.1681408993340004E-2</v>
      </c>
      <c r="M158">
        <v>0.98</v>
      </c>
      <c r="N158">
        <v>2.57</v>
      </c>
      <c r="O158">
        <f t="shared" si="27"/>
        <v>3.55</v>
      </c>
      <c r="P158">
        <v>8.4179492401540053E-3</v>
      </c>
      <c r="Q158">
        <f t="shared" si="33"/>
        <v>8.4179492401540053</v>
      </c>
      <c r="R158" s="4">
        <v>0.12</v>
      </c>
      <c r="T158" s="4">
        <v>0.05</v>
      </c>
      <c r="U158" s="4">
        <f t="shared" si="34"/>
        <v>0.16999999999999998</v>
      </c>
      <c r="V158" s="4">
        <f t="shared" si="35"/>
        <v>3.7199999999999998</v>
      </c>
      <c r="W158" s="4">
        <f t="shared" si="36"/>
        <v>95.430107526881727</v>
      </c>
      <c r="X158" s="4">
        <f t="shared" si="37"/>
        <v>3.225806451612903</v>
      </c>
      <c r="Y158" s="4">
        <f t="shared" si="38"/>
        <v>0</v>
      </c>
      <c r="Z158" s="4">
        <f t="shared" si="28"/>
        <v>3</v>
      </c>
      <c r="AA158" s="4">
        <v>3</v>
      </c>
      <c r="AB158" s="10">
        <f t="shared" si="26"/>
        <v>4.788732394366197E-2</v>
      </c>
      <c r="AC158" t="s">
        <v>460</v>
      </c>
    </row>
    <row r="159" spans="1:30" x14ac:dyDescent="0.35">
      <c r="A159" s="2" t="s">
        <v>198</v>
      </c>
      <c r="B159" s="2" t="s">
        <v>1</v>
      </c>
      <c r="C159" s="2" t="s">
        <v>43</v>
      </c>
      <c r="D159" s="2" t="s">
        <v>156</v>
      </c>
      <c r="E159" s="2" t="s">
        <v>161</v>
      </c>
      <c r="F159" s="2">
        <v>93</v>
      </c>
      <c r="G159" s="2">
        <v>65</v>
      </c>
      <c r="H159" s="2">
        <v>30</v>
      </c>
      <c r="I159" s="2">
        <f t="shared" si="29"/>
        <v>32.5</v>
      </c>
      <c r="J159" s="2">
        <f t="shared" si="30"/>
        <v>15</v>
      </c>
      <c r="K159" s="2">
        <f t="shared" si="31"/>
        <v>1531.5264186251252</v>
      </c>
      <c r="L159" s="2">
        <f t="shared" si="32"/>
        <v>1.5315264186251252</v>
      </c>
      <c r="M159">
        <v>12.72</v>
      </c>
      <c r="N159">
        <v>19.89</v>
      </c>
      <c r="O159">
        <f t="shared" si="27"/>
        <v>32.61</v>
      </c>
      <c r="P159">
        <v>1.0118974091703625E-2</v>
      </c>
      <c r="Q159">
        <f t="shared" si="33"/>
        <v>10.118974091703626</v>
      </c>
      <c r="R159" s="4">
        <v>1.1299999999999999</v>
      </c>
      <c r="S159">
        <v>0.89</v>
      </c>
      <c r="T159" s="4">
        <v>0.19</v>
      </c>
      <c r="U159" s="4">
        <f t="shared" si="34"/>
        <v>1.3199999999999998</v>
      </c>
      <c r="V159" s="4">
        <f t="shared" si="35"/>
        <v>34.82</v>
      </c>
      <c r="W159" s="4">
        <f t="shared" si="36"/>
        <v>93.653072946582412</v>
      </c>
      <c r="X159" s="4">
        <f t="shared" si="37"/>
        <v>3.2452613440551406</v>
      </c>
      <c r="Y159" s="4">
        <f t="shared" si="38"/>
        <v>2.5560022975301551</v>
      </c>
      <c r="Z159" s="4">
        <f t="shared" si="28"/>
        <v>1</v>
      </c>
      <c r="AA159" s="4">
        <v>1</v>
      </c>
      <c r="AB159" s="10">
        <f t="shared" si="26"/>
        <v>4.0478380864765406E-2</v>
      </c>
      <c r="AC159" t="s">
        <v>460</v>
      </c>
    </row>
    <row r="160" spans="1:30" x14ac:dyDescent="0.35">
      <c r="A160" s="2" t="s">
        <v>199</v>
      </c>
      <c r="B160" s="2" t="s">
        <v>1</v>
      </c>
      <c r="C160" s="2" t="s">
        <v>43</v>
      </c>
      <c r="D160" s="2" t="s">
        <v>156</v>
      </c>
      <c r="E160" s="2" t="s">
        <v>161</v>
      </c>
      <c r="F160" s="2">
        <v>60</v>
      </c>
      <c r="G160" s="2">
        <v>73</v>
      </c>
      <c r="H160" s="2">
        <v>45</v>
      </c>
      <c r="I160" s="2">
        <f t="shared" si="29"/>
        <v>36.5</v>
      </c>
      <c r="J160" s="2">
        <f t="shared" si="30"/>
        <v>22.5</v>
      </c>
      <c r="K160" s="2">
        <f t="shared" si="31"/>
        <v>2580.0329667607875</v>
      </c>
      <c r="L160" s="2">
        <f t="shared" si="32"/>
        <v>2.5800329667607875</v>
      </c>
      <c r="M160">
        <v>11.31</v>
      </c>
      <c r="N160">
        <v>20.88</v>
      </c>
      <c r="O160">
        <f t="shared" si="27"/>
        <v>32.19</v>
      </c>
      <c r="P160">
        <v>8.8010826830668028E-3</v>
      </c>
      <c r="Q160">
        <f t="shared" si="33"/>
        <v>8.8010826830668023</v>
      </c>
      <c r="R160" s="4">
        <v>2.21</v>
      </c>
      <c r="S160">
        <v>0.68</v>
      </c>
      <c r="T160" s="4">
        <v>0.45</v>
      </c>
      <c r="U160" s="4">
        <f t="shared" si="34"/>
        <v>2.66</v>
      </c>
      <c r="V160" s="4">
        <f t="shared" si="35"/>
        <v>35.53</v>
      </c>
      <c r="W160" s="4">
        <f t="shared" si="36"/>
        <v>90.599493385871085</v>
      </c>
      <c r="X160" s="4">
        <f t="shared" si="37"/>
        <v>6.2200956937799043</v>
      </c>
      <c r="Y160" s="4">
        <f t="shared" si="38"/>
        <v>1.9138755980861244</v>
      </c>
      <c r="Z160" s="4">
        <f t="shared" si="28"/>
        <v>2</v>
      </c>
      <c r="AA160" s="4">
        <v>2</v>
      </c>
      <c r="AB160" s="10">
        <f t="shared" si="26"/>
        <v>8.2634358496427474E-2</v>
      </c>
      <c r="AC160" t="s">
        <v>460</v>
      </c>
    </row>
    <row r="161" spans="1:30" x14ac:dyDescent="0.35">
      <c r="A161" s="2" t="s">
        <v>200</v>
      </c>
      <c r="B161" s="2" t="s">
        <v>1</v>
      </c>
      <c r="C161" s="2" t="s">
        <v>43</v>
      </c>
      <c r="D161" s="2" t="s">
        <v>156</v>
      </c>
      <c r="E161" s="2" t="s">
        <v>161</v>
      </c>
      <c r="F161" s="2">
        <v>52</v>
      </c>
      <c r="G161" s="2">
        <v>64</v>
      </c>
      <c r="H161" s="2">
        <v>54</v>
      </c>
      <c r="I161" s="2">
        <f t="shared" si="29"/>
        <v>32</v>
      </c>
      <c r="J161" s="2">
        <f t="shared" si="30"/>
        <v>27</v>
      </c>
      <c r="K161" s="2">
        <f t="shared" si="31"/>
        <v>2714.3360527017599</v>
      </c>
      <c r="L161" s="2">
        <f t="shared" si="32"/>
        <v>2.7143360527017597</v>
      </c>
      <c r="M161">
        <v>9.65</v>
      </c>
      <c r="N161">
        <v>16.41</v>
      </c>
      <c r="O161">
        <f t="shared" si="27"/>
        <v>26.060000000000002</v>
      </c>
      <c r="P161">
        <v>7.9672973088921167E-3</v>
      </c>
      <c r="Q161">
        <f t="shared" si="33"/>
        <v>7.9672973088921166</v>
      </c>
      <c r="R161" s="4">
        <v>1.61</v>
      </c>
      <c r="S161">
        <v>0.62</v>
      </c>
      <c r="T161" s="4">
        <v>0.55000000000000004</v>
      </c>
      <c r="U161" s="4">
        <f t="shared" si="34"/>
        <v>2.16</v>
      </c>
      <c r="V161" s="4">
        <f t="shared" si="35"/>
        <v>28.840000000000003</v>
      </c>
      <c r="W161" s="4">
        <f t="shared" si="36"/>
        <v>90.360610263522872</v>
      </c>
      <c r="X161" s="4">
        <f t="shared" si="37"/>
        <v>5.5825242718446599</v>
      </c>
      <c r="Y161" s="4">
        <f t="shared" si="38"/>
        <v>2.1497919556171983</v>
      </c>
      <c r="Z161" s="4">
        <f t="shared" si="28"/>
        <v>1</v>
      </c>
      <c r="AA161" s="4">
        <v>1</v>
      </c>
      <c r="AB161" s="10">
        <f t="shared" si="26"/>
        <v>8.2885648503453563E-2</v>
      </c>
      <c r="AC161" t="s">
        <v>460</v>
      </c>
    </row>
    <row r="162" spans="1:30" x14ac:dyDescent="0.35">
      <c r="A162" s="2" t="s">
        <v>119</v>
      </c>
      <c r="B162" s="2" t="s">
        <v>1</v>
      </c>
      <c r="C162" s="2" t="s">
        <v>43</v>
      </c>
      <c r="D162" s="2" t="s">
        <v>80</v>
      </c>
      <c r="E162" s="2" t="s">
        <v>81</v>
      </c>
      <c r="F162" s="2">
        <v>95</v>
      </c>
      <c r="G162" s="2">
        <v>42</v>
      </c>
      <c r="H162" s="2">
        <v>18</v>
      </c>
      <c r="I162" s="2">
        <f t="shared" si="29"/>
        <v>21</v>
      </c>
      <c r="J162" s="2">
        <f t="shared" si="30"/>
        <v>9</v>
      </c>
      <c r="K162" s="2">
        <f t="shared" si="31"/>
        <v>593.76101152851004</v>
      </c>
      <c r="L162" s="2">
        <f t="shared" si="32"/>
        <v>0.59376101152851002</v>
      </c>
      <c r="M162">
        <v>8</v>
      </c>
      <c r="N162">
        <v>13.43</v>
      </c>
      <c r="O162">
        <f t="shared" si="27"/>
        <v>21.43</v>
      </c>
      <c r="P162">
        <v>8.8926711958730361E-3</v>
      </c>
      <c r="Q162">
        <f t="shared" si="33"/>
        <v>8.8926711958730369</v>
      </c>
      <c r="R162" s="4">
        <v>3.06</v>
      </c>
      <c r="S162">
        <v>0.8</v>
      </c>
      <c r="T162" s="4">
        <v>0.43</v>
      </c>
      <c r="U162" s="4">
        <f t="shared" si="34"/>
        <v>3.49</v>
      </c>
      <c r="V162" s="4">
        <f t="shared" si="35"/>
        <v>25.72</v>
      </c>
      <c r="W162" s="4">
        <f t="shared" si="36"/>
        <v>83.320373250388798</v>
      </c>
      <c r="X162" s="4">
        <f t="shared" si="37"/>
        <v>11.897356143079318</v>
      </c>
      <c r="Y162" s="4">
        <f t="shared" si="38"/>
        <v>3.1104199066874028</v>
      </c>
      <c r="Z162" s="4">
        <f t="shared" si="28"/>
        <v>3</v>
      </c>
      <c r="AA162" s="4">
        <v>3</v>
      </c>
      <c r="AB162" s="10">
        <f t="shared" si="26"/>
        <v>0.1628558096126925</v>
      </c>
      <c r="AC162" t="s">
        <v>460</v>
      </c>
    </row>
    <row r="163" spans="1:30" x14ac:dyDescent="0.35">
      <c r="A163" s="2" t="s">
        <v>120</v>
      </c>
      <c r="B163" s="2" t="s">
        <v>1</v>
      </c>
      <c r="C163" s="2" t="s">
        <v>43</v>
      </c>
      <c r="D163" s="2" t="s">
        <v>80</v>
      </c>
      <c r="E163" s="2" t="s">
        <v>81</v>
      </c>
      <c r="F163" s="2">
        <v>103</v>
      </c>
      <c r="G163" s="2">
        <v>41</v>
      </c>
      <c r="H163" s="2">
        <v>43</v>
      </c>
      <c r="I163" s="2">
        <f t="shared" si="29"/>
        <v>20.5</v>
      </c>
      <c r="J163" s="2">
        <f t="shared" si="30"/>
        <v>21.5</v>
      </c>
      <c r="K163" s="2">
        <f t="shared" si="31"/>
        <v>1384.6569620697926</v>
      </c>
      <c r="L163" s="2">
        <f t="shared" si="32"/>
        <v>1.3846569620697926</v>
      </c>
      <c r="M163">
        <v>11.36</v>
      </c>
      <c r="N163">
        <v>14.92</v>
      </c>
      <c r="O163">
        <f t="shared" si="27"/>
        <v>26.28</v>
      </c>
      <c r="P163">
        <v>1.0825629483095662E-2</v>
      </c>
      <c r="Q163">
        <f t="shared" si="33"/>
        <v>10.825629483095662</v>
      </c>
      <c r="R163" s="4">
        <v>2.3199999999999998</v>
      </c>
      <c r="S163">
        <v>0.26</v>
      </c>
      <c r="T163" s="4">
        <v>0.31</v>
      </c>
      <c r="U163" s="4">
        <f t="shared" si="34"/>
        <v>2.63</v>
      </c>
      <c r="V163" s="4">
        <f t="shared" si="35"/>
        <v>29.17</v>
      </c>
      <c r="W163" s="4">
        <f t="shared" si="36"/>
        <v>90.092560850188548</v>
      </c>
      <c r="X163" s="4">
        <f t="shared" si="37"/>
        <v>7.9533767569420624</v>
      </c>
      <c r="Y163" s="4">
        <f t="shared" si="38"/>
        <v>0.89132670551936921</v>
      </c>
      <c r="Z163" s="4">
        <f t="shared" si="28"/>
        <v>2</v>
      </c>
      <c r="AA163" s="4">
        <v>2</v>
      </c>
      <c r="AB163" s="10">
        <f t="shared" si="26"/>
        <v>0.10007610350076103</v>
      </c>
      <c r="AC163" t="s">
        <v>460</v>
      </c>
    </row>
    <row r="164" spans="1:30" x14ac:dyDescent="0.35">
      <c r="A164" s="2" t="s">
        <v>121</v>
      </c>
      <c r="B164" s="2" t="s">
        <v>1</v>
      </c>
      <c r="C164" s="2" t="s">
        <v>43</v>
      </c>
      <c r="D164" s="2" t="s">
        <v>80</v>
      </c>
      <c r="E164" s="2" t="s">
        <v>81</v>
      </c>
      <c r="F164" s="2">
        <v>94</v>
      </c>
      <c r="G164" s="2">
        <v>49</v>
      </c>
      <c r="H164" s="2">
        <v>26</v>
      </c>
      <c r="I164" s="2">
        <f t="shared" si="29"/>
        <v>24.5</v>
      </c>
      <c r="J164" s="2">
        <f t="shared" si="30"/>
        <v>13</v>
      </c>
      <c r="K164" s="2">
        <f t="shared" si="31"/>
        <v>1000.597260168415</v>
      </c>
      <c r="L164" s="2">
        <f t="shared" si="32"/>
        <v>1.000597260168415</v>
      </c>
      <c r="M164">
        <v>9.4</v>
      </c>
      <c r="N164">
        <v>17.579999999999998</v>
      </c>
      <c r="O164">
        <f t="shared" si="27"/>
        <v>26.979999999999997</v>
      </c>
      <c r="P164">
        <v>4.1710114702815443E-3</v>
      </c>
      <c r="Q164">
        <f t="shared" si="33"/>
        <v>4.1710114702815444</v>
      </c>
      <c r="R164" s="4">
        <v>8.08</v>
      </c>
      <c r="S164">
        <v>1.31</v>
      </c>
      <c r="T164" s="4">
        <v>0.61</v>
      </c>
      <c r="U164" s="4">
        <f t="shared" si="34"/>
        <v>8.69</v>
      </c>
      <c r="V164" s="4">
        <f t="shared" si="35"/>
        <v>36.979999999999997</v>
      </c>
      <c r="W164" s="4">
        <f t="shared" si="36"/>
        <v>72.958355868036776</v>
      </c>
      <c r="X164" s="4">
        <f t="shared" si="37"/>
        <v>21.849648458626287</v>
      </c>
      <c r="Y164" s="4">
        <f t="shared" si="38"/>
        <v>3.5424553812871831</v>
      </c>
      <c r="Z164" s="4">
        <f t="shared" si="28"/>
        <v>2</v>
      </c>
      <c r="AA164" s="4">
        <v>2</v>
      </c>
      <c r="AB164" s="10">
        <f t="shared" si="26"/>
        <v>0.32209043736100818</v>
      </c>
      <c r="AC164" t="s">
        <v>462</v>
      </c>
    </row>
    <row r="165" spans="1:30" x14ac:dyDescent="0.35">
      <c r="A165" s="2" t="s">
        <v>125</v>
      </c>
      <c r="B165" s="2" t="s">
        <v>1</v>
      </c>
      <c r="C165" s="2" t="s">
        <v>43</v>
      </c>
      <c r="D165" s="2" t="s">
        <v>80</v>
      </c>
      <c r="E165" s="2" t="s">
        <v>89</v>
      </c>
      <c r="F165" s="2">
        <v>107</v>
      </c>
      <c r="G165" s="2">
        <v>58</v>
      </c>
      <c r="H165" s="2">
        <v>37</v>
      </c>
      <c r="I165" s="2">
        <f t="shared" si="29"/>
        <v>29</v>
      </c>
      <c r="J165" s="2">
        <f t="shared" si="30"/>
        <v>18.5</v>
      </c>
      <c r="K165" s="2">
        <f t="shared" si="31"/>
        <v>1685.4644586510351</v>
      </c>
      <c r="L165" s="2">
        <f t="shared" si="32"/>
        <v>1.685464458651035</v>
      </c>
      <c r="M165">
        <v>7.77</v>
      </c>
      <c r="N165">
        <v>8.56</v>
      </c>
      <c r="O165">
        <f t="shared" si="27"/>
        <v>16.329999999999998</v>
      </c>
      <c r="P165">
        <v>6.7338874023143312E-3</v>
      </c>
      <c r="Q165">
        <f t="shared" si="33"/>
        <v>6.7338874023143314</v>
      </c>
      <c r="R165" s="4">
        <v>1.59</v>
      </c>
      <c r="S165">
        <v>0.08</v>
      </c>
      <c r="T165" s="4">
        <v>0.6</v>
      </c>
      <c r="U165" s="4">
        <f t="shared" si="34"/>
        <v>2.19</v>
      </c>
      <c r="V165" s="4">
        <f t="shared" si="35"/>
        <v>18.599999999999998</v>
      </c>
      <c r="W165" s="4">
        <f t="shared" si="36"/>
        <v>87.795698924731184</v>
      </c>
      <c r="X165" s="4">
        <f t="shared" si="37"/>
        <v>8.5483870967741939</v>
      </c>
      <c r="Y165" s="4">
        <f t="shared" si="38"/>
        <v>0.43010752688172049</v>
      </c>
      <c r="Z165" s="4">
        <f t="shared" si="28"/>
        <v>1</v>
      </c>
      <c r="AA165" s="4">
        <v>1</v>
      </c>
      <c r="AB165" s="10">
        <f t="shared" si="26"/>
        <v>0.13410900183710964</v>
      </c>
      <c r="AC165" t="s">
        <v>460</v>
      </c>
    </row>
    <row r="166" spans="1:30" x14ac:dyDescent="0.35">
      <c r="A166" s="2" t="s">
        <v>126</v>
      </c>
      <c r="B166" s="2" t="s">
        <v>1</v>
      </c>
      <c r="C166" s="2" t="s">
        <v>43</v>
      </c>
      <c r="D166" s="2" t="s">
        <v>80</v>
      </c>
      <c r="E166" s="2" t="s">
        <v>89</v>
      </c>
      <c r="F166" s="2">
        <v>125</v>
      </c>
      <c r="G166" s="2">
        <v>75</v>
      </c>
      <c r="H166" s="2">
        <v>36</v>
      </c>
      <c r="I166" s="2">
        <f t="shared" si="29"/>
        <v>37.5</v>
      </c>
      <c r="J166" s="2">
        <f t="shared" si="30"/>
        <v>18</v>
      </c>
      <c r="K166" s="2">
        <f t="shared" si="31"/>
        <v>2120.5750411732502</v>
      </c>
      <c r="L166" s="2">
        <f t="shared" si="32"/>
        <v>2.1205750411732502</v>
      </c>
      <c r="M166">
        <v>13.36</v>
      </c>
      <c r="N166">
        <v>14.71</v>
      </c>
      <c r="O166">
        <f t="shared" si="27"/>
        <v>28.07</v>
      </c>
      <c r="P166">
        <v>5.9096339881036502E-3</v>
      </c>
      <c r="Q166">
        <f t="shared" si="33"/>
        <v>5.9096339881036499</v>
      </c>
      <c r="R166" s="4">
        <v>4</v>
      </c>
      <c r="S166">
        <v>0.15</v>
      </c>
      <c r="T166" s="4">
        <v>0.46</v>
      </c>
      <c r="U166" s="4">
        <f t="shared" si="34"/>
        <v>4.46</v>
      </c>
      <c r="V166" s="4">
        <f t="shared" si="35"/>
        <v>32.68</v>
      </c>
      <c r="W166" s="4">
        <f t="shared" si="36"/>
        <v>85.893512851897185</v>
      </c>
      <c r="X166" s="4">
        <f t="shared" si="37"/>
        <v>12.239902080783354</v>
      </c>
      <c r="Y166" s="4">
        <f t="shared" si="38"/>
        <v>0.45899632802937579</v>
      </c>
      <c r="Z166" s="4">
        <f t="shared" si="28"/>
        <v>4</v>
      </c>
      <c r="AA166" s="4">
        <v>4</v>
      </c>
      <c r="AB166" s="10">
        <f t="shared" si="26"/>
        <v>0.15888849305308159</v>
      </c>
      <c r="AC166" t="s">
        <v>460</v>
      </c>
    </row>
    <row r="167" spans="1:30" x14ac:dyDescent="0.35">
      <c r="A167" s="2" t="s">
        <v>127</v>
      </c>
      <c r="B167" s="2" t="s">
        <v>1</v>
      </c>
      <c r="C167" s="2" t="s">
        <v>43</v>
      </c>
      <c r="D167" s="2" t="s">
        <v>80</v>
      </c>
      <c r="E167" s="2" t="s">
        <v>89</v>
      </c>
      <c r="F167" s="2">
        <v>124</v>
      </c>
      <c r="G167" s="2">
        <v>35</v>
      </c>
      <c r="H167" s="2">
        <v>32</v>
      </c>
      <c r="I167" s="2">
        <f t="shared" si="29"/>
        <v>17.5</v>
      </c>
      <c r="J167" s="2">
        <f t="shared" si="30"/>
        <v>16</v>
      </c>
      <c r="K167" s="2">
        <f t="shared" si="31"/>
        <v>879.64594300520002</v>
      </c>
      <c r="L167" s="2">
        <f t="shared" si="32"/>
        <v>0.87964594300520005</v>
      </c>
      <c r="M167">
        <v>9.8699999999999992</v>
      </c>
      <c r="N167">
        <v>8.98</v>
      </c>
      <c r="O167">
        <f t="shared" si="27"/>
        <v>18.850000000000001</v>
      </c>
      <c r="P167">
        <v>5.2356020942408371E-3</v>
      </c>
      <c r="Q167">
        <f t="shared" si="33"/>
        <v>5.2356020942408374</v>
      </c>
      <c r="R167" s="4">
        <v>1.83</v>
      </c>
      <c r="S167">
        <v>0.17</v>
      </c>
      <c r="T167" s="4">
        <v>0.5</v>
      </c>
      <c r="U167" s="4">
        <f t="shared" si="34"/>
        <v>2.33</v>
      </c>
      <c r="V167" s="4">
        <f t="shared" si="35"/>
        <v>21.35</v>
      </c>
      <c r="W167" s="4">
        <f t="shared" si="36"/>
        <v>88.2903981264637</v>
      </c>
      <c r="X167" s="4">
        <f t="shared" si="37"/>
        <v>8.5714285714285712</v>
      </c>
      <c r="Y167" s="4">
        <f t="shared" si="38"/>
        <v>0.79625292740046849</v>
      </c>
      <c r="Z167" s="4">
        <f t="shared" si="28"/>
        <v>1</v>
      </c>
      <c r="AA167" s="4">
        <v>1</v>
      </c>
      <c r="AB167" s="10">
        <f t="shared" si="26"/>
        <v>0.12360742705570291</v>
      </c>
      <c r="AC167" t="s">
        <v>460</v>
      </c>
    </row>
    <row r="168" spans="1:30" x14ac:dyDescent="0.35">
      <c r="A168" s="2" t="s">
        <v>201</v>
      </c>
      <c r="B168" s="2" t="s">
        <v>1</v>
      </c>
      <c r="C168" s="2" t="s">
        <v>43</v>
      </c>
      <c r="D168" s="2" t="s">
        <v>156</v>
      </c>
      <c r="E168" s="2" t="s">
        <v>165</v>
      </c>
      <c r="F168" s="2">
        <v>63</v>
      </c>
      <c r="G168" s="2">
        <v>56</v>
      </c>
      <c r="H168" s="2">
        <v>51</v>
      </c>
      <c r="I168" s="2">
        <f t="shared" si="29"/>
        <v>28</v>
      </c>
      <c r="J168" s="2">
        <f t="shared" si="30"/>
        <v>25.5</v>
      </c>
      <c r="K168" s="2">
        <f t="shared" si="31"/>
        <v>2243.09715466326</v>
      </c>
      <c r="L168" s="2">
        <f t="shared" si="32"/>
        <v>2.2430971546632601</v>
      </c>
      <c r="M168">
        <v>4.26</v>
      </c>
      <c r="N168">
        <v>8.11</v>
      </c>
      <c r="O168">
        <f t="shared" si="27"/>
        <v>12.37</v>
      </c>
      <c r="P168">
        <v>6.3390833301317766E-3</v>
      </c>
      <c r="Q168">
        <f t="shared" si="33"/>
        <v>6.3390833301317766</v>
      </c>
      <c r="R168" s="4">
        <v>0.61</v>
      </c>
      <c r="S168">
        <v>0.05</v>
      </c>
      <c r="T168" s="4">
        <v>0.21</v>
      </c>
      <c r="U168" s="4">
        <f t="shared" si="34"/>
        <v>0.82</v>
      </c>
      <c r="V168" s="4">
        <f t="shared" si="35"/>
        <v>13.24</v>
      </c>
      <c r="W168" s="4">
        <f t="shared" si="36"/>
        <v>93.42900302114802</v>
      </c>
      <c r="X168" s="4">
        <f t="shared" si="37"/>
        <v>4.6072507552870086</v>
      </c>
      <c r="Y168" s="4">
        <f t="shared" si="38"/>
        <v>0.37764350453172207</v>
      </c>
      <c r="Z168" s="4">
        <f t="shared" si="28"/>
        <v>12</v>
      </c>
      <c r="AA168" s="4">
        <v>12</v>
      </c>
      <c r="AB168" s="10">
        <f t="shared" si="26"/>
        <v>6.6289409862570731E-2</v>
      </c>
      <c r="AC168" t="s">
        <v>460</v>
      </c>
    </row>
    <row r="169" spans="1:30" x14ac:dyDescent="0.35">
      <c r="A169" s="2" t="s">
        <v>202</v>
      </c>
      <c r="B169" s="2" t="s">
        <v>1</v>
      </c>
      <c r="C169" s="2" t="s">
        <v>43</v>
      </c>
      <c r="D169" s="2" t="s">
        <v>156</v>
      </c>
      <c r="E169" s="2" t="s">
        <v>165</v>
      </c>
      <c r="F169" s="2">
        <v>64</v>
      </c>
      <c r="G169" s="2">
        <v>58</v>
      </c>
      <c r="H169" s="2">
        <v>32</v>
      </c>
      <c r="I169" s="2">
        <f t="shared" si="29"/>
        <v>29</v>
      </c>
      <c r="J169" s="2">
        <f t="shared" si="30"/>
        <v>16</v>
      </c>
      <c r="K169" s="2">
        <f t="shared" si="31"/>
        <v>1457.69899126576</v>
      </c>
      <c r="L169" s="2">
        <f t="shared" si="32"/>
        <v>1.4576989912657601</v>
      </c>
      <c r="M169">
        <v>4.29</v>
      </c>
      <c r="N169">
        <v>6.95</v>
      </c>
      <c r="O169">
        <f t="shared" si="27"/>
        <v>11.24</v>
      </c>
      <c r="P169">
        <v>6.2344139650872812E-3</v>
      </c>
      <c r="Q169">
        <f t="shared" si="33"/>
        <v>6.2344139650872812</v>
      </c>
      <c r="R169" s="4">
        <v>0.16</v>
      </c>
      <c r="S169">
        <v>7.0000000000000007E-2</v>
      </c>
      <c r="T169" s="4">
        <v>0.2</v>
      </c>
      <c r="U169" s="4">
        <f t="shared" si="34"/>
        <v>0.36</v>
      </c>
      <c r="V169" s="4">
        <f t="shared" si="35"/>
        <v>11.67</v>
      </c>
      <c r="W169" s="4">
        <f t="shared" si="36"/>
        <v>96.315338474721514</v>
      </c>
      <c r="X169" s="4">
        <f t="shared" si="37"/>
        <v>1.3710368466152529</v>
      </c>
      <c r="Y169" s="4">
        <f t="shared" si="38"/>
        <v>0.59982862039417317</v>
      </c>
      <c r="Z169" s="4">
        <f t="shared" si="28"/>
        <v>11</v>
      </c>
      <c r="AA169" s="4">
        <v>11</v>
      </c>
      <c r="AB169" s="10">
        <f t="shared" si="26"/>
        <v>3.2028469750889681E-2</v>
      </c>
      <c r="AC169" t="s">
        <v>460</v>
      </c>
    </row>
    <row r="170" spans="1:30" x14ac:dyDescent="0.35">
      <c r="A170" s="2" t="s">
        <v>203</v>
      </c>
      <c r="B170" s="2" t="s">
        <v>1</v>
      </c>
      <c r="C170" s="2" t="s">
        <v>43</v>
      </c>
      <c r="D170" s="2" t="s">
        <v>156</v>
      </c>
      <c r="E170" s="2" t="s">
        <v>165</v>
      </c>
      <c r="F170" s="2">
        <v>66</v>
      </c>
      <c r="G170" s="2">
        <v>46</v>
      </c>
      <c r="H170" s="2">
        <v>44</v>
      </c>
      <c r="I170" s="2">
        <f t="shared" si="29"/>
        <v>23</v>
      </c>
      <c r="J170" s="2">
        <f t="shared" si="30"/>
        <v>22</v>
      </c>
      <c r="K170" s="2">
        <f t="shared" si="31"/>
        <v>1589.64588271654</v>
      </c>
      <c r="L170" s="2">
        <f t="shared" si="32"/>
        <v>1.5896458827165401</v>
      </c>
      <c r="M170">
        <v>5.64</v>
      </c>
      <c r="N170">
        <v>8.1199999999999992</v>
      </c>
      <c r="O170">
        <f t="shared" si="27"/>
        <v>13.759999999999998</v>
      </c>
      <c r="P170">
        <v>5.4841149773071094E-3</v>
      </c>
      <c r="Q170">
        <f t="shared" si="33"/>
        <v>5.484114977307109</v>
      </c>
      <c r="R170" s="4">
        <v>1.28</v>
      </c>
      <c r="S170">
        <v>0.05</v>
      </c>
      <c r="T170" s="4">
        <v>7.0000000000000007E-2</v>
      </c>
      <c r="U170" s="4">
        <f t="shared" si="34"/>
        <v>1.35</v>
      </c>
      <c r="V170" s="4">
        <f t="shared" si="35"/>
        <v>15.159999999999998</v>
      </c>
      <c r="W170" s="4">
        <f t="shared" si="36"/>
        <v>90.765171503957774</v>
      </c>
      <c r="X170" s="4">
        <f t="shared" si="37"/>
        <v>8.4432717678100282</v>
      </c>
      <c r="Y170" s="4">
        <f t="shared" si="38"/>
        <v>0.3298153034300792</v>
      </c>
      <c r="Z170" s="4">
        <f t="shared" si="28"/>
        <v>1</v>
      </c>
      <c r="AA170" s="4">
        <v>1</v>
      </c>
      <c r="AB170" s="10">
        <f t="shared" si="26"/>
        <v>9.8110465116279091E-2</v>
      </c>
      <c r="AC170" t="s">
        <v>460</v>
      </c>
    </row>
    <row r="171" spans="1:30" x14ac:dyDescent="0.35">
      <c r="A171" s="2" t="s">
        <v>122</v>
      </c>
      <c r="B171" s="2" t="s">
        <v>1</v>
      </c>
      <c r="C171" s="2" t="s">
        <v>43</v>
      </c>
      <c r="D171" s="2" t="s">
        <v>80</v>
      </c>
      <c r="E171" s="2" t="s">
        <v>85</v>
      </c>
      <c r="F171" s="2">
        <v>78</v>
      </c>
      <c r="G171" s="2">
        <v>64</v>
      </c>
      <c r="H171" s="2">
        <v>40</v>
      </c>
      <c r="I171" s="2">
        <f t="shared" si="29"/>
        <v>32</v>
      </c>
      <c r="J171" s="2">
        <f t="shared" si="30"/>
        <v>20</v>
      </c>
      <c r="K171" s="2">
        <f t="shared" si="31"/>
        <v>2010.6192982975999</v>
      </c>
      <c r="L171" s="2">
        <f t="shared" si="32"/>
        <v>2.0106192982976001</v>
      </c>
      <c r="M171">
        <v>5</v>
      </c>
      <c r="N171">
        <v>6.55</v>
      </c>
      <c r="O171">
        <f t="shared" si="27"/>
        <v>11.55</v>
      </c>
      <c r="P171">
        <v>7.0503597122302157E-3</v>
      </c>
      <c r="Q171">
        <f t="shared" si="33"/>
        <v>7.0503597122302155</v>
      </c>
      <c r="R171" s="4">
        <v>1.44</v>
      </c>
      <c r="S171">
        <v>0.43</v>
      </c>
      <c r="T171" s="4">
        <v>0.46</v>
      </c>
      <c r="U171" s="4">
        <f t="shared" si="34"/>
        <v>1.9</v>
      </c>
      <c r="V171" s="4">
        <f t="shared" si="35"/>
        <v>13.88</v>
      </c>
      <c r="W171" s="4">
        <f t="shared" si="36"/>
        <v>83.213256484149852</v>
      </c>
      <c r="X171" s="4">
        <f t="shared" si="37"/>
        <v>10.374639769452449</v>
      </c>
      <c r="Y171" s="4">
        <f t="shared" si="38"/>
        <v>3.0979827089337175</v>
      </c>
      <c r="Z171" s="4">
        <f t="shared" si="28"/>
        <v>1</v>
      </c>
      <c r="AA171" s="4">
        <v>1</v>
      </c>
      <c r="AB171" s="10">
        <f t="shared" si="26"/>
        <v>0.16450216450216448</v>
      </c>
      <c r="AC171" t="s">
        <v>460</v>
      </c>
    </row>
    <row r="172" spans="1:30" x14ac:dyDescent="0.35">
      <c r="A172" s="2" t="s">
        <v>123</v>
      </c>
      <c r="B172" s="2" t="s">
        <v>1</v>
      </c>
      <c r="C172" s="2" t="s">
        <v>43</v>
      </c>
      <c r="D172" s="2" t="s">
        <v>80</v>
      </c>
      <c r="E172" s="2" t="s">
        <v>85</v>
      </c>
      <c r="F172" s="2">
        <v>75</v>
      </c>
      <c r="G172" s="2">
        <v>46</v>
      </c>
      <c r="H172" s="2">
        <v>37</v>
      </c>
      <c r="I172" s="2">
        <f t="shared" si="29"/>
        <v>23</v>
      </c>
      <c r="J172" s="2">
        <f t="shared" si="30"/>
        <v>18.5</v>
      </c>
      <c r="K172" s="2">
        <f t="shared" si="31"/>
        <v>1336.747674102545</v>
      </c>
      <c r="L172" s="2">
        <f t="shared" si="32"/>
        <v>1.336747674102545</v>
      </c>
      <c r="M172">
        <v>3.37</v>
      </c>
      <c r="N172">
        <v>6.06</v>
      </c>
      <c r="O172">
        <f t="shared" si="27"/>
        <v>9.43</v>
      </c>
      <c r="P172">
        <v>9.7004731455268937E-3</v>
      </c>
      <c r="Q172">
        <f t="shared" si="33"/>
        <v>9.7004731455268942</v>
      </c>
      <c r="R172" s="4">
        <v>1.0900000000000001</v>
      </c>
      <c r="S172">
        <v>0.48</v>
      </c>
      <c r="T172" s="4">
        <v>0.26</v>
      </c>
      <c r="U172" s="4">
        <f t="shared" si="34"/>
        <v>1.35</v>
      </c>
      <c r="V172" s="4">
        <f t="shared" si="35"/>
        <v>11.26</v>
      </c>
      <c r="W172" s="4">
        <f t="shared" si="36"/>
        <v>83.747779751332146</v>
      </c>
      <c r="X172" s="4">
        <f t="shared" si="37"/>
        <v>9.680284191829486</v>
      </c>
      <c r="Y172" s="4">
        <f t="shared" si="38"/>
        <v>4.2628774422735347</v>
      </c>
      <c r="Z172" s="4">
        <f t="shared" si="28"/>
        <v>1</v>
      </c>
      <c r="AA172" s="4">
        <v>1</v>
      </c>
      <c r="AB172" s="10">
        <f t="shared" si="26"/>
        <v>0.14316012725344646</v>
      </c>
      <c r="AC172" t="s">
        <v>460</v>
      </c>
    </row>
    <row r="173" spans="1:30" x14ac:dyDescent="0.35">
      <c r="A173" s="2" t="s">
        <v>124</v>
      </c>
      <c r="B173" s="2" t="s">
        <v>1</v>
      </c>
      <c r="C173" s="2" t="s">
        <v>43</v>
      </c>
      <c r="D173" s="2" t="s">
        <v>80</v>
      </c>
      <c r="E173" s="2" t="s">
        <v>85</v>
      </c>
      <c r="F173" s="2">
        <v>68</v>
      </c>
      <c r="G173" s="2">
        <v>57</v>
      </c>
      <c r="H173" s="2">
        <v>36</v>
      </c>
      <c r="I173" s="2">
        <f t="shared" si="29"/>
        <v>28.5</v>
      </c>
      <c r="J173" s="2">
        <f t="shared" si="30"/>
        <v>18</v>
      </c>
      <c r="K173" s="2">
        <f t="shared" si="31"/>
        <v>1611.6370312916699</v>
      </c>
      <c r="L173" s="2">
        <f t="shared" si="32"/>
        <v>1.6116370312916699</v>
      </c>
      <c r="M173">
        <v>10.1</v>
      </c>
      <c r="N173">
        <v>15.2</v>
      </c>
      <c r="O173">
        <f t="shared" si="27"/>
        <v>25.299999999999997</v>
      </c>
      <c r="P173">
        <v>5.511175755371976E-3</v>
      </c>
      <c r="Q173">
        <f t="shared" si="33"/>
        <v>5.5111757553719762</v>
      </c>
      <c r="R173" s="4">
        <v>4.38</v>
      </c>
      <c r="S173">
        <v>1.37</v>
      </c>
      <c r="T173" s="4">
        <v>0.42</v>
      </c>
      <c r="U173" s="4">
        <f t="shared" si="34"/>
        <v>4.8</v>
      </c>
      <c r="V173" s="4">
        <f t="shared" si="35"/>
        <v>31.47</v>
      </c>
      <c r="W173" s="4">
        <f t="shared" si="36"/>
        <v>80.394026056561799</v>
      </c>
      <c r="X173" s="4">
        <f t="shared" si="37"/>
        <v>13.918017159199236</v>
      </c>
      <c r="Y173" s="4">
        <f t="shared" si="38"/>
        <v>4.3533523991102641</v>
      </c>
      <c r="Z173" s="4">
        <f t="shared" si="28"/>
        <v>1</v>
      </c>
      <c r="AA173" s="4">
        <v>1</v>
      </c>
      <c r="AB173" s="10">
        <f t="shared" si="26"/>
        <v>0.18972332015810278</v>
      </c>
      <c r="AC173" t="s">
        <v>460</v>
      </c>
    </row>
    <row r="174" spans="1:30" x14ac:dyDescent="0.35">
      <c r="A174" s="2" t="s">
        <v>49</v>
      </c>
      <c r="B174" s="2" t="s">
        <v>1</v>
      </c>
      <c r="C174" s="2" t="s">
        <v>43</v>
      </c>
      <c r="D174" s="2" t="s">
        <v>3</v>
      </c>
      <c r="E174" s="2" t="s">
        <v>12</v>
      </c>
      <c r="F174" s="2">
        <v>70</v>
      </c>
      <c r="G174" s="2">
        <v>60</v>
      </c>
      <c r="H174" s="2">
        <v>61</v>
      </c>
      <c r="I174" s="2">
        <f t="shared" si="29"/>
        <v>30</v>
      </c>
      <c r="J174" s="2">
        <f t="shared" si="30"/>
        <v>30.5</v>
      </c>
      <c r="K174" s="2">
        <f t="shared" si="31"/>
        <v>2874.5572780348498</v>
      </c>
      <c r="L174" s="2">
        <f t="shared" si="32"/>
        <v>2.8745572780348496</v>
      </c>
      <c r="M174">
        <v>5.2</v>
      </c>
      <c r="N174">
        <v>8.98</v>
      </c>
      <c r="O174">
        <f t="shared" si="27"/>
        <v>14.18</v>
      </c>
      <c r="P174">
        <v>6.5013040851135432E-3</v>
      </c>
      <c r="Q174">
        <f t="shared" si="33"/>
        <v>6.5013040851135431</v>
      </c>
      <c r="R174" s="4"/>
      <c r="T174" s="4">
        <v>0.72</v>
      </c>
      <c r="U174" s="4">
        <f t="shared" si="34"/>
        <v>0.72</v>
      </c>
      <c r="V174" s="4">
        <f t="shared" si="35"/>
        <v>14.9</v>
      </c>
      <c r="W174" s="4">
        <f t="shared" si="36"/>
        <v>95.167785234899327</v>
      </c>
      <c r="X174" s="4">
        <f t="shared" si="37"/>
        <v>0</v>
      </c>
      <c r="Y174" s="4">
        <f t="shared" si="38"/>
        <v>0</v>
      </c>
      <c r="Z174" s="4">
        <f t="shared" si="28"/>
        <v>14</v>
      </c>
      <c r="AA174" s="4">
        <v>14</v>
      </c>
      <c r="AB174" s="10">
        <f t="shared" si="26"/>
        <v>5.0775740479548657E-2</v>
      </c>
      <c r="AC174" t="s">
        <v>460</v>
      </c>
      <c r="AD174" t="s">
        <v>465</v>
      </c>
    </row>
    <row r="175" spans="1:30" x14ac:dyDescent="0.35">
      <c r="A175" s="2" t="s">
        <v>50</v>
      </c>
      <c r="B175" s="2" t="s">
        <v>1</v>
      </c>
      <c r="C175" s="2" t="s">
        <v>43</v>
      </c>
      <c r="D175" s="2" t="s">
        <v>3</v>
      </c>
      <c r="E175" s="2" t="s">
        <v>12</v>
      </c>
      <c r="F175" s="2">
        <v>76</v>
      </c>
      <c r="G175" s="2">
        <v>72</v>
      </c>
      <c r="H175" s="2">
        <v>52</v>
      </c>
      <c r="I175" s="2">
        <f t="shared" si="29"/>
        <v>36</v>
      </c>
      <c r="J175" s="2">
        <f t="shared" si="30"/>
        <v>26</v>
      </c>
      <c r="K175" s="2">
        <f t="shared" si="31"/>
        <v>2940.5307237602401</v>
      </c>
      <c r="L175" s="2">
        <f t="shared" si="32"/>
        <v>2.9405307237602401</v>
      </c>
      <c r="M175">
        <v>6.85</v>
      </c>
      <c r="N175">
        <v>11.4</v>
      </c>
      <c r="O175">
        <f t="shared" si="27"/>
        <v>18.25</v>
      </c>
      <c r="P175">
        <v>5.0180335580994198E-3</v>
      </c>
      <c r="Q175">
        <f t="shared" si="33"/>
        <v>5.01803355809942</v>
      </c>
      <c r="R175" s="4">
        <v>0.75</v>
      </c>
      <c r="T175" s="4">
        <v>0.54</v>
      </c>
      <c r="U175" s="4">
        <f t="shared" si="34"/>
        <v>1.29</v>
      </c>
      <c r="V175" s="4">
        <f t="shared" si="35"/>
        <v>19.54</v>
      </c>
      <c r="W175" s="4">
        <f t="shared" si="36"/>
        <v>93.398157625383831</v>
      </c>
      <c r="X175" s="4">
        <f t="shared" si="37"/>
        <v>3.8382804503582397</v>
      </c>
      <c r="Y175" s="4">
        <f t="shared" si="38"/>
        <v>0</v>
      </c>
      <c r="Z175" s="4">
        <f t="shared" si="28"/>
        <v>18</v>
      </c>
      <c r="AA175" s="4">
        <v>18</v>
      </c>
      <c r="AB175" s="10">
        <f t="shared" si="26"/>
        <v>7.0684931506849319E-2</v>
      </c>
      <c r="AC175" t="s">
        <v>460</v>
      </c>
    </row>
    <row r="176" spans="1:30" x14ac:dyDescent="0.35">
      <c r="A176" s="2" t="s">
        <v>51</v>
      </c>
      <c r="B176" s="2" t="s">
        <v>1</v>
      </c>
      <c r="C176" s="2" t="s">
        <v>43</v>
      </c>
      <c r="D176" s="2" t="s">
        <v>3</v>
      </c>
      <c r="E176" s="2" t="s">
        <v>12</v>
      </c>
      <c r="F176" s="2">
        <v>70</v>
      </c>
      <c r="G176" s="2">
        <v>63</v>
      </c>
      <c r="H176" s="2">
        <v>58</v>
      </c>
      <c r="I176" s="2">
        <f t="shared" si="29"/>
        <v>31.5</v>
      </c>
      <c r="J176" s="2">
        <f t="shared" si="30"/>
        <v>29</v>
      </c>
      <c r="K176" s="2">
        <f t="shared" si="31"/>
        <v>2869.8448890544651</v>
      </c>
      <c r="L176" s="2">
        <f t="shared" si="32"/>
        <v>2.8698448890544652</v>
      </c>
      <c r="M176">
        <v>7.25</v>
      </c>
      <c r="N176">
        <v>10.31</v>
      </c>
      <c r="O176">
        <f t="shared" si="27"/>
        <v>17.560000000000002</v>
      </c>
      <c r="P176">
        <v>8.8718669704755896E-3</v>
      </c>
      <c r="Q176">
        <f t="shared" si="33"/>
        <v>8.8718669704755904</v>
      </c>
      <c r="R176" s="4">
        <v>1.1200000000000001</v>
      </c>
      <c r="T176" s="4">
        <v>0.56000000000000005</v>
      </c>
      <c r="U176" s="4">
        <f t="shared" si="34"/>
        <v>1.6800000000000002</v>
      </c>
      <c r="V176" s="4">
        <f t="shared" si="35"/>
        <v>19.240000000000002</v>
      </c>
      <c r="W176" s="4">
        <f t="shared" si="36"/>
        <v>91.268191268191273</v>
      </c>
      <c r="X176" s="4">
        <f t="shared" si="37"/>
        <v>5.8212058212058206</v>
      </c>
      <c r="Y176" s="4">
        <f t="shared" si="38"/>
        <v>0</v>
      </c>
      <c r="Z176" s="4">
        <f t="shared" si="28"/>
        <v>1</v>
      </c>
      <c r="AA176" s="4">
        <v>1</v>
      </c>
      <c r="AB176" s="10">
        <f t="shared" si="26"/>
        <v>9.5671981776765377E-2</v>
      </c>
      <c r="AC176" t="s">
        <v>460</v>
      </c>
    </row>
    <row r="177" spans="1:29" x14ac:dyDescent="0.35">
      <c r="A177" s="2" t="s">
        <v>46</v>
      </c>
      <c r="B177" s="2" t="s">
        <v>1</v>
      </c>
      <c r="C177" s="2" t="s">
        <v>43</v>
      </c>
      <c r="D177" s="2" t="s">
        <v>3</v>
      </c>
      <c r="E177" s="2" t="s">
        <v>8</v>
      </c>
      <c r="F177" s="2">
        <v>70</v>
      </c>
      <c r="G177" s="2">
        <v>55</v>
      </c>
      <c r="H177" s="2">
        <v>39</v>
      </c>
      <c r="I177" s="2">
        <f t="shared" si="29"/>
        <v>27.5</v>
      </c>
      <c r="J177" s="2">
        <f t="shared" si="30"/>
        <v>19.5</v>
      </c>
      <c r="K177" s="2">
        <f t="shared" si="31"/>
        <v>1684.6790604876376</v>
      </c>
      <c r="L177" s="2">
        <f t="shared" si="32"/>
        <v>1.6846790604876376</v>
      </c>
      <c r="M177">
        <v>5.28</v>
      </c>
      <c r="N177">
        <v>9.65</v>
      </c>
      <c r="O177">
        <f t="shared" si="27"/>
        <v>14.93</v>
      </c>
      <c r="P177">
        <v>8.9342693044033184E-3</v>
      </c>
      <c r="Q177">
        <f t="shared" si="33"/>
        <v>8.934269304403319</v>
      </c>
      <c r="R177" s="4">
        <v>0.73</v>
      </c>
      <c r="T177" s="4">
        <v>0.22</v>
      </c>
      <c r="U177" s="4">
        <f t="shared" si="34"/>
        <v>0.95</v>
      </c>
      <c r="V177" s="4">
        <f t="shared" si="35"/>
        <v>15.88</v>
      </c>
      <c r="W177" s="4">
        <f t="shared" si="36"/>
        <v>94.017632241813601</v>
      </c>
      <c r="X177" s="4">
        <f t="shared" si="37"/>
        <v>4.5969773299748109</v>
      </c>
      <c r="Y177" s="4">
        <f t="shared" si="38"/>
        <v>0</v>
      </c>
      <c r="Z177" s="4">
        <f t="shared" si="28"/>
        <v>14</v>
      </c>
      <c r="AA177" s="4">
        <v>14</v>
      </c>
      <c r="AB177" s="10">
        <f t="shared" si="26"/>
        <v>6.3630274614869392E-2</v>
      </c>
      <c r="AC177" t="s">
        <v>460</v>
      </c>
    </row>
    <row r="178" spans="1:29" x14ac:dyDescent="0.35">
      <c r="A178" s="2" t="s">
        <v>47</v>
      </c>
      <c r="B178" s="2" t="s">
        <v>1</v>
      </c>
      <c r="C178" s="2" t="s">
        <v>43</v>
      </c>
      <c r="D178" s="2" t="s">
        <v>3</v>
      </c>
      <c r="E178" s="2" t="s">
        <v>8</v>
      </c>
      <c r="F178" s="2">
        <v>81</v>
      </c>
      <c r="G178" s="2">
        <v>60</v>
      </c>
      <c r="H178" s="2">
        <v>54</v>
      </c>
      <c r="I178" s="2">
        <f t="shared" si="29"/>
        <v>30</v>
      </c>
      <c r="J178" s="2">
        <f t="shared" si="30"/>
        <v>27</v>
      </c>
      <c r="K178" s="2">
        <f t="shared" si="31"/>
        <v>2544.6900494079</v>
      </c>
      <c r="L178" s="2">
        <f t="shared" si="32"/>
        <v>2.5446900494079001</v>
      </c>
      <c r="M178">
        <v>19.059999999999999</v>
      </c>
      <c r="N178">
        <v>9.43</v>
      </c>
      <c r="O178">
        <f>M178+N178</f>
        <v>28.49</v>
      </c>
      <c r="P178">
        <v>6.7985271265455036E-3</v>
      </c>
      <c r="Q178">
        <f>P178*1000</f>
        <v>6.7985271265455038</v>
      </c>
      <c r="R178" s="4">
        <v>0.78</v>
      </c>
      <c r="T178" s="4">
        <v>0.37</v>
      </c>
      <c r="U178" s="4">
        <f>T178+R178</f>
        <v>1.1499999999999999</v>
      </c>
      <c r="V178" s="4">
        <f>O178+R178+S178+T178</f>
        <v>29.64</v>
      </c>
      <c r="W178" s="4">
        <f>(O178/V178*100)</f>
        <v>96.120107962213226</v>
      </c>
      <c r="X178" s="4">
        <f>(R178/V178*100)</f>
        <v>2.6315789473684212</v>
      </c>
      <c r="Y178" s="4">
        <f>(S178/V178*100)</f>
        <v>0</v>
      </c>
      <c r="Z178" s="4">
        <f>GCD(O178,R178)</f>
        <v>28</v>
      </c>
      <c r="AA178" s="4">
        <v>28</v>
      </c>
      <c r="AB178" s="10">
        <f>U178/O178</f>
        <v>4.0365040365040364E-2</v>
      </c>
      <c r="AC178" t="s">
        <v>460</v>
      </c>
    </row>
    <row r="179" spans="1:29" x14ac:dyDescent="0.35">
      <c r="A179" s="2" t="s">
        <v>48</v>
      </c>
      <c r="B179" s="2" t="s">
        <v>1</v>
      </c>
      <c r="C179" s="2" t="s">
        <v>43</v>
      </c>
      <c r="D179" s="2" t="s">
        <v>3</v>
      </c>
      <c r="E179" s="2" t="s">
        <v>8</v>
      </c>
      <c r="F179">
        <v>80</v>
      </c>
      <c r="G179">
        <v>95</v>
      </c>
      <c r="H179">
        <v>23</v>
      </c>
      <c r="I179" s="2">
        <f t="shared" si="29"/>
        <v>47.5</v>
      </c>
      <c r="J179" s="2">
        <f t="shared" si="30"/>
        <v>11.5</v>
      </c>
      <c r="K179" s="2">
        <f t="shared" si="31"/>
        <v>1716.0949870235377</v>
      </c>
      <c r="L179" s="2">
        <f t="shared" si="32"/>
        <v>1.7160949870235376</v>
      </c>
    </row>
    <row r="180" spans="1:29" x14ac:dyDescent="0.35">
      <c r="A180" s="2" t="s">
        <v>195</v>
      </c>
      <c r="B180" s="2" t="s">
        <v>1</v>
      </c>
      <c r="C180" s="2" t="s">
        <v>43</v>
      </c>
      <c r="D180" s="2" t="s">
        <v>156</v>
      </c>
      <c r="E180" s="2" t="s">
        <v>157</v>
      </c>
      <c r="F180" s="2">
        <v>104</v>
      </c>
      <c r="G180" s="2">
        <v>62</v>
      </c>
      <c r="H180" s="2">
        <v>58</v>
      </c>
      <c r="I180" s="2">
        <f t="shared" si="29"/>
        <v>31</v>
      </c>
      <c r="J180" s="2">
        <f t="shared" si="30"/>
        <v>29</v>
      </c>
      <c r="K180" s="2">
        <f t="shared" si="31"/>
        <v>2824.2917955774101</v>
      </c>
      <c r="L180" s="2">
        <f t="shared" si="32"/>
        <v>2.8242917955774103</v>
      </c>
      <c r="M180">
        <v>13.98</v>
      </c>
      <c r="N180">
        <v>17.78</v>
      </c>
      <c r="O180">
        <f t="shared" si="27"/>
        <v>31.76</v>
      </c>
      <c r="P180">
        <v>6.4808813998703824E-3</v>
      </c>
      <c r="Q180">
        <f t="shared" si="33"/>
        <v>6.4808813998703823</v>
      </c>
      <c r="R180" s="4">
        <v>1.59</v>
      </c>
      <c r="S180">
        <v>0.25</v>
      </c>
      <c r="T180" s="4">
        <v>0.51</v>
      </c>
      <c r="U180" s="4">
        <f t="shared" si="34"/>
        <v>2.1</v>
      </c>
      <c r="V180" s="4">
        <f t="shared" si="35"/>
        <v>34.11</v>
      </c>
      <c r="W180" s="4">
        <f t="shared" si="36"/>
        <v>93.110524772793909</v>
      </c>
      <c r="X180" s="4">
        <f t="shared" si="37"/>
        <v>4.6613896218117858</v>
      </c>
      <c r="Y180" s="4">
        <f t="shared" si="38"/>
        <v>0.73292289651128695</v>
      </c>
      <c r="Z180" s="4">
        <f t="shared" si="28"/>
        <v>1</v>
      </c>
      <c r="AA180" s="4">
        <v>1</v>
      </c>
      <c r="AB180" s="10">
        <f t="shared" si="26"/>
        <v>6.6120906801007559E-2</v>
      </c>
      <c r="AC180" t="s">
        <v>460</v>
      </c>
    </row>
    <row r="181" spans="1:29" x14ac:dyDescent="0.35">
      <c r="A181" s="2" t="s">
        <v>196</v>
      </c>
      <c r="B181" s="2" t="s">
        <v>1</v>
      </c>
      <c r="C181" s="2" t="s">
        <v>43</v>
      </c>
      <c r="D181" s="2" t="s">
        <v>156</v>
      </c>
      <c r="E181" s="2" t="s">
        <v>157</v>
      </c>
      <c r="F181" s="2">
        <v>131</v>
      </c>
      <c r="G181" s="2">
        <v>66</v>
      </c>
      <c r="H181" s="2">
        <v>60</v>
      </c>
      <c r="I181" s="2">
        <f t="shared" si="29"/>
        <v>33</v>
      </c>
      <c r="J181" s="2">
        <f t="shared" si="30"/>
        <v>30</v>
      </c>
      <c r="K181" s="2">
        <f t="shared" si="31"/>
        <v>3110.1767270541</v>
      </c>
      <c r="L181" s="2">
        <f t="shared" si="32"/>
        <v>3.1101767270541001</v>
      </c>
      <c r="M181">
        <v>16.899999999999999</v>
      </c>
      <c r="N181">
        <v>21.65</v>
      </c>
      <c r="O181">
        <f t="shared" si="27"/>
        <v>38.549999999999997</v>
      </c>
      <c r="P181">
        <v>5.8624577226606541E-3</v>
      </c>
      <c r="Q181">
        <f t="shared" si="33"/>
        <v>5.862457722660654</v>
      </c>
      <c r="R181" s="4">
        <v>2.86</v>
      </c>
      <c r="S181">
        <v>0.26</v>
      </c>
      <c r="T181" s="4">
        <v>0.49</v>
      </c>
      <c r="U181" s="4">
        <f t="shared" si="34"/>
        <v>3.3499999999999996</v>
      </c>
      <c r="V181" s="4">
        <f t="shared" si="35"/>
        <v>42.16</v>
      </c>
      <c r="W181" s="4">
        <f t="shared" si="36"/>
        <v>91.437381404174573</v>
      </c>
      <c r="X181" s="4">
        <f t="shared" si="37"/>
        <v>6.7836812144212528</v>
      </c>
      <c r="Y181" s="4">
        <f t="shared" si="38"/>
        <v>0.61669829222011385</v>
      </c>
      <c r="Z181" s="4">
        <f t="shared" si="28"/>
        <v>2</v>
      </c>
      <c r="AA181" s="4">
        <v>2</v>
      </c>
      <c r="AB181" s="10">
        <f t="shared" si="26"/>
        <v>8.6900129701686118E-2</v>
      </c>
      <c r="AC181" t="s">
        <v>460</v>
      </c>
    </row>
    <row r="182" spans="1:29" x14ac:dyDescent="0.35">
      <c r="A182" s="2" t="s">
        <v>197</v>
      </c>
      <c r="B182" s="2" t="s">
        <v>1</v>
      </c>
      <c r="C182" s="2" t="s">
        <v>43</v>
      </c>
      <c r="D182" s="2" t="s">
        <v>156</v>
      </c>
      <c r="E182" s="2" t="s">
        <v>157</v>
      </c>
      <c r="F182" s="2">
        <v>120</v>
      </c>
      <c r="G182" s="2">
        <v>68</v>
      </c>
      <c r="H182" s="2">
        <v>62</v>
      </c>
      <c r="I182" s="2">
        <f t="shared" si="29"/>
        <v>34</v>
      </c>
      <c r="J182" s="2">
        <f t="shared" si="30"/>
        <v>31</v>
      </c>
      <c r="K182" s="2">
        <f t="shared" si="31"/>
        <v>3311.2386568838601</v>
      </c>
      <c r="L182" s="2">
        <f t="shared" si="32"/>
        <v>3.3112386568838601</v>
      </c>
      <c r="M182">
        <v>19.36</v>
      </c>
      <c r="N182">
        <v>25.09</v>
      </c>
      <c r="O182">
        <f t="shared" si="27"/>
        <v>44.45</v>
      </c>
      <c r="P182">
        <v>4.7780591523723069E-3</v>
      </c>
      <c r="Q182">
        <f t="shared" si="33"/>
        <v>4.7780591523723066</v>
      </c>
      <c r="R182" s="4">
        <v>1.95</v>
      </c>
      <c r="S182">
        <v>0.13</v>
      </c>
      <c r="T182" s="4">
        <v>0.17</v>
      </c>
      <c r="U182" s="4">
        <f t="shared" si="34"/>
        <v>2.12</v>
      </c>
      <c r="V182" s="4">
        <f t="shared" si="35"/>
        <v>46.70000000000001</v>
      </c>
      <c r="W182" s="4">
        <f t="shared" si="36"/>
        <v>95.182012847965723</v>
      </c>
      <c r="X182" s="4">
        <f t="shared" si="37"/>
        <v>4.1755888650963584</v>
      </c>
      <c r="Y182" s="4">
        <f t="shared" si="38"/>
        <v>0.27837259100642392</v>
      </c>
      <c r="Z182" s="4">
        <f t="shared" si="28"/>
        <v>1</v>
      </c>
      <c r="AA182" s="4">
        <v>1</v>
      </c>
      <c r="AB182" s="10">
        <f t="shared" si="26"/>
        <v>4.7694038245219346E-2</v>
      </c>
      <c r="AC182" t="s">
        <v>460</v>
      </c>
    </row>
    <row r="183" spans="1:29" x14ac:dyDescent="0.35">
      <c r="A183" s="2" t="s">
        <v>52</v>
      </c>
      <c r="B183" s="2" t="s">
        <v>1</v>
      </c>
      <c r="C183" s="2" t="s">
        <v>43</v>
      </c>
      <c r="D183" s="2" t="s">
        <v>3</v>
      </c>
      <c r="E183" s="2" t="s">
        <v>4</v>
      </c>
      <c r="F183" s="2">
        <v>49</v>
      </c>
      <c r="G183" s="2">
        <v>30</v>
      </c>
      <c r="H183" s="2">
        <v>27</v>
      </c>
      <c r="I183" s="2">
        <f t="shared" si="29"/>
        <v>15</v>
      </c>
      <c r="J183" s="2">
        <f t="shared" si="30"/>
        <v>13.5</v>
      </c>
      <c r="K183" s="2">
        <f t="shared" si="31"/>
        <v>636.172512351975</v>
      </c>
      <c r="L183" s="2">
        <f t="shared" si="32"/>
        <v>0.63617251235197503</v>
      </c>
      <c r="M183">
        <v>1.88</v>
      </c>
      <c r="N183">
        <v>2.37</v>
      </c>
      <c r="O183">
        <f t="shared" si="27"/>
        <v>4.25</v>
      </c>
      <c r="P183">
        <v>1.271538022219588E-2</v>
      </c>
      <c r="Q183">
        <f t="shared" si="33"/>
        <v>12.715380222195879</v>
      </c>
      <c r="R183" s="4">
        <v>0.42</v>
      </c>
      <c r="S183">
        <v>0.05</v>
      </c>
      <c r="T183" s="4">
        <v>0.23</v>
      </c>
      <c r="U183" s="4">
        <f t="shared" si="34"/>
        <v>0.65</v>
      </c>
      <c r="V183" s="4">
        <f t="shared" si="35"/>
        <v>4.95</v>
      </c>
      <c r="W183" s="4">
        <f t="shared" si="36"/>
        <v>85.858585858585855</v>
      </c>
      <c r="X183" s="4">
        <f t="shared" si="37"/>
        <v>8.4848484848484844</v>
      </c>
      <c r="Y183" s="4">
        <f t="shared" si="38"/>
        <v>1.0101010101010102</v>
      </c>
      <c r="Z183" s="4">
        <f t="shared" si="28"/>
        <v>4</v>
      </c>
      <c r="AA183" s="4">
        <v>4</v>
      </c>
      <c r="AB183" s="10">
        <f t="shared" si="26"/>
        <v>0.15294117647058825</v>
      </c>
      <c r="AC183" t="s">
        <v>460</v>
      </c>
    </row>
    <row r="184" spans="1:29" x14ac:dyDescent="0.35">
      <c r="A184" s="2" t="s">
        <v>53</v>
      </c>
      <c r="B184" s="2" t="s">
        <v>1</v>
      </c>
      <c r="C184" s="2" t="s">
        <v>43</v>
      </c>
      <c r="D184" s="2" t="s">
        <v>3</v>
      </c>
      <c r="E184" s="2" t="s">
        <v>4</v>
      </c>
      <c r="F184" s="2">
        <v>20</v>
      </c>
      <c r="G184" s="2">
        <v>16</v>
      </c>
      <c r="H184" s="2">
        <v>15</v>
      </c>
      <c r="I184" s="2">
        <f t="shared" si="29"/>
        <v>8</v>
      </c>
      <c r="J184" s="2">
        <f t="shared" si="30"/>
        <v>7.5</v>
      </c>
      <c r="K184" s="2">
        <f t="shared" si="31"/>
        <v>188.49555921539999</v>
      </c>
      <c r="L184" s="2">
        <f t="shared" si="32"/>
        <v>0.18849555921539998</v>
      </c>
      <c r="M184">
        <v>0.34</v>
      </c>
      <c r="N184">
        <v>0.34</v>
      </c>
      <c r="O184">
        <f t="shared" si="27"/>
        <v>0.68</v>
      </c>
      <c r="P184">
        <v>1.1197949736213245E-2</v>
      </c>
      <c r="Q184">
        <f t="shared" si="33"/>
        <v>11.197949736213245</v>
      </c>
      <c r="R184" s="4">
        <v>0.28999999999999998</v>
      </c>
      <c r="T184" s="4">
        <v>0</v>
      </c>
      <c r="U184" s="4">
        <f t="shared" si="34"/>
        <v>0.28999999999999998</v>
      </c>
      <c r="V184" s="4">
        <f t="shared" si="35"/>
        <v>0.97</v>
      </c>
      <c r="W184" s="4">
        <f t="shared" si="36"/>
        <v>70.103092783505161</v>
      </c>
      <c r="X184" s="4">
        <f t="shared" si="37"/>
        <v>29.896907216494846</v>
      </c>
      <c r="Y184" s="4">
        <f t="shared" si="38"/>
        <v>0</v>
      </c>
      <c r="Z184" s="4">
        <f t="shared" si="28"/>
        <v>0</v>
      </c>
      <c r="AA184" s="4">
        <v>0</v>
      </c>
      <c r="AB184" s="10">
        <f t="shared" si="26"/>
        <v>0.42647058823529405</v>
      </c>
      <c r="AC184" t="s">
        <v>460</v>
      </c>
    </row>
    <row r="185" spans="1:29" x14ac:dyDescent="0.35">
      <c r="A185" s="2" t="s">
        <v>207</v>
      </c>
      <c r="B185" s="2" t="s">
        <v>1</v>
      </c>
      <c r="C185" s="2" t="s">
        <v>43</v>
      </c>
      <c r="D185" s="2" t="s">
        <v>156</v>
      </c>
      <c r="E185" s="2" t="s">
        <v>161</v>
      </c>
      <c r="F185" s="2">
        <v>67</v>
      </c>
      <c r="G185" s="2">
        <v>50</v>
      </c>
      <c r="H185" s="2">
        <v>54</v>
      </c>
      <c r="I185" s="2">
        <f t="shared" si="29"/>
        <v>25</v>
      </c>
      <c r="J185" s="2">
        <f t="shared" si="30"/>
        <v>27</v>
      </c>
      <c r="K185" s="2">
        <f t="shared" si="31"/>
        <v>2120.5750411732502</v>
      </c>
      <c r="L185" s="2">
        <f t="shared" si="32"/>
        <v>2.1205750411732502</v>
      </c>
      <c r="M185">
        <v>8.98</v>
      </c>
      <c r="N185">
        <v>19.07</v>
      </c>
      <c r="O185">
        <f t="shared" si="27"/>
        <v>28.05</v>
      </c>
      <c r="P185">
        <v>8.5814792408863798E-3</v>
      </c>
      <c r="Q185">
        <f t="shared" si="33"/>
        <v>8.5814792408863791</v>
      </c>
      <c r="R185" s="4">
        <v>1.22</v>
      </c>
      <c r="S185">
        <v>0.21</v>
      </c>
      <c r="T185" s="4">
        <v>0.09</v>
      </c>
      <c r="U185" s="4">
        <f t="shared" si="34"/>
        <v>1.31</v>
      </c>
      <c r="V185" s="4">
        <f t="shared" si="35"/>
        <v>29.57</v>
      </c>
      <c r="W185" s="4">
        <f t="shared" si="36"/>
        <v>94.859655055799792</v>
      </c>
      <c r="X185" s="4">
        <f t="shared" si="37"/>
        <v>4.1258031788975309</v>
      </c>
      <c r="Y185" s="4">
        <f t="shared" si="38"/>
        <v>0.71017923571187014</v>
      </c>
      <c r="Z185" s="4">
        <f t="shared" si="28"/>
        <v>1</v>
      </c>
      <c r="AA185" s="4">
        <v>1</v>
      </c>
      <c r="AB185" s="10">
        <f t="shared" ref="AB185:AB248" si="39">U185/O185</f>
        <v>4.6702317290552582E-2</v>
      </c>
      <c r="AC185" t="s">
        <v>460</v>
      </c>
    </row>
    <row r="186" spans="1:29" x14ac:dyDescent="0.35">
      <c r="A186" s="2" t="s">
        <v>208</v>
      </c>
      <c r="B186" s="2" t="s">
        <v>1</v>
      </c>
      <c r="C186" s="2" t="s">
        <v>43</v>
      </c>
      <c r="D186" s="2" t="s">
        <v>156</v>
      </c>
      <c r="E186" s="2" t="s">
        <v>161</v>
      </c>
      <c r="F186" s="2">
        <v>90</v>
      </c>
      <c r="G186" s="2">
        <v>63</v>
      </c>
      <c r="H186" s="2">
        <v>51</v>
      </c>
      <c r="I186" s="2">
        <f t="shared" si="29"/>
        <v>31.5</v>
      </c>
      <c r="J186" s="2">
        <f t="shared" si="30"/>
        <v>25.5</v>
      </c>
      <c r="K186" s="2">
        <f t="shared" si="31"/>
        <v>2523.4842989961676</v>
      </c>
      <c r="L186" s="2">
        <f t="shared" si="32"/>
        <v>2.5234842989961677</v>
      </c>
      <c r="M186">
        <v>15.58</v>
      </c>
      <c r="N186">
        <v>18</v>
      </c>
      <c r="O186">
        <f t="shared" si="27"/>
        <v>33.58</v>
      </c>
      <c r="P186">
        <v>8.6128557821093452E-3</v>
      </c>
      <c r="Q186">
        <f t="shared" si="33"/>
        <v>8.6128557821093459</v>
      </c>
      <c r="R186" s="4">
        <v>3.33</v>
      </c>
      <c r="S186">
        <v>0.61</v>
      </c>
      <c r="T186" s="4">
        <v>0.69</v>
      </c>
      <c r="U186" s="4">
        <f t="shared" si="34"/>
        <v>4.0199999999999996</v>
      </c>
      <c r="V186" s="4">
        <f t="shared" si="35"/>
        <v>38.209999999999994</v>
      </c>
      <c r="W186" s="4">
        <f t="shared" si="36"/>
        <v>87.882753205967035</v>
      </c>
      <c r="X186" s="4">
        <f t="shared" si="37"/>
        <v>8.714996074326093</v>
      </c>
      <c r="Y186" s="4">
        <f t="shared" si="38"/>
        <v>1.5964407223239991</v>
      </c>
      <c r="Z186" s="4">
        <f t="shared" si="28"/>
        <v>3</v>
      </c>
      <c r="AA186" s="4">
        <v>3</v>
      </c>
      <c r="AB186" s="10">
        <f t="shared" si="39"/>
        <v>0.11971411554496723</v>
      </c>
      <c r="AC186" t="s">
        <v>460</v>
      </c>
    </row>
    <row r="187" spans="1:29" x14ac:dyDescent="0.35">
      <c r="A187" s="2" t="s">
        <v>209</v>
      </c>
      <c r="B187" s="2" t="s">
        <v>1</v>
      </c>
      <c r="C187" s="2" t="s">
        <v>43</v>
      </c>
      <c r="D187" s="2" t="s">
        <v>156</v>
      </c>
      <c r="E187" s="2" t="s">
        <v>161</v>
      </c>
      <c r="F187" s="2">
        <v>74</v>
      </c>
      <c r="G187" s="2">
        <v>64</v>
      </c>
      <c r="H187" s="2">
        <v>51</v>
      </c>
      <c r="I187" s="2">
        <f t="shared" si="29"/>
        <v>32</v>
      </c>
      <c r="J187" s="2">
        <f t="shared" si="30"/>
        <v>25.5</v>
      </c>
      <c r="K187" s="2">
        <f t="shared" si="31"/>
        <v>2563.5396053294398</v>
      </c>
      <c r="L187" s="2">
        <f t="shared" si="32"/>
        <v>2.5635396053294399</v>
      </c>
      <c r="M187">
        <v>11.59</v>
      </c>
      <c r="N187">
        <v>13.8</v>
      </c>
      <c r="O187">
        <f t="shared" si="27"/>
        <v>25.39</v>
      </c>
      <c r="P187">
        <v>8.5863068963765773E-3</v>
      </c>
      <c r="Q187">
        <f t="shared" si="33"/>
        <v>8.586306896376577</v>
      </c>
      <c r="R187" s="4">
        <v>1.41</v>
      </c>
      <c r="S187">
        <v>0.92</v>
      </c>
      <c r="T187" s="4">
        <v>0.3</v>
      </c>
      <c r="U187" s="4">
        <f t="shared" si="34"/>
        <v>1.71</v>
      </c>
      <c r="V187" s="4">
        <f t="shared" si="35"/>
        <v>28.020000000000003</v>
      </c>
      <c r="W187" s="4">
        <f t="shared" si="36"/>
        <v>90.613847251962881</v>
      </c>
      <c r="X187" s="4">
        <f t="shared" si="37"/>
        <v>5.032119914346894</v>
      </c>
      <c r="Y187" s="4">
        <f t="shared" si="38"/>
        <v>3.2833690221270522</v>
      </c>
      <c r="Z187" s="4">
        <f t="shared" si="28"/>
        <v>1</v>
      </c>
      <c r="AA187" s="4">
        <v>1</v>
      </c>
      <c r="AB187" s="10">
        <f t="shared" si="39"/>
        <v>6.734935013784954E-2</v>
      </c>
      <c r="AC187" t="s">
        <v>460</v>
      </c>
    </row>
    <row r="188" spans="1:29" x14ac:dyDescent="0.35">
      <c r="A188" s="2" t="s">
        <v>128</v>
      </c>
      <c r="B188" s="2" t="s">
        <v>1</v>
      </c>
      <c r="C188" s="2" t="s">
        <v>43</v>
      </c>
      <c r="D188" s="2" t="s">
        <v>80</v>
      </c>
      <c r="E188" s="2" t="s">
        <v>81</v>
      </c>
      <c r="F188" s="2">
        <v>78</v>
      </c>
      <c r="G188" s="2">
        <v>34</v>
      </c>
      <c r="H188" s="2">
        <v>18</v>
      </c>
      <c r="I188" s="2">
        <f t="shared" si="29"/>
        <v>17</v>
      </c>
      <c r="J188" s="2">
        <f t="shared" si="30"/>
        <v>9</v>
      </c>
      <c r="K188" s="2">
        <f t="shared" si="31"/>
        <v>480.66367599927003</v>
      </c>
      <c r="L188" s="2">
        <f t="shared" si="32"/>
        <v>0.48066367599927001</v>
      </c>
      <c r="M188">
        <v>5.4</v>
      </c>
      <c r="N188">
        <v>9.3699999999999992</v>
      </c>
      <c r="O188">
        <f t="shared" si="27"/>
        <v>14.77</v>
      </c>
      <c r="P188">
        <v>6.8537144620551818E-3</v>
      </c>
      <c r="Q188">
        <f t="shared" si="33"/>
        <v>6.8537144620551818</v>
      </c>
      <c r="R188" s="4">
        <v>1.92</v>
      </c>
      <c r="S188">
        <v>0.18</v>
      </c>
      <c r="T188" s="4">
        <v>0.33</v>
      </c>
      <c r="U188" s="4">
        <f t="shared" si="34"/>
        <v>2.25</v>
      </c>
      <c r="V188" s="4">
        <f t="shared" si="35"/>
        <v>17.199999999999996</v>
      </c>
      <c r="W188" s="4">
        <f t="shared" si="36"/>
        <v>85.872093023255829</v>
      </c>
      <c r="X188" s="4">
        <f t="shared" si="37"/>
        <v>11.162790697674421</v>
      </c>
      <c r="Y188" s="4">
        <f t="shared" si="38"/>
        <v>1.0465116279069768</v>
      </c>
      <c r="Z188" s="4">
        <f t="shared" si="28"/>
        <v>1</v>
      </c>
      <c r="AA188" s="4">
        <v>1</v>
      </c>
      <c r="AB188" s="10">
        <f t="shared" si="39"/>
        <v>0.15233581584292485</v>
      </c>
      <c r="AC188" t="s">
        <v>460</v>
      </c>
    </row>
    <row r="189" spans="1:29" x14ac:dyDescent="0.35">
      <c r="A189" s="2" t="s">
        <v>129</v>
      </c>
      <c r="B189" s="2" t="s">
        <v>1</v>
      </c>
      <c r="C189" s="2" t="s">
        <v>43</v>
      </c>
      <c r="D189" s="2" t="s">
        <v>80</v>
      </c>
      <c r="E189" s="2" t="s">
        <v>81</v>
      </c>
      <c r="F189" s="2">
        <v>111</v>
      </c>
      <c r="G189" s="2">
        <v>46</v>
      </c>
      <c r="H189" s="2">
        <v>45</v>
      </c>
      <c r="I189" s="2">
        <f t="shared" si="29"/>
        <v>23</v>
      </c>
      <c r="J189" s="2">
        <f t="shared" si="30"/>
        <v>22.5</v>
      </c>
      <c r="K189" s="2">
        <f t="shared" si="31"/>
        <v>1625.774198232825</v>
      </c>
      <c r="L189" s="2">
        <f t="shared" si="32"/>
        <v>1.6257741982328251</v>
      </c>
      <c r="M189">
        <v>7.51</v>
      </c>
      <c r="N189">
        <v>7.89</v>
      </c>
      <c r="O189">
        <f t="shared" si="27"/>
        <v>15.399999999999999</v>
      </c>
      <c r="P189">
        <v>8.4536808735470228E-3</v>
      </c>
      <c r="Q189">
        <f t="shared" si="33"/>
        <v>8.4536808735470235</v>
      </c>
      <c r="R189" s="4">
        <v>2.04</v>
      </c>
      <c r="S189">
        <v>0.35</v>
      </c>
      <c r="T189" s="4">
        <v>0.32</v>
      </c>
      <c r="U189" s="4">
        <f t="shared" si="34"/>
        <v>2.36</v>
      </c>
      <c r="V189" s="4">
        <f t="shared" si="35"/>
        <v>18.11</v>
      </c>
      <c r="W189" s="4">
        <f t="shared" si="36"/>
        <v>85.035891772501373</v>
      </c>
      <c r="X189" s="4">
        <f t="shared" si="37"/>
        <v>11.264494754279404</v>
      </c>
      <c r="Y189" s="4">
        <f t="shared" si="38"/>
        <v>1.9326339039204861</v>
      </c>
      <c r="Z189" s="4">
        <f t="shared" si="28"/>
        <v>1</v>
      </c>
      <c r="AA189" s="4">
        <v>1</v>
      </c>
      <c r="AB189" s="10">
        <f t="shared" si="39"/>
        <v>0.15324675324675324</v>
      </c>
      <c r="AC189" t="s">
        <v>460</v>
      </c>
    </row>
    <row r="190" spans="1:29" x14ac:dyDescent="0.35">
      <c r="A190" s="2" t="s">
        <v>130</v>
      </c>
      <c r="B190" s="2" t="s">
        <v>1</v>
      </c>
      <c r="C190" s="2" t="s">
        <v>43</v>
      </c>
      <c r="D190" s="2" t="s">
        <v>80</v>
      </c>
      <c r="E190" s="2" t="s">
        <v>81</v>
      </c>
      <c r="F190" s="2">
        <v>69</v>
      </c>
      <c r="G190" s="2">
        <v>53</v>
      </c>
      <c r="H190" s="2">
        <v>21</v>
      </c>
      <c r="I190" s="2">
        <f t="shared" si="29"/>
        <v>26.5</v>
      </c>
      <c r="J190" s="2">
        <f t="shared" si="30"/>
        <v>10.5</v>
      </c>
      <c r="K190" s="2">
        <f t="shared" si="31"/>
        <v>874.14815586141754</v>
      </c>
      <c r="L190" s="2">
        <f t="shared" si="32"/>
        <v>0.87414815586141759</v>
      </c>
      <c r="M190">
        <v>4.21</v>
      </c>
      <c r="N190">
        <v>6.77</v>
      </c>
      <c r="O190">
        <f t="shared" si="27"/>
        <v>10.98</v>
      </c>
      <c r="P190">
        <v>5.7238221339512294E-3</v>
      </c>
      <c r="Q190">
        <f t="shared" si="33"/>
        <v>5.723822133951229</v>
      </c>
      <c r="R190" s="4">
        <v>1.6</v>
      </c>
      <c r="S190">
        <v>0.24</v>
      </c>
      <c r="T190" s="4">
        <v>0.41</v>
      </c>
      <c r="U190" s="4">
        <f t="shared" si="34"/>
        <v>2.0100000000000002</v>
      </c>
      <c r="V190" s="4">
        <f t="shared" si="35"/>
        <v>13.23</v>
      </c>
      <c r="W190" s="4">
        <f t="shared" si="36"/>
        <v>82.993197278911566</v>
      </c>
      <c r="X190" s="4">
        <f t="shared" si="37"/>
        <v>12.093726379440666</v>
      </c>
      <c r="Y190" s="4">
        <f t="shared" si="38"/>
        <v>1.8140589569160994</v>
      </c>
      <c r="Z190" s="4">
        <f t="shared" si="28"/>
        <v>1</v>
      </c>
      <c r="AA190" s="4">
        <v>1</v>
      </c>
      <c r="AB190" s="10">
        <f t="shared" si="39"/>
        <v>0.1830601092896175</v>
      </c>
      <c r="AC190" t="s">
        <v>460</v>
      </c>
    </row>
    <row r="191" spans="1:29" x14ac:dyDescent="0.35">
      <c r="A191" s="2" t="s">
        <v>134</v>
      </c>
      <c r="B191" s="2" t="s">
        <v>1</v>
      </c>
      <c r="C191" s="2" t="s">
        <v>43</v>
      </c>
      <c r="D191" s="2" t="s">
        <v>80</v>
      </c>
      <c r="E191" s="2" t="s">
        <v>89</v>
      </c>
      <c r="F191" s="2">
        <v>118</v>
      </c>
      <c r="G191" s="2">
        <v>75</v>
      </c>
      <c r="H191" s="2">
        <v>54</v>
      </c>
      <c r="I191" s="2">
        <f t="shared" si="29"/>
        <v>37.5</v>
      </c>
      <c r="J191" s="2">
        <f t="shared" si="30"/>
        <v>27</v>
      </c>
      <c r="K191" s="2">
        <f t="shared" si="31"/>
        <v>3180.862561759875</v>
      </c>
      <c r="L191" s="2">
        <f t="shared" si="32"/>
        <v>3.1808625617598749</v>
      </c>
      <c r="M191">
        <v>13.42</v>
      </c>
      <c r="N191">
        <v>14.56</v>
      </c>
      <c r="O191">
        <f t="shared" si="27"/>
        <v>27.98</v>
      </c>
      <c r="P191">
        <v>5.2274696059981486E-3</v>
      </c>
      <c r="Q191">
        <f t="shared" si="33"/>
        <v>5.2274696059981487</v>
      </c>
      <c r="R191" s="4">
        <v>4.95</v>
      </c>
      <c r="S191">
        <v>0.57999999999999996</v>
      </c>
      <c r="T191" s="4">
        <v>0.36</v>
      </c>
      <c r="U191" s="4">
        <f t="shared" si="34"/>
        <v>5.3100000000000005</v>
      </c>
      <c r="V191" s="4">
        <f t="shared" si="35"/>
        <v>33.869999999999997</v>
      </c>
      <c r="W191" s="4">
        <f t="shared" si="36"/>
        <v>82.609979332742839</v>
      </c>
      <c r="X191" s="4">
        <f t="shared" si="37"/>
        <v>14.614703277236494</v>
      </c>
      <c r="Y191" s="4">
        <f t="shared" si="38"/>
        <v>1.7124298789489223</v>
      </c>
      <c r="Z191" s="4">
        <f t="shared" si="28"/>
        <v>1</v>
      </c>
      <c r="AA191" s="4">
        <v>1</v>
      </c>
      <c r="AB191" s="10">
        <f t="shared" si="39"/>
        <v>0.18977841315225163</v>
      </c>
      <c r="AC191" t="s">
        <v>460</v>
      </c>
    </row>
    <row r="192" spans="1:29" x14ac:dyDescent="0.35">
      <c r="A192" s="2" t="s">
        <v>135</v>
      </c>
      <c r="B192" s="2" t="s">
        <v>1</v>
      </c>
      <c r="C192" s="2" t="s">
        <v>43</v>
      </c>
      <c r="D192" s="2" t="s">
        <v>80</v>
      </c>
      <c r="E192" s="2" t="s">
        <v>89</v>
      </c>
      <c r="F192" s="2">
        <v>106</v>
      </c>
      <c r="G192" s="2">
        <v>58</v>
      </c>
      <c r="H192" s="2">
        <v>12</v>
      </c>
      <c r="I192" s="2">
        <f t="shared" si="29"/>
        <v>29</v>
      </c>
      <c r="J192" s="2">
        <f t="shared" si="30"/>
        <v>6</v>
      </c>
      <c r="K192" s="2">
        <f t="shared" si="31"/>
        <v>546.63712172466001</v>
      </c>
      <c r="L192" s="2">
        <f t="shared" si="32"/>
        <v>0.54663712172466006</v>
      </c>
      <c r="M192">
        <v>7.38</v>
      </c>
      <c r="N192">
        <v>8.57</v>
      </c>
      <c r="O192">
        <f t="shared" si="27"/>
        <v>15.95</v>
      </c>
      <c r="P192">
        <v>6.3220478054423412E-3</v>
      </c>
      <c r="Q192">
        <f t="shared" si="33"/>
        <v>6.3220478054423408</v>
      </c>
      <c r="R192" s="4">
        <v>2.33</v>
      </c>
      <c r="S192">
        <v>0.64</v>
      </c>
      <c r="T192" s="4">
        <v>0.49</v>
      </c>
      <c r="U192" s="4">
        <f t="shared" si="34"/>
        <v>2.8200000000000003</v>
      </c>
      <c r="V192" s="4">
        <f t="shared" si="35"/>
        <v>19.41</v>
      </c>
      <c r="W192" s="4">
        <f t="shared" si="36"/>
        <v>82.174137042761458</v>
      </c>
      <c r="X192" s="4">
        <f t="shared" si="37"/>
        <v>12.004121586810923</v>
      </c>
      <c r="Y192" s="4">
        <f t="shared" si="38"/>
        <v>3.2972694487377643</v>
      </c>
      <c r="Z192" s="4">
        <f t="shared" si="28"/>
        <v>1</v>
      </c>
      <c r="AA192" s="4">
        <v>1</v>
      </c>
      <c r="AB192" s="10">
        <f t="shared" si="39"/>
        <v>0.17680250783699061</v>
      </c>
      <c r="AC192" t="s">
        <v>460</v>
      </c>
    </row>
    <row r="193" spans="1:29" x14ac:dyDescent="0.35">
      <c r="A193" s="2" t="s">
        <v>136</v>
      </c>
      <c r="B193" s="2" t="s">
        <v>1</v>
      </c>
      <c r="C193" s="2" t="s">
        <v>43</v>
      </c>
      <c r="D193" s="2" t="s">
        <v>80</v>
      </c>
      <c r="E193" s="2" t="s">
        <v>89</v>
      </c>
      <c r="F193" s="2">
        <v>112</v>
      </c>
      <c r="G193" s="2">
        <v>70</v>
      </c>
      <c r="H193" s="2">
        <v>24</v>
      </c>
      <c r="I193" s="2">
        <f t="shared" si="29"/>
        <v>35</v>
      </c>
      <c r="J193" s="2">
        <f t="shared" si="30"/>
        <v>12</v>
      </c>
      <c r="K193" s="2">
        <f t="shared" si="31"/>
        <v>1319.4689145078</v>
      </c>
      <c r="L193" s="2">
        <f t="shared" si="32"/>
        <v>1.3194689145078</v>
      </c>
      <c r="M193">
        <v>13.39</v>
      </c>
      <c r="N193">
        <v>16.39</v>
      </c>
      <c r="O193">
        <f t="shared" si="27"/>
        <v>29.78</v>
      </c>
      <c r="P193">
        <v>4.8354860200726397E-3</v>
      </c>
      <c r="Q193">
        <f t="shared" si="33"/>
        <v>4.8354860200726399</v>
      </c>
      <c r="R193" s="4">
        <v>5.29</v>
      </c>
      <c r="S193">
        <v>0.14000000000000001</v>
      </c>
      <c r="T193" s="4">
        <v>0.41</v>
      </c>
      <c r="U193" s="4">
        <f t="shared" si="34"/>
        <v>5.7</v>
      </c>
      <c r="V193" s="4">
        <f t="shared" si="35"/>
        <v>35.619999999999997</v>
      </c>
      <c r="W193" s="4">
        <f t="shared" si="36"/>
        <v>83.604716451431798</v>
      </c>
      <c r="X193" s="4">
        <f t="shared" si="37"/>
        <v>14.85120718697361</v>
      </c>
      <c r="Y193" s="4">
        <f t="shared" si="38"/>
        <v>0.39303761931499165</v>
      </c>
      <c r="Z193" s="4">
        <f t="shared" si="28"/>
        <v>1</v>
      </c>
      <c r="AA193" s="4">
        <v>1</v>
      </c>
      <c r="AB193" s="10">
        <f t="shared" si="39"/>
        <v>0.19140362659503021</v>
      </c>
      <c r="AC193" t="s">
        <v>460</v>
      </c>
    </row>
    <row r="194" spans="1:29" x14ac:dyDescent="0.35">
      <c r="A194" s="2" t="s">
        <v>210</v>
      </c>
      <c r="B194" s="2" t="s">
        <v>1</v>
      </c>
      <c r="C194" s="2" t="s">
        <v>43</v>
      </c>
      <c r="D194" s="2" t="s">
        <v>156</v>
      </c>
      <c r="E194" s="2" t="s">
        <v>165</v>
      </c>
      <c r="F194" s="2">
        <v>67</v>
      </c>
      <c r="G194" s="2">
        <v>69</v>
      </c>
      <c r="H194" s="2">
        <v>54</v>
      </c>
      <c r="I194" s="2">
        <f t="shared" si="29"/>
        <v>34.5</v>
      </c>
      <c r="J194" s="2">
        <f t="shared" si="30"/>
        <v>27</v>
      </c>
      <c r="K194" s="2">
        <f t="shared" si="31"/>
        <v>2926.393556819085</v>
      </c>
      <c r="L194" s="2">
        <f t="shared" si="32"/>
        <v>2.9263935568190851</v>
      </c>
      <c r="M194">
        <v>6.64</v>
      </c>
      <c r="N194">
        <v>10.83</v>
      </c>
      <c r="O194">
        <f t="shared" ref="O194:O257" si="40">M194+N194</f>
        <v>17.47</v>
      </c>
      <c r="P194">
        <v>6.4421771076365918E-3</v>
      </c>
      <c r="Q194">
        <f t="shared" si="33"/>
        <v>6.4421771076365921</v>
      </c>
      <c r="R194" s="4">
        <v>1.4</v>
      </c>
      <c r="S194">
        <v>0.1</v>
      </c>
      <c r="T194" s="4">
        <v>0.24</v>
      </c>
      <c r="U194" s="4">
        <f t="shared" si="34"/>
        <v>1.64</v>
      </c>
      <c r="V194" s="4">
        <f t="shared" si="35"/>
        <v>19.209999999999997</v>
      </c>
      <c r="W194" s="4">
        <f t="shared" si="36"/>
        <v>90.942217595002603</v>
      </c>
      <c r="X194" s="4">
        <f t="shared" si="37"/>
        <v>7.2878709005726181</v>
      </c>
      <c r="Y194" s="4">
        <f t="shared" si="38"/>
        <v>0.52056220718375856</v>
      </c>
      <c r="Z194" s="4">
        <f t="shared" si="28"/>
        <v>1</v>
      </c>
      <c r="AA194" s="4">
        <v>1</v>
      </c>
      <c r="AB194" s="10">
        <f t="shared" si="39"/>
        <v>9.3875214653692043E-2</v>
      </c>
      <c r="AC194" t="s">
        <v>460</v>
      </c>
    </row>
    <row r="195" spans="1:29" x14ac:dyDescent="0.35">
      <c r="A195" s="2" t="s">
        <v>211</v>
      </c>
      <c r="B195" s="2" t="s">
        <v>1</v>
      </c>
      <c r="C195" s="2" t="s">
        <v>43</v>
      </c>
      <c r="D195" s="2" t="s">
        <v>156</v>
      </c>
      <c r="E195" s="2" t="s">
        <v>165</v>
      </c>
      <c r="F195" s="2">
        <v>61</v>
      </c>
      <c r="G195" s="2">
        <v>57</v>
      </c>
      <c r="H195" s="2">
        <v>53</v>
      </c>
      <c r="I195" s="2">
        <f t="shared" ref="I195:I258" si="41">G195/2</f>
        <v>28.5</v>
      </c>
      <c r="J195" s="2">
        <f t="shared" ref="J195:J258" si="42">H195/2</f>
        <v>26.5</v>
      </c>
      <c r="K195" s="2">
        <f t="shared" ref="K195:K258" si="43">3.14159265359*I195*J195</f>
        <v>2372.6878516238476</v>
      </c>
      <c r="L195" s="2">
        <f t="shared" ref="L195:L258" si="44">K195/1000</f>
        <v>2.3726878516238474</v>
      </c>
      <c r="M195">
        <v>6.48</v>
      </c>
      <c r="N195">
        <v>9.76</v>
      </c>
      <c r="O195">
        <f t="shared" si="40"/>
        <v>16.240000000000002</v>
      </c>
      <c r="P195">
        <v>6.1960267978159005E-3</v>
      </c>
      <c r="Q195">
        <f t="shared" si="33"/>
        <v>6.1960267978159003</v>
      </c>
      <c r="R195" s="4">
        <v>1.33</v>
      </c>
      <c r="S195">
        <v>0.21</v>
      </c>
      <c r="T195" s="4">
        <v>0.39</v>
      </c>
      <c r="U195" s="4">
        <f t="shared" si="34"/>
        <v>1.7200000000000002</v>
      </c>
      <c r="V195" s="4">
        <f t="shared" si="35"/>
        <v>18.170000000000002</v>
      </c>
      <c r="W195" s="4">
        <f t="shared" si="36"/>
        <v>89.378095762245451</v>
      </c>
      <c r="X195" s="4">
        <f t="shared" si="37"/>
        <v>7.3197578425976877</v>
      </c>
      <c r="Y195" s="4">
        <f t="shared" si="38"/>
        <v>1.155751238304898</v>
      </c>
      <c r="Z195" s="4">
        <f t="shared" ref="Z195:Z258" si="45">GCD(O195,R195)</f>
        <v>1</v>
      </c>
      <c r="AA195" s="4">
        <v>1</v>
      </c>
      <c r="AB195" s="10">
        <f t="shared" si="39"/>
        <v>0.10591133004926108</v>
      </c>
      <c r="AC195" t="s">
        <v>460</v>
      </c>
    </row>
    <row r="196" spans="1:29" x14ac:dyDescent="0.35">
      <c r="A196" s="2" t="s">
        <v>212</v>
      </c>
      <c r="B196" s="2" t="s">
        <v>1</v>
      </c>
      <c r="C196" s="2" t="s">
        <v>43</v>
      </c>
      <c r="D196" s="2" t="s">
        <v>156</v>
      </c>
      <c r="E196" s="2" t="s">
        <v>165</v>
      </c>
      <c r="F196" s="2">
        <v>57</v>
      </c>
      <c r="G196" s="2">
        <v>52</v>
      </c>
      <c r="H196" s="2">
        <v>58</v>
      </c>
      <c r="I196" s="2">
        <f t="shared" si="41"/>
        <v>26</v>
      </c>
      <c r="J196" s="2">
        <f t="shared" si="42"/>
        <v>29</v>
      </c>
      <c r="K196" s="2">
        <f t="shared" si="43"/>
        <v>2368.7608608068599</v>
      </c>
      <c r="L196" s="2">
        <f t="shared" si="44"/>
        <v>2.36876086080686</v>
      </c>
      <c r="M196">
        <v>9.16</v>
      </c>
      <c r="N196">
        <v>14.42</v>
      </c>
      <c r="O196">
        <f t="shared" si="40"/>
        <v>23.58</v>
      </c>
      <c r="P196">
        <v>6.412758601460994E-3</v>
      </c>
      <c r="Q196">
        <f t="shared" ref="Q196:Q259" si="46">P196*1000</f>
        <v>6.4127586014609941</v>
      </c>
      <c r="R196" s="4">
        <v>1.2</v>
      </c>
      <c r="S196">
        <v>0.29000000000000004</v>
      </c>
      <c r="T196" s="4">
        <v>0.37</v>
      </c>
      <c r="U196" s="4">
        <f t="shared" ref="U196:U259" si="47">T196+R196</f>
        <v>1.5699999999999998</v>
      </c>
      <c r="V196" s="4">
        <f t="shared" ref="V196:V259" si="48">O196+R196+S196+T196</f>
        <v>25.439999999999998</v>
      </c>
      <c r="W196" s="4">
        <f t="shared" ref="W196:W259" si="49">(O196/V196*100)</f>
        <v>92.688679245283026</v>
      </c>
      <c r="X196" s="4">
        <f t="shared" ref="X196:X259" si="50">(R196/V196*100)</f>
        <v>4.716981132075472</v>
      </c>
      <c r="Y196" s="4">
        <f t="shared" ref="Y196:Y259" si="51">(S196/V196*100)</f>
        <v>1.1399371069182394</v>
      </c>
      <c r="Z196" s="4">
        <f t="shared" si="45"/>
        <v>1</v>
      </c>
      <c r="AA196" s="4">
        <v>1</v>
      </c>
      <c r="AB196" s="10">
        <f t="shared" si="39"/>
        <v>6.6581849024597115E-2</v>
      </c>
      <c r="AC196" t="s">
        <v>460</v>
      </c>
    </row>
    <row r="197" spans="1:29" x14ac:dyDescent="0.35">
      <c r="A197" s="2" t="s">
        <v>131</v>
      </c>
      <c r="B197" s="2" t="s">
        <v>1</v>
      </c>
      <c r="C197" s="2" t="s">
        <v>43</v>
      </c>
      <c r="D197" s="2" t="s">
        <v>80</v>
      </c>
      <c r="E197" s="2" t="s">
        <v>85</v>
      </c>
      <c r="F197" s="2">
        <v>49</v>
      </c>
      <c r="G197" s="2">
        <v>21</v>
      </c>
      <c r="H197" s="2">
        <v>20</v>
      </c>
      <c r="I197" s="2">
        <f t="shared" si="41"/>
        <v>10.5</v>
      </c>
      <c r="J197" s="2">
        <f t="shared" si="42"/>
        <v>10</v>
      </c>
      <c r="K197" s="2">
        <f t="shared" si="43"/>
        <v>329.86722862695001</v>
      </c>
      <c r="L197" s="2">
        <f t="shared" si="44"/>
        <v>0.32986722862695</v>
      </c>
      <c r="M197">
        <v>0.74</v>
      </c>
      <c r="N197">
        <v>1.26</v>
      </c>
      <c r="O197">
        <f t="shared" si="40"/>
        <v>2</v>
      </c>
      <c r="P197">
        <v>4.642857142857143E-3</v>
      </c>
      <c r="Q197">
        <f t="shared" si="46"/>
        <v>4.6428571428571432</v>
      </c>
      <c r="R197" s="4">
        <v>0.26</v>
      </c>
      <c r="S197">
        <v>0.14000000000000001</v>
      </c>
      <c r="T197" s="4">
        <v>0.13</v>
      </c>
      <c r="U197" s="4">
        <f t="shared" si="47"/>
        <v>0.39</v>
      </c>
      <c r="V197" s="4">
        <f t="shared" si="48"/>
        <v>2.5299999999999998</v>
      </c>
      <c r="W197" s="4">
        <f t="shared" si="49"/>
        <v>79.051383399209499</v>
      </c>
      <c r="X197" s="4">
        <f t="shared" si="50"/>
        <v>10.276679841897234</v>
      </c>
      <c r="Y197" s="4">
        <f t="shared" si="51"/>
        <v>5.5335968379446649</v>
      </c>
      <c r="Z197" s="4">
        <f t="shared" si="45"/>
        <v>2</v>
      </c>
      <c r="AA197" s="4">
        <v>2</v>
      </c>
      <c r="AB197" s="10">
        <f t="shared" si="39"/>
        <v>0.19500000000000001</v>
      </c>
      <c r="AC197" t="s">
        <v>460</v>
      </c>
    </row>
    <row r="198" spans="1:29" x14ac:dyDescent="0.35">
      <c r="A198" s="2" t="s">
        <v>132</v>
      </c>
      <c r="B198" s="2" t="s">
        <v>1</v>
      </c>
      <c r="C198" s="2" t="s">
        <v>43</v>
      </c>
      <c r="D198" s="2" t="s">
        <v>80</v>
      </c>
      <c r="E198" s="2" t="s">
        <v>85</v>
      </c>
      <c r="F198" s="2">
        <v>74</v>
      </c>
      <c r="G198" s="2">
        <v>47</v>
      </c>
      <c r="H198" s="2">
        <v>46</v>
      </c>
      <c r="I198" s="2">
        <f t="shared" si="41"/>
        <v>23.5</v>
      </c>
      <c r="J198" s="2">
        <f t="shared" si="42"/>
        <v>23</v>
      </c>
      <c r="K198" s="2">
        <f t="shared" si="43"/>
        <v>1698.0308292653951</v>
      </c>
      <c r="L198" s="2">
        <f t="shared" si="44"/>
        <v>1.6980308292653952</v>
      </c>
      <c r="M198">
        <v>6.46</v>
      </c>
      <c r="N198">
        <v>10.77</v>
      </c>
      <c r="O198">
        <f t="shared" si="40"/>
        <v>17.23</v>
      </c>
      <c r="P198">
        <v>8.4182031262895543E-3</v>
      </c>
      <c r="Q198">
        <f t="shared" si="46"/>
        <v>8.4182031262895549</v>
      </c>
      <c r="R198" s="4">
        <v>2.42</v>
      </c>
      <c r="S198">
        <v>0.92</v>
      </c>
      <c r="T198" s="4">
        <v>0.52</v>
      </c>
      <c r="U198" s="4">
        <f t="shared" si="47"/>
        <v>2.94</v>
      </c>
      <c r="V198" s="4">
        <f t="shared" si="48"/>
        <v>21.09</v>
      </c>
      <c r="W198" s="4">
        <f t="shared" si="49"/>
        <v>81.697486960644866</v>
      </c>
      <c r="X198" s="4">
        <f t="shared" si="50"/>
        <v>11.474632527264106</v>
      </c>
      <c r="Y198" s="4">
        <f t="shared" si="51"/>
        <v>4.362256993835941</v>
      </c>
      <c r="Z198" s="4">
        <f t="shared" si="45"/>
        <v>1</v>
      </c>
      <c r="AA198" s="4">
        <v>1</v>
      </c>
      <c r="AB198" s="10">
        <f t="shared" si="39"/>
        <v>0.1706326175275682</v>
      </c>
      <c r="AC198" t="s">
        <v>460</v>
      </c>
    </row>
    <row r="199" spans="1:29" x14ac:dyDescent="0.35">
      <c r="A199" s="2" t="s">
        <v>133</v>
      </c>
      <c r="B199" s="2" t="s">
        <v>1</v>
      </c>
      <c r="C199" s="2" t="s">
        <v>43</v>
      </c>
      <c r="D199" s="2" t="s">
        <v>80</v>
      </c>
      <c r="E199" s="2" t="s">
        <v>85</v>
      </c>
      <c r="F199" s="2">
        <v>68</v>
      </c>
      <c r="G199" s="2">
        <v>53</v>
      </c>
      <c r="H199" s="2">
        <v>55</v>
      </c>
      <c r="I199" s="2">
        <f t="shared" si="41"/>
        <v>26.5</v>
      </c>
      <c r="J199" s="2">
        <f t="shared" si="42"/>
        <v>27.5</v>
      </c>
      <c r="K199" s="2">
        <f t="shared" si="43"/>
        <v>2289.4356463037125</v>
      </c>
      <c r="L199" s="2">
        <f t="shared" si="44"/>
        <v>2.2894356463037124</v>
      </c>
      <c r="M199">
        <v>9.1300000000000008</v>
      </c>
      <c r="N199">
        <v>13.81</v>
      </c>
      <c r="O199">
        <f t="shared" si="40"/>
        <v>22.94</v>
      </c>
      <c r="P199">
        <v>7.6995465822568224E-3</v>
      </c>
      <c r="Q199">
        <f t="shared" si="46"/>
        <v>7.6995465822568221</v>
      </c>
      <c r="R199" s="4">
        <v>2.33</v>
      </c>
      <c r="S199">
        <v>0.71000000000000008</v>
      </c>
      <c r="T199" s="4">
        <v>0.31</v>
      </c>
      <c r="U199" s="4">
        <f t="shared" si="47"/>
        <v>2.64</v>
      </c>
      <c r="V199" s="4">
        <f t="shared" si="48"/>
        <v>26.290000000000003</v>
      </c>
      <c r="W199" s="4">
        <f t="shared" si="49"/>
        <v>87.257512362114866</v>
      </c>
      <c r="X199" s="4">
        <f t="shared" si="50"/>
        <v>8.8626854317230883</v>
      </c>
      <c r="Y199" s="4">
        <f t="shared" si="51"/>
        <v>2.7006466337010271</v>
      </c>
      <c r="Z199" s="4">
        <f t="shared" si="45"/>
        <v>2</v>
      </c>
      <c r="AA199" s="4">
        <v>2</v>
      </c>
      <c r="AB199" s="10">
        <f t="shared" si="39"/>
        <v>0.11508282476024412</v>
      </c>
      <c r="AC199" t="s">
        <v>460</v>
      </c>
    </row>
    <row r="200" spans="1:29" x14ac:dyDescent="0.35">
      <c r="A200" s="2" t="s">
        <v>58</v>
      </c>
      <c r="B200" s="2" t="s">
        <v>1</v>
      </c>
      <c r="C200" s="2" t="s">
        <v>43</v>
      </c>
      <c r="D200" s="2" t="s">
        <v>3</v>
      </c>
      <c r="E200" s="2" t="s">
        <v>12</v>
      </c>
      <c r="F200" s="2">
        <v>40</v>
      </c>
      <c r="G200" s="2">
        <v>33</v>
      </c>
      <c r="H200" s="2">
        <v>34</v>
      </c>
      <c r="I200" s="2">
        <f t="shared" si="41"/>
        <v>16.5</v>
      </c>
      <c r="J200" s="2">
        <f t="shared" si="42"/>
        <v>17</v>
      </c>
      <c r="K200" s="2">
        <f t="shared" si="43"/>
        <v>881.21673933199497</v>
      </c>
      <c r="L200" s="2">
        <f t="shared" si="44"/>
        <v>0.88121673933199496</v>
      </c>
      <c r="M200">
        <v>2.19</v>
      </c>
      <c r="N200">
        <v>4.0199999999999996</v>
      </c>
      <c r="O200">
        <f t="shared" si="40"/>
        <v>6.2099999999999991</v>
      </c>
      <c r="P200">
        <v>5.2567351919647056E-3</v>
      </c>
      <c r="Q200">
        <f t="shared" si="46"/>
        <v>5.2567351919647054</v>
      </c>
      <c r="R200" s="4">
        <v>0.25</v>
      </c>
      <c r="T200" s="4">
        <v>0.33</v>
      </c>
      <c r="U200" s="4">
        <f t="shared" si="47"/>
        <v>0.58000000000000007</v>
      </c>
      <c r="V200" s="4">
        <f t="shared" si="48"/>
        <v>6.7899999999999991</v>
      </c>
      <c r="W200" s="4">
        <f t="shared" si="49"/>
        <v>91.458026509572903</v>
      </c>
      <c r="X200" s="4">
        <f t="shared" si="50"/>
        <v>3.6818851251840949</v>
      </c>
      <c r="Y200" s="4">
        <f t="shared" si="51"/>
        <v>0</v>
      </c>
      <c r="Z200" s="4">
        <f t="shared" si="45"/>
        <v>6</v>
      </c>
      <c r="AA200" s="4">
        <v>6</v>
      </c>
      <c r="AB200" s="10">
        <f t="shared" si="39"/>
        <v>9.3397745571658641E-2</v>
      </c>
      <c r="AC200" t="s">
        <v>460</v>
      </c>
    </row>
    <row r="201" spans="1:29" x14ac:dyDescent="0.35">
      <c r="A201" s="2" t="s">
        <v>59</v>
      </c>
      <c r="B201" s="2" t="s">
        <v>1</v>
      </c>
      <c r="C201" s="2" t="s">
        <v>43</v>
      </c>
      <c r="D201" s="2" t="s">
        <v>3</v>
      </c>
      <c r="E201" s="2" t="s">
        <v>12</v>
      </c>
      <c r="F201" s="2">
        <v>47</v>
      </c>
      <c r="G201" s="2">
        <v>43</v>
      </c>
      <c r="H201" s="2">
        <v>32</v>
      </c>
      <c r="I201" s="2">
        <f t="shared" si="41"/>
        <v>21.5</v>
      </c>
      <c r="J201" s="2">
        <f t="shared" si="42"/>
        <v>16</v>
      </c>
      <c r="K201" s="2">
        <f t="shared" si="43"/>
        <v>1080.70787283496</v>
      </c>
      <c r="L201" s="2">
        <f t="shared" si="44"/>
        <v>1.0807078728349599</v>
      </c>
      <c r="M201">
        <v>2.5099999999999998</v>
      </c>
      <c r="N201">
        <v>4.5199999999999996</v>
      </c>
      <c r="O201">
        <f t="shared" si="40"/>
        <v>7.0299999999999994</v>
      </c>
      <c r="P201">
        <v>4.2243746416825078E-3</v>
      </c>
      <c r="Q201">
        <f t="shared" si="46"/>
        <v>4.2243746416825081</v>
      </c>
      <c r="R201" s="4">
        <v>0.38</v>
      </c>
      <c r="T201" s="4">
        <v>0.22</v>
      </c>
      <c r="U201" s="4">
        <f t="shared" si="47"/>
        <v>0.6</v>
      </c>
      <c r="V201" s="4">
        <f t="shared" si="48"/>
        <v>7.629999999999999</v>
      </c>
      <c r="W201" s="4">
        <f t="shared" si="49"/>
        <v>92.136304062909574</v>
      </c>
      <c r="X201" s="4">
        <f t="shared" si="50"/>
        <v>4.980340760157274</v>
      </c>
      <c r="Y201" s="4">
        <f t="shared" si="51"/>
        <v>0</v>
      </c>
      <c r="Z201" s="4">
        <f t="shared" si="45"/>
        <v>7</v>
      </c>
      <c r="AA201" s="4">
        <v>7</v>
      </c>
      <c r="AB201" s="10">
        <f t="shared" si="39"/>
        <v>8.5348506401137988E-2</v>
      </c>
      <c r="AC201" t="s">
        <v>460</v>
      </c>
    </row>
    <row r="202" spans="1:29" x14ac:dyDescent="0.35">
      <c r="A202" s="2" t="s">
        <v>60</v>
      </c>
      <c r="B202" s="2" t="s">
        <v>1</v>
      </c>
      <c r="C202" s="2" t="s">
        <v>43</v>
      </c>
      <c r="D202" s="2" t="s">
        <v>3</v>
      </c>
      <c r="E202" s="2" t="s">
        <v>12</v>
      </c>
      <c r="F202" s="2">
        <v>58</v>
      </c>
      <c r="G202" s="2">
        <v>56</v>
      </c>
      <c r="H202" s="2">
        <v>25</v>
      </c>
      <c r="I202" s="2">
        <f t="shared" si="41"/>
        <v>28</v>
      </c>
      <c r="J202" s="2">
        <f t="shared" si="42"/>
        <v>12.5</v>
      </c>
      <c r="K202" s="2">
        <f t="shared" si="43"/>
        <v>1099.5574287565</v>
      </c>
      <c r="L202" s="2">
        <f t="shared" si="44"/>
        <v>1.0995574287565</v>
      </c>
      <c r="M202">
        <v>4.47</v>
      </c>
      <c r="N202">
        <v>9.98</v>
      </c>
      <c r="O202">
        <f t="shared" si="40"/>
        <v>14.45</v>
      </c>
      <c r="P202">
        <v>7.7826573804210568E-3</v>
      </c>
      <c r="Q202">
        <f t="shared" si="46"/>
        <v>7.7826573804210568</v>
      </c>
      <c r="R202" s="4">
        <v>0.41</v>
      </c>
      <c r="T202" s="4">
        <v>0.48</v>
      </c>
      <c r="U202" s="4">
        <f t="shared" si="47"/>
        <v>0.8899999999999999</v>
      </c>
      <c r="V202" s="4">
        <f t="shared" si="48"/>
        <v>15.34</v>
      </c>
      <c r="W202" s="4">
        <f t="shared" si="49"/>
        <v>94.198174706649269</v>
      </c>
      <c r="X202" s="4">
        <f t="shared" si="50"/>
        <v>2.6727509778357237</v>
      </c>
      <c r="Y202" s="4">
        <f t="shared" si="51"/>
        <v>0</v>
      </c>
      <c r="Z202" s="4">
        <f t="shared" si="45"/>
        <v>14</v>
      </c>
      <c r="AA202" s="4">
        <v>14</v>
      </c>
      <c r="AB202" s="10">
        <f t="shared" si="39"/>
        <v>6.1591695501730097E-2</v>
      </c>
      <c r="AC202" t="s">
        <v>460</v>
      </c>
    </row>
    <row r="203" spans="1:29" x14ac:dyDescent="0.35">
      <c r="A203" s="2" t="s">
        <v>55</v>
      </c>
      <c r="B203" s="2" t="s">
        <v>1</v>
      </c>
      <c r="C203" s="2" t="s">
        <v>43</v>
      </c>
      <c r="D203" s="2" t="s">
        <v>3</v>
      </c>
      <c r="E203" s="2" t="s">
        <v>8</v>
      </c>
      <c r="F203" s="2">
        <v>74</v>
      </c>
      <c r="G203" s="2">
        <v>54</v>
      </c>
      <c r="H203" s="2">
        <v>36</v>
      </c>
      <c r="I203" s="2">
        <f t="shared" si="41"/>
        <v>27</v>
      </c>
      <c r="J203" s="2">
        <f t="shared" si="42"/>
        <v>18</v>
      </c>
      <c r="K203" s="2">
        <f t="shared" si="43"/>
        <v>1526.81402964474</v>
      </c>
      <c r="L203" s="2">
        <f t="shared" si="44"/>
        <v>1.5268140296447401</v>
      </c>
      <c r="M203">
        <v>7.38</v>
      </c>
      <c r="N203">
        <v>13.32</v>
      </c>
      <c r="O203">
        <f t="shared" si="40"/>
        <v>20.7</v>
      </c>
      <c r="P203">
        <v>8.9119313562396035E-3</v>
      </c>
      <c r="Q203">
        <f t="shared" si="46"/>
        <v>8.9119313562396041</v>
      </c>
      <c r="R203" s="4">
        <v>1.6</v>
      </c>
      <c r="T203" s="4">
        <v>0.26</v>
      </c>
      <c r="U203" s="4">
        <f t="shared" si="47"/>
        <v>1.86</v>
      </c>
      <c r="V203" s="4">
        <f t="shared" si="48"/>
        <v>22.560000000000002</v>
      </c>
      <c r="W203" s="4">
        <f t="shared" si="49"/>
        <v>91.755319148936152</v>
      </c>
      <c r="X203" s="4">
        <f t="shared" si="50"/>
        <v>7.0921985815602824</v>
      </c>
      <c r="Y203" s="4">
        <f t="shared" si="51"/>
        <v>0</v>
      </c>
      <c r="Z203" s="4">
        <f t="shared" si="45"/>
        <v>1</v>
      </c>
      <c r="AA203" s="4">
        <v>1</v>
      </c>
      <c r="AB203" s="10">
        <f t="shared" si="39"/>
        <v>8.9855072463768129E-2</v>
      </c>
      <c r="AC203" t="s">
        <v>460</v>
      </c>
    </row>
    <row r="204" spans="1:29" x14ac:dyDescent="0.35">
      <c r="A204" s="2" t="s">
        <v>56</v>
      </c>
      <c r="B204" s="2" t="s">
        <v>1</v>
      </c>
      <c r="C204" s="2" t="s">
        <v>43</v>
      </c>
      <c r="D204" s="2" t="s">
        <v>3</v>
      </c>
      <c r="E204" s="2" t="s">
        <v>8</v>
      </c>
      <c r="F204" s="2">
        <v>57</v>
      </c>
      <c r="G204" s="2">
        <v>42</v>
      </c>
      <c r="H204" s="2">
        <v>32</v>
      </c>
      <c r="I204" s="2">
        <f t="shared" si="41"/>
        <v>21</v>
      </c>
      <c r="J204" s="2">
        <f t="shared" si="42"/>
        <v>16</v>
      </c>
      <c r="K204" s="2">
        <f t="shared" si="43"/>
        <v>1055.5751316062401</v>
      </c>
      <c r="L204" s="2">
        <f t="shared" si="44"/>
        <v>1.0555751316062401</v>
      </c>
      <c r="M204">
        <v>4.03</v>
      </c>
      <c r="N204">
        <v>6.19</v>
      </c>
      <c r="O204">
        <f t="shared" si="40"/>
        <v>10.220000000000001</v>
      </c>
      <c r="P204">
        <v>6.4908195471030661E-3</v>
      </c>
      <c r="Q204">
        <f t="shared" si="46"/>
        <v>6.4908195471030661</v>
      </c>
      <c r="R204" s="4">
        <v>0.44</v>
      </c>
      <c r="T204" s="4">
        <v>0.44</v>
      </c>
      <c r="U204" s="4">
        <f t="shared" si="47"/>
        <v>0.88</v>
      </c>
      <c r="V204" s="4">
        <f t="shared" si="48"/>
        <v>11.1</v>
      </c>
      <c r="W204" s="4">
        <f t="shared" si="49"/>
        <v>92.072072072072075</v>
      </c>
      <c r="X204" s="4">
        <f t="shared" si="50"/>
        <v>3.9639639639639643</v>
      </c>
      <c r="Y204" s="4">
        <f t="shared" si="51"/>
        <v>0</v>
      </c>
      <c r="Z204" s="4">
        <f t="shared" si="45"/>
        <v>10</v>
      </c>
      <c r="AA204" s="4">
        <v>10</v>
      </c>
      <c r="AB204" s="10">
        <f t="shared" si="39"/>
        <v>8.6105675146771032E-2</v>
      </c>
      <c r="AC204" t="s">
        <v>460</v>
      </c>
    </row>
    <row r="205" spans="1:29" x14ac:dyDescent="0.35">
      <c r="A205" s="2" t="s">
        <v>57</v>
      </c>
      <c r="B205" s="2" t="s">
        <v>1</v>
      </c>
      <c r="C205" s="2" t="s">
        <v>43</v>
      </c>
      <c r="D205" s="2" t="s">
        <v>3</v>
      </c>
      <c r="E205" s="2" t="s">
        <v>8</v>
      </c>
      <c r="F205" s="2">
        <v>62</v>
      </c>
      <c r="G205" s="2">
        <v>55</v>
      </c>
      <c r="H205" s="2">
        <v>49</v>
      </c>
      <c r="I205" s="2">
        <f t="shared" si="41"/>
        <v>27.5</v>
      </c>
      <c r="J205" s="2">
        <f t="shared" si="42"/>
        <v>24.5</v>
      </c>
      <c r="K205" s="2">
        <f t="shared" si="43"/>
        <v>2116.6480503562625</v>
      </c>
      <c r="L205" s="2">
        <f t="shared" si="44"/>
        <v>2.1166480503562624</v>
      </c>
      <c r="M205">
        <v>9.8000000000000007</v>
      </c>
      <c r="N205">
        <v>19.510000000000002</v>
      </c>
      <c r="O205">
        <f t="shared" si="40"/>
        <v>29.310000000000002</v>
      </c>
      <c r="P205">
        <v>9.9949586831203554E-3</v>
      </c>
      <c r="Q205">
        <f t="shared" si="46"/>
        <v>9.9949586831203554</v>
      </c>
      <c r="R205" s="4">
        <v>1.61</v>
      </c>
      <c r="T205" s="4">
        <v>0.79</v>
      </c>
      <c r="U205" s="4">
        <f t="shared" si="47"/>
        <v>2.4000000000000004</v>
      </c>
      <c r="V205" s="4">
        <f t="shared" si="48"/>
        <v>31.71</v>
      </c>
      <c r="W205" s="4">
        <f t="shared" si="49"/>
        <v>92.431409649952698</v>
      </c>
      <c r="X205" s="4">
        <f t="shared" si="50"/>
        <v>5.0772626931567331</v>
      </c>
      <c r="Y205" s="4">
        <f t="shared" si="51"/>
        <v>0</v>
      </c>
      <c r="Z205" s="4">
        <f t="shared" si="45"/>
        <v>1</v>
      </c>
      <c r="AA205" s="4">
        <v>1</v>
      </c>
      <c r="AB205" s="10">
        <f t="shared" si="39"/>
        <v>8.1883316274309115E-2</v>
      </c>
      <c r="AC205" t="s">
        <v>460</v>
      </c>
    </row>
    <row r="206" spans="1:29" x14ac:dyDescent="0.35">
      <c r="A206" s="2" t="s">
        <v>204</v>
      </c>
      <c r="B206" s="2" t="s">
        <v>1</v>
      </c>
      <c r="C206" s="2" t="s">
        <v>43</v>
      </c>
      <c r="D206" s="2" t="s">
        <v>156</v>
      </c>
      <c r="E206" s="2" t="s">
        <v>157</v>
      </c>
      <c r="F206" s="2">
        <v>86</v>
      </c>
      <c r="G206" s="2">
        <v>52</v>
      </c>
      <c r="H206" s="2">
        <v>51</v>
      </c>
      <c r="I206" s="2">
        <f t="shared" si="41"/>
        <v>26</v>
      </c>
      <c r="J206" s="2">
        <f t="shared" si="42"/>
        <v>25.5</v>
      </c>
      <c r="K206" s="2">
        <f t="shared" si="43"/>
        <v>2082.87592933017</v>
      </c>
      <c r="L206" s="2">
        <f t="shared" si="44"/>
        <v>2.0828759293301702</v>
      </c>
      <c r="M206">
        <v>11.38</v>
      </c>
      <c r="N206">
        <v>13.19</v>
      </c>
      <c r="O206">
        <f t="shared" si="40"/>
        <v>24.57</v>
      </c>
      <c r="P206">
        <v>6.333122229259025E-3</v>
      </c>
      <c r="Q206">
        <f t="shared" si="46"/>
        <v>6.3331222292590255</v>
      </c>
      <c r="R206" s="4">
        <v>1.87</v>
      </c>
      <c r="S206">
        <v>0.22</v>
      </c>
      <c r="T206" s="4">
        <v>0.61</v>
      </c>
      <c r="U206" s="4">
        <f t="shared" si="47"/>
        <v>2.48</v>
      </c>
      <c r="V206" s="4">
        <f t="shared" si="48"/>
        <v>27.27</v>
      </c>
      <c r="W206" s="4">
        <f t="shared" si="49"/>
        <v>90.099009900990097</v>
      </c>
      <c r="X206" s="4">
        <f t="shared" si="50"/>
        <v>6.8573524019068577</v>
      </c>
      <c r="Y206" s="4">
        <f t="shared" si="51"/>
        <v>0.80674734140080673</v>
      </c>
      <c r="Z206" s="4">
        <f t="shared" si="45"/>
        <v>1</v>
      </c>
      <c r="AA206" s="4">
        <v>1</v>
      </c>
      <c r="AB206" s="10">
        <f t="shared" si="39"/>
        <v>0.10093610093610093</v>
      </c>
      <c r="AC206" t="s">
        <v>460</v>
      </c>
    </row>
    <row r="207" spans="1:29" x14ac:dyDescent="0.35">
      <c r="A207" s="2" t="s">
        <v>205</v>
      </c>
      <c r="B207" s="2" t="s">
        <v>1</v>
      </c>
      <c r="C207" s="2" t="s">
        <v>43</v>
      </c>
      <c r="D207" s="2" t="s">
        <v>156</v>
      </c>
      <c r="E207" s="2" t="s">
        <v>157</v>
      </c>
      <c r="F207" s="2">
        <v>109</v>
      </c>
      <c r="G207" s="2">
        <v>79</v>
      </c>
      <c r="H207" s="2">
        <v>60</v>
      </c>
      <c r="I207" s="2">
        <f t="shared" si="41"/>
        <v>39.5</v>
      </c>
      <c r="J207" s="2">
        <f t="shared" si="42"/>
        <v>30</v>
      </c>
      <c r="K207" s="2">
        <f t="shared" si="43"/>
        <v>3722.7872945041499</v>
      </c>
      <c r="L207" s="2">
        <f t="shared" si="44"/>
        <v>3.7227872945041498</v>
      </c>
      <c r="M207">
        <v>17.350000000000001</v>
      </c>
      <c r="N207">
        <v>22.34</v>
      </c>
      <c r="O207">
        <f t="shared" si="40"/>
        <v>39.69</v>
      </c>
      <c r="P207">
        <v>5.3383576699638884E-3</v>
      </c>
      <c r="Q207">
        <f t="shared" si="46"/>
        <v>5.3383576699638882</v>
      </c>
      <c r="R207" s="4">
        <v>4.1399999999999997</v>
      </c>
      <c r="S207">
        <v>0.18</v>
      </c>
      <c r="T207" s="4">
        <v>0.4</v>
      </c>
      <c r="U207" s="4">
        <f t="shared" si="47"/>
        <v>4.54</v>
      </c>
      <c r="V207" s="4">
        <f t="shared" si="48"/>
        <v>44.41</v>
      </c>
      <c r="W207" s="4">
        <f t="shared" si="49"/>
        <v>89.371763116415224</v>
      </c>
      <c r="X207" s="4">
        <f t="shared" si="50"/>
        <v>9.3222247241612255</v>
      </c>
      <c r="Y207" s="4">
        <f t="shared" si="51"/>
        <v>0.40531411844179244</v>
      </c>
      <c r="Z207" s="4">
        <f t="shared" si="45"/>
        <v>1</v>
      </c>
      <c r="AA207" s="4">
        <v>1</v>
      </c>
      <c r="AB207" s="10">
        <f t="shared" si="39"/>
        <v>0.11438649533887629</v>
      </c>
      <c r="AC207" t="s">
        <v>462</v>
      </c>
    </row>
    <row r="208" spans="1:29" x14ac:dyDescent="0.35">
      <c r="A208" s="2" t="s">
        <v>206</v>
      </c>
      <c r="B208" s="2" t="s">
        <v>1</v>
      </c>
      <c r="C208" s="2" t="s">
        <v>43</v>
      </c>
      <c r="D208" s="2" t="s">
        <v>156</v>
      </c>
      <c r="E208" s="2" t="s">
        <v>157</v>
      </c>
      <c r="F208" s="2">
        <v>98</v>
      </c>
      <c r="G208" s="2">
        <v>52</v>
      </c>
      <c r="H208" s="2">
        <v>64</v>
      </c>
      <c r="I208" s="2">
        <f t="shared" si="41"/>
        <v>26</v>
      </c>
      <c r="J208" s="2">
        <f t="shared" si="42"/>
        <v>32</v>
      </c>
      <c r="K208" s="2">
        <f t="shared" si="43"/>
        <v>2613.80508778688</v>
      </c>
      <c r="L208" s="2">
        <f t="shared" si="44"/>
        <v>2.6138050877868801</v>
      </c>
      <c r="M208">
        <v>11.39</v>
      </c>
      <c r="N208">
        <v>16.45</v>
      </c>
      <c r="O208">
        <f t="shared" si="40"/>
        <v>27.84</v>
      </c>
      <c r="P208">
        <v>5.1157781367797521E-3</v>
      </c>
      <c r="Q208">
        <f t="shared" si="46"/>
        <v>5.1157781367797517</v>
      </c>
      <c r="R208" s="4">
        <v>0.99</v>
      </c>
      <c r="S208">
        <v>0.16</v>
      </c>
      <c r="T208" s="4">
        <v>0.33</v>
      </c>
      <c r="U208" s="4">
        <f t="shared" si="47"/>
        <v>1.32</v>
      </c>
      <c r="V208" s="4">
        <f t="shared" si="48"/>
        <v>29.319999999999997</v>
      </c>
      <c r="W208" s="4">
        <f t="shared" si="49"/>
        <v>94.952251023192375</v>
      </c>
      <c r="X208" s="4">
        <f t="shared" si="50"/>
        <v>3.3765347885402459</v>
      </c>
      <c r="Y208" s="4">
        <f t="shared" si="51"/>
        <v>0.54570259208731253</v>
      </c>
      <c r="Z208" s="4">
        <f t="shared" si="45"/>
        <v>27</v>
      </c>
      <c r="AA208" s="4">
        <v>27</v>
      </c>
      <c r="AB208" s="10">
        <f t="shared" si="39"/>
        <v>4.741379310344828E-2</v>
      </c>
      <c r="AC208" t="s">
        <v>460</v>
      </c>
    </row>
    <row r="209" spans="1:29" x14ac:dyDescent="0.35">
      <c r="A209" s="2" t="s">
        <v>231</v>
      </c>
      <c r="B209" s="2" t="s">
        <v>232</v>
      </c>
      <c r="C209" s="2" t="s">
        <v>2</v>
      </c>
      <c r="D209" s="2" t="s">
        <v>3</v>
      </c>
      <c r="E209" s="2" t="s">
        <v>4</v>
      </c>
      <c r="F209" s="2">
        <v>50</v>
      </c>
      <c r="G209" s="2">
        <v>45</v>
      </c>
      <c r="H209" s="2">
        <v>22</v>
      </c>
      <c r="I209" s="2">
        <f t="shared" si="41"/>
        <v>22.5</v>
      </c>
      <c r="J209" s="2">
        <f t="shared" si="42"/>
        <v>11</v>
      </c>
      <c r="K209" s="2">
        <f t="shared" si="43"/>
        <v>777.5441817635251</v>
      </c>
      <c r="L209" s="2">
        <f t="shared" si="44"/>
        <v>0.77754418176352513</v>
      </c>
      <c r="M209">
        <v>2.13</v>
      </c>
      <c r="N209">
        <v>3.95</v>
      </c>
      <c r="O209">
        <f t="shared" si="40"/>
        <v>6.08</v>
      </c>
      <c r="P209">
        <v>9.5271574935933689E-3</v>
      </c>
      <c r="Q209">
        <f t="shared" si="46"/>
        <v>9.5271574935933696</v>
      </c>
      <c r="R209" s="4">
        <v>0.32</v>
      </c>
      <c r="S209">
        <v>7.0000000000000007E-2</v>
      </c>
      <c r="T209" s="4">
        <v>0.09</v>
      </c>
      <c r="U209" s="4">
        <f t="shared" si="47"/>
        <v>0.41000000000000003</v>
      </c>
      <c r="V209" s="4">
        <f t="shared" si="48"/>
        <v>6.5600000000000005</v>
      </c>
      <c r="W209" s="4">
        <f t="shared" si="49"/>
        <v>92.682926829268283</v>
      </c>
      <c r="X209" s="4">
        <f t="shared" si="50"/>
        <v>4.8780487804878048</v>
      </c>
      <c r="Y209" s="4">
        <f t="shared" si="51"/>
        <v>1.0670731707317074</v>
      </c>
      <c r="Z209" s="4">
        <f t="shared" si="45"/>
        <v>6</v>
      </c>
      <c r="AA209" s="4">
        <v>6</v>
      </c>
      <c r="AB209" s="10">
        <f t="shared" si="39"/>
        <v>6.7434210526315791E-2</v>
      </c>
      <c r="AC209" t="s">
        <v>460</v>
      </c>
    </row>
    <row r="210" spans="1:29" x14ac:dyDescent="0.35">
      <c r="A210" s="2" t="s">
        <v>233</v>
      </c>
      <c r="B210" s="2" t="s">
        <v>232</v>
      </c>
      <c r="C210" s="2" t="s">
        <v>2</v>
      </c>
      <c r="D210" s="2" t="s">
        <v>3</v>
      </c>
      <c r="E210" s="2" t="s">
        <v>4</v>
      </c>
      <c r="F210" s="2">
        <v>40</v>
      </c>
      <c r="G210" s="2">
        <v>28</v>
      </c>
      <c r="H210" s="2">
        <v>22</v>
      </c>
      <c r="I210" s="2">
        <f t="shared" si="41"/>
        <v>14</v>
      </c>
      <c r="J210" s="2">
        <f t="shared" si="42"/>
        <v>11</v>
      </c>
      <c r="K210" s="2">
        <f t="shared" si="43"/>
        <v>483.80526865286004</v>
      </c>
      <c r="L210" s="2">
        <f t="shared" si="44"/>
        <v>0.48380526865286005</v>
      </c>
      <c r="M210">
        <v>1.68</v>
      </c>
      <c r="N210">
        <v>2.82</v>
      </c>
      <c r="O210">
        <f t="shared" si="40"/>
        <v>4.5</v>
      </c>
      <c r="P210">
        <v>1.024040906654204E-2</v>
      </c>
      <c r="Q210">
        <f t="shared" si="46"/>
        <v>10.240409066542039</v>
      </c>
      <c r="R210" s="4">
        <v>0.54</v>
      </c>
      <c r="S210">
        <v>0.30000000000000004</v>
      </c>
      <c r="T210" s="4">
        <v>0.24</v>
      </c>
      <c r="U210" s="4">
        <f t="shared" si="47"/>
        <v>0.78</v>
      </c>
      <c r="V210" s="4">
        <f t="shared" si="48"/>
        <v>5.58</v>
      </c>
      <c r="W210" s="4">
        <f t="shared" si="49"/>
        <v>80.645161290322577</v>
      </c>
      <c r="X210" s="4">
        <f t="shared" si="50"/>
        <v>9.67741935483871</v>
      </c>
      <c r="Y210" s="4">
        <f t="shared" si="51"/>
        <v>5.3763440860215059</v>
      </c>
      <c r="Z210" s="4">
        <f t="shared" si="45"/>
        <v>4</v>
      </c>
      <c r="AA210" s="4">
        <v>4</v>
      </c>
      <c r="AB210" s="10">
        <f t="shared" si="39"/>
        <v>0.17333333333333334</v>
      </c>
      <c r="AC210" t="s">
        <v>460</v>
      </c>
    </row>
    <row r="211" spans="1:29" x14ac:dyDescent="0.35">
      <c r="A211" s="2" t="s">
        <v>234</v>
      </c>
      <c r="B211" s="2" t="s">
        <v>232</v>
      </c>
      <c r="C211" s="2" t="s">
        <v>2</v>
      </c>
      <c r="D211" s="2" t="s">
        <v>3</v>
      </c>
      <c r="E211" s="2" t="s">
        <v>4</v>
      </c>
      <c r="F211" s="2">
        <v>38</v>
      </c>
      <c r="G211" s="2">
        <v>29</v>
      </c>
      <c r="H211" s="2">
        <v>16</v>
      </c>
      <c r="I211" s="2">
        <f t="shared" si="41"/>
        <v>14.5</v>
      </c>
      <c r="J211" s="2">
        <f t="shared" si="42"/>
        <v>8</v>
      </c>
      <c r="K211" s="2">
        <f t="shared" si="43"/>
        <v>364.42474781644</v>
      </c>
      <c r="L211" s="2">
        <f t="shared" si="44"/>
        <v>0.36442474781644002</v>
      </c>
      <c r="M211">
        <v>1.74</v>
      </c>
      <c r="N211">
        <v>3.41</v>
      </c>
      <c r="O211">
        <f t="shared" si="40"/>
        <v>5.15</v>
      </c>
      <c r="P211">
        <v>8.5852179562540612E-3</v>
      </c>
      <c r="Q211">
        <f t="shared" si="46"/>
        <v>8.5852179562540609</v>
      </c>
      <c r="R211" s="4">
        <v>0.25</v>
      </c>
      <c r="T211" s="4">
        <v>0.2</v>
      </c>
      <c r="U211" s="4">
        <f t="shared" si="47"/>
        <v>0.45</v>
      </c>
      <c r="V211" s="4">
        <f t="shared" si="48"/>
        <v>5.6000000000000005</v>
      </c>
      <c r="W211" s="4">
        <f t="shared" si="49"/>
        <v>91.964285714285708</v>
      </c>
      <c r="X211" s="4">
        <f t="shared" si="50"/>
        <v>4.4642857142857135</v>
      </c>
      <c r="Y211" s="4">
        <f t="shared" si="51"/>
        <v>0</v>
      </c>
      <c r="Z211" s="4">
        <f t="shared" si="45"/>
        <v>5</v>
      </c>
      <c r="AA211" s="4">
        <v>5</v>
      </c>
      <c r="AB211" s="10">
        <f t="shared" si="39"/>
        <v>8.7378640776699032E-2</v>
      </c>
      <c r="AC211" t="s">
        <v>460</v>
      </c>
    </row>
    <row r="212" spans="1:29" x14ac:dyDescent="0.35">
      <c r="A212" s="2" t="s">
        <v>379</v>
      </c>
      <c r="B212" s="2" t="s">
        <v>232</v>
      </c>
      <c r="C212" s="2" t="s">
        <v>2</v>
      </c>
      <c r="D212" s="2" t="s">
        <v>156</v>
      </c>
      <c r="E212" s="2" t="s">
        <v>161</v>
      </c>
      <c r="F212" s="2">
        <v>56</v>
      </c>
      <c r="G212" s="2">
        <v>52</v>
      </c>
      <c r="H212" s="2">
        <v>16</v>
      </c>
      <c r="I212" s="2">
        <f t="shared" si="41"/>
        <v>26</v>
      </c>
      <c r="J212" s="2">
        <f t="shared" si="42"/>
        <v>8</v>
      </c>
      <c r="K212" s="2">
        <f t="shared" si="43"/>
        <v>653.45127194672</v>
      </c>
      <c r="L212" s="2">
        <f t="shared" si="44"/>
        <v>0.65345127194672004</v>
      </c>
      <c r="M212">
        <v>5.72</v>
      </c>
      <c r="N212">
        <v>10</v>
      </c>
      <c r="O212">
        <f t="shared" si="40"/>
        <v>15.719999999999999</v>
      </c>
      <c r="P212">
        <v>1.2386601535240753E-2</v>
      </c>
      <c r="Q212">
        <f t="shared" si="46"/>
        <v>12.386601535240754</v>
      </c>
      <c r="R212" s="4">
        <v>0.96</v>
      </c>
      <c r="S212">
        <v>0.43</v>
      </c>
      <c r="T212" s="4">
        <v>0.13</v>
      </c>
      <c r="U212" s="4">
        <f t="shared" si="47"/>
        <v>1.0899999999999999</v>
      </c>
      <c r="V212" s="4">
        <f t="shared" si="48"/>
        <v>17.239999999999998</v>
      </c>
      <c r="W212" s="4">
        <f t="shared" si="49"/>
        <v>91.183294663573093</v>
      </c>
      <c r="X212" s="4">
        <f t="shared" si="50"/>
        <v>5.5684454756380513</v>
      </c>
      <c r="Y212" s="4">
        <f t="shared" si="51"/>
        <v>2.4941995359628772</v>
      </c>
      <c r="Z212" s="4">
        <f t="shared" si="45"/>
        <v>15</v>
      </c>
      <c r="AA212" s="4">
        <v>15</v>
      </c>
      <c r="AB212" s="10">
        <f t="shared" si="39"/>
        <v>6.9338422391857502E-2</v>
      </c>
      <c r="AC212" t="s">
        <v>460</v>
      </c>
    </row>
    <row r="213" spans="1:29" x14ac:dyDescent="0.35">
      <c r="A213" s="2" t="s">
        <v>380</v>
      </c>
      <c r="B213" s="2" t="s">
        <v>232</v>
      </c>
      <c r="C213" s="2" t="s">
        <v>2</v>
      </c>
      <c r="D213" s="2" t="s">
        <v>156</v>
      </c>
      <c r="E213" s="2" t="s">
        <v>161</v>
      </c>
      <c r="F213" s="2">
        <v>54</v>
      </c>
      <c r="G213" s="2">
        <v>35</v>
      </c>
      <c r="H213" s="2">
        <v>20</v>
      </c>
      <c r="I213" s="2">
        <f t="shared" si="41"/>
        <v>17.5</v>
      </c>
      <c r="J213" s="2">
        <f t="shared" si="42"/>
        <v>10</v>
      </c>
      <c r="K213" s="2">
        <f t="shared" si="43"/>
        <v>549.77871437825002</v>
      </c>
      <c r="L213" s="2">
        <f t="shared" si="44"/>
        <v>0.54977871437824999</v>
      </c>
      <c r="M213">
        <v>4.68</v>
      </c>
      <c r="N213">
        <v>7.73</v>
      </c>
      <c r="O213">
        <f t="shared" si="40"/>
        <v>12.41</v>
      </c>
      <c r="P213">
        <v>1.1601127457720335E-2</v>
      </c>
      <c r="Q213">
        <f t="shared" si="46"/>
        <v>11.601127457720334</v>
      </c>
      <c r="R213" s="4">
        <v>1.1200000000000001</v>
      </c>
      <c r="S213">
        <v>0.62</v>
      </c>
      <c r="T213" s="4">
        <v>7.0000000000000007E-2</v>
      </c>
      <c r="U213" s="4">
        <f t="shared" si="47"/>
        <v>1.1900000000000002</v>
      </c>
      <c r="V213" s="4">
        <f t="shared" si="48"/>
        <v>14.22</v>
      </c>
      <c r="W213" s="4">
        <f t="shared" si="49"/>
        <v>87.271448663853718</v>
      </c>
      <c r="X213" s="4">
        <f t="shared" si="50"/>
        <v>7.876230661040788</v>
      </c>
      <c r="Y213" s="4">
        <f t="shared" si="51"/>
        <v>4.3600562587904363</v>
      </c>
      <c r="Z213" s="4">
        <f t="shared" si="45"/>
        <v>1</v>
      </c>
      <c r="AA213" s="4">
        <v>1</v>
      </c>
      <c r="AB213" s="10">
        <f t="shared" si="39"/>
        <v>9.5890410958904118E-2</v>
      </c>
      <c r="AC213" t="s">
        <v>460</v>
      </c>
    </row>
    <row r="214" spans="1:29" x14ac:dyDescent="0.35">
      <c r="A214" s="2" t="s">
        <v>381</v>
      </c>
      <c r="B214" s="2" t="s">
        <v>232</v>
      </c>
      <c r="C214" s="2" t="s">
        <v>2</v>
      </c>
      <c r="D214" s="2" t="s">
        <v>156</v>
      </c>
      <c r="E214" s="2" t="s">
        <v>161</v>
      </c>
      <c r="F214" s="2">
        <v>60</v>
      </c>
      <c r="G214" s="2">
        <v>52</v>
      </c>
      <c r="H214" s="2">
        <v>25</v>
      </c>
      <c r="I214" s="2">
        <f t="shared" si="41"/>
        <v>26</v>
      </c>
      <c r="J214" s="2">
        <f t="shared" si="42"/>
        <v>12.5</v>
      </c>
      <c r="K214" s="2">
        <f t="shared" si="43"/>
        <v>1021.01761241675</v>
      </c>
      <c r="L214" s="2">
        <f t="shared" si="44"/>
        <v>1.02101761241675</v>
      </c>
      <c r="M214">
        <v>5.34</v>
      </c>
      <c r="N214">
        <v>8.68</v>
      </c>
      <c r="O214">
        <f t="shared" si="40"/>
        <v>14.02</v>
      </c>
      <c r="P214">
        <v>1.1060898144929367E-2</v>
      </c>
      <c r="Q214">
        <f t="shared" si="46"/>
        <v>11.060898144929366</v>
      </c>
      <c r="R214" s="4">
        <v>0.49</v>
      </c>
      <c r="S214">
        <v>0.4</v>
      </c>
      <c r="T214" s="4">
        <v>0.12</v>
      </c>
      <c r="U214" s="4">
        <f t="shared" si="47"/>
        <v>0.61</v>
      </c>
      <c r="V214" s="4">
        <f t="shared" si="48"/>
        <v>15.03</v>
      </c>
      <c r="W214" s="4">
        <f t="shared" si="49"/>
        <v>93.280106453759146</v>
      </c>
      <c r="X214" s="4">
        <f t="shared" si="50"/>
        <v>3.260146373918829</v>
      </c>
      <c r="Y214" s="4">
        <f t="shared" si="51"/>
        <v>2.6613439787092483</v>
      </c>
      <c r="Z214" s="4">
        <f t="shared" si="45"/>
        <v>14</v>
      </c>
      <c r="AA214" s="4">
        <v>14</v>
      </c>
      <c r="AB214" s="10">
        <f t="shared" si="39"/>
        <v>4.3509272467902996E-2</v>
      </c>
      <c r="AC214" t="s">
        <v>460</v>
      </c>
    </row>
    <row r="215" spans="1:29" x14ac:dyDescent="0.35">
      <c r="A215" s="2" t="s">
        <v>304</v>
      </c>
      <c r="B215" s="2" t="s">
        <v>232</v>
      </c>
      <c r="C215" s="2" t="s">
        <v>2</v>
      </c>
      <c r="D215" s="2" t="s">
        <v>80</v>
      </c>
      <c r="E215" s="2" t="s">
        <v>81</v>
      </c>
      <c r="F215" s="2">
        <v>51</v>
      </c>
      <c r="G215" s="2">
        <v>38</v>
      </c>
      <c r="H215" s="2">
        <v>27</v>
      </c>
      <c r="I215" s="2">
        <f t="shared" si="41"/>
        <v>19</v>
      </c>
      <c r="J215" s="2">
        <f t="shared" si="42"/>
        <v>13.5</v>
      </c>
      <c r="K215" s="2">
        <f t="shared" si="43"/>
        <v>805.81851564583508</v>
      </c>
      <c r="L215" s="2">
        <f t="shared" si="44"/>
        <v>0.80581851564583507</v>
      </c>
      <c r="M215">
        <v>4.78</v>
      </c>
      <c r="N215">
        <v>10.61</v>
      </c>
      <c r="O215">
        <f t="shared" si="40"/>
        <v>15.39</v>
      </c>
      <c r="P215">
        <v>1.3984494861037568E-2</v>
      </c>
      <c r="Q215">
        <f t="shared" si="46"/>
        <v>13.984494861037568</v>
      </c>
      <c r="R215" s="4">
        <v>2.72</v>
      </c>
      <c r="S215">
        <v>0.35</v>
      </c>
      <c r="T215" s="4">
        <v>0.56999999999999995</v>
      </c>
      <c r="U215" s="4">
        <f t="shared" si="47"/>
        <v>3.29</v>
      </c>
      <c r="V215" s="4">
        <f t="shared" si="48"/>
        <v>19.03</v>
      </c>
      <c r="W215" s="4">
        <f t="shared" si="49"/>
        <v>80.872306883867566</v>
      </c>
      <c r="X215" s="4">
        <f t="shared" si="50"/>
        <v>14.293221229637416</v>
      </c>
      <c r="Y215" s="4">
        <f t="shared" si="51"/>
        <v>1.8392012611665791</v>
      </c>
      <c r="Z215" s="4">
        <f t="shared" si="45"/>
        <v>1</v>
      </c>
      <c r="AA215" s="4">
        <v>1</v>
      </c>
      <c r="AB215" s="10">
        <f t="shared" si="39"/>
        <v>0.21377517868745938</v>
      </c>
      <c r="AC215" t="s">
        <v>460</v>
      </c>
    </row>
    <row r="216" spans="1:29" x14ac:dyDescent="0.35">
      <c r="A216" s="2" t="s">
        <v>305</v>
      </c>
      <c r="B216" s="2" t="s">
        <v>232</v>
      </c>
      <c r="C216" s="2" t="s">
        <v>2</v>
      </c>
      <c r="D216" s="2" t="s">
        <v>80</v>
      </c>
      <c r="E216" s="2" t="s">
        <v>81</v>
      </c>
      <c r="F216" s="2">
        <v>68</v>
      </c>
      <c r="G216" s="2">
        <v>56</v>
      </c>
      <c r="H216" s="2">
        <v>15</v>
      </c>
      <c r="I216" s="2">
        <f t="shared" si="41"/>
        <v>28</v>
      </c>
      <c r="J216" s="2">
        <f t="shared" si="42"/>
        <v>7.5</v>
      </c>
      <c r="K216" s="2">
        <f t="shared" si="43"/>
        <v>659.73445725390002</v>
      </c>
      <c r="L216" s="2">
        <f t="shared" si="44"/>
        <v>0.65973445725390001</v>
      </c>
      <c r="M216">
        <v>5.47</v>
      </c>
      <c r="N216">
        <v>12.13</v>
      </c>
      <c r="O216">
        <f t="shared" si="40"/>
        <v>17.600000000000001</v>
      </c>
      <c r="P216">
        <v>1.4528288915877999E-2</v>
      </c>
      <c r="Q216">
        <f t="shared" si="46"/>
        <v>14.528288915877999</v>
      </c>
      <c r="R216" s="4">
        <v>1.69</v>
      </c>
      <c r="S216">
        <v>0.25</v>
      </c>
      <c r="T216" s="4">
        <v>0.34</v>
      </c>
      <c r="U216" s="4">
        <f t="shared" si="47"/>
        <v>2.0299999999999998</v>
      </c>
      <c r="V216" s="4">
        <f t="shared" si="48"/>
        <v>19.880000000000003</v>
      </c>
      <c r="W216" s="4">
        <f t="shared" si="49"/>
        <v>88.531187122736412</v>
      </c>
      <c r="X216" s="4">
        <f t="shared" si="50"/>
        <v>8.5010060362173032</v>
      </c>
      <c r="Y216" s="4">
        <f t="shared" si="51"/>
        <v>1.2575452716297786</v>
      </c>
      <c r="Z216" s="4">
        <f t="shared" si="45"/>
        <v>1</v>
      </c>
      <c r="AA216" s="4">
        <v>1</v>
      </c>
      <c r="AB216" s="10">
        <f t="shared" si="39"/>
        <v>0.11534090909090908</v>
      </c>
      <c r="AC216" t="s">
        <v>460</v>
      </c>
    </row>
    <row r="217" spans="1:29" x14ac:dyDescent="0.35">
      <c r="A217" s="2" t="s">
        <v>306</v>
      </c>
      <c r="B217" s="2" t="s">
        <v>232</v>
      </c>
      <c r="C217" s="2" t="s">
        <v>2</v>
      </c>
      <c r="D217" s="2" t="s">
        <v>80</v>
      </c>
      <c r="E217" s="2" t="s">
        <v>81</v>
      </c>
      <c r="F217" s="2">
        <v>50</v>
      </c>
      <c r="G217" s="2">
        <v>45</v>
      </c>
      <c r="H217" s="2">
        <v>31</v>
      </c>
      <c r="I217" s="2">
        <f t="shared" si="41"/>
        <v>22.5</v>
      </c>
      <c r="J217" s="2">
        <f t="shared" si="42"/>
        <v>15.5</v>
      </c>
      <c r="K217" s="2">
        <f t="shared" si="43"/>
        <v>1095.6304379395126</v>
      </c>
      <c r="L217" s="2">
        <f t="shared" si="44"/>
        <v>1.0956304379395125</v>
      </c>
      <c r="M217">
        <v>3.62</v>
      </c>
      <c r="N217">
        <v>9.23</v>
      </c>
      <c r="O217">
        <f t="shared" si="40"/>
        <v>12.850000000000001</v>
      </c>
      <c r="P217">
        <v>1.1936022917164002E-2</v>
      </c>
      <c r="Q217">
        <f t="shared" si="46"/>
        <v>11.936022917164003</v>
      </c>
      <c r="R217" s="4">
        <v>2.39</v>
      </c>
      <c r="S217">
        <v>0.12</v>
      </c>
      <c r="T217" s="4">
        <v>0.33</v>
      </c>
      <c r="U217" s="4">
        <f t="shared" si="47"/>
        <v>2.72</v>
      </c>
      <c r="V217" s="4">
        <f t="shared" si="48"/>
        <v>15.690000000000001</v>
      </c>
      <c r="W217" s="4">
        <f t="shared" si="49"/>
        <v>81.899298916507334</v>
      </c>
      <c r="X217" s="4">
        <f t="shared" si="50"/>
        <v>15.232632249840664</v>
      </c>
      <c r="Y217" s="4">
        <f t="shared" si="51"/>
        <v>0.76481835564053524</v>
      </c>
      <c r="Z217" s="4">
        <f t="shared" si="45"/>
        <v>2</v>
      </c>
      <c r="AA217" s="4">
        <v>2</v>
      </c>
      <c r="AB217" s="10">
        <f t="shared" si="39"/>
        <v>0.21167315175097276</v>
      </c>
      <c r="AC217" t="s">
        <v>460</v>
      </c>
    </row>
    <row r="218" spans="1:29" x14ac:dyDescent="0.35">
      <c r="A218" s="2" t="s">
        <v>310</v>
      </c>
      <c r="B218" s="2" t="s">
        <v>232</v>
      </c>
      <c r="C218" s="2" t="s">
        <v>2</v>
      </c>
      <c r="D218" s="2" t="s">
        <v>80</v>
      </c>
      <c r="E218" s="2" t="s">
        <v>89</v>
      </c>
      <c r="F218" s="2">
        <v>93</v>
      </c>
      <c r="G218" s="2">
        <v>7</v>
      </c>
      <c r="H218" s="2">
        <v>7</v>
      </c>
      <c r="I218" s="2">
        <f t="shared" si="41"/>
        <v>3.5</v>
      </c>
      <c r="J218" s="2">
        <f t="shared" si="42"/>
        <v>3.5</v>
      </c>
      <c r="K218" s="2">
        <f t="shared" si="43"/>
        <v>38.4845100064775</v>
      </c>
      <c r="L218" s="2">
        <f t="shared" si="44"/>
        <v>3.8484510006477499E-2</v>
      </c>
      <c r="M218">
        <v>5.58</v>
      </c>
      <c r="N218">
        <v>6.55</v>
      </c>
      <c r="O218">
        <f t="shared" si="40"/>
        <v>12.129999999999999</v>
      </c>
      <c r="P218">
        <v>1.0349494467001036E-2</v>
      </c>
      <c r="Q218">
        <f t="shared" si="46"/>
        <v>10.349494467001035</v>
      </c>
      <c r="R218" s="4">
        <v>1.7</v>
      </c>
      <c r="S218">
        <v>0.31</v>
      </c>
      <c r="T218" s="4">
        <v>0.59</v>
      </c>
      <c r="U218" s="4">
        <f t="shared" si="47"/>
        <v>2.29</v>
      </c>
      <c r="V218" s="4">
        <f t="shared" si="48"/>
        <v>14.729999999999999</v>
      </c>
      <c r="W218" s="4">
        <f t="shared" si="49"/>
        <v>82.348947725729801</v>
      </c>
      <c r="X218" s="4">
        <f t="shared" si="50"/>
        <v>11.541072640868975</v>
      </c>
      <c r="Y218" s="4">
        <f t="shared" si="51"/>
        <v>2.1045485403937545</v>
      </c>
      <c r="Z218" s="4">
        <f t="shared" si="45"/>
        <v>1</v>
      </c>
      <c r="AA218" s="4">
        <v>1</v>
      </c>
      <c r="AB218" s="10">
        <f t="shared" si="39"/>
        <v>0.18878812860676011</v>
      </c>
      <c r="AC218" t="s">
        <v>462</v>
      </c>
    </row>
    <row r="219" spans="1:29" x14ac:dyDescent="0.35">
      <c r="A219" s="2" t="s">
        <v>311</v>
      </c>
      <c r="B219" s="2" t="s">
        <v>232</v>
      </c>
      <c r="C219" s="2" t="s">
        <v>2</v>
      </c>
      <c r="D219" s="2" t="s">
        <v>80</v>
      </c>
      <c r="E219" s="2" t="s">
        <v>89</v>
      </c>
      <c r="F219" s="2">
        <v>88</v>
      </c>
      <c r="G219" s="2">
        <v>31</v>
      </c>
      <c r="H219" s="2">
        <v>7</v>
      </c>
      <c r="I219" s="2">
        <f t="shared" si="41"/>
        <v>15.5</v>
      </c>
      <c r="J219" s="2">
        <f t="shared" si="42"/>
        <v>3.5</v>
      </c>
      <c r="K219" s="2">
        <f t="shared" si="43"/>
        <v>170.43140145725752</v>
      </c>
      <c r="L219" s="2">
        <f t="shared" si="44"/>
        <v>0.17043140145725752</v>
      </c>
      <c r="M219">
        <v>5.44</v>
      </c>
      <c r="N219">
        <v>7.44</v>
      </c>
      <c r="O219">
        <f t="shared" si="40"/>
        <v>12.88</v>
      </c>
      <c r="P219">
        <v>7.902279606761136E-3</v>
      </c>
      <c r="Q219">
        <f t="shared" si="46"/>
        <v>7.9022796067611356</v>
      </c>
      <c r="R219" s="4">
        <v>2.4500000000000002</v>
      </c>
      <c r="S219">
        <v>0.16</v>
      </c>
      <c r="T219" s="4">
        <v>0.37</v>
      </c>
      <c r="U219" s="4">
        <f t="shared" si="47"/>
        <v>2.8200000000000003</v>
      </c>
      <c r="V219" s="4">
        <f t="shared" si="48"/>
        <v>15.860000000000001</v>
      </c>
      <c r="W219" s="4">
        <f t="shared" si="49"/>
        <v>81.210592686002528</v>
      </c>
      <c r="X219" s="4">
        <f t="shared" si="50"/>
        <v>15.447667087011348</v>
      </c>
      <c r="Y219" s="4">
        <f t="shared" si="51"/>
        <v>1.0088272383354351</v>
      </c>
      <c r="Z219" s="4">
        <f t="shared" si="45"/>
        <v>2</v>
      </c>
      <c r="AA219" s="4">
        <v>2</v>
      </c>
      <c r="AB219" s="10">
        <f t="shared" si="39"/>
        <v>0.21894409937888198</v>
      </c>
      <c r="AC219" t="s">
        <v>460</v>
      </c>
    </row>
    <row r="220" spans="1:29" x14ac:dyDescent="0.35">
      <c r="A220" s="2" t="s">
        <v>312</v>
      </c>
      <c r="B220" s="2" t="s">
        <v>232</v>
      </c>
      <c r="C220" s="2" t="s">
        <v>2</v>
      </c>
      <c r="D220" s="2" t="s">
        <v>80</v>
      </c>
      <c r="E220" s="2" t="s">
        <v>89</v>
      </c>
      <c r="F220" s="2">
        <v>93</v>
      </c>
      <c r="G220" s="2">
        <v>44</v>
      </c>
      <c r="H220" s="2">
        <v>31</v>
      </c>
      <c r="I220" s="2">
        <f t="shared" si="41"/>
        <v>22</v>
      </c>
      <c r="J220" s="2">
        <f t="shared" si="42"/>
        <v>15.5</v>
      </c>
      <c r="K220" s="2">
        <f t="shared" si="43"/>
        <v>1071.2830948741901</v>
      </c>
      <c r="L220" s="2">
        <f t="shared" si="44"/>
        <v>1.07128309487419</v>
      </c>
      <c r="M220">
        <v>6.61</v>
      </c>
      <c r="N220">
        <v>7.65</v>
      </c>
      <c r="O220">
        <f t="shared" si="40"/>
        <v>14.260000000000002</v>
      </c>
      <c r="P220">
        <v>8.4043702725417214E-3</v>
      </c>
      <c r="Q220">
        <f t="shared" si="46"/>
        <v>8.4043702725417209</v>
      </c>
      <c r="R220" s="4">
        <v>0.92</v>
      </c>
      <c r="S220">
        <v>0.19</v>
      </c>
      <c r="T220" s="4">
        <v>0.48</v>
      </c>
      <c r="U220" s="4">
        <f t="shared" si="47"/>
        <v>1.4</v>
      </c>
      <c r="V220" s="4">
        <f t="shared" si="48"/>
        <v>15.850000000000001</v>
      </c>
      <c r="W220" s="4">
        <f t="shared" si="49"/>
        <v>89.968454258675081</v>
      </c>
      <c r="X220" s="4">
        <f t="shared" si="50"/>
        <v>5.8044164037854884</v>
      </c>
      <c r="Y220" s="4">
        <f t="shared" si="51"/>
        <v>1.198738170347003</v>
      </c>
      <c r="Z220" s="4">
        <f t="shared" si="45"/>
        <v>14</v>
      </c>
      <c r="AA220" s="4">
        <v>14</v>
      </c>
      <c r="AB220" s="10">
        <f t="shared" si="39"/>
        <v>9.8176718092566603E-2</v>
      </c>
      <c r="AC220" t="s">
        <v>460</v>
      </c>
    </row>
    <row r="221" spans="1:29" x14ac:dyDescent="0.35">
      <c r="A221" s="2" t="s">
        <v>382</v>
      </c>
      <c r="B221" s="2" t="s">
        <v>232</v>
      </c>
      <c r="C221" s="2" t="s">
        <v>2</v>
      </c>
      <c r="D221" s="2" t="s">
        <v>156</v>
      </c>
      <c r="E221" s="2" t="s">
        <v>165</v>
      </c>
      <c r="F221" s="2">
        <v>50</v>
      </c>
      <c r="G221" s="2">
        <v>32</v>
      </c>
      <c r="H221" s="2">
        <v>34</v>
      </c>
      <c r="I221" s="2">
        <f t="shared" si="41"/>
        <v>16</v>
      </c>
      <c r="J221" s="2">
        <f t="shared" si="42"/>
        <v>17</v>
      </c>
      <c r="K221" s="2">
        <f t="shared" si="43"/>
        <v>854.51320177648006</v>
      </c>
      <c r="L221" s="2">
        <f t="shared" si="44"/>
        <v>0.85451320177648005</v>
      </c>
      <c r="M221">
        <v>3.5</v>
      </c>
      <c r="N221">
        <v>6.39</v>
      </c>
      <c r="O221">
        <f t="shared" si="40"/>
        <v>9.89</v>
      </c>
      <c r="P221">
        <v>1.0105340519353259E-2</v>
      </c>
      <c r="Q221">
        <f t="shared" si="46"/>
        <v>10.105340519353259</v>
      </c>
      <c r="R221" s="4">
        <v>0.92</v>
      </c>
      <c r="S221">
        <v>0.15000000000000002</v>
      </c>
      <c r="T221" s="4">
        <v>0.22</v>
      </c>
      <c r="U221" s="4">
        <f t="shared" si="47"/>
        <v>1.1400000000000001</v>
      </c>
      <c r="V221" s="4">
        <f t="shared" si="48"/>
        <v>11.180000000000001</v>
      </c>
      <c r="W221" s="4">
        <f t="shared" si="49"/>
        <v>88.461538461538453</v>
      </c>
      <c r="X221" s="4">
        <f t="shared" si="50"/>
        <v>8.2289803220035775</v>
      </c>
      <c r="Y221" s="4">
        <f t="shared" si="51"/>
        <v>1.3416815742397137</v>
      </c>
      <c r="Z221" s="4">
        <f t="shared" si="45"/>
        <v>9</v>
      </c>
      <c r="AA221" s="4">
        <v>9</v>
      </c>
      <c r="AB221" s="10">
        <f t="shared" si="39"/>
        <v>0.11526794742163803</v>
      </c>
      <c r="AC221" t="s">
        <v>460</v>
      </c>
    </row>
    <row r="222" spans="1:29" x14ac:dyDescent="0.35">
      <c r="A222" s="2" t="s">
        <v>383</v>
      </c>
      <c r="B222" s="2" t="s">
        <v>232</v>
      </c>
      <c r="C222" s="2" t="s">
        <v>2</v>
      </c>
      <c r="D222" s="2" t="s">
        <v>156</v>
      </c>
      <c r="E222" s="2" t="s">
        <v>165</v>
      </c>
      <c r="F222" s="2">
        <v>54</v>
      </c>
      <c r="G222" s="2">
        <v>40</v>
      </c>
      <c r="H222" s="2">
        <v>39</v>
      </c>
      <c r="I222" s="2">
        <f t="shared" si="41"/>
        <v>20</v>
      </c>
      <c r="J222" s="2">
        <f t="shared" si="42"/>
        <v>19.5</v>
      </c>
      <c r="K222" s="2">
        <f t="shared" si="43"/>
        <v>1225.2211349001</v>
      </c>
      <c r="L222" s="2">
        <f t="shared" si="44"/>
        <v>1.2252211349000999</v>
      </c>
      <c r="M222">
        <v>1.86</v>
      </c>
      <c r="N222">
        <v>2.72</v>
      </c>
      <c r="O222">
        <f t="shared" si="40"/>
        <v>4.58</v>
      </c>
      <c r="P222">
        <v>8.5771036475261828E-3</v>
      </c>
      <c r="Q222">
        <f t="shared" si="46"/>
        <v>8.577103647526183</v>
      </c>
      <c r="R222" s="4">
        <v>0.5</v>
      </c>
      <c r="S222">
        <v>0.02</v>
      </c>
      <c r="T222" s="4">
        <v>0.2</v>
      </c>
      <c r="U222" s="4">
        <f t="shared" si="47"/>
        <v>0.7</v>
      </c>
      <c r="V222" s="4">
        <f t="shared" si="48"/>
        <v>5.3</v>
      </c>
      <c r="W222" s="4">
        <f t="shared" si="49"/>
        <v>86.415094339622641</v>
      </c>
      <c r="X222" s="4">
        <f t="shared" si="50"/>
        <v>9.433962264150944</v>
      </c>
      <c r="Y222" s="4">
        <f t="shared" si="51"/>
        <v>0.37735849056603776</v>
      </c>
      <c r="Z222" s="4">
        <f t="shared" si="45"/>
        <v>4</v>
      </c>
      <c r="AA222" s="4">
        <v>4</v>
      </c>
      <c r="AB222" s="10">
        <f t="shared" si="39"/>
        <v>0.15283842794759825</v>
      </c>
      <c r="AC222" t="s">
        <v>460</v>
      </c>
    </row>
    <row r="223" spans="1:29" x14ac:dyDescent="0.35">
      <c r="A223" s="2" t="s">
        <v>384</v>
      </c>
      <c r="B223" s="2" t="s">
        <v>232</v>
      </c>
      <c r="C223" s="2" t="s">
        <v>2</v>
      </c>
      <c r="D223" s="2" t="s">
        <v>156</v>
      </c>
      <c r="E223" s="2" t="s">
        <v>165</v>
      </c>
      <c r="F223" s="2">
        <v>44</v>
      </c>
      <c r="G223" s="2">
        <v>35</v>
      </c>
      <c r="H223" s="2">
        <v>34</v>
      </c>
      <c r="I223" s="2">
        <f t="shared" si="41"/>
        <v>17.5</v>
      </c>
      <c r="J223" s="2">
        <f t="shared" si="42"/>
        <v>17</v>
      </c>
      <c r="K223" s="2">
        <f t="shared" si="43"/>
        <v>934.62381444302503</v>
      </c>
      <c r="L223" s="2">
        <f t="shared" si="44"/>
        <v>0.934623814443025</v>
      </c>
      <c r="M223">
        <v>4.96</v>
      </c>
      <c r="N223">
        <v>9.59</v>
      </c>
      <c r="O223">
        <f t="shared" si="40"/>
        <v>14.55</v>
      </c>
      <c r="P223">
        <v>9.3264939044700561E-3</v>
      </c>
      <c r="Q223">
        <f t="shared" si="46"/>
        <v>9.3264939044700554</v>
      </c>
      <c r="R223" s="4">
        <v>0.57999999999999996</v>
      </c>
      <c r="T223" s="4">
        <v>0.61</v>
      </c>
      <c r="U223" s="4">
        <f t="shared" si="47"/>
        <v>1.19</v>
      </c>
      <c r="V223" s="4">
        <f t="shared" si="48"/>
        <v>15.74</v>
      </c>
      <c r="W223" s="4">
        <f t="shared" si="49"/>
        <v>92.439644218551464</v>
      </c>
      <c r="X223" s="4">
        <f t="shared" si="50"/>
        <v>3.6848792884371027</v>
      </c>
      <c r="Y223" s="4">
        <f t="shared" si="51"/>
        <v>0</v>
      </c>
      <c r="Z223" s="4">
        <f t="shared" si="45"/>
        <v>14</v>
      </c>
      <c r="AA223" s="4">
        <v>14</v>
      </c>
      <c r="AB223" s="10">
        <f t="shared" si="39"/>
        <v>8.1786941580756001E-2</v>
      </c>
      <c r="AC223" t="s">
        <v>460</v>
      </c>
    </row>
    <row r="224" spans="1:29" x14ac:dyDescent="0.35">
      <c r="A224" s="2" t="s">
        <v>307</v>
      </c>
      <c r="B224" s="2" t="s">
        <v>232</v>
      </c>
      <c r="C224" s="2" t="s">
        <v>2</v>
      </c>
      <c r="D224" s="2" t="s">
        <v>80</v>
      </c>
      <c r="E224" s="2" t="s">
        <v>85</v>
      </c>
      <c r="F224" s="2">
        <v>46</v>
      </c>
      <c r="G224" s="2">
        <v>37</v>
      </c>
      <c r="H224" s="2">
        <v>38</v>
      </c>
      <c r="I224" s="2">
        <f t="shared" si="41"/>
        <v>18.5</v>
      </c>
      <c r="J224" s="2">
        <f t="shared" si="42"/>
        <v>19</v>
      </c>
      <c r="K224" s="2">
        <f t="shared" si="43"/>
        <v>1104.269817736885</v>
      </c>
      <c r="L224" s="2">
        <f t="shared" si="44"/>
        <v>1.104269817736885</v>
      </c>
      <c r="M224">
        <v>3.64</v>
      </c>
      <c r="N224">
        <v>9.1</v>
      </c>
      <c r="O224">
        <f t="shared" si="40"/>
        <v>12.74</v>
      </c>
      <c r="P224">
        <v>1.6458873390116448E-2</v>
      </c>
      <c r="Q224">
        <f t="shared" si="46"/>
        <v>16.458873390116448</v>
      </c>
      <c r="R224" s="4">
        <v>2.04</v>
      </c>
      <c r="S224">
        <v>0.13</v>
      </c>
      <c r="T224" s="4">
        <v>0.27</v>
      </c>
      <c r="U224" s="4">
        <f t="shared" si="47"/>
        <v>2.31</v>
      </c>
      <c r="V224" s="4">
        <f t="shared" si="48"/>
        <v>15.180000000000001</v>
      </c>
      <c r="W224" s="4">
        <f t="shared" si="49"/>
        <v>83.926218708827392</v>
      </c>
      <c r="X224" s="4">
        <f t="shared" si="50"/>
        <v>13.438735177865613</v>
      </c>
      <c r="Y224" s="4">
        <f t="shared" si="51"/>
        <v>0.85638998682476941</v>
      </c>
      <c r="Z224" s="4">
        <f t="shared" si="45"/>
        <v>2</v>
      </c>
      <c r="AA224" s="4">
        <v>2</v>
      </c>
      <c r="AB224" s="10">
        <f t="shared" si="39"/>
        <v>0.18131868131868131</v>
      </c>
      <c r="AC224" t="s">
        <v>462</v>
      </c>
    </row>
    <row r="225" spans="1:30" x14ac:dyDescent="0.35">
      <c r="A225" s="2" t="s">
        <v>308</v>
      </c>
      <c r="B225" s="2" t="s">
        <v>232</v>
      </c>
      <c r="C225" s="2" t="s">
        <v>2</v>
      </c>
      <c r="D225" s="2" t="s">
        <v>80</v>
      </c>
      <c r="E225" s="2" t="s">
        <v>85</v>
      </c>
      <c r="F225" s="2">
        <v>48</v>
      </c>
      <c r="G225" s="2">
        <v>47</v>
      </c>
      <c r="H225" s="2">
        <v>38</v>
      </c>
      <c r="I225" s="2">
        <f t="shared" si="41"/>
        <v>23.5</v>
      </c>
      <c r="J225" s="2">
        <f t="shared" si="42"/>
        <v>19</v>
      </c>
      <c r="K225" s="2">
        <f t="shared" si="43"/>
        <v>1402.7211198279351</v>
      </c>
      <c r="L225" s="2">
        <f t="shared" si="44"/>
        <v>1.4027211198279352</v>
      </c>
      <c r="M225">
        <v>3.54</v>
      </c>
      <c r="N225">
        <v>9.34</v>
      </c>
      <c r="O225">
        <f t="shared" si="40"/>
        <v>12.879999999999999</v>
      </c>
      <c r="P225">
        <v>1.2042045106643536E-2</v>
      </c>
      <c r="Q225">
        <f t="shared" si="46"/>
        <v>12.042045106643535</v>
      </c>
      <c r="R225" s="4">
        <v>2.65</v>
      </c>
      <c r="S225">
        <v>0.28000000000000003</v>
      </c>
      <c r="T225" s="4">
        <v>0.19</v>
      </c>
      <c r="U225" s="4">
        <f t="shared" si="47"/>
        <v>2.84</v>
      </c>
      <c r="V225" s="4">
        <f t="shared" si="48"/>
        <v>15.999999999999998</v>
      </c>
      <c r="W225" s="4">
        <f t="shared" si="49"/>
        <v>80.5</v>
      </c>
      <c r="X225" s="4">
        <f t="shared" si="50"/>
        <v>16.562500000000004</v>
      </c>
      <c r="Y225" s="4">
        <f t="shared" si="51"/>
        <v>1.7500000000000004</v>
      </c>
      <c r="Z225" s="4">
        <f t="shared" si="45"/>
        <v>2</v>
      </c>
      <c r="AA225" s="4">
        <v>2</v>
      </c>
      <c r="AB225" s="10">
        <f t="shared" si="39"/>
        <v>0.22049689440993789</v>
      </c>
      <c r="AC225" t="s">
        <v>460</v>
      </c>
    </row>
    <row r="226" spans="1:30" x14ac:dyDescent="0.35">
      <c r="A226" s="2" t="s">
        <v>309</v>
      </c>
      <c r="B226" s="2" t="s">
        <v>232</v>
      </c>
      <c r="C226" s="2" t="s">
        <v>2</v>
      </c>
      <c r="D226" s="2" t="s">
        <v>80</v>
      </c>
      <c r="E226" s="2" t="s">
        <v>85</v>
      </c>
      <c r="F226" s="2">
        <v>40</v>
      </c>
      <c r="G226" s="2">
        <v>38</v>
      </c>
      <c r="H226" s="2">
        <v>41</v>
      </c>
      <c r="I226" s="2">
        <f t="shared" si="41"/>
        <v>19</v>
      </c>
      <c r="J226" s="2">
        <f t="shared" si="42"/>
        <v>20.5</v>
      </c>
      <c r="K226" s="2">
        <f t="shared" si="43"/>
        <v>1223.6503385733051</v>
      </c>
      <c r="L226" s="2">
        <f t="shared" si="44"/>
        <v>1.2236503385733051</v>
      </c>
      <c r="M226">
        <v>3.34</v>
      </c>
      <c r="N226">
        <v>8.3699999999999992</v>
      </c>
      <c r="O226">
        <f t="shared" si="40"/>
        <v>11.709999999999999</v>
      </c>
      <c r="P226">
        <v>1.4077323268387227E-2</v>
      </c>
      <c r="Q226">
        <f t="shared" si="46"/>
        <v>14.077323268387227</v>
      </c>
      <c r="R226" s="4">
        <v>2.44</v>
      </c>
      <c r="S226">
        <v>0.22</v>
      </c>
      <c r="T226" s="4">
        <v>0.22</v>
      </c>
      <c r="U226" s="4">
        <f t="shared" si="47"/>
        <v>2.66</v>
      </c>
      <c r="V226" s="4">
        <f t="shared" si="48"/>
        <v>14.59</v>
      </c>
      <c r="W226" s="4">
        <f t="shared" si="49"/>
        <v>80.260452364633309</v>
      </c>
      <c r="X226" s="4">
        <f t="shared" si="50"/>
        <v>16.723783413296779</v>
      </c>
      <c r="Y226" s="4">
        <f t="shared" si="51"/>
        <v>1.5078821110349554</v>
      </c>
      <c r="Z226" s="4">
        <f t="shared" si="45"/>
        <v>1</v>
      </c>
      <c r="AA226" s="4">
        <v>1</v>
      </c>
      <c r="AB226" s="10">
        <f t="shared" si="39"/>
        <v>0.22715627668659269</v>
      </c>
      <c r="AC226" t="s">
        <v>462</v>
      </c>
    </row>
    <row r="227" spans="1:30" x14ac:dyDescent="0.35">
      <c r="A227" s="2" t="s">
        <v>238</v>
      </c>
      <c r="B227" s="2" t="s">
        <v>232</v>
      </c>
      <c r="C227" s="2" t="s">
        <v>2</v>
      </c>
      <c r="D227" s="2" t="s">
        <v>3</v>
      </c>
      <c r="E227" s="2" t="s">
        <v>12</v>
      </c>
      <c r="F227" s="2">
        <v>42</v>
      </c>
      <c r="G227" s="2">
        <v>22</v>
      </c>
      <c r="H227" s="2">
        <v>30</v>
      </c>
      <c r="I227" s="2">
        <f t="shared" si="41"/>
        <v>11</v>
      </c>
      <c r="J227" s="2">
        <f t="shared" si="42"/>
        <v>15</v>
      </c>
      <c r="K227" s="2">
        <f t="shared" si="43"/>
        <v>518.36278784235003</v>
      </c>
      <c r="L227" s="2">
        <f t="shared" si="44"/>
        <v>0.51836278784235001</v>
      </c>
      <c r="M227">
        <v>1.35</v>
      </c>
      <c r="N227">
        <v>1.67</v>
      </c>
      <c r="O227">
        <f t="shared" si="40"/>
        <v>3.02</v>
      </c>
      <c r="P227">
        <v>7.9959884532505715E-3</v>
      </c>
      <c r="Q227">
        <f t="shared" si="46"/>
        <v>7.9959884532505718</v>
      </c>
      <c r="R227" s="4">
        <v>0.38</v>
      </c>
      <c r="T227" s="4">
        <v>0.19</v>
      </c>
      <c r="U227" s="4">
        <f t="shared" si="47"/>
        <v>0.57000000000000006</v>
      </c>
      <c r="V227" s="4">
        <f t="shared" si="48"/>
        <v>3.59</v>
      </c>
      <c r="W227" s="4">
        <f t="shared" si="49"/>
        <v>84.122562674094709</v>
      </c>
      <c r="X227" s="4">
        <f t="shared" si="50"/>
        <v>10.584958217270197</v>
      </c>
      <c r="Y227" s="4">
        <f t="shared" si="51"/>
        <v>0</v>
      </c>
      <c r="Z227" s="4">
        <f t="shared" si="45"/>
        <v>3</v>
      </c>
      <c r="AA227" s="4">
        <v>3</v>
      </c>
      <c r="AB227" s="10">
        <f t="shared" si="39"/>
        <v>0.18874172185430466</v>
      </c>
      <c r="AC227" t="s">
        <v>460</v>
      </c>
    </row>
    <row r="228" spans="1:30" x14ac:dyDescent="0.35">
      <c r="A228" s="2" t="s">
        <v>240</v>
      </c>
      <c r="B228" s="2" t="s">
        <v>232</v>
      </c>
      <c r="C228" s="2" t="s">
        <v>2</v>
      </c>
      <c r="D228" s="2" t="s">
        <v>3</v>
      </c>
      <c r="E228" s="2" t="s">
        <v>12</v>
      </c>
      <c r="F228" s="2">
        <v>67</v>
      </c>
      <c r="G228" s="2">
        <v>63</v>
      </c>
      <c r="H228" s="2">
        <v>56</v>
      </c>
      <c r="I228" s="2">
        <f t="shared" si="41"/>
        <v>31.5</v>
      </c>
      <c r="J228" s="2">
        <f t="shared" si="42"/>
        <v>28</v>
      </c>
      <c r="K228" s="2">
        <f t="shared" si="43"/>
        <v>2770.8847204663798</v>
      </c>
      <c r="L228" s="2">
        <f t="shared" si="44"/>
        <v>2.77088472046638</v>
      </c>
      <c r="M228">
        <v>8.5</v>
      </c>
      <c r="N228">
        <v>12.5</v>
      </c>
      <c r="O228">
        <f t="shared" si="40"/>
        <v>21</v>
      </c>
      <c r="P228">
        <v>1.0048044853121227E-2</v>
      </c>
      <c r="Q228">
        <f t="shared" si="46"/>
        <v>10.048044853121228</v>
      </c>
      <c r="R228" s="4">
        <v>2.16</v>
      </c>
      <c r="T228" s="4">
        <v>0.78</v>
      </c>
      <c r="U228" s="4">
        <f t="shared" si="47"/>
        <v>2.9400000000000004</v>
      </c>
      <c r="V228" s="4">
        <f t="shared" si="48"/>
        <v>23.94</v>
      </c>
      <c r="W228" s="4">
        <f t="shared" si="49"/>
        <v>87.719298245614027</v>
      </c>
      <c r="X228" s="4">
        <f t="shared" si="50"/>
        <v>9.0225563909774422</v>
      </c>
      <c r="Y228" s="4">
        <f t="shared" si="51"/>
        <v>0</v>
      </c>
      <c r="Z228" s="4">
        <f t="shared" si="45"/>
        <v>1</v>
      </c>
      <c r="AA228" s="4">
        <v>1</v>
      </c>
      <c r="AB228" s="10">
        <f t="shared" si="39"/>
        <v>0.14000000000000001</v>
      </c>
      <c r="AC228" t="s">
        <v>462</v>
      </c>
    </row>
    <row r="229" spans="1:30" x14ac:dyDescent="0.35">
      <c r="A229" s="2" t="s">
        <v>235</v>
      </c>
      <c r="B229" s="2" t="s">
        <v>232</v>
      </c>
      <c r="C229" s="2" t="s">
        <v>2</v>
      </c>
      <c r="D229" s="2" t="s">
        <v>3</v>
      </c>
      <c r="E229" s="2" t="s">
        <v>8</v>
      </c>
      <c r="F229" s="2">
        <v>26</v>
      </c>
      <c r="G229" s="2">
        <v>13</v>
      </c>
      <c r="H229" s="2">
        <v>9</v>
      </c>
      <c r="I229" s="2">
        <f t="shared" si="41"/>
        <v>6.5</v>
      </c>
      <c r="J229" s="2">
        <f t="shared" si="42"/>
        <v>4.5</v>
      </c>
      <c r="K229" s="2">
        <f t="shared" si="43"/>
        <v>91.891585117507503</v>
      </c>
      <c r="L229" s="2">
        <f t="shared" si="44"/>
        <v>9.1891585117507502E-2</v>
      </c>
      <c r="M229">
        <v>0.82</v>
      </c>
      <c r="N229">
        <v>1.1100000000000001</v>
      </c>
      <c r="O229">
        <f t="shared" si="40"/>
        <v>1.9300000000000002</v>
      </c>
      <c r="P229">
        <v>1.1012026860708657E-2</v>
      </c>
      <c r="Q229">
        <f t="shared" si="46"/>
        <v>11.012026860708657</v>
      </c>
      <c r="R229" s="4">
        <v>0.33</v>
      </c>
      <c r="T229" s="4">
        <v>0.09</v>
      </c>
      <c r="U229" s="4">
        <f t="shared" si="47"/>
        <v>0.42000000000000004</v>
      </c>
      <c r="V229" s="4">
        <f t="shared" si="48"/>
        <v>2.35</v>
      </c>
      <c r="W229" s="4">
        <f t="shared" si="49"/>
        <v>82.127659574468098</v>
      </c>
      <c r="X229" s="4">
        <f t="shared" si="50"/>
        <v>14.042553191489363</v>
      </c>
      <c r="Y229" s="4">
        <f t="shared" si="51"/>
        <v>0</v>
      </c>
      <c r="Z229" s="4">
        <f t="shared" si="45"/>
        <v>1</v>
      </c>
      <c r="AA229" s="4">
        <v>1</v>
      </c>
      <c r="AB229" s="10">
        <f t="shared" si="39"/>
        <v>0.21761658031088082</v>
      </c>
      <c r="AC229" t="s">
        <v>460</v>
      </c>
    </row>
    <row r="230" spans="1:30" x14ac:dyDescent="0.35">
      <c r="A230" s="2" t="s">
        <v>237</v>
      </c>
      <c r="B230" s="2" t="s">
        <v>232</v>
      </c>
      <c r="C230" s="2" t="s">
        <v>2</v>
      </c>
      <c r="D230" s="2" t="s">
        <v>3</v>
      </c>
      <c r="E230" s="2" t="s">
        <v>8</v>
      </c>
      <c r="F230" s="2">
        <v>38</v>
      </c>
      <c r="G230" s="2">
        <v>37</v>
      </c>
      <c r="H230" s="2">
        <v>15</v>
      </c>
      <c r="I230" s="2">
        <f t="shared" si="41"/>
        <v>18.5</v>
      </c>
      <c r="J230" s="2">
        <f t="shared" si="42"/>
        <v>7.5</v>
      </c>
      <c r="K230" s="2">
        <f t="shared" si="43"/>
        <v>435.89598068561253</v>
      </c>
      <c r="L230" s="2">
        <f t="shared" si="44"/>
        <v>0.43589598068561253</v>
      </c>
      <c r="M230">
        <v>1.82</v>
      </c>
      <c r="N230">
        <v>3.28</v>
      </c>
      <c r="O230">
        <f t="shared" si="40"/>
        <v>5.0999999999999996</v>
      </c>
      <c r="P230">
        <v>9.2928725673064698E-3</v>
      </c>
      <c r="Q230">
        <f t="shared" si="46"/>
        <v>9.2928725673064694</v>
      </c>
      <c r="R230" s="4">
        <v>0.05</v>
      </c>
      <c r="T230" s="4">
        <v>0.14000000000000001</v>
      </c>
      <c r="U230" s="4">
        <f t="shared" si="47"/>
        <v>0.19</v>
      </c>
      <c r="V230" s="4">
        <f t="shared" si="48"/>
        <v>5.2899999999999991</v>
      </c>
      <c r="W230" s="4">
        <f t="shared" si="49"/>
        <v>96.408317580340281</v>
      </c>
      <c r="X230" s="4">
        <f t="shared" si="50"/>
        <v>0.94517958412098313</v>
      </c>
      <c r="Y230" s="4">
        <f t="shared" si="51"/>
        <v>0</v>
      </c>
      <c r="Z230" s="4">
        <f t="shared" si="45"/>
        <v>5</v>
      </c>
      <c r="AA230" s="4">
        <v>5</v>
      </c>
      <c r="AB230" s="10">
        <f t="shared" si="39"/>
        <v>3.725490196078432E-2</v>
      </c>
      <c r="AC230" t="s">
        <v>460</v>
      </c>
    </row>
    <row r="231" spans="1:30" x14ac:dyDescent="0.35">
      <c r="A231" s="2" t="s">
        <v>376</v>
      </c>
      <c r="B231" s="2" t="s">
        <v>232</v>
      </c>
      <c r="C231" s="2" t="s">
        <v>2</v>
      </c>
      <c r="D231" s="2" t="s">
        <v>156</v>
      </c>
      <c r="E231" s="2" t="s">
        <v>157</v>
      </c>
      <c r="F231" s="2">
        <v>92</v>
      </c>
      <c r="G231" s="2">
        <v>78</v>
      </c>
      <c r="H231" s="2">
        <v>52</v>
      </c>
      <c r="I231" s="2">
        <f t="shared" si="41"/>
        <v>39</v>
      </c>
      <c r="J231" s="2">
        <f t="shared" si="42"/>
        <v>26</v>
      </c>
      <c r="K231" s="2">
        <f t="shared" si="43"/>
        <v>3185.5749507402602</v>
      </c>
      <c r="L231" s="2">
        <f t="shared" si="44"/>
        <v>3.1855749507402602</v>
      </c>
      <c r="M231">
        <v>6.2</v>
      </c>
      <c r="N231">
        <v>11.48</v>
      </c>
      <c r="O231">
        <f t="shared" si="40"/>
        <v>17.68</v>
      </c>
      <c r="P231">
        <v>8.2047274858370774E-3</v>
      </c>
      <c r="Q231">
        <f t="shared" si="46"/>
        <v>8.2047274858370773</v>
      </c>
      <c r="R231" s="4">
        <v>0.93</v>
      </c>
      <c r="T231" s="4">
        <v>0.19</v>
      </c>
      <c r="U231" s="4">
        <f t="shared" si="47"/>
        <v>1.1200000000000001</v>
      </c>
      <c r="V231" s="4">
        <f t="shared" si="48"/>
        <v>18.8</v>
      </c>
      <c r="W231" s="4">
        <f t="shared" si="49"/>
        <v>94.042553191489347</v>
      </c>
      <c r="X231" s="4">
        <f t="shared" si="50"/>
        <v>4.9468085106382977</v>
      </c>
      <c r="Y231" s="4">
        <f t="shared" si="51"/>
        <v>0</v>
      </c>
      <c r="Z231" s="4">
        <f t="shared" si="45"/>
        <v>17</v>
      </c>
      <c r="AA231" s="4">
        <v>17</v>
      </c>
      <c r="AB231" s="10">
        <f t="shared" si="39"/>
        <v>6.3348416289592771E-2</v>
      </c>
      <c r="AC231" t="s">
        <v>460</v>
      </c>
    </row>
    <row r="232" spans="1:30" x14ac:dyDescent="0.35">
      <c r="A232" s="2" t="s">
        <v>377</v>
      </c>
      <c r="B232" s="2" t="s">
        <v>232</v>
      </c>
      <c r="C232" s="2" t="s">
        <v>2</v>
      </c>
      <c r="D232" s="2" t="s">
        <v>156</v>
      </c>
      <c r="E232" s="2" t="s">
        <v>157</v>
      </c>
      <c r="F232" s="2">
        <v>122</v>
      </c>
      <c r="G232" s="2">
        <v>64</v>
      </c>
      <c r="H232" s="2">
        <v>57</v>
      </c>
      <c r="I232" s="2">
        <f t="shared" si="41"/>
        <v>32</v>
      </c>
      <c r="J232" s="2">
        <f t="shared" si="42"/>
        <v>28.5</v>
      </c>
      <c r="K232" s="2">
        <f t="shared" si="43"/>
        <v>2865.1325000740799</v>
      </c>
      <c r="L232" s="2">
        <f t="shared" si="44"/>
        <v>2.8651325000740799</v>
      </c>
      <c r="M232">
        <v>8.24</v>
      </c>
      <c r="N232">
        <v>14.35</v>
      </c>
      <c r="O232">
        <f t="shared" si="40"/>
        <v>22.59</v>
      </c>
      <c r="P232">
        <v>8.1860465116279073E-3</v>
      </c>
      <c r="Q232">
        <f t="shared" si="46"/>
        <v>8.1860465116279073</v>
      </c>
      <c r="R232" s="4">
        <v>2.52</v>
      </c>
      <c r="S232">
        <v>0.15</v>
      </c>
      <c r="T232" s="4">
        <v>0.3</v>
      </c>
      <c r="U232" s="4">
        <f t="shared" si="47"/>
        <v>2.82</v>
      </c>
      <c r="V232" s="4">
        <f t="shared" si="48"/>
        <v>25.56</v>
      </c>
      <c r="W232" s="4">
        <f t="shared" si="49"/>
        <v>88.380281690140848</v>
      </c>
      <c r="X232" s="4">
        <f t="shared" si="50"/>
        <v>9.8591549295774659</v>
      </c>
      <c r="Y232" s="4">
        <f t="shared" si="51"/>
        <v>0.58685446009389663</v>
      </c>
      <c r="Z232" s="4">
        <f t="shared" si="45"/>
        <v>2</v>
      </c>
      <c r="AA232" s="4">
        <v>2</v>
      </c>
      <c r="AB232" s="10">
        <f t="shared" si="39"/>
        <v>0.1248339973439575</v>
      </c>
      <c r="AC232" t="s">
        <v>460</v>
      </c>
    </row>
    <row r="233" spans="1:30" x14ac:dyDescent="0.35">
      <c r="A233" s="2" t="s">
        <v>378</v>
      </c>
      <c r="B233" s="2" t="s">
        <v>232</v>
      </c>
      <c r="C233" s="2" t="s">
        <v>2</v>
      </c>
      <c r="D233" s="2" t="s">
        <v>156</v>
      </c>
      <c r="E233" s="2" t="s">
        <v>157</v>
      </c>
      <c r="F233" s="2">
        <v>101</v>
      </c>
      <c r="G233" s="2">
        <v>74</v>
      </c>
      <c r="H233" s="2">
        <v>54</v>
      </c>
      <c r="I233" s="2">
        <f t="shared" si="41"/>
        <v>37</v>
      </c>
      <c r="J233" s="2">
        <f t="shared" si="42"/>
        <v>27</v>
      </c>
      <c r="K233" s="2">
        <f t="shared" si="43"/>
        <v>3138.4510609364102</v>
      </c>
      <c r="L233" s="2">
        <f t="shared" si="44"/>
        <v>3.13845106093641</v>
      </c>
      <c r="M233">
        <v>7.07</v>
      </c>
      <c r="N233">
        <v>11.3</v>
      </c>
      <c r="O233">
        <f t="shared" si="40"/>
        <v>18.37</v>
      </c>
      <c r="P233">
        <v>8.5434487766849285E-3</v>
      </c>
      <c r="Q233">
        <f t="shared" si="46"/>
        <v>8.5434487766849294</v>
      </c>
      <c r="R233" s="4">
        <v>1.4</v>
      </c>
      <c r="S233">
        <v>0.19</v>
      </c>
      <c r="T233" s="4">
        <v>0.21</v>
      </c>
      <c r="U233" s="4">
        <f t="shared" si="47"/>
        <v>1.6099999999999999</v>
      </c>
      <c r="V233" s="4">
        <f t="shared" si="48"/>
        <v>20.170000000000002</v>
      </c>
      <c r="W233" s="4">
        <f t="shared" si="49"/>
        <v>91.075855230540398</v>
      </c>
      <c r="X233" s="4">
        <f t="shared" si="50"/>
        <v>6.941001487357461</v>
      </c>
      <c r="Y233" s="4">
        <f t="shared" si="51"/>
        <v>0.94199305899851249</v>
      </c>
      <c r="Z233" s="4">
        <f t="shared" si="45"/>
        <v>1</v>
      </c>
      <c r="AA233" s="4">
        <v>1</v>
      </c>
      <c r="AB233" s="10">
        <f t="shared" si="39"/>
        <v>8.7642896026129541E-2</v>
      </c>
      <c r="AC233" t="s">
        <v>460</v>
      </c>
    </row>
    <row r="234" spans="1:30" x14ac:dyDescent="0.35">
      <c r="A234" s="2" t="s">
        <v>241</v>
      </c>
      <c r="B234" s="2" t="s">
        <v>232</v>
      </c>
      <c r="C234" s="2" t="s">
        <v>2</v>
      </c>
      <c r="D234" s="2" t="s">
        <v>3</v>
      </c>
      <c r="E234" s="2" t="s">
        <v>4</v>
      </c>
      <c r="F234" s="2">
        <v>51</v>
      </c>
      <c r="G234" s="2">
        <v>37</v>
      </c>
      <c r="H234" s="2">
        <v>23</v>
      </c>
      <c r="I234" s="2">
        <f t="shared" si="41"/>
        <v>18.5</v>
      </c>
      <c r="J234" s="2">
        <f t="shared" si="42"/>
        <v>11.5</v>
      </c>
      <c r="K234" s="2">
        <f t="shared" si="43"/>
        <v>668.37383705127252</v>
      </c>
      <c r="L234" s="2">
        <f t="shared" si="44"/>
        <v>0.66837383705127251</v>
      </c>
      <c r="M234">
        <v>3.08</v>
      </c>
      <c r="N234">
        <v>4.01</v>
      </c>
      <c r="O234">
        <f t="shared" si="40"/>
        <v>7.09</v>
      </c>
      <c r="P234">
        <v>1.2408671697209247E-2</v>
      </c>
      <c r="Q234">
        <f t="shared" si="46"/>
        <v>12.408671697209247</v>
      </c>
      <c r="R234" s="4">
        <v>0.44</v>
      </c>
      <c r="S234">
        <v>0.16</v>
      </c>
      <c r="T234" s="4">
        <v>0.19</v>
      </c>
      <c r="U234" s="4">
        <f t="shared" si="47"/>
        <v>0.63</v>
      </c>
      <c r="V234" s="4">
        <f t="shared" si="48"/>
        <v>7.8800000000000008</v>
      </c>
      <c r="W234" s="4">
        <f t="shared" si="49"/>
        <v>89.974619289340083</v>
      </c>
      <c r="X234" s="4">
        <f t="shared" si="50"/>
        <v>5.5837563451776644</v>
      </c>
      <c r="Y234" s="4">
        <f t="shared" si="51"/>
        <v>2.030456852791878</v>
      </c>
      <c r="Z234" s="4">
        <f t="shared" si="45"/>
        <v>7</v>
      </c>
      <c r="AA234" s="4">
        <v>7</v>
      </c>
      <c r="AB234" s="10">
        <f t="shared" si="39"/>
        <v>8.8857545839210156E-2</v>
      </c>
      <c r="AC234" t="s">
        <v>460</v>
      </c>
    </row>
    <row r="235" spans="1:30" x14ac:dyDescent="0.35">
      <c r="A235" s="2" t="s">
        <v>242</v>
      </c>
      <c r="B235" s="2" t="s">
        <v>232</v>
      </c>
      <c r="C235" s="2" t="s">
        <v>2</v>
      </c>
      <c r="D235" s="2" t="s">
        <v>3</v>
      </c>
      <c r="E235" s="2" t="s">
        <v>4</v>
      </c>
      <c r="F235" s="2">
        <v>37</v>
      </c>
      <c r="G235" s="2">
        <v>44</v>
      </c>
      <c r="H235" s="2">
        <v>40</v>
      </c>
      <c r="I235" s="2">
        <f t="shared" si="41"/>
        <v>22</v>
      </c>
      <c r="J235" s="2">
        <f t="shared" si="42"/>
        <v>20</v>
      </c>
      <c r="K235" s="2">
        <f t="shared" si="43"/>
        <v>1382.3007675796</v>
      </c>
      <c r="L235" s="2">
        <f t="shared" si="44"/>
        <v>1.3823007675796</v>
      </c>
      <c r="M235">
        <v>2.46</v>
      </c>
      <c r="N235">
        <v>6.97</v>
      </c>
      <c r="O235">
        <f t="shared" si="40"/>
        <v>9.43</v>
      </c>
      <c r="P235">
        <v>1.3046916183447549E-2</v>
      </c>
      <c r="Q235">
        <f t="shared" si="46"/>
        <v>13.04691618344755</v>
      </c>
      <c r="R235" s="4">
        <v>0.28000000000000003</v>
      </c>
      <c r="S235">
        <v>0.24</v>
      </c>
      <c r="T235" s="4">
        <v>0.47</v>
      </c>
      <c r="U235" s="4">
        <f t="shared" si="47"/>
        <v>0.75</v>
      </c>
      <c r="V235" s="4">
        <f t="shared" si="48"/>
        <v>10.42</v>
      </c>
      <c r="W235" s="4">
        <f t="shared" si="49"/>
        <v>90.499040307101737</v>
      </c>
      <c r="X235" s="4">
        <f t="shared" si="50"/>
        <v>2.6871401151631482</v>
      </c>
      <c r="Y235" s="4">
        <f t="shared" si="51"/>
        <v>2.3032629558541267</v>
      </c>
      <c r="Z235" s="4">
        <f t="shared" si="45"/>
        <v>9</v>
      </c>
      <c r="AA235" s="4">
        <v>9</v>
      </c>
      <c r="AB235" s="10">
        <f t="shared" si="39"/>
        <v>7.9533404029692473E-2</v>
      </c>
      <c r="AC235" t="s">
        <v>460</v>
      </c>
    </row>
    <row r="236" spans="1:30" x14ac:dyDescent="0.35">
      <c r="A236" s="2" t="s">
        <v>243</v>
      </c>
      <c r="B236" s="2" t="s">
        <v>232</v>
      </c>
      <c r="C236" s="2" t="s">
        <v>2</v>
      </c>
      <c r="D236" s="2" t="s">
        <v>3</v>
      </c>
      <c r="E236" s="2" t="s">
        <v>4</v>
      </c>
      <c r="F236" s="2">
        <v>33</v>
      </c>
      <c r="G236" s="2">
        <v>27</v>
      </c>
      <c r="H236" s="2">
        <v>28</v>
      </c>
      <c r="I236" s="2">
        <f t="shared" si="41"/>
        <v>13.5</v>
      </c>
      <c r="J236" s="2">
        <f t="shared" si="42"/>
        <v>14</v>
      </c>
      <c r="K236" s="2">
        <f t="shared" si="43"/>
        <v>593.76101152850993</v>
      </c>
      <c r="L236" s="2">
        <f t="shared" si="44"/>
        <v>0.59376101152850991</v>
      </c>
      <c r="M236">
        <v>1.19</v>
      </c>
      <c r="N236">
        <v>2.74</v>
      </c>
      <c r="O236">
        <f t="shared" si="40"/>
        <v>3.93</v>
      </c>
      <c r="P236">
        <v>1.2636847044103849E-2</v>
      </c>
      <c r="Q236">
        <f t="shared" si="46"/>
        <v>12.636847044103849</v>
      </c>
      <c r="R236" s="4">
        <v>0.05</v>
      </c>
      <c r="S236">
        <v>0.02</v>
      </c>
      <c r="T236" s="4">
        <v>0.08</v>
      </c>
      <c r="U236" s="4">
        <f t="shared" si="47"/>
        <v>0.13</v>
      </c>
      <c r="V236" s="4">
        <f t="shared" si="48"/>
        <v>4.08</v>
      </c>
      <c r="W236" s="4">
        <f t="shared" si="49"/>
        <v>96.32352941176471</v>
      </c>
      <c r="X236" s="4">
        <f t="shared" si="50"/>
        <v>1.2254901960784315</v>
      </c>
      <c r="Y236" s="4">
        <f t="shared" si="51"/>
        <v>0.49019607843137253</v>
      </c>
      <c r="Z236" s="4">
        <f t="shared" si="45"/>
        <v>3</v>
      </c>
      <c r="AA236" s="4">
        <v>3</v>
      </c>
      <c r="AB236" s="10">
        <f t="shared" si="39"/>
        <v>3.3078880407124679E-2</v>
      </c>
      <c r="AC236" t="s">
        <v>460</v>
      </c>
    </row>
    <row r="237" spans="1:30" x14ac:dyDescent="0.35">
      <c r="A237" s="2" t="s">
        <v>388</v>
      </c>
      <c r="B237" s="2" t="s">
        <v>232</v>
      </c>
      <c r="C237" s="2" t="s">
        <v>2</v>
      </c>
      <c r="D237" s="2" t="s">
        <v>156</v>
      </c>
      <c r="E237" s="2" t="s">
        <v>161</v>
      </c>
      <c r="F237" s="2">
        <v>52</v>
      </c>
      <c r="G237" s="2">
        <v>43</v>
      </c>
      <c r="H237" s="2">
        <v>23</v>
      </c>
      <c r="I237" s="2">
        <f t="shared" si="41"/>
        <v>21.5</v>
      </c>
      <c r="J237" s="2">
        <f t="shared" si="42"/>
        <v>11.5</v>
      </c>
      <c r="K237" s="2">
        <f t="shared" si="43"/>
        <v>776.75878360012746</v>
      </c>
      <c r="L237" s="2">
        <f t="shared" si="44"/>
        <v>0.77675878360012751</v>
      </c>
      <c r="M237">
        <v>4.54</v>
      </c>
      <c r="N237">
        <v>6.38</v>
      </c>
      <c r="O237">
        <f t="shared" si="40"/>
        <v>10.92</v>
      </c>
      <c r="P237">
        <v>1.4146349654107059E-2</v>
      </c>
      <c r="Q237">
        <f t="shared" si="46"/>
        <v>14.146349654107059</v>
      </c>
      <c r="R237" s="4">
        <v>0.67</v>
      </c>
      <c r="S237">
        <v>0.18</v>
      </c>
      <c r="T237" s="4">
        <v>0.2</v>
      </c>
      <c r="U237" s="4">
        <f t="shared" si="47"/>
        <v>0.87000000000000011</v>
      </c>
      <c r="V237" s="4">
        <f t="shared" si="48"/>
        <v>11.969999999999999</v>
      </c>
      <c r="W237" s="4">
        <f t="shared" si="49"/>
        <v>91.228070175438603</v>
      </c>
      <c r="X237" s="4">
        <f t="shared" si="50"/>
        <v>5.5973266499582301</v>
      </c>
      <c r="Y237" s="4">
        <f t="shared" si="51"/>
        <v>1.5037593984962407</v>
      </c>
      <c r="Z237" s="4">
        <f t="shared" si="45"/>
        <v>10</v>
      </c>
      <c r="AA237" s="4">
        <v>10</v>
      </c>
      <c r="AB237" s="10">
        <f t="shared" si="39"/>
        <v>7.9670329670329679E-2</v>
      </c>
      <c r="AC237" t="s">
        <v>460</v>
      </c>
    </row>
    <row r="238" spans="1:30" x14ac:dyDescent="0.35">
      <c r="A238" s="2" t="s">
        <v>389</v>
      </c>
      <c r="B238" s="2" t="s">
        <v>232</v>
      </c>
      <c r="C238" s="2" t="s">
        <v>2</v>
      </c>
      <c r="D238" s="2" t="s">
        <v>156</v>
      </c>
      <c r="E238" s="2" t="s">
        <v>161</v>
      </c>
      <c r="F238" s="2">
        <v>46</v>
      </c>
      <c r="G238" s="2">
        <v>29</v>
      </c>
      <c r="H238" s="2">
        <v>28</v>
      </c>
      <c r="I238" s="2">
        <f t="shared" si="41"/>
        <v>14.5</v>
      </c>
      <c r="J238" s="2">
        <f t="shared" si="42"/>
        <v>14</v>
      </c>
      <c r="K238" s="2">
        <f t="shared" si="43"/>
        <v>637.74330867877006</v>
      </c>
      <c r="L238" s="2">
        <f t="shared" si="44"/>
        <v>0.63774330867877005</v>
      </c>
      <c r="M238">
        <v>4.43</v>
      </c>
      <c r="N238">
        <v>5.93</v>
      </c>
      <c r="O238">
        <f t="shared" si="40"/>
        <v>10.36</v>
      </c>
      <c r="P238">
        <v>1.1225112251122512E-2</v>
      </c>
      <c r="Q238">
        <f t="shared" si="46"/>
        <v>11.225112251122512</v>
      </c>
      <c r="R238" s="4">
        <v>0.17</v>
      </c>
      <c r="S238">
        <v>0.52</v>
      </c>
      <c r="T238" s="4">
        <v>0.28000000000000003</v>
      </c>
      <c r="U238" s="4">
        <f t="shared" si="47"/>
        <v>0.45000000000000007</v>
      </c>
      <c r="V238" s="4">
        <f t="shared" si="48"/>
        <v>11.329999999999998</v>
      </c>
      <c r="W238" s="4">
        <f t="shared" si="49"/>
        <v>91.438658428949708</v>
      </c>
      <c r="X238" s="4">
        <f t="shared" si="50"/>
        <v>1.5004413062665494</v>
      </c>
      <c r="Y238" s="4">
        <f t="shared" si="51"/>
        <v>4.5895851721094445</v>
      </c>
      <c r="Z238" s="4">
        <f t="shared" si="45"/>
        <v>10</v>
      </c>
      <c r="AA238" s="4">
        <v>10</v>
      </c>
      <c r="AB238" s="10">
        <f t="shared" si="39"/>
        <v>4.3436293436293447E-2</v>
      </c>
      <c r="AC238" t="s">
        <v>460</v>
      </c>
    </row>
    <row r="239" spans="1:30" x14ac:dyDescent="0.35">
      <c r="A239" s="2" t="s">
        <v>390</v>
      </c>
      <c r="B239" s="2" t="s">
        <v>232</v>
      </c>
      <c r="C239" s="2" t="s">
        <v>2</v>
      </c>
      <c r="D239" s="2" t="s">
        <v>156</v>
      </c>
      <c r="E239" s="2" t="s">
        <v>161</v>
      </c>
      <c r="F239" s="2">
        <v>67</v>
      </c>
      <c r="G239" s="2">
        <v>36</v>
      </c>
      <c r="H239" s="2">
        <v>42</v>
      </c>
      <c r="I239" s="2">
        <f t="shared" si="41"/>
        <v>18</v>
      </c>
      <c r="J239" s="2">
        <f t="shared" si="42"/>
        <v>21</v>
      </c>
      <c r="K239" s="2">
        <f t="shared" si="43"/>
        <v>1187.5220230570201</v>
      </c>
      <c r="L239" s="2">
        <f t="shared" si="44"/>
        <v>1.18752202305702</v>
      </c>
      <c r="M239">
        <v>6.26</v>
      </c>
      <c r="N239">
        <v>10.59</v>
      </c>
      <c r="O239">
        <f t="shared" si="40"/>
        <v>16.850000000000001</v>
      </c>
      <c r="P239">
        <v>1.1437398808728072E-2</v>
      </c>
      <c r="Q239">
        <f t="shared" si="46"/>
        <v>11.437398808728073</v>
      </c>
      <c r="R239" s="4">
        <v>1.02</v>
      </c>
      <c r="T239" s="4">
        <v>0</v>
      </c>
      <c r="U239" s="4">
        <f t="shared" si="47"/>
        <v>1.02</v>
      </c>
      <c r="V239" s="4">
        <f t="shared" si="48"/>
        <v>17.87</v>
      </c>
      <c r="W239" s="4">
        <f t="shared" si="49"/>
        <v>94.292109681029658</v>
      </c>
      <c r="X239" s="4">
        <f t="shared" si="50"/>
        <v>5.7078903189703416</v>
      </c>
      <c r="Y239" s="4">
        <f t="shared" si="51"/>
        <v>0</v>
      </c>
      <c r="Z239" s="4">
        <f t="shared" si="45"/>
        <v>1</v>
      </c>
      <c r="AA239" s="4">
        <v>1</v>
      </c>
      <c r="AB239" s="10">
        <f t="shared" si="39"/>
        <v>6.0534124629080116E-2</v>
      </c>
      <c r="AC239" t="s">
        <v>460</v>
      </c>
      <c r="AD239" t="s">
        <v>461</v>
      </c>
    </row>
    <row r="240" spans="1:30" x14ac:dyDescent="0.35">
      <c r="A240" s="2" t="s">
        <v>313</v>
      </c>
      <c r="B240" s="2" t="s">
        <v>232</v>
      </c>
      <c r="C240" s="2" t="s">
        <v>2</v>
      </c>
      <c r="D240" s="2" t="s">
        <v>80</v>
      </c>
      <c r="E240" s="2" t="s">
        <v>81</v>
      </c>
      <c r="F240" s="2">
        <v>49</v>
      </c>
      <c r="G240" s="2">
        <v>47</v>
      </c>
      <c r="H240" s="2">
        <v>36</v>
      </c>
      <c r="I240" s="2">
        <f t="shared" si="41"/>
        <v>23.5</v>
      </c>
      <c r="J240" s="2">
        <f t="shared" si="42"/>
        <v>18</v>
      </c>
      <c r="K240" s="2">
        <f t="shared" si="43"/>
        <v>1328.89369246857</v>
      </c>
      <c r="L240" s="2">
        <f t="shared" si="44"/>
        <v>1.3288936924685699</v>
      </c>
      <c r="M240">
        <v>4.08</v>
      </c>
      <c r="N240">
        <v>11.6</v>
      </c>
      <c r="O240">
        <f t="shared" si="40"/>
        <v>15.68</v>
      </c>
      <c r="P240">
        <v>1.3301380088339124E-2</v>
      </c>
      <c r="Q240">
        <f t="shared" si="46"/>
        <v>13.301380088339124</v>
      </c>
      <c r="R240" s="4">
        <v>3.51</v>
      </c>
      <c r="S240">
        <v>0.28000000000000003</v>
      </c>
      <c r="T240" s="4">
        <v>0.53</v>
      </c>
      <c r="U240" s="4">
        <f t="shared" si="47"/>
        <v>4.04</v>
      </c>
      <c r="V240" s="4">
        <f t="shared" si="48"/>
        <v>20</v>
      </c>
      <c r="W240" s="4">
        <f t="shared" si="49"/>
        <v>78.400000000000006</v>
      </c>
      <c r="X240" s="4">
        <f t="shared" si="50"/>
        <v>17.549999999999997</v>
      </c>
      <c r="Y240" s="4">
        <f t="shared" si="51"/>
        <v>1.4000000000000001</v>
      </c>
      <c r="Z240" s="4">
        <f t="shared" si="45"/>
        <v>3</v>
      </c>
      <c r="AA240" s="4">
        <v>3</v>
      </c>
      <c r="AB240" s="10">
        <f t="shared" si="39"/>
        <v>0.25765306122448978</v>
      </c>
      <c r="AC240" t="s">
        <v>462</v>
      </c>
    </row>
    <row r="241" spans="1:30" x14ac:dyDescent="0.35">
      <c r="A241" s="2" t="s">
        <v>314</v>
      </c>
      <c r="B241" s="2" t="s">
        <v>232</v>
      </c>
      <c r="C241" s="2" t="s">
        <v>2</v>
      </c>
      <c r="D241" s="2" t="s">
        <v>80</v>
      </c>
      <c r="E241" s="2" t="s">
        <v>81</v>
      </c>
      <c r="F241" s="2">
        <v>66</v>
      </c>
      <c r="G241" s="2">
        <v>34</v>
      </c>
      <c r="H241" s="2">
        <v>20</v>
      </c>
      <c r="I241" s="2">
        <f t="shared" si="41"/>
        <v>17</v>
      </c>
      <c r="J241" s="2">
        <f t="shared" si="42"/>
        <v>10</v>
      </c>
      <c r="K241" s="2">
        <f t="shared" si="43"/>
        <v>534.07075111030008</v>
      </c>
      <c r="L241" s="2">
        <f t="shared" si="44"/>
        <v>0.53407075111030011</v>
      </c>
      <c r="M241">
        <v>5.08</v>
      </c>
      <c r="N241">
        <v>8.5</v>
      </c>
      <c r="O241">
        <f t="shared" si="40"/>
        <v>13.58</v>
      </c>
      <c r="P241">
        <v>1.491537805917448E-2</v>
      </c>
      <c r="Q241">
        <f t="shared" si="46"/>
        <v>14.915378059174479</v>
      </c>
      <c r="R241" s="4">
        <v>2.78</v>
      </c>
      <c r="S241">
        <v>0.12</v>
      </c>
      <c r="T241" s="4">
        <v>0.23</v>
      </c>
      <c r="U241" s="4">
        <f t="shared" si="47"/>
        <v>3.01</v>
      </c>
      <c r="V241" s="4">
        <f t="shared" si="48"/>
        <v>16.71</v>
      </c>
      <c r="W241" s="4">
        <f t="shared" si="49"/>
        <v>81.268701376421305</v>
      </c>
      <c r="X241" s="4">
        <f t="shared" si="50"/>
        <v>16.636744464392578</v>
      </c>
      <c r="Y241" s="4">
        <f t="shared" si="51"/>
        <v>0.71813285457809684</v>
      </c>
      <c r="Z241" s="4">
        <f t="shared" si="45"/>
        <v>1</v>
      </c>
      <c r="AA241" s="4">
        <v>1</v>
      </c>
      <c r="AB241" s="10">
        <f t="shared" si="39"/>
        <v>0.22164948453608246</v>
      </c>
      <c r="AC241" t="s">
        <v>460</v>
      </c>
    </row>
    <row r="242" spans="1:30" x14ac:dyDescent="0.35">
      <c r="A242" s="2" t="s">
        <v>315</v>
      </c>
      <c r="B242" s="2" t="s">
        <v>232</v>
      </c>
      <c r="C242" s="2" t="s">
        <v>2</v>
      </c>
      <c r="D242" s="2" t="s">
        <v>80</v>
      </c>
      <c r="E242" s="2" t="s">
        <v>81</v>
      </c>
      <c r="F242" s="2">
        <v>57</v>
      </c>
      <c r="G242" s="2">
        <v>41</v>
      </c>
      <c r="H242" s="2">
        <v>35</v>
      </c>
      <c r="I242" s="2">
        <f t="shared" si="41"/>
        <v>20.5</v>
      </c>
      <c r="J242" s="2">
        <f t="shared" si="42"/>
        <v>17.5</v>
      </c>
      <c r="K242" s="2">
        <f t="shared" si="43"/>
        <v>1127.0463644754125</v>
      </c>
      <c r="L242" s="2">
        <f t="shared" si="44"/>
        <v>1.1270463644754125</v>
      </c>
      <c r="M242">
        <v>4.4000000000000004</v>
      </c>
      <c r="N242">
        <v>8.33</v>
      </c>
      <c r="O242">
        <f t="shared" si="40"/>
        <v>12.73</v>
      </c>
      <c r="P242">
        <v>1.5793979999833747E-2</v>
      </c>
      <c r="Q242">
        <f t="shared" si="46"/>
        <v>15.793979999833747</v>
      </c>
      <c r="R242" s="4">
        <v>0.99</v>
      </c>
      <c r="S242">
        <v>0.31</v>
      </c>
      <c r="T242" s="4">
        <v>0.49</v>
      </c>
      <c r="U242" s="4">
        <f t="shared" si="47"/>
        <v>1.48</v>
      </c>
      <c r="V242" s="4">
        <f t="shared" si="48"/>
        <v>14.520000000000001</v>
      </c>
      <c r="W242" s="4">
        <f t="shared" si="49"/>
        <v>87.672176308539946</v>
      </c>
      <c r="X242" s="4">
        <f t="shared" si="50"/>
        <v>6.8181818181818175</v>
      </c>
      <c r="Y242" s="4">
        <f t="shared" si="51"/>
        <v>2.1349862258953167</v>
      </c>
      <c r="Z242" s="4">
        <f t="shared" si="45"/>
        <v>12</v>
      </c>
      <c r="AA242" s="4">
        <v>12</v>
      </c>
      <c r="AB242" s="10">
        <f t="shared" si="39"/>
        <v>0.11626080125687352</v>
      </c>
      <c r="AC242" t="s">
        <v>460</v>
      </c>
    </row>
    <row r="243" spans="1:30" x14ac:dyDescent="0.35">
      <c r="A243" s="2" t="s">
        <v>319</v>
      </c>
      <c r="B243" s="2" t="s">
        <v>232</v>
      </c>
      <c r="C243" s="2" t="s">
        <v>2</v>
      </c>
      <c r="D243" s="2" t="s">
        <v>80</v>
      </c>
      <c r="E243" s="2" t="s">
        <v>89</v>
      </c>
      <c r="F243" s="2">
        <v>91</v>
      </c>
      <c r="G243" s="2">
        <v>53</v>
      </c>
      <c r="H243" s="2">
        <v>50</v>
      </c>
      <c r="I243" s="2">
        <f t="shared" si="41"/>
        <v>26.5</v>
      </c>
      <c r="J243" s="2">
        <f t="shared" si="42"/>
        <v>25</v>
      </c>
      <c r="K243" s="2">
        <f t="shared" si="43"/>
        <v>2081.305133003375</v>
      </c>
      <c r="L243" s="2">
        <f t="shared" si="44"/>
        <v>2.0813051330033749</v>
      </c>
      <c r="M243">
        <v>6.46</v>
      </c>
      <c r="N243">
        <v>11.79</v>
      </c>
      <c r="O243">
        <f t="shared" si="40"/>
        <v>18.25</v>
      </c>
      <c r="P243">
        <v>9.9190652954420973E-3</v>
      </c>
      <c r="Q243">
        <f t="shared" si="46"/>
        <v>9.9190652954420973</v>
      </c>
      <c r="R243" s="4">
        <v>1.49</v>
      </c>
      <c r="T243" s="4">
        <v>0.27</v>
      </c>
      <c r="U243" s="4">
        <f t="shared" si="47"/>
        <v>1.76</v>
      </c>
      <c r="V243" s="4">
        <f t="shared" si="48"/>
        <v>20.009999999999998</v>
      </c>
      <c r="W243" s="4">
        <f t="shared" si="49"/>
        <v>91.204397801099461</v>
      </c>
      <c r="X243" s="4">
        <f t="shared" si="50"/>
        <v>7.4462768615692161</v>
      </c>
      <c r="Y243" s="4">
        <f t="shared" si="51"/>
        <v>0</v>
      </c>
      <c r="Z243" s="4">
        <f t="shared" si="45"/>
        <v>1</v>
      </c>
      <c r="AA243" s="4">
        <v>1</v>
      </c>
      <c r="AB243" s="10">
        <f t="shared" si="39"/>
        <v>9.6438356164383565E-2</v>
      </c>
      <c r="AC243" t="s">
        <v>462</v>
      </c>
    </row>
    <row r="244" spans="1:30" x14ac:dyDescent="0.35">
      <c r="A244" s="2" t="s">
        <v>320</v>
      </c>
      <c r="B244" s="2" t="s">
        <v>232</v>
      </c>
      <c r="C244" s="2" t="s">
        <v>2</v>
      </c>
      <c r="D244" s="2" t="s">
        <v>80</v>
      </c>
      <c r="E244" s="2" t="s">
        <v>89</v>
      </c>
      <c r="F244" s="2">
        <v>87</v>
      </c>
      <c r="G244" s="2">
        <v>50</v>
      </c>
      <c r="H244" s="2">
        <v>45</v>
      </c>
      <c r="I244" s="2">
        <f t="shared" si="41"/>
        <v>25</v>
      </c>
      <c r="J244" s="2">
        <f t="shared" si="42"/>
        <v>22.5</v>
      </c>
      <c r="K244" s="2">
        <f t="shared" si="43"/>
        <v>1767.1458676443751</v>
      </c>
      <c r="L244" s="2">
        <f t="shared" si="44"/>
        <v>1.7671458676443752</v>
      </c>
      <c r="M244">
        <v>5.58</v>
      </c>
      <c r="N244">
        <v>10.44</v>
      </c>
      <c r="O244">
        <f t="shared" si="40"/>
        <v>16.02</v>
      </c>
      <c r="P244">
        <v>1.0336308173246609E-2</v>
      </c>
      <c r="Q244">
        <f t="shared" si="46"/>
        <v>10.336308173246609</v>
      </c>
      <c r="R244" s="4">
        <v>1.1499999999999999</v>
      </c>
      <c r="S244">
        <v>0.3</v>
      </c>
      <c r="T244" s="4">
        <v>0.59</v>
      </c>
      <c r="U244" s="4">
        <f t="shared" si="47"/>
        <v>1.7399999999999998</v>
      </c>
      <c r="V244" s="4">
        <f t="shared" si="48"/>
        <v>18.059999999999999</v>
      </c>
      <c r="W244" s="4">
        <f t="shared" si="49"/>
        <v>88.704318936877087</v>
      </c>
      <c r="X244" s="4">
        <f t="shared" si="50"/>
        <v>6.3676633444075303</v>
      </c>
      <c r="Y244" s="4">
        <f t="shared" si="51"/>
        <v>1.6611295681063125</v>
      </c>
      <c r="Z244" s="4">
        <f t="shared" si="45"/>
        <v>1</v>
      </c>
      <c r="AA244" s="4">
        <v>1</v>
      </c>
      <c r="AB244" s="10">
        <f t="shared" si="39"/>
        <v>0.10861423220973782</v>
      </c>
      <c r="AC244" t="s">
        <v>460</v>
      </c>
    </row>
    <row r="245" spans="1:30" x14ac:dyDescent="0.35">
      <c r="A245" s="2" t="s">
        <v>321</v>
      </c>
      <c r="B245" s="2" t="s">
        <v>232</v>
      </c>
      <c r="C245" s="2" t="s">
        <v>2</v>
      </c>
      <c r="D245" s="2" t="s">
        <v>80</v>
      </c>
      <c r="E245" s="2" t="s">
        <v>89</v>
      </c>
      <c r="F245" s="2">
        <v>86</v>
      </c>
      <c r="G245" s="2">
        <v>47</v>
      </c>
      <c r="H245" s="2">
        <v>46</v>
      </c>
      <c r="I245" s="2">
        <f t="shared" si="41"/>
        <v>23.5</v>
      </c>
      <c r="J245" s="2">
        <f t="shared" si="42"/>
        <v>23</v>
      </c>
      <c r="K245" s="2">
        <f t="shared" si="43"/>
        <v>1698.0308292653951</v>
      </c>
      <c r="L245" s="2">
        <f t="shared" si="44"/>
        <v>1.6980308292653952</v>
      </c>
      <c r="M245">
        <v>4.83</v>
      </c>
      <c r="N245">
        <v>8.25</v>
      </c>
      <c r="O245">
        <f t="shared" si="40"/>
        <v>13.08</v>
      </c>
      <c r="P245">
        <v>9.1405861897665176E-3</v>
      </c>
      <c r="Q245">
        <f t="shared" si="46"/>
        <v>9.1405861897665179</v>
      </c>
      <c r="R245" s="4">
        <v>0.46</v>
      </c>
      <c r="S245">
        <v>0.18</v>
      </c>
      <c r="T245" s="4">
        <v>0.49</v>
      </c>
      <c r="U245" s="4">
        <f t="shared" si="47"/>
        <v>0.95</v>
      </c>
      <c r="V245" s="4">
        <f t="shared" si="48"/>
        <v>14.21</v>
      </c>
      <c r="W245" s="4">
        <f t="shared" si="49"/>
        <v>92.047853624208301</v>
      </c>
      <c r="X245" s="4">
        <f t="shared" si="50"/>
        <v>3.2371569317382125</v>
      </c>
      <c r="Y245" s="4">
        <f t="shared" si="51"/>
        <v>1.2667135819845177</v>
      </c>
      <c r="Z245" s="4">
        <f t="shared" si="45"/>
        <v>13</v>
      </c>
      <c r="AA245" s="4">
        <v>13</v>
      </c>
      <c r="AB245" s="10">
        <f t="shared" si="39"/>
        <v>7.2629969418960244E-2</v>
      </c>
      <c r="AC245" t="s">
        <v>460</v>
      </c>
    </row>
    <row r="246" spans="1:30" x14ac:dyDescent="0.35">
      <c r="A246" s="2" t="s">
        <v>391</v>
      </c>
      <c r="B246" s="2" t="s">
        <v>232</v>
      </c>
      <c r="C246" s="2" t="s">
        <v>2</v>
      </c>
      <c r="D246" s="2" t="s">
        <v>156</v>
      </c>
      <c r="E246" s="2" t="s">
        <v>165</v>
      </c>
      <c r="F246" s="2">
        <v>41</v>
      </c>
      <c r="G246" s="2">
        <v>34</v>
      </c>
      <c r="H246" s="2">
        <v>31</v>
      </c>
      <c r="I246" s="2">
        <f t="shared" si="41"/>
        <v>17</v>
      </c>
      <c r="J246" s="2">
        <f t="shared" si="42"/>
        <v>15.5</v>
      </c>
      <c r="K246" s="2">
        <f t="shared" si="43"/>
        <v>827.80966422096503</v>
      </c>
      <c r="L246" s="2">
        <f t="shared" si="44"/>
        <v>0.82780966422096502</v>
      </c>
      <c r="M246">
        <v>3.48</v>
      </c>
      <c r="N246">
        <v>5.37</v>
      </c>
      <c r="O246">
        <f t="shared" si="40"/>
        <v>8.85</v>
      </c>
      <c r="P246">
        <v>9.7726236236888395E-3</v>
      </c>
      <c r="Q246">
        <f t="shared" si="46"/>
        <v>9.7726236236888404</v>
      </c>
      <c r="R246" s="4">
        <v>0.18</v>
      </c>
      <c r="S246">
        <v>0.16</v>
      </c>
      <c r="T246" s="4">
        <v>0.15</v>
      </c>
      <c r="U246" s="4">
        <f t="shared" si="47"/>
        <v>0.32999999999999996</v>
      </c>
      <c r="V246" s="4">
        <f t="shared" si="48"/>
        <v>9.34</v>
      </c>
      <c r="W246" s="4">
        <f t="shared" si="49"/>
        <v>94.753747323340463</v>
      </c>
      <c r="X246" s="4">
        <f t="shared" si="50"/>
        <v>1.9271948608137044</v>
      </c>
      <c r="Y246" s="4">
        <f t="shared" si="51"/>
        <v>1.7130620985010707</v>
      </c>
      <c r="Z246" s="4">
        <f t="shared" si="45"/>
        <v>8</v>
      </c>
      <c r="AA246" s="4">
        <v>8</v>
      </c>
      <c r="AB246" s="10">
        <f t="shared" si="39"/>
        <v>3.7288135593220334E-2</v>
      </c>
      <c r="AC246" t="s">
        <v>460</v>
      </c>
    </row>
    <row r="247" spans="1:30" x14ac:dyDescent="0.35">
      <c r="A247" s="2" t="s">
        <v>393</v>
      </c>
      <c r="B247" s="2" t="s">
        <v>232</v>
      </c>
      <c r="C247" s="2" t="s">
        <v>2</v>
      </c>
      <c r="D247" s="2" t="s">
        <v>156</v>
      </c>
      <c r="E247" s="2" t="s">
        <v>165</v>
      </c>
      <c r="F247" s="2">
        <v>30</v>
      </c>
      <c r="G247" s="2">
        <v>23</v>
      </c>
      <c r="H247" s="2">
        <v>24</v>
      </c>
      <c r="I247" s="2">
        <f t="shared" si="41"/>
        <v>11.5</v>
      </c>
      <c r="J247" s="2">
        <f t="shared" si="42"/>
        <v>12</v>
      </c>
      <c r="K247" s="2">
        <f t="shared" si="43"/>
        <v>433.53978619541999</v>
      </c>
      <c r="L247" s="2">
        <f t="shared" si="44"/>
        <v>0.43353978619542</v>
      </c>
      <c r="M247">
        <v>0.92</v>
      </c>
      <c r="N247">
        <v>1.85</v>
      </c>
      <c r="O247">
        <f t="shared" si="40"/>
        <v>2.77</v>
      </c>
      <c r="P247">
        <v>1.124260355029586E-2</v>
      </c>
      <c r="Q247">
        <f t="shared" si="46"/>
        <v>11.242603550295859</v>
      </c>
      <c r="R247" s="4">
        <v>0.49</v>
      </c>
      <c r="T247" s="4">
        <v>0</v>
      </c>
      <c r="U247" s="4">
        <f t="shared" si="47"/>
        <v>0.49</v>
      </c>
      <c r="V247" s="4">
        <f t="shared" si="48"/>
        <v>3.26</v>
      </c>
      <c r="W247" s="4">
        <f t="shared" si="49"/>
        <v>84.969325153374243</v>
      </c>
      <c r="X247" s="4">
        <f t="shared" si="50"/>
        <v>15.030674846625768</v>
      </c>
      <c r="Y247" s="4">
        <f t="shared" si="51"/>
        <v>0</v>
      </c>
      <c r="Z247" s="4">
        <f t="shared" si="45"/>
        <v>2</v>
      </c>
      <c r="AA247" s="4">
        <v>2</v>
      </c>
      <c r="AB247" s="10">
        <f t="shared" si="39"/>
        <v>0.17689530685920576</v>
      </c>
      <c r="AC247" t="s">
        <v>460</v>
      </c>
      <c r="AD247" t="s">
        <v>461</v>
      </c>
    </row>
    <row r="248" spans="1:30" x14ac:dyDescent="0.35">
      <c r="A248" s="2" t="s">
        <v>316</v>
      </c>
      <c r="B248" s="2" t="s">
        <v>232</v>
      </c>
      <c r="C248" s="2" t="s">
        <v>2</v>
      </c>
      <c r="D248" s="2" t="s">
        <v>80</v>
      </c>
      <c r="E248" s="2" t="s">
        <v>85</v>
      </c>
      <c r="F248" s="2">
        <v>50</v>
      </c>
      <c r="G248" s="2">
        <v>37</v>
      </c>
      <c r="H248" s="2">
        <v>23</v>
      </c>
      <c r="I248" s="2">
        <f t="shared" si="41"/>
        <v>18.5</v>
      </c>
      <c r="J248" s="2">
        <f t="shared" si="42"/>
        <v>11.5</v>
      </c>
      <c r="K248" s="2">
        <f t="shared" si="43"/>
        <v>668.37383705127252</v>
      </c>
      <c r="L248" s="2">
        <f t="shared" si="44"/>
        <v>0.66837383705127251</v>
      </c>
      <c r="M248">
        <v>3.06</v>
      </c>
      <c r="N248">
        <v>6.3</v>
      </c>
      <c r="O248">
        <f t="shared" si="40"/>
        <v>9.36</v>
      </c>
      <c r="P248">
        <v>1.241946751533028E-2</v>
      </c>
      <c r="Q248">
        <f t="shared" si="46"/>
        <v>12.419467515330281</v>
      </c>
      <c r="R248" s="4">
        <v>1.77</v>
      </c>
      <c r="S248">
        <v>0.25</v>
      </c>
      <c r="T248" s="4">
        <v>0.24</v>
      </c>
      <c r="U248" s="4">
        <f t="shared" si="47"/>
        <v>2.0099999999999998</v>
      </c>
      <c r="V248" s="4">
        <f t="shared" si="48"/>
        <v>11.62</v>
      </c>
      <c r="W248" s="4">
        <f t="shared" si="49"/>
        <v>80.55077452667814</v>
      </c>
      <c r="X248" s="4">
        <f t="shared" si="50"/>
        <v>15.232358003442343</v>
      </c>
      <c r="Y248" s="4">
        <f t="shared" si="51"/>
        <v>2.1514629948364892</v>
      </c>
      <c r="Z248" s="4">
        <f t="shared" si="45"/>
        <v>1</v>
      </c>
      <c r="AA248" s="4">
        <v>1</v>
      </c>
      <c r="AB248" s="10">
        <f t="shared" si="39"/>
        <v>0.21474358974358973</v>
      </c>
      <c r="AC248" t="s">
        <v>460</v>
      </c>
    </row>
    <row r="249" spans="1:30" x14ac:dyDescent="0.35">
      <c r="A249" s="2" t="s">
        <v>317</v>
      </c>
      <c r="B249" s="2" t="s">
        <v>232</v>
      </c>
      <c r="C249" s="2" t="s">
        <v>2</v>
      </c>
      <c r="D249" s="2" t="s">
        <v>80</v>
      </c>
      <c r="E249" s="2" t="s">
        <v>85</v>
      </c>
      <c r="F249" s="2">
        <v>53</v>
      </c>
      <c r="G249" s="2">
        <v>37</v>
      </c>
      <c r="H249" s="2">
        <v>52</v>
      </c>
      <c r="I249" s="2">
        <f t="shared" si="41"/>
        <v>18.5</v>
      </c>
      <c r="J249" s="2">
        <f t="shared" si="42"/>
        <v>26</v>
      </c>
      <c r="K249" s="2">
        <f t="shared" si="43"/>
        <v>1511.1060663767901</v>
      </c>
      <c r="L249" s="2">
        <f t="shared" si="44"/>
        <v>1.5111060663767901</v>
      </c>
      <c r="M249">
        <v>3.64</v>
      </c>
      <c r="N249">
        <v>8.07</v>
      </c>
      <c r="O249">
        <f t="shared" si="40"/>
        <v>11.71</v>
      </c>
      <c r="P249">
        <v>1.299126522248862E-2</v>
      </c>
      <c r="Q249">
        <f t="shared" si="46"/>
        <v>12.99126522248862</v>
      </c>
      <c r="R249" s="4">
        <v>1.87</v>
      </c>
      <c r="S249">
        <v>0.12</v>
      </c>
      <c r="T249" s="4">
        <v>0.27</v>
      </c>
      <c r="U249" s="4">
        <f t="shared" si="47"/>
        <v>2.14</v>
      </c>
      <c r="V249" s="4">
        <f t="shared" si="48"/>
        <v>13.97</v>
      </c>
      <c r="W249" s="4">
        <f t="shared" si="49"/>
        <v>83.822476735862566</v>
      </c>
      <c r="X249" s="4">
        <f t="shared" si="50"/>
        <v>13.385826771653544</v>
      </c>
      <c r="Y249" s="4">
        <f t="shared" si="51"/>
        <v>0.85898353614889034</v>
      </c>
      <c r="Z249" s="4">
        <f t="shared" si="45"/>
        <v>1</v>
      </c>
      <c r="AA249" s="4">
        <v>1</v>
      </c>
      <c r="AB249" s="10">
        <f t="shared" ref="AB249:AB312" si="52">U249/O249</f>
        <v>0.18274978650725876</v>
      </c>
      <c r="AC249" t="s">
        <v>462</v>
      </c>
    </row>
    <row r="250" spans="1:30" x14ac:dyDescent="0.35">
      <c r="A250" s="2" t="s">
        <v>318</v>
      </c>
      <c r="B250" s="2" t="s">
        <v>232</v>
      </c>
      <c r="C250" s="2" t="s">
        <v>2</v>
      </c>
      <c r="D250" s="2" t="s">
        <v>80</v>
      </c>
      <c r="E250" s="2" t="s">
        <v>85</v>
      </c>
      <c r="F250" s="2">
        <v>56</v>
      </c>
      <c r="G250" s="2">
        <v>26</v>
      </c>
      <c r="H250" s="2">
        <v>30</v>
      </c>
      <c r="I250" s="2">
        <f t="shared" si="41"/>
        <v>13</v>
      </c>
      <c r="J250" s="2">
        <f t="shared" si="42"/>
        <v>15</v>
      </c>
      <c r="K250" s="2">
        <f t="shared" si="43"/>
        <v>612.61056745004998</v>
      </c>
      <c r="L250" s="2">
        <f t="shared" si="44"/>
        <v>0.61261056745004994</v>
      </c>
      <c r="M250">
        <v>3.35</v>
      </c>
      <c r="N250">
        <v>6.74</v>
      </c>
      <c r="O250">
        <f t="shared" si="40"/>
        <v>10.09</v>
      </c>
      <c r="P250">
        <v>1.4279339580544401E-2</v>
      </c>
      <c r="Q250">
        <f t="shared" si="46"/>
        <v>14.2793395805444</v>
      </c>
      <c r="R250" s="4">
        <v>2.1</v>
      </c>
      <c r="S250">
        <v>0.14000000000000001</v>
      </c>
      <c r="T250" s="4">
        <v>0.16</v>
      </c>
      <c r="U250" s="4">
        <f t="shared" si="47"/>
        <v>2.2600000000000002</v>
      </c>
      <c r="V250" s="4">
        <f t="shared" si="48"/>
        <v>12.49</v>
      </c>
      <c r="W250" s="4">
        <f t="shared" si="49"/>
        <v>80.784627702161728</v>
      </c>
      <c r="X250" s="4">
        <f t="shared" si="50"/>
        <v>16.813450760608486</v>
      </c>
      <c r="Y250" s="4">
        <f t="shared" si="51"/>
        <v>1.1208967173738993</v>
      </c>
      <c r="Z250" s="4">
        <f t="shared" si="45"/>
        <v>2</v>
      </c>
      <c r="AA250" s="4">
        <v>2</v>
      </c>
      <c r="AB250" s="10">
        <f t="shared" si="52"/>
        <v>0.22398414271556</v>
      </c>
      <c r="AC250" t="s">
        <v>462</v>
      </c>
    </row>
    <row r="251" spans="1:30" x14ac:dyDescent="0.35">
      <c r="A251" s="2" t="s">
        <v>247</v>
      </c>
      <c r="B251" s="2" t="s">
        <v>232</v>
      </c>
      <c r="C251" s="2" t="s">
        <v>2</v>
      </c>
      <c r="D251" s="2" t="s">
        <v>3</v>
      </c>
      <c r="E251" s="2" t="s">
        <v>12</v>
      </c>
      <c r="F251" s="2">
        <v>61</v>
      </c>
      <c r="G251" s="2">
        <v>72</v>
      </c>
      <c r="H251" s="2">
        <v>45</v>
      </c>
      <c r="I251" s="2">
        <f t="shared" si="41"/>
        <v>36</v>
      </c>
      <c r="J251" s="2">
        <f t="shared" si="42"/>
        <v>22.5</v>
      </c>
      <c r="K251" s="2">
        <f t="shared" si="43"/>
        <v>2544.6900494079</v>
      </c>
      <c r="L251" s="2">
        <f t="shared" si="44"/>
        <v>2.5446900494079001</v>
      </c>
      <c r="M251">
        <v>6.62</v>
      </c>
      <c r="N251">
        <v>9.6199999999999992</v>
      </c>
      <c r="O251">
        <f t="shared" si="40"/>
        <v>16.239999999999998</v>
      </c>
      <c r="P251">
        <v>1.0124465911201933E-2</v>
      </c>
      <c r="Q251">
        <f t="shared" si="46"/>
        <v>10.124465911201932</v>
      </c>
      <c r="R251" s="4">
        <v>0.71</v>
      </c>
      <c r="T251" s="4">
        <v>0.71</v>
      </c>
      <c r="U251" s="4">
        <f t="shared" si="47"/>
        <v>1.42</v>
      </c>
      <c r="V251" s="4">
        <f t="shared" si="48"/>
        <v>17.66</v>
      </c>
      <c r="W251" s="4">
        <f t="shared" si="49"/>
        <v>91.959229898074739</v>
      </c>
      <c r="X251" s="4">
        <f t="shared" si="50"/>
        <v>4.0203850509626271</v>
      </c>
      <c r="Y251" s="4">
        <f t="shared" si="51"/>
        <v>0</v>
      </c>
      <c r="Z251" s="4">
        <f t="shared" si="45"/>
        <v>16</v>
      </c>
      <c r="AA251" s="4">
        <v>16</v>
      </c>
      <c r="AB251" s="10">
        <f t="shared" si="52"/>
        <v>8.7438423645320201E-2</v>
      </c>
      <c r="AC251" t="s">
        <v>460</v>
      </c>
    </row>
    <row r="252" spans="1:30" x14ac:dyDescent="0.35">
      <c r="A252" s="2" t="s">
        <v>248</v>
      </c>
      <c r="B252" s="2" t="s">
        <v>232</v>
      </c>
      <c r="C252" s="2" t="s">
        <v>2</v>
      </c>
      <c r="D252" s="2" t="s">
        <v>3</v>
      </c>
      <c r="E252" s="2" t="s">
        <v>12</v>
      </c>
      <c r="F252" s="2">
        <v>61</v>
      </c>
      <c r="G252" s="2">
        <v>39</v>
      </c>
      <c r="H252" s="2">
        <v>31</v>
      </c>
      <c r="I252" s="2">
        <f t="shared" si="41"/>
        <v>19.5</v>
      </c>
      <c r="J252" s="2">
        <f t="shared" si="42"/>
        <v>15.5</v>
      </c>
      <c r="K252" s="2">
        <f t="shared" si="43"/>
        <v>949.54637954757754</v>
      </c>
      <c r="L252" s="2">
        <f t="shared" si="44"/>
        <v>0.94954637954757759</v>
      </c>
      <c r="M252">
        <v>3.42</v>
      </c>
      <c r="N252">
        <v>4.97</v>
      </c>
      <c r="O252">
        <f t="shared" si="40"/>
        <v>8.39</v>
      </c>
      <c r="P252">
        <v>7.6980568011958145E-3</v>
      </c>
      <c r="Q252">
        <f t="shared" si="46"/>
        <v>7.6980568011958148</v>
      </c>
      <c r="R252" s="4">
        <v>0.42</v>
      </c>
      <c r="T252" s="4">
        <v>0.19</v>
      </c>
      <c r="U252" s="4">
        <f t="shared" si="47"/>
        <v>0.61</v>
      </c>
      <c r="V252" s="4">
        <f t="shared" si="48"/>
        <v>9</v>
      </c>
      <c r="W252" s="4">
        <f t="shared" si="49"/>
        <v>93.222222222222229</v>
      </c>
      <c r="X252" s="4">
        <f t="shared" si="50"/>
        <v>4.6666666666666661</v>
      </c>
      <c r="Y252" s="4">
        <f t="shared" si="51"/>
        <v>0</v>
      </c>
      <c r="Z252" s="4">
        <f t="shared" si="45"/>
        <v>8</v>
      </c>
      <c r="AA252" s="4">
        <v>8</v>
      </c>
      <c r="AB252" s="10">
        <f t="shared" si="52"/>
        <v>7.270560190703218E-2</v>
      </c>
      <c r="AC252" t="s">
        <v>460</v>
      </c>
    </row>
    <row r="253" spans="1:30" x14ac:dyDescent="0.35">
      <c r="A253" s="2" t="s">
        <v>249</v>
      </c>
      <c r="B253" s="2" t="s">
        <v>232</v>
      </c>
      <c r="C253" s="2" t="s">
        <v>2</v>
      </c>
      <c r="D253" s="2" t="s">
        <v>3</v>
      </c>
      <c r="E253" s="2" t="s">
        <v>12</v>
      </c>
      <c r="F253" s="2">
        <v>37</v>
      </c>
      <c r="G253" s="2">
        <v>22</v>
      </c>
      <c r="H253" s="2">
        <v>31</v>
      </c>
      <c r="I253" s="2">
        <f t="shared" si="41"/>
        <v>11</v>
      </c>
      <c r="J253" s="2">
        <f t="shared" si="42"/>
        <v>15.5</v>
      </c>
      <c r="K253" s="2">
        <f t="shared" si="43"/>
        <v>535.64154743709503</v>
      </c>
      <c r="L253" s="2">
        <f t="shared" si="44"/>
        <v>0.53564154743709502</v>
      </c>
      <c r="M253">
        <v>1.54</v>
      </c>
      <c r="N253">
        <v>3.42</v>
      </c>
      <c r="O253">
        <f t="shared" si="40"/>
        <v>4.96</v>
      </c>
      <c r="P253">
        <v>6.9815844244803336E-3</v>
      </c>
      <c r="Q253">
        <f t="shared" si="46"/>
        <v>6.9815844244803333</v>
      </c>
      <c r="R253" s="4">
        <v>0.11</v>
      </c>
      <c r="T253" s="4">
        <v>0.41</v>
      </c>
      <c r="U253" s="4">
        <f t="shared" si="47"/>
        <v>0.52</v>
      </c>
      <c r="V253" s="4">
        <f t="shared" si="48"/>
        <v>5.48</v>
      </c>
      <c r="W253" s="4">
        <f t="shared" si="49"/>
        <v>90.510948905109473</v>
      </c>
      <c r="X253" s="4">
        <f t="shared" si="50"/>
        <v>2.0072992700729926</v>
      </c>
      <c r="Y253" s="4">
        <f t="shared" si="51"/>
        <v>0</v>
      </c>
      <c r="Z253" s="4">
        <f t="shared" si="45"/>
        <v>4</v>
      </c>
      <c r="AA253" s="4">
        <v>4</v>
      </c>
      <c r="AB253" s="10">
        <f t="shared" si="52"/>
        <v>0.10483870967741936</v>
      </c>
      <c r="AC253" t="s">
        <v>460</v>
      </c>
    </row>
    <row r="254" spans="1:30" x14ac:dyDescent="0.35">
      <c r="A254" s="2" t="s">
        <v>244</v>
      </c>
      <c r="B254" s="2" t="s">
        <v>232</v>
      </c>
      <c r="C254" s="2" t="s">
        <v>2</v>
      </c>
      <c r="D254" s="2" t="s">
        <v>3</v>
      </c>
      <c r="E254" s="2" t="s">
        <v>8</v>
      </c>
      <c r="F254" s="2">
        <v>55</v>
      </c>
      <c r="G254" s="2">
        <v>54</v>
      </c>
      <c r="H254" s="2">
        <v>41</v>
      </c>
      <c r="I254" s="2">
        <f t="shared" si="41"/>
        <v>27</v>
      </c>
      <c r="J254" s="2">
        <f t="shared" si="42"/>
        <v>20.5</v>
      </c>
      <c r="K254" s="2">
        <f t="shared" si="43"/>
        <v>1738.8715337620649</v>
      </c>
      <c r="L254" s="2">
        <f t="shared" si="44"/>
        <v>1.7388715337620648</v>
      </c>
      <c r="M254">
        <v>4.79</v>
      </c>
      <c r="N254">
        <v>11.6</v>
      </c>
      <c r="O254">
        <f t="shared" si="40"/>
        <v>16.39</v>
      </c>
      <c r="P254">
        <v>1.1526316148437125E-2</v>
      </c>
      <c r="Q254">
        <f t="shared" si="46"/>
        <v>11.526316148437125</v>
      </c>
      <c r="R254" s="4">
        <v>0.82</v>
      </c>
      <c r="T254" s="4">
        <v>0.82</v>
      </c>
      <c r="U254" s="4">
        <f t="shared" si="47"/>
        <v>1.64</v>
      </c>
      <c r="V254" s="4">
        <f t="shared" si="48"/>
        <v>18.03</v>
      </c>
      <c r="W254" s="4">
        <f t="shared" si="49"/>
        <v>90.904048807542978</v>
      </c>
      <c r="X254" s="4">
        <f t="shared" si="50"/>
        <v>4.5479755962285076</v>
      </c>
      <c r="Y254" s="4">
        <f t="shared" si="51"/>
        <v>0</v>
      </c>
      <c r="Z254" s="4">
        <f t="shared" si="45"/>
        <v>16</v>
      </c>
      <c r="AA254" s="4">
        <v>16</v>
      </c>
      <c r="AB254" s="10">
        <f t="shared" si="52"/>
        <v>0.10006101281269066</v>
      </c>
      <c r="AC254" t="s">
        <v>460</v>
      </c>
    </row>
    <row r="255" spans="1:30" x14ac:dyDescent="0.35">
      <c r="A255" s="2" t="s">
        <v>245</v>
      </c>
      <c r="B255" s="2" t="s">
        <v>232</v>
      </c>
      <c r="C255" s="2" t="s">
        <v>2</v>
      </c>
      <c r="D255" s="2" t="s">
        <v>3</v>
      </c>
      <c r="E255" s="2" t="s">
        <v>8</v>
      </c>
      <c r="F255" s="2">
        <v>48</v>
      </c>
      <c r="G255" s="2">
        <v>43</v>
      </c>
      <c r="H255" s="2">
        <v>27</v>
      </c>
      <c r="I255" s="2">
        <f t="shared" si="41"/>
        <v>21.5</v>
      </c>
      <c r="J255" s="2">
        <f t="shared" si="42"/>
        <v>13.5</v>
      </c>
      <c r="K255" s="2">
        <f t="shared" si="43"/>
        <v>911.84726770449743</v>
      </c>
      <c r="L255" s="2">
        <f t="shared" si="44"/>
        <v>0.91184726770449742</v>
      </c>
      <c r="M255">
        <v>3.95</v>
      </c>
      <c r="N255">
        <v>6.87</v>
      </c>
      <c r="O255">
        <f t="shared" si="40"/>
        <v>10.82</v>
      </c>
      <c r="P255">
        <v>1.0289454152891168E-2</v>
      </c>
      <c r="Q255">
        <f t="shared" si="46"/>
        <v>10.289454152891169</v>
      </c>
      <c r="R255" s="4">
        <v>0.74</v>
      </c>
      <c r="T255" s="4">
        <v>0.53</v>
      </c>
      <c r="U255" s="4">
        <f t="shared" si="47"/>
        <v>1.27</v>
      </c>
      <c r="V255" s="4">
        <f t="shared" si="48"/>
        <v>12.09</v>
      </c>
      <c r="W255" s="4">
        <f t="shared" si="49"/>
        <v>89.495450785773372</v>
      </c>
      <c r="X255" s="4">
        <f t="shared" si="50"/>
        <v>6.1207609594706369</v>
      </c>
      <c r="Y255" s="4">
        <f t="shared" si="51"/>
        <v>0</v>
      </c>
      <c r="Z255" s="4">
        <f t="shared" si="45"/>
        <v>10</v>
      </c>
      <c r="AA255" s="4">
        <v>10</v>
      </c>
      <c r="AB255" s="10">
        <f t="shared" si="52"/>
        <v>0.11737523105360444</v>
      </c>
      <c r="AC255" t="s">
        <v>460</v>
      </c>
    </row>
    <row r="256" spans="1:30" x14ac:dyDescent="0.35">
      <c r="A256" s="2" t="s">
        <v>246</v>
      </c>
      <c r="B256" s="2" t="s">
        <v>232</v>
      </c>
      <c r="C256" s="2" t="s">
        <v>2</v>
      </c>
      <c r="D256" s="2" t="s">
        <v>3</v>
      </c>
      <c r="E256" s="2" t="s">
        <v>8</v>
      </c>
      <c r="F256" s="2">
        <v>59</v>
      </c>
      <c r="G256" s="2">
        <v>51</v>
      </c>
      <c r="H256" s="2">
        <v>40</v>
      </c>
      <c r="I256" s="2">
        <f t="shared" si="41"/>
        <v>25.5</v>
      </c>
      <c r="J256" s="2">
        <f t="shared" si="42"/>
        <v>20</v>
      </c>
      <c r="K256" s="2">
        <f t="shared" si="43"/>
        <v>1602.2122533308998</v>
      </c>
      <c r="L256" s="2">
        <f t="shared" si="44"/>
        <v>1.6022122533308998</v>
      </c>
      <c r="M256">
        <v>6.3</v>
      </c>
      <c r="N256">
        <v>13.71</v>
      </c>
      <c r="O256">
        <f t="shared" si="40"/>
        <v>20.010000000000002</v>
      </c>
      <c r="P256">
        <v>1.644548891792658E-2</v>
      </c>
      <c r="Q256">
        <f t="shared" si="46"/>
        <v>16.445488917926578</v>
      </c>
      <c r="R256" s="4">
        <v>1.28</v>
      </c>
      <c r="T256" s="4">
        <v>0</v>
      </c>
      <c r="U256" s="4">
        <f t="shared" si="47"/>
        <v>1.28</v>
      </c>
      <c r="V256" s="4">
        <f t="shared" si="48"/>
        <v>21.290000000000003</v>
      </c>
      <c r="W256" s="4">
        <f t="shared" si="49"/>
        <v>93.987787693752935</v>
      </c>
      <c r="X256" s="4">
        <f t="shared" si="50"/>
        <v>6.012212306247064</v>
      </c>
      <c r="Y256" s="4">
        <f t="shared" si="51"/>
        <v>0</v>
      </c>
      <c r="Z256" s="4">
        <f t="shared" si="45"/>
        <v>1</v>
      </c>
      <c r="AA256" s="4">
        <v>1</v>
      </c>
      <c r="AB256" s="10">
        <f t="shared" si="52"/>
        <v>6.3968015992003996E-2</v>
      </c>
      <c r="AC256" t="s">
        <v>460</v>
      </c>
      <c r="AD256" t="s">
        <v>461</v>
      </c>
    </row>
    <row r="257" spans="1:29" x14ac:dyDescent="0.35">
      <c r="A257" s="2" t="s">
        <v>385</v>
      </c>
      <c r="B257" s="2" t="s">
        <v>232</v>
      </c>
      <c r="C257" s="2" t="s">
        <v>2</v>
      </c>
      <c r="D257" s="2" t="s">
        <v>156</v>
      </c>
      <c r="E257" s="2" t="s">
        <v>157</v>
      </c>
      <c r="F257" s="2">
        <v>72</v>
      </c>
      <c r="G257" s="2">
        <v>53</v>
      </c>
      <c r="H257" s="2">
        <v>55</v>
      </c>
      <c r="I257" s="2">
        <f t="shared" si="41"/>
        <v>26.5</v>
      </c>
      <c r="J257" s="2">
        <f t="shared" si="42"/>
        <v>27.5</v>
      </c>
      <c r="K257" s="2">
        <f t="shared" si="43"/>
        <v>2289.4356463037125</v>
      </c>
      <c r="L257" s="2">
        <f t="shared" si="44"/>
        <v>2.2894356463037124</v>
      </c>
      <c r="M257">
        <v>5.82</v>
      </c>
      <c r="N257">
        <v>9.7200000000000006</v>
      </c>
      <c r="O257">
        <f t="shared" si="40"/>
        <v>15.540000000000001</v>
      </c>
      <c r="P257">
        <v>8.1877729257641921E-3</v>
      </c>
      <c r="Q257">
        <f t="shared" si="46"/>
        <v>8.1877729257641914</v>
      </c>
      <c r="R257" s="4">
        <v>0.37</v>
      </c>
      <c r="T257" s="4">
        <v>0.48</v>
      </c>
      <c r="U257" s="4">
        <f t="shared" si="47"/>
        <v>0.85</v>
      </c>
      <c r="V257" s="4">
        <f t="shared" si="48"/>
        <v>16.39</v>
      </c>
      <c r="W257" s="4">
        <f t="shared" si="49"/>
        <v>94.81391092129347</v>
      </c>
      <c r="X257" s="4">
        <f t="shared" si="50"/>
        <v>2.2574740695546063</v>
      </c>
      <c r="Y257" s="4">
        <f t="shared" si="51"/>
        <v>0</v>
      </c>
      <c r="Z257" s="4">
        <f t="shared" si="45"/>
        <v>15</v>
      </c>
      <c r="AA257" s="4">
        <v>15</v>
      </c>
      <c r="AB257" s="10">
        <f t="shared" si="52"/>
        <v>5.469755469755469E-2</v>
      </c>
      <c r="AC257" t="s">
        <v>460</v>
      </c>
    </row>
    <row r="258" spans="1:29" x14ac:dyDescent="0.35">
      <c r="A258" s="2" t="s">
        <v>386</v>
      </c>
      <c r="B258" s="2" t="s">
        <v>232</v>
      </c>
      <c r="C258" s="2" t="s">
        <v>2</v>
      </c>
      <c r="D258" s="2" t="s">
        <v>156</v>
      </c>
      <c r="E258" s="2" t="s">
        <v>157</v>
      </c>
      <c r="F258" s="2">
        <v>67</v>
      </c>
      <c r="G258" s="2">
        <v>59</v>
      </c>
      <c r="H258" s="2">
        <v>51</v>
      </c>
      <c r="I258" s="2">
        <f t="shared" si="41"/>
        <v>29.5</v>
      </c>
      <c r="J258" s="2">
        <f t="shared" si="42"/>
        <v>25.5</v>
      </c>
      <c r="K258" s="2">
        <f t="shared" si="43"/>
        <v>2363.2630736630776</v>
      </c>
      <c r="L258" s="2">
        <f t="shared" si="44"/>
        <v>2.3632630736630778</v>
      </c>
      <c r="M258">
        <v>7.29</v>
      </c>
      <c r="N258">
        <v>12.46</v>
      </c>
      <c r="O258">
        <f t="shared" ref="O258:O321" si="53">M258+N258</f>
        <v>19.75</v>
      </c>
      <c r="P258">
        <v>7.1614583333333339E-3</v>
      </c>
      <c r="Q258">
        <f t="shared" si="46"/>
        <v>7.1614583333333339</v>
      </c>
      <c r="R258" s="4">
        <v>0.47</v>
      </c>
      <c r="S258">
        <v>0.23</v>
      </c>
      <c r="T258" s="4">
        <v>0.3</v>
      </c>
      <c r="U258" s="4">
        <f t="shared" si="47"/>
        <v>0.77</v>
      </c>
      <c r="V258" s="4">
        <f t="shared" si="48"/>
        <v>20.75</v>
      </c>
      <c r="W258" s="4">
        <f t="shared" si="49"/>
        <v>95.180722891566262</v>
      </c>
      <c r="X258" s="4">
        <f t="shared" si="50"/>
        <v>2.2650602409638556</v>
      </c>
      <c r="Y258" s="4">
        <f t="shared" si="51"/>
        <v>1.1084337349397591</v>
      </c>
      <c r="Z258" s="4">
        <f t="shared" si="45"/>
        <v>19</v>
      </c>
      <c r="AA258" s="4">
        <v>19</v>
      </c>
      <c r="AB258" s="10">
        <f t="shared" si="52"/>
        <v>3.89873417721519E-2</v>
      </c>
      <c r="AC258" t="s">
        <v>460</v>
      </c>
    </row>
    <row r="259" spans="1:29" x14ac:dyDescent="0.35">
      <c r="A259" s="2" t="s">
        <v>387</v>
      </c>
      <c r="B259" s="2" t="s">
        <v>232</v>
      </c>
      <c r="C259" s="2" t="s">
        <v>2</v>
      </c>
      <c r="D259" s="2" t="s">
        <v>156</v>
      </c>
      <c r="E259" s="2" t="s">
        <v>157</v>
      </c>
      <c r="F259" s="2">
        <v>69</v>
      </c>
      <c r="G259" s="2">
        <v>63</v>
      </c>
      <c r="H259" s="2">
        <v>49</v>
      </c>
      <c r="I259" s="2">
        <f t="shared" ref="I259:I322" si="54">G259/2</f>
        <v>31.5</v>
      </c>
      <c r="J259" s="2">
        <f t="shared" ref="J259:J322" si="55">H259/2</f>
        <v>24.5</v>
      </c>
      <c r="K259" s="2">
        <f t="shared" ref="K259:K322" si="56">3.14159265359*I259*J259</f>
        <v>2424.5241304080823</v>
      </c>
      <c r="L259" s="2">
        <f t="shared" ref="L259:L322" si="57">K259/1000</f>
        <v>2.4245241304080825</v>
      </c>
      <c r="M259">
        <v>5.96</v>
      </c>
      <c r="N259">
        <v>11.23</v>
      </c>
      <c r="O259">
        <f t="shared" si="53"/>
        <v>17.190000000000001</v>
      </c>
      <c r="P259">
        <v>6.9058502417047585E-3</v>
      </c>
      <c r="Q259">
        <f t="shared" si="46"/>
        <v>6.9058502417047585</v>
      </c>
      <c r="R259" s="4">
        <v>1.22</v>
      </c>
      <c r="S259">
        <v>0.25</v>
      </c>
      <c r="T259" s="4">
        <v>0.51</v>
      </c>
      <c r="U259" s="4">
        <f t="shared" si="47"/>
        <v>1.73</v>
      </c>
      <c r="V259" s="4">
        <f t="shared" si="48"/>
        <v>19.170000000000002</v>
      </c>
      <c r="W259" s="4">
        <f t="shared" si="49"/>
        <v>89.671361502347409</v>
      </c>
      <c r="X259" s="4">
        <f t="shared" si="50"/>
        <v>6.364110589462701</v>
      </c>
      <c r="Y259" s="4">
        <f t="shared" si="51"/>
        <v>1.3041210224308815</v>
      </c>
      <c r="Z259" s="4">
        <f t="shared" ref="Z259:Z322" si="58">GCD(O259,R259)</f>
        <v>1</v>
      </c>
      <c r="AA259" s="4">
        <v>1</v>
      </c>
      <c r="AB259" s="10">
        <f t="shared" si="52"/>
        <v>0.10063990692262943</v>
      </c>
      <c r="AC259" t="s">
        <v>460</v>
      </c>
    </row>
    <row r="260" spans="1:29" x14ac:dyDescent="0.35">
      <c r="A260" s="2" t="s">
        <v>269</v>
      </c>
      <c r="B260" s="2" t="s">
        <v>232</v>
      </c>
      <c r="C260" s="2" t="s">
        <v>43</v>
      </c>
      <c r="D260" s="2" t="s">
        <v>3</v>
      </c>
      <c r="E260" s="2" t="s">
        <v>4</v>
      </c>
      <c r="F260" s="2">
        <v>57</v>
      </c>
      <c r="G260" s="2">
        <v>30</v>
      </c>
      <c r="H260" s="2">
        <v>27</v>
      </c>
      <c r="I260" s="2">
        <f t="shared" si="54"/>
        <v>15</v>
      </c>
      <c r="J260" s="2">
        <f t="shared" si="55"/>
        <v>13.5</v>
      </c>
      <c r="K260" s="2">
        <f t="shared" si="56"/>
        <v>636.172512351975</v>
      </c>
      <c r="L260" s="2">
        <f t="shared" si="57"/>
        <v>0.63617251235197503</v>
      </c>
      <c r="M260">
        <v>2.41</v>
      </c>
      <c r="N260">
        <v>4.1900000000000004</v>
      </c>
      <c r="O260">
        <f t="shared" si="53"/>
        <v>6.6000000000000005</v>
      </c>
      <c r="P260">
        <v>1.1343663130601712E-2</v>
      </c>
      <c r="Q260">
        <f t="shared" ref="Q260:Q323" si="59">P260*1000</f>
        <v>11.343663130601712</v>
      </c>
      <c r="R260" s="4">
        <v>0.37</v>
      </c>
      <c r="S260">
        <v>0.19</v>
      </c>
      <c r="T260" s="4">
        <v>0.3</v>
      </c>
      <c r="U260" s="4">
        <f t="shared" ref="U260:U323" si="60">T260+R260</f>
        <v>0.66999999999999993</v>
      </c>
      <c r="V260" s="4">
        <f t="shared" ref="V260:V323" si="61">O260+R260+S260+T260</f>
        <v>7.4600000000000009</v>
      </c>
      <c r="W260" s="4">
        <f t="shared" ref="W260:W323" si="62">(O260/V260*100)</f>
        <v>88.471849865951739</v>
      </c>
      <c r="X260" s="4">
        <f t="shared" ref="X260:X323" si="63">(R260/V260*100)</f>
        <v>4.9597855227882031</v>
      </c>
      <c r="Y260" s="4">
        <f t="shared" ref="Y260:Y323" si="64">(S260/V260*100)</f>
        <v>2.5469168900804284</v>
      </c>
      <c r="Z260" s="4">
        <f t="shared" si="58"/>
        <v>6</v>
      </c>
      <c r="AA260" s="4">
        <v>6</v>
      </c>
      <c r="AB260" s="10">
        <f t="shared" si="52"/>
        <v>0.1015151515151515</v>
      </c>
      <c r="AC260" t="s">
        <v>460</v>
      </c>
    </row>
    <row r="261" spans="1:29" x14ac:dyDescent="0.35">
      <c r="A261" s="2" t="s">
        <v>270</v>
      </c>
      <c r="B261" s="2" t="s">
        <v>232</v>
      </c>
      <c r="C261" s="2" t="s">
        <v>43</v>
      </c>
      <c r="D261" s="2" t="s">
        <v>3</v>
      </c>
      <c r="E261" s="2" t="s">
        <v>4</v>
      </c>
      <c r="F261" s="2">
        <v>28</v>
      </c>
      <c r="G261" s="2">
        <v>23</v>
      </c>
      <c r="H261" s="2">
        <v>14</v>
      </c>
      <c r="I261" s="2">
        <f t="shared" si="54"/>
        <v>11.5</v>
      </c>
      <c r="J261" s="2">
        <f t="shared" si="55"/>
        <v>7</v>
      </c>
      <c r="K261" s="2">
        <f t="shared" si="56"/>
        <v>252.898208613995</v>
      </c>
      <c r="L261" s="2">
        <f t="shared" si="57"/>
        <v>0.25289820861399498</v>
      </c>
      <c r="M261">
        <v>0.87</v>
      </c>
      <c r="N261">
        <v>1.61</v>
      </c>
      <c r="O261">
        <f t="shared" si="53"/>
        <v>2.48</v>
      </c>
      <c r="P261">
        <v>1.0025397674107739E-2</v>
      </c>
      <c r="Q261">
        <f t="shared" si="59"/>
        <v>10.025397674107738</v>
      </c>
      <c r="R261" s="4">
        <v>0.17</v>
      </c>
      <c r="S261">
        <v>0.01</v>
      </c>
      <c r="T261" s="4">
        <v>0.11</v>
      </c>
      <c r="U261" s="4">
        <f t="shared" si="60"/>
        <v>0.28000000000000003</v>
      </c>
      <c r="V261" s="4">
        <f t="shared" si="61"/>
        <v>2.7699999999999996</v>
      </c>
      <c r="W261" s="4">
        <f t="shared" si="62"/>
        <v>89.530685920577639</v>
      </c>
      <c r="X261" s="4">
        <f t="shared" si="63"/>
        <v>6.1371841155234668</v>
      </c>
      <c r="Y261" s="4">
        <f t="shared" si="64"/>
        <v>0.36101083032490983</v>
      </c>
      <c r="Z261" s="4">
        <f t="shared" si="58"/>
        <v>2</v>
      </c>
      <c r="AA261" s="4">
        <v>2</v>
      </c>
      <c r="AB261" s="10">
        <f t="shared" si="52"/>
        <v>0.11290322580645162</v>
      </c>
      <c r="AC261" t="s">
        <v>460</v>
      </c>
    </row>
    <row r="262" spans="1:29" x14ac:dyDescent="0.35">
      <c r="A262" s="2" t="s">
        <v>415</v>
      </c>
      <c r="B262" s="2" t="s">
        <v>232</v>
      </c>
      <c r="C262" s="2" t="s">
        <v>43</v>
      </c>
      <c r="D262" s="2" t="s">
        <v>156</v>
      </c>
      <c r="E262" s="2" t="s">
        <v>161</v>
      </c>
      <c r="F262" s="2">
        <v>54</v>
      </c>
      <c r="G262" s="2">
        <v>40</v>
      </c>
      <c r="H262" s="2">
        <v>52</v>
      </c>
      <c r="I262" s="2">
        <f t="shared" si="54"/>
        <v>20</v>
      </c>
      <c r="J262" s="2">
        <f t="shared" si="55"/>
        <v>26</v>
      </c>
      <c r="K262" s="2">
        <f t="shared" si="56"/>
        <v>1633.6281798667999</v>
      </c>
      <c r="L262" s="2">
        <f t="shared" si="57"/>
        <v>1.6336281798668</v>
      </c>
      <c r="M262">
        <v>5.3</v>
      </c>
      <c r="N262">
        <v>7.41</v>
      </c>
      <c r="O262">
        <f t="shared" si="53"/>
        <v>12.71</v>
      </c>
      <c r="P262">
        <v>7.4842948338046285E-3</v>
      </c>
      <c r="Q262">
        <f t="shared" si="59"/>
        <v>7.4842948338046282</v>
      </c>
      <c r="R262" s="4">
        <v>0.15</v>
      </c>
      <c r="S262">
        <v>0.72</v>
      </c>
      <c r="T262" s="4">
        <v>0.15</v>
      </c>
      <c r="U262" s="4">
        <f t="shared" si="60"/>
        <v>0.3</v>
      </c>
      <c r="V262" s="4">
        <f t="shared" si="61"/>
        <v>13.730000000000002</v>
      </c>
      <c r="W262" s="4">
        <f t="shared" si="62"/>
        <v>92.571012381646028</v>
      </c>
      <c r="X262" s="4">
        <f t="shared" si="63"/>
        <v>1.0924981791697013</v>
      </c>
      <c r="Y262" s="4">
        <f t="shared" si="64"/>
        <v>5.2439912600145657</v>
      </c>
      <c r="Z262" s="4">
        <f t="shared" si="58"/>
        <v>12</v>
      </c>
      <c r="AA262" s="4">
        <v>12</v>
      </c>
      <c r="AB262" s="10">
        <f t="shared" si="52"/>
        <v>2.3603461841070022E-2</v>
      </c>
      <c r="AC262" t="s">
        <v>460</v>
      </c>
    </row>
    <row r="263" spans="1:29" x14ac:dyDescent="0.35">
      <c r="A263" s="2" t="s">
        <v>416</v>
      </c>
      <c r="B263" s="2" t="s">
        <v>232</v>
      </c>
      <c r="C263" s="2" t="s">
        <v>43</v>
      </c>
      <c r="D263" s="2" t="s">
        <v>156</v>
      </c>
      <c r="E263" s="2" t="s">
        <v>161</v>
      </c>
      <c r="F263" s="2">
        <v>94</v>
      </c>
      <c r="G263" s="2">
        <v>82</v>
      </c>
      <c r="H263" s="2">
        <v>67</v>
      </c>
      <c r="I263" s="2">
        <f t="shared" si="54"/>
        <v>41</v>
      </c>
      <c r="J263" s="2">
        <f t="shared" si="55"/>
        <v>33.5</v>
      </c>
      <c r="K263" s="2">
        <f t="shared" si="56"/>
        <v>4314.9775097058655</v>
      </c>
      <c r="L263" s="2">
        <f t="shared" si="57"/>
        <v>4.3149775097058658</v>
      </c>
      <c r="M263">
        <v>18.04</v>
      </c>
      <c r="N263">
        <v>26.44</v>
      </c>
      <c r="O263">
        <f t="shared" si="53"/>
        <v>44.480000000000004</v>
      </c>
      <c r="P263">
        <v>9.5141700404858306E-3</v>
      </c>
      <c r="Q263">
        <f t="shared" si="59"/>
        <v>9.5141700404858298</v>
      </c>
      <c r="R263" s="4">
        <v>2.14</v>
      </c>
      <c r="S263">
        <v>0.2</v>
      </c>
      <c r="T263" s="4">
        <v>0.26</v>
      </c>
      <c r="U263" s="4">
        <f t="shared" si="60"/>
        <v>2.4000000000000004</v>
      </c>
      <c r="V263" s="4">
        <f t="shared" si="61"/>
        <v>47.080000000000005</v>
      </c>
      <c r="W263" s="4">
        <f t="shared" si="62"/>
        <v>94.477485131690742</v>
      </c>
      <c r="X263" s="4">
        <f t="shared" si="63"/>
        <v>4.545454545454545</v>
      </c>
      <c r="Y263" s="4">
        <f t="shared" si="64"/>
        <v>0.42480883602378933</v>
      </c>
      <c r="Z263" s="4">
        <f t="shared" si="58"/>
        <v>2</v>
      </c>
      <c r="AA263" s="4">
        <v>2</v>
      </c>
      <c r="AB263" s="10">
        <f t="shared" si="52"/>
        <v>5.3956834532374105E-2</v>
      </c>
      <c r="AC263" t="s">
        <v>460</v>
      </c>
    </row>
    <row r="264" spans="1:29" x14ac:dyDescent="0.35">
      <c r="A264" s="2" t="s">
        <v>417</v>
      </c>
      <c r="B264" s="2" t="s">
        <v>232</v>
      </c>
      <c r="C264" s="2" t="s">
        <v>43</v>
      </c>
      <c r="D264" s="2" t="s">
        <v>156</v>
      </c>
      <c r="E264" s="2" t="s">
        <v>161</v>
      </c>
      <c r="F264" s="2">
        <v>78</v>
      </c>
      <c r="G264" s="2">
        <v>47</v>
      </c>
      <c r="H264" s="2">
        <v>23</v>
      </c>
      <c r="I264" s="2">
        <f t="shared" si="54"/>
        <v>23.5</v>
      </c>
      <c r="J264" s="2">
        <f t="shared" si="55"/>
        <v>11.5</v>
      </c>
      <c r="K264" s="2">
        <f t="shared" si="56"/>
        <v>849.01541463269757</v>
      </c>
      <c r="L264" s="2">
        <f t="shared" si="57"/>
        <v>0.84901541463269758</v>
      </c>
      <c r="M264">
        <v>13.53</v>
      </c>
      <c r="N264">
        <v>16.63</v>
      </c>
      <c r="O264">
        <f t="shared" si="53"/>
        <v>30.159999999999997</v>
      </c>
      <c r="P264">
        <v>1.0008422761233475E-2</v>
      </c>
      <c r="Q264">
        <f t="shared" si="59"/>
        <v>10.008422761233476</v>
      </c>
      <c r="R264" s="4">
        <v>1.68</v>
      </c>
      <c r="S264">
        <v>1.1000000000000001</v>
      </c>
      <c r="T264" s="4">
        <v>0.42</v>
      </c>
      <c r="U264" s="4">
        <f t="shared" si="60"/>
        <v>2.1</v>
      </c>
      <c r="V264" s="4">
        <f t="shared" si="61"/>
        <v>33.36</v>
      </c>
      <c r="W264" s="4">
        <f t="shared" si="62"/>
        <v>90.40767386091126</v>
      </c>
      <c r="X264" s="4">
        <f t="shared" si="63"/>
        <v>5.0359712230215825</v>
      </c>
      <c r="Y264" s="4">
        <f t="shared" si="64"/>
        <v>3.297362110311751</v>
      </c>
      <c r="Z264" s="4">
        <f t="shared" si="58"/>
        <v>1</v>
      </c>
      <c r="AA264" s="4">
        <v>1</v>
      </c>
      <c r="AB264" s="10">
        <f t="shared" si="52"/>
        <v>6.9628647214854122E-2</v>
      </c>
      <c r="AC264" t="s">
        <v>460</v>
      </c>
    </row>
    <row r="265" spans="1:29" x14ac:dyDescent="0.35">
      <c r="A265" s="2" t="s">
        <v>340</v>
      </c>
      <c r="B265" s="2" t="s">
        <v>232</v>
      </c>
      <c r="C265" s="2" t="s">
        <v>43</v>
      </c>
      <c r="D265" s="2" t="s">
        <v>80</v>
      </c>
      <c r="E265" s="2" t="s">
        <v>81</v>
      </c>
      <c r="F265" s="2">
        <v>70</v>
      </c>
      <c r="G265" s="2">
        <v>66</v>
      </c>
      <c r="H265" s="2">
        <v>47</v>
      </c>
      <c r="I265" s="2">
        <f t="shared" si="54"/>
        <v>33</v>
      </c>
      <c r="J265" s="2">
        <f t="shared" si="55"/>
        <v>23.5</v>
      </c>
      <c r="K265" s="2">
        <f t="shared" si="56"/>
        <v>2436.3051028590448</v>
      </c>
      <c r="L265" s="2">
        <f t="shared" si="57"/>
        <v>2.4363051028590448</v>
      </c>
      <c r="M265">
        <v>8.6</v>
      </c>
      <c r="N265">
        <v>16.95</v>
      </c>
      <c r="O265">
        <f t="shared" si="53"/>
        <v>25.549999999999997</v>
      </c>
      <c r="P265">
        <v>9.9781862162804259E-3</v>
      </c>
      <c r="Q265">
        <f t="shared" si="59"/>
        <v>9.9781862162804256</v>
      </c>
      <c r="R265" s="4">
        <v>2.75</v>
      </c>
      <c r="S265">
        <v>1.01</v>
      </c>
      <c r="T265" s="4">
        <v>0.32</v>
      </c>
      <c r="U265" s="4">
        <f t="shared" si="60"/>
        <v>3.07</v>
      </c>
      <c r="V265" s="4">
        <f t="shared" si="61"/>
        <v>29.63</v>
      </c>
      <c r="W265" s="4">
        <f t="shared" si="62"/>
        <v>86.230172122848458</v>
      </c>
      <c r="X265" s="4">
        <f t="shared" si="63"/>
        <v>9.2811339858251785</v>
      </c>
      <c r="Y265" s="4">
        <f t="shared" si="64"/>
        <v>3.4087073911576109</v>
      </c>
      <c r="Z265" s="4">
        <f t="shared" si="58"/>
        <v>1</v>
      </c>
      <c r="AA265" s="4">
        <v>1</v>
      </c>
      <c r="AB265" s="10">
        <f t="shared" si="52"/>
        <v>0.12015655577299414</v>
      </c>
      <c r="AC265" t="s">
        <v>460</v>
      </c>
    </row>
    <row r="266" spans="1:29" x14ac:dyDescent="0.35">
      <c r="A266" s="2" t="s">
        <v>341</v>
      </c>
      <c r="B266" s="2" t="s">
        <v>232</v>
      </c>
      <c r="C266" s="2" t="s">
        <v>43</v>
      </c>
      <c r="D266" s="2" t="s">
        <v>80</v>
      </c>
      <c r="E266" s="2" t="s">
        <v>81</v>
      </c>
      <c r="F266" s="2">
        <v>83</v>
      </c>
      <c r="G266" s="2">
        <v>55</v>
      </c>
      <c r="H266" s="2">
        <v>49</v>
      </c>
      <c r="I266" s="2">
        <f t="shared" si="54"/>
        <v>27.5</v>
      </c>
      <c r="J266" s="2">
        <f t="shared" si="55"/>
        <v>24.5</v>
      </c>
      <c r="K266" s="2">
        <f t="shared" si="56"/>
        <v>2116.6480503562625</v>
      </c>
      <c r="L266" s="2">
        <f t="shared" si="57"/>
        <v>2.1166480503562624</v>
      </c>
      <c r="M266">
        <v>10.84</v>
      </c>
      <c r="N266">
        <v>16.760000000000002</v>
      </c>
      <c r="O266">
        <f t="shared" si="53"/>
        <v>27.6</v>
      </c>
      <c r="P266">
        <v>9.9969962077122373E-3</v>
      </c>
      <c r="Q266">
        <f t="shared" si="59"/>
        <v>9.9969962077122378</v>
      </c>
      <c r="R266" s="4">
        <v>6.53</v>
      </c>
      <c r="S266">
        <v>0.25</v>
      </c>
      <c r="T266" s="4">
        <v>0.69</v>
      </c>
      <c r="U266" s="4">
        <f t="shared" si="60"/>
        <v>7.2200000000000006</v>
      </c>
      <c r="V266" s="4">
        <f t="shared" si="61"/>
        <v>35.07</v>
      </c>
      <c r="W266" s="4">
        <f t="shared" si="62"/>
        <v>78.699743370402047</v>
      </c>
      <c r="X266" s="4">
        <f t="shared" si="63"/>
        <v>18.619903051040776</v>
      </c>
      <c r="Y266" s="4">
        <f t="shared" si="64"/>
        <v>0.7128599942971201</v>
      </c>
      <c r="Z266" s="4">
        <f t="shared" si="58"/>
        <v>3</v>
      </c>
      <c r="AA266" s="4">
        <v>3</v>
      </c>
      <c r="AB266" s="10">
        <f t="shared" si="52"/>
        <v>0.26159420289855073</v>
      </c>
      <c r="AC266" t="s">
        <v>462</v>
      </c>
    </row>
    <row r="267" spans="1:29" x14ac:dyDescent="0.35">
      <c r="A267" s="2" t="s">
        <v>342</v>
      </c>
      <c r="B267" s="2" t="s">
        <v>232</v>
      </c>
      <c r="C267" s="2" t="s">
        <v>43</v>
      </c>
      <c r="D267" s="2" t="s">
        <v>80</v>
      </c>
      <c r="E267" s="2" t="s">
        <v>81</v>
      </c>
      <c r="F267" s="2">
        <v>85</v>
      </c>
      <c r="G267" s="2">
        <v>55</v>
      </c>
      <c r="H267" s="2">
        <v>58</v>
      </c>
      <c r="I267" s="2">
        <f t="shared" si="54"/>
        <v>27.5</v>
      </c>
      <c r="J267" s="2">
        <f t="shared" si="55"/>
        <v>29</v>
      </c>
      <c r="K267" s="2">
        <f t="shared" si="56"/>
        <v>2505.4201412380248</v>
      </c>
      <c r="L267" s="2">
        <f t="shared" si="57"/>
        <v>2.5054201412380248</v>
      </c>
      <c r="M267">
        <v>12.02</v>
      </c>
      <c r="N267">
        <v>21.57</v>
      </c>
      <c r="O267">
        <f t="shared" si="53"/>
        <v>33.590000000000003</v>
      </c>
      <c r="P267">
        <v>1.1777779888491019E-2</v>
      </c>
      <c r="Q267">
        <f t="shared" si="59"/>
        <v>11.777779888491018</v>
      </c>
      <c r="R267" s="4">
        <v>6.08</v>
      </c>
      <c r="S267">
        <v>0.59</v>
      </c>
      <c r="T267" s="4">
        <v>0.72</v>
      </c>
      <c r="U267" s="4">
        <f t="shared" si="60"/>
        <v>6.8</v>
      </c>
      <c r="V267" s="4">
        <f t="shared" si="61"/>
        <v>40.980000000000004</v>
      </c>
      <c r="W267" s="4">
        <f t="shared" si="62"/>
        <v>81.966813079551002</v>
      </c>
      <c r="X267" s="4">
        <f t="shared" si="63"/>
        <v>14.836505612493896</v>
      </c>
      <c r="Y267" s="4">
        <f t="shared" si="64"/>
        <v>1.4397266959492434</v>
      </c>
      <c r="Z267" s="4">
        <f t="shared" si="58"/>
        <v>3</v>
      </c>
      <c r="AA267" s="4">
        <v>3</v>
      </c>
      <c r="AB267" s="10">
        <f t="shared" si="52"/>
        <v>0.20244120273891036</v>
      </c>
      <c r="AC267" t="s">
        <v>462</v>
      </c>
    </row>
    <row r="268" spans="1:29" x14ac:dyDescent="0.35">
      <c r="A268" s="2" t="s">
        <v>346</v>
      </c>
      <c r="B268" s="2" t="s">
        <v>232</v>
      </c>
      <c r="C268" s="2" t="s">
        <v>43</v>
      </c>
      <c r="D268" s="2" t="s">
        <v>80</v>
      </c>
      <c r="E268" s="2" t="s">
        <v>89</v>
      </c>
      <c r="F268" s="2">
        <v>101</v>
      </c>
      <c r="G268" s="2">
        <v>51</v>
      </c>
      <c r="H268" s="2">
        <v>44</v>
      </c>
      <c r="I268" s="2">
        <f t="shared" si="54"/>
        <v>25.5</v>
      </c>
      <c r="J268" s="2">
        <f t="shared" si="55"/>
        <v>22</v>
      </c>
      <c r="K268" s="2">
        <f t="shared" si="56"/>
        <v>1762.4334786639899</v>
      </c>
      <c r="L268" s="2">
        <f t="shared" si="57"/>
        <v>1.7624334786639899</v>
      </c>
      <c r="M268">
        <v>8.84</v>
      </c>
      <c r="N268">
        <v>8.91</v>
      </c>
      <c r="O268">
        <f t="shared" si="53"/>
        <v>17.75</v>
      </c>
      <c r="P268">
        <v>5.8236878503312222E-3</v>
      </c>
      <c r="Q268">
        <f t="shared" si="59"/>
        <v>5.8236878503312219</v>
      </c>
      <c r="R268" s="4">
        <v>3.01</v>
      </c>
      <c r="S268">
        <v>0.93</v>
      </c>
      <c r="T268" s="4">
        <v>0.53</v>
      </c>
      <c r="U268" s="4">
        <f t="shared" si="60"/>
        <v>3.54</v>
      </c>
      <c r="V268" s="4">
        <f t="shared" si="61"/>
        <v>22.22</v>
      </c>
      <c r="W268" s="4">
        <f t="shared" si="62"/>
        <v>79.882988298829886</v>
      </c>
      <c r="X268" s="4">
        <f t="shared" si="63"/>
        <v>13.546354635463546</v>
      </c>
      <c r="Y268" s="4">
        <f t="shared" si="64"/>
        <v>4.1854185418541858</v>
      </c>
      <c r="Z268" s="4">
        <f t="shared" si="58"/>
        <v>1</v>
      </c>
      <c r="AA268" s="4">
        <v>1</v>
      </c>
      <c r="AB268" s="10">
        <f t="shared" si="52"/>
        <v>0.19943661971830987</v>
      </c>
      <c r="AC268" t="s">
        <v>460</v>
      </c>
    </row>
    <row r="269" spans="1:29" x14ac:dyDescent="0.35">
      <c r="A269" s="2" t="s">
        <v>347</v>
      </c>
      <c r="B269" s="2" t="s">
        <v>232</v>
      </c>
      <c r="C269" s="2" t="s">
        <v>43</v>
      </c>
      <c r="D269" s="2" t="s">
        <v>80</v>
      </c>
      <c r="E269" s="2" t="s">
        <v>89</v>
      </c>
      <c r="F269" s="2">
        <v>111</v>
      </c>
      <c r="G269" s="2">
        <v>61</v>
      </c>
      <c r="H269" s="2">
        <v>35</v>
      </c>
      <c r="I269" s="2">
        <f t="shared" si="54"/>
        <v>30.5</v>
      </c>
      <c r="J269" s="2">
        <f t="shared" si="55"/>
        <v>17.5</v>
      </c>
      <c r="K269" s="2">
        <f t="shared" si="56"/>
        <v>1676.8250788536625</v>
      </c>
      <c r="L269" s="2">
        <f t="shared" si="57"/>
        <v>1.6768250788536625</v>
      </c>
      <c r="M269">
        <v>14.26</v>
      </c>
      <c r="N269">
        <v>17.37</v>
      </c>
      <c r="O269">
        <f t="shared" si="53"/>
        <v>31.630000000000003</v>
      </c>
      <c r="P269">
        <v>9.5632008033088682E-3</v>
      </c>
      <c r="Q269">
        <f t="shared" si="59"/>
        <v>9.5632008033088685</v>
      </c>
      <c r="R269" s="4">
        <v>8.16</v>
      </c>
      <c r="S269">
        <v>1.27</v>
      </c>
      <c r="T269" s="4">
        <v>0.62</v>
      </c>
      <c r="U269" s="4">
        <f t="shared" si="60"/>
        <v>8.7799999999999994</v>
      </c>
      <c r="V269" s="4">
        <f t="shared" si="61"/>
        <v>41.680000000000007</v>
      </c>
      <c r="W269" s="4">
        <f t="shared" si="62"/>
        <v>75.887715930902104</v>
      </c>
      <c r="X269" s="4">
        <f t="shared" si="63"/>
        <v>19.577735124760075</v>
      </c>
      <c r="Y269" s="4">
        <f t="shared" si="64"/>
        <v>3.0470249520153545</v>
      </c>
      <c r="Z269" s="4">
        <f t="shared" si="58"/>
        <v>1</v>
      </c>
      <c r="AA269" s="4">
        <v>1</v>
      </c>
      <c r="AB269" s="10">
        <f t="shared" si="52"/>
        <v>0.27758457160923172</v>
      </c>
      <c r="AC269" t="s">
        <v>462</v>
      </c>
    </row>
    <row r="270" spans="1:29" x14ac:dyDescent="0.35">
      <c r="A270" s="2" t="s">
        <v>348</v>
      </c>
      <c r="B270" s="2" t="s">
        <v>232</v>
      </c>
      <c r="C270" s="2" t="s">
        <v>43</v>
      </c>
      <c r="D270" s="2" t="s">
        <v>80</v>
      </c>
      <c r="E270" s="2" t="s">
        <v>89</v>
      </c>
      <c r="F270" s="2">
        <v>84</v>
      </c>
      <c r="G270" s="2">
        <v>54</v>
      </c>
      <c r="H270" s="2">
        <v>51</v>
      </c>
      <c r="I270" s="2">
        <f t="shared" si="54"/>
        <v>27</v>
      </c>
      <c r="J270" s="2">
        <f t="shared" si="55"/>
        <v>25.5</v>
      </c>
      <c r="K270" s="2">
        <f t="shared" si="56"/>
        <v>2162.986541996715</v>
      </c>
      <c r="L270" s="2">
        <f t="shared" si="57"/>
        <v>2.1629865419967151</v>
      </c>
      <c r="M270">
        <v>5.79</v>
      </c>
      <c r="N270">
        <v>7.75</v>
      </c>
      <c r="O270">
        <f t="shared" si="53"/>
        <v>13.54</v>
      </c>
      <c r="P270">
        <v>6.2353858144972713E-3</v>
      </c>
      <c r="Q270">
        <f t="shared" si="59"/>
        <v>6.2353858144972714</v>
      </c>
      <c r="R270" s="4">
        <v>0.74</v>
      </c>
      <c r="S270">
        <v>0.18</v>
      </c>
      <c r="T270" s="4">
        <v>0.28999999999999998</v>
      </c>
      <c r="U270" s="4">
        <f t="shared" si="60"/>
        <v>1.03</v>
      </c>
      <c r="V270" s="4">
        <f t="shared" si="61"/>
        <v>14.749999999999998</v>
      </c>
      <c r="W270" s="4">
        <f t="shared" si="62"/>
        <v>91.79661016949153</v>
      </c>
      <c r="X270" s="4">
        <f t="shared" si="63"/>
        <v>5.0169491525423737</v>
      </c>
      <c r="Y270" s="4">
        <f t="shared" si="64"/>
        <v>1.2203389830508475</v>
      </c>
      <c r="Z270" s="4">
        <f t="shared" si="58"/>
        <v>13</v>
      </c>
      <c r="AA270" s="4">
        <v>13</v>
      </c>
      <c r="AB270" s="10">
        <f t="shared" si="52"/>
        <v>7.6070901033973418E-2</v>
      </c>
      <c r="AC270" t="s">
        <v>460</v>
      </c>
    </row>
    <row r="271" spans="1:29" x14ac:dyDescent="0.35">
      <c r="A271" s="2" t="s">
        <v>418</v>
      </c>
      <c r="B271" s="2" t="s">
        <v>232</v>
      </c>
      <c r="C271" s="2" t="s">
        <v>43</v>
      </c>
      <c r="D271" s="2" t="s">
        <v>156</v>
      </c>
      <c r="E271" s="2" t="s">
        <v>165</v>
      </c>
      <c r="F271" s="2">
        <v>42</v>
      </c>
      <c r="G271" s="2">
        <v>37</v>
      </c>
      <c r="H271" s="2">
        <v>42</v>
      </c>
      <c r="I271" s="2">
        <f t="shared" si="54"/>
        <v>18.5</v>
      </c>
      <c r="J271" s="2">
        <f t="shared" si="55"/>
        <v>21</v>
      </c>
      <c r="K271" s="2">
        <f t="shared" si="56"/>
        <v>1220.508745919715</v>
      </c>
      <c r="L271" s="2">
        <f t="shared" si="57"/>
        <v>1.220508745919715</v>
      </c>
      <c r="M271">
        <v>2.77</v>
      </c>
      <c r="N271">
        <v>6.94</v>
      </c>
      <c r="O271">
        <f t="shared" si="53"/>
        <v>9.7100000000000009</v>
      </c>
      <c r="P271">
        <v>8.3151851118590386E-3</v>
      </c>
      <c r="Q271">
        <f t="shared" si="59"/>
        <v>8.315185111859039</v>
      </c>
      <c r="R271" s="4">
        <v>0.56000000000000005</v>
      </c>
      <c r="T271" s="4">
        <v>0.41</v>
      </c>
      <c r="U271" s="4">
        <f t="shared" si="60"/>
        <v>0.97</v>
      </c>
      <c r="V271" s="4">
        <f t="shared" si="61"/>
        <v>10.680000000000001</v>
      </c>
      <c r="W271" s="4">
        <f t="shared" si="62"/>
        <v>90.917602996254672</v>
      </c>
      <c r="X271" s="4">
        <f t="shared" si="63"/>
        <v>5.2434456928838946</v>
      </c>
      <c r="Y271" s="4">
        <f t="shared" si="64"/>
        <v>0</v>
      </c>
      <c r="Z271" s="4">
        <f t="shared" si="58"/>
        <v>9</v>
      </c>
      <c r="AA271" s="4">
        <v>9</v>
      </c>
      <c r="AB271" s="10">
        <f t="shared" si="52"/>
        <v>9.9897013388259515E-2</v>
      </c>
      <c r="AC271" t="s">
        <v>460</v>
      </c>
    </row>
    <row r="272" spans="1:29" x14ac:dyDescent="0.35">
      <c r="A272" s="2" t="s">
        <v>419</v>
      </c>
      <c r="B272" s="2" t="s">
        <v>232</v>
      </c>
      <c r="C272" s="2" t="s">
        <v>43</v>
      </c>
      <c r="D272" s="2" t="s">
        <v>156</v>
      </c>
      <c r="E272" s="2" t="s">
        <v>165</v>
      </c>
      <c r="F272" s="2">
        <v>52</v>
      </c>
      <c r="G272" s="2">
        <v>40</v>
      </c>
      <c r="H272" s="2">
        <v>36</v>
      </c>
      <c r="I272" s="2">
        <f t="shared" si="54"/>
        <v>20</v>
      </c>
      <c r="J272" s="2">
        <f t="shared" si="55"/>
        <v>18</v>
      </c>
      <c r="K272" s="2">
        <f t="shared" si="56"/>
        <v>1130.9733552923999</v>
      </c>
      <c r="L272" s="2">
        <f t="shared" si="57"/>
        <v>1.1309733552924</v>
      </c>
      <c r="M272">
        <v>3.55</v>
      </c>
      <c r="N272">
        <v>5.96</v>
      </c>
      <c r="O272">
        <f t="shared" si="53"/>
        <v>9.51</v>
      </c>
      <c r="P272">
        <v>7.288263382759487E-3</v>
      </c>
      <c r="Q272">
        <f t="shared" si="59"/>
        <v>7.2882633827594869</v>
      </c>
      <c r="R272" s="4">
        <v>0.42</v>
      </c>
      <c r="S272">
        <v>0.17</v>
      </c>
      <c r="T272" s="4">
        <v>0.52</v>
      </c>
      <c r="U272" s="4">
        <f t="shared" si="60"/>
        <v>0.94</v>
      </c>
      <c r="V272" s="4">
        <f t="shared" si="61"/>
        <v>10.62</v>
      </c>
      <c r="W272" s="4">
        <f t="shared" si="62"/>
        <v>89.548022598870062</v>
      </c>
      <c r="X272" s="4">
        <f t="shared" si="63"/>
        <v>3.9548022598870061</v>
      </c>
      <c r="Y272" s="4">
        <f t="shared" si="64"/>
        <v>1.6007532956685504</v>
      </c>
      <c r="Z272" s="4">
        <f t="shared" si="58"/>
        <v>9</v>
      </c>
      <c r="AA272" s="4">
        <v>9</v>
      </c>
      <c r="AB272" s="10">
        <f t="shared" si="52"/>
        <v>9.8843322818086221E-2</v>
      </c>
      <c r="AC272" t="s">
        <v>460</v>
      </c>
    </row>
    <row r="273" spans="1:30" x14ac:dyDescent="0.35">
      <c r="A273" s="2" t="s">
        <v>420</v>
      </c>
      <c r="B273" s="2" t="s">
        <v>232</v>
      </c>
      <c r="C273" s="2" t="s">
        <v>43</v>
      </c>
      <c r="D273" s="2" t="s">
        <v>156</v>
      </c>
      <c r="E273" s="2" t="s">
        <v>165</v>
      </c>
      <c r="F273" s="2">
        <v>50</v>
      </c>
      <c r="G273" s="2">
        <v>38</v>
      </c>
      <c r="H273" s="2">
        <v>47</v>
      </c>
      <c r="I273" s="2">
        <f t="shared" si="54"/>
        <v>19</v>
      </c>
      <c r="J273" s="2">
        <f t="shared" si="55"/>
        <v>23.5</v>
      </c>
      <c r="K273" s="2">
        <f t="shared" si="56"/>
        <v>1402.7211198279351</v>
      </c>
      <c r="L273" s="2">
        <f t="shared" si="57"/>
        <v>1.4027211198279352</v>
      </c>
      <c r="M273">
        <v>3.23</v>
      </c>
      <c r="N273">
        <v>7.08</v>
      </c>
      <c r="O273">
        <f t="shared" si="53"/>
        <v>10.31</v>
      </c>
      <c r="P273">
        <v>7.8623920926799516E-3</v>
      </c>
      <c r="Q273">
        <f t="shared" si="59"/>
        <v>7.8623920926799515</v>
      </c>
      <c r="R273" s="4">
        <v>0.43</v>
      </c>
      <c r="T273" s="4">
        <v>0.5</v>
      </c>
      <c r="U273" s="4">
        <f t="shared" si="60"/>
        <v>0.92999999999999994</v>
      </c>
      <c r="V273" s="4">
        <f t="shared" si="61"/>
        <v>11.24</v>
      </c>
      <c r="W273" s="4">
        <f t="shared" si="62"/>
        <v>91.72597864768683</v>
      </c>
      <c r="X273" s="4">
        <f t="shared" si="63"/>
        <v>3.8256227758007118</v>
      </c>
      <c r="Y273" s="4">
        <f t="shared" si="64"/>
        <v>0</v>
      </c>
      <c r="Z273" s="4">
        <f t="shared" si="58"/>
        <v>10</v>
      </c>
      <c r="AA273" s="4">
        <v>10</v>
      </c>
      <c r="AB273" s="10">
        <f t="shared" si="52"/>
        <v>9.0203685741998052E-2</v>
      </c>
      <c r="AC273" t="s">
        <v>460</v>
      </c>
    </row>
    <row r="274" spans="1:30" x14ac:dyDescent="0.35">
      <c r="A274" s="2" t="s">
        <v>343</v>
      </c>
      <c r="B274" s="2" t="s">
        <v>232</v>
      </c>
      <c r="C274" s="2" t="s">
        <v>43</v>
      </c>
      <c r="D274" s="2" t="s">
        <v>80</v>
      </c>
      <c r="E274" s="2" t="s">
        <v>85</v>
      </c>
      <c r="F274" s="2">
        <v>86</v>
      </c>
      <c r="G274" s="2">
        <v>44</v>
      </c>
      <c r="H274" s="2">
        <v>48</v>
      </c>
      <c r="I274" s="2">
        <f t="shared" si="54"/>
        <v>22</v>
      </c>
      <c r="J274" s="2">
        <f t="shared" si="55"/>
        <v>24</v>
      </c>
      <c r="K274" s="2">
        <f t="shared" si="56"/>
        <v>1658.7609210955202</v>
      </c>
      <c r="L274" s="2">
        <f t="shared" si="57"/>
        <v>1.6587609210955201</v>
      </c>
      <c r="M274">
        <v>6.21</v>
      </c>
      <c r="N274">
        <v>8.66</v>
      </c>
      <c r="O274">
        <f t="shared" si="53"/>
        <v>14.870000000000001</v>
      </c>
      <c r="P274">
        <v>8.2046918682387258E-3</v>
      </c>
      <c r="Q274">
        <f t="shared" si="59"/>
        <v>8.2046918682387258</v>
      </c>
      <c r="R274" s="4">
        <v>1.24</v>
      </c>
      <c r="S274">
        <v>0.53</v>
      </c>
      <c r="T274" s="4">
        <v>0.33</v>
      </c>
      <c r="U274" s="4">
        <f t="shared" si="60"/>
        <v>1.57</v>
      </c>
      <c r="V274" s="4">
        <f t="shared" si="61"/>
        <v>16.97</v>
      </c>
      <c r="W274" s="4">
        <f t="shared" si="62"/>
        <v>87.625220978196822</v>
      </c>
      <c r="X274" s="4">
        <f t="shared" si="63"/>
        <v>7.3070123747790223</v>
      </c>
      <c r="Y274" s="4">
        <f t="shared" si="64"/>
        <v>3.123158515026518</v>
      </c>
      <c r="Z274" s="4">
        <f t="shared" si="58"/>
        <v>1</v>
      </c>
      <c r="AA274" s="4">
        <v>1</v>
      </c>
      <c r="AB274" s="10">
        <f t="shared" si="52"/>
        <v>0.10558170813718896</v>
      </c>
      <c r="AC274" t="s">
        <v>460</v>
      </c>
    </row>
    <row r="275" spans="1:30" x14ac:dyDescent="0.35">
      <c r="A275" s="2" t="s">
        <v>344</v>
      </c>
      <c r="B275" s="2" t="s">
        <v>232</v>
      </c>
      <c r="C275" s="2" t="s">
        <v>43</v>
      </c>
      <c r="D275" s="2" t="s">
        <v>80</v>
      </c>
      <c r="E275" s="2" t="s">
        <v>85</v>
      </c>
      <c r="F275" s="2">
        <v>72</v>
      </c>
      <c r="G275" s="2">
        <v>54</v>
      </c>
      <c r="H275" s="2">
        <v>44</v>
      </c>
      <c r="I275" s="2">
        <f t="shared" si="54"/>
        <v>27</v>
      </c>
      <c r="J275" s="2">
        <f t="shared" si="55"/>
        <v>22</v>
      </c>
      <c r="K275" s="2">
        <f t="shared" si="56"/>
        <v>1866.1060362324599</v>
      </c>
      <c r="L275" s="2">
        <f t="shared" si="57"/>
        <v>1.86610603623246</v>
      </c>
      <c r="M275">
        <v>11.12</v>
      </c>
      <c r="N275">
        <v>23.33</v>
      </c>
      <c r="O275">
        <f t="shared" si="53"/>
        <v>34.449999999999996</v>
      </c>
      <c r="P275">
        <v>1.02843315184513E-2</v>
      </c>
      <c r="Q275">
        <f t="shared" si="59"/>
        <v>10.2843315184513</v>
      </c>
      <c r="R275" s="4">
        <v>8.31</v>
      </c>
      <c r="S275">
        <v>0.58000000000000007</v>
      </c>
      <c r="T275" s="4">
        <v>0.74</v>
      </c>
      <c r="U275" s="4">
        <f t="shared" si="60"/>
        <v>9.0500000000000007</v>
      </c>
      <c r="V275" s="4">
        <f t="shared" si="61"/>
        <v>44.08</v>
      </c>
      <c r="W275" s="4">
        <f t="shared" si="62"/>
        <v>78.15335753176042</v>
      </c>
      <c r="X275" s="4">
        <f t="shared" si="63"/>
        <v>18.852087114337571</v>
      </c>
      <c r="Y275" s="4">
        <f t="shared" si="64"/>
        <v>1.3157894736842108</v>
      </c>
      <c r="Z275" s="4">
        <f t="shared" si="58"/>
        <v>2</v>
      </c>
      <c r="AA275" s="4">
        <v>2</v>
      </c>
      <c r="AB275" s="10">
        <f t="shared" si="52"/>
        <v>0.26269956458635707</v>
      </c>
      <c r="AC275" t="s">
        <v>460</v>
      </c>
    </row>
    <row r="276" spans="1:30" x14ac:dyDescent="0.35">
      <c r="A276" s="2" t="s">
        <v>345</v>
      </c>
      <c r="B276" s="2" t="s">
        <v>232</v>
      </c>
      <c r="C276" s="2" t="s">
        <v>43</v>
      </c>
      <c r="D276" s="2" t="s">
        <v>80</v>
      </c>
      <c r="E276" s="2" t="s">
        <v>85</v>
      </c>
      <c r="F276" s="2">
        <v>79</v>
      </c>
      <c r="G276" s="2">
        <v>57</v>
      </c>
      <c r="H276" s="2">
        <v>54</v>
      </c>
      <c r="I276" s="2">
        <f t="shared" si="54"/>
        <v>28.5</v>
      </c>
      <c r="J276" s="2">
        <f t="shared" si="55"/>
        <v>27</v>
      </c>
      <c r="K276" s="2">
        <f t="shared" si="56"/>
        <v>2417.455546937505</v>
      </c>
      <c r="L276" s="2">
        <f t="shared" si="57"/>
        <v>2.417455546937505</v>
      </c>
      <c r="M276" s="2">
        <v>12.7</v>
      </c>
      <c r="N276">
        <v>16.920000000000002</v>
      </c>
      <c r="O276">
        <f t="shared" si="53"/>
        <v>29.62</v>
      </c>
      <c r="P276">
        <v>9.7082586016816672E-3</v>
      </c>
      <c r="Q276">
        <f t="shared" si="59"/>
        <v>9.708258601681667</v>
      </c>
      <c r="R276" s="4">
        <v>7.15</v>
      </c>
      <c r="S276">
        <v>1.39</v>
      </c>
      <c r="T276" s="4">
        <v>0.64</v>
      </c>
      <c r="U276" s="4">
        <f t="shared" si="60"/>
        <v>7.79</v>
      </c>
      <c r="V276" s="4">
        <f t="shared" si="61"/>
        <v>38.800000000000004</v>
      </c>
      <c r="W276" s="4">
        <f t="shared" si="62"/>
        <v>76.340206185567013</v>
      </c>
      <c r="X276" s="4">
        <f t="shared" si="63"/>
        <v>18.427835051546388</v>
      </c>
      <c r="Y276" s="4">
        <f t="shared" si="64"/>
        <v>3.582474226804123</v>
      </c>
      <c r="Z276" s="4">
        <f t="shared" si="58"/>
        <v>1</v>
      </c>
      <c r="AA276" s="4">
        <v>1</v>
      </c>
      <c r="AB276" s="10">
        <f t="shared" si="52"/>
        <v>0.26299797434166106</v>
      </c>
      <c r="AC276" t="s">
        <v>462</v>
      </c>
    </row>
    <row r="277" spans="1:30" x14ac:dyDescent="0.35">
      <c r="A277" s="2" t="s">
        <v>274</v>
      </c>
      <c r="B277" s="2" t="s">
        <v>232</v>
      </c>
      <c r="C277" s="2" t="s">
        <v>43</v>
      </c>
      <c r="D277" s="2" t="s">
        <v>3</v>
      </c>
      <c r="E277" s="2" t="s">
        <v>12</v>
      </c>
      <c r="F277" s="2">
        <v>44</v>
      </c>
      <c r="G277" s="2">
        <v>34</v>
      </c>
      <c r="H277" s="2">
        <v>38</v>
      </c>
      <c r="I277" s="2">
        <f t="shared" si="54"/>
        <v>17</v>
      </c>
      <c r="J277" s="2">
        <f t="shared" si="55"/>
        <v>19</v>
      </c>
      <c r="K277" s="2">
        <f t="shared" si="56"/>
        <v>1014.7344271095701</v>
      </c>
      <c r="L277" s="2">
        <f t="shared" si="57"/>
        <v>1.0147344271095702</v>
      </c>
      <c r="M277">
        <v>2</v>
      </c>
      <c r="N277">
        <v>3.75</v>
      </c>
      <c r="O277">
        <f t="shared" si="53"/>
        <v>5.75</v>
      </c>
      <c r="P277">
        <v>4.9997973055146416E-3</v>
      </c>
      <c r="Q277">
        <f t="shared" si="59"/>
        <v>4.9997973055146421</v>
      </c>
      <c r="R277" s="4">
        <v>0.48</v>
      </c>
      <c r="T277" s="4">
        <v>0.22</v>
      </c>
      <c r="U277" s="4">
        <f t="shared" si="60"/>
        <v>0.7</v>
      </c>
      <c r="V277" s="4">
        <f t="shared" si="61"/>
        <v>6.45</v>
      </c>
      <c r="W277" s="4">
        <f t="shared" si="62"/>
        <v>89.147286821705436</v>
      </c>
      <c r="X277" s="4">
        <f t="shared" si="63"/>
        <v>7.441860465116279</v>
      </c>
      <c r="Y277" s="4">
        <f t="shared" si="64"/>
        <v>0</v>
      </c>
      <c r="Z277" s="4">
        <f t="shared" si="58"/>
        <v>5</v>
      </c>
      <c r="AA277" s="4">
        <v>5</v>
      </c>
      <c r="AB277" s="10">
        <f t="shared" si="52"/>
        <v>0.1217391304347826</v>
      </c>
      <c r="AC277" t="s">
        <v>460</v>
      </c>
    </row>
    <row r="278" spans="1:30" x14ac:dyDescent="0.35">
      <c r="A278" s="2" t="s">
        <v>275</v>
      </c>
      <c r="B278" s="2" t="s">
        <v>232</v>
      </c>
      <c r="C278" s="2" t="s">
        <v>43</v>
      </c>
      <c r="D278" s="2" t="s">
        <v>3</v>
      </c>
      <c r="E278" s="2" t="s">
        <v>12</v>
      </c>
      <c r="F278" s="2">
        <v>24</v>
      </c>
      <c r="G278" s="2">
        <v>21</v>
      </c>
      <c r="H278" s="2">
        <v>19</v>
      </c>
      <c r="I278" s="2">
        <f t="shared" si="54"/>
        <v>10.5</v>
      </c>
      <c r="J278" s="2">
        <f t="shared" si="55"/>
        <v>9.5</v>
      </c>
      <c r="K278" s="2">
        <f t="shared" si="56"/>
        <v>313.37386719560254</v>
      </c>
      <c r="L278" s="2">
        <f t="shared" si="57"/>
        <v>0.31337386719560256</v>
      </c>
      <c r="M278">
        <v>0.68</v>
      </c>
      <c r="N278">
        <v>0.99</v>
      </c>
      <c r="O278">
        <f t="shared" si="53"/>
        <v>1.67</v>
      </c>
      <c r="P278">
        <v>6.0865644724977458E-3</v>
      </c>
      <c r="Q278">
        <f t="shared" si="59"/>
        <v>6.0865644724977459</v>
      </c>
      <c r="R278" s="4">
        <v>0.19</v>
      </c>
      <c r="T278" s="4">
        <v>0</v>
      </c>
      <c r="U278" s="4">
        <f t="shared" si="60"/>
        <v>0.19</v>
      </c>
      <c r="V278" s="4">
        <f t="shared" si="61"/>
        <v>1.8599999999999999</v>
      </c>
      <c r="W278" s="4">
        <f t="shared" si="62"/>
        <v>89.784946236559136</v>
      </c>
      <c r="X278" s="4">
        <f t="shared" si="63"/>
        <v>10.21505376344086</v>
      </c>
      <c r="Y278" s="4">
        <f t="shared" si="64"/>
        <v>0</v>
      </c>
      <c r="Z278" s="4">
        <f t="shared" si="58"/>
        <v>1</v>
      </c>
      <c r="AA278" s="4">
        <v>1</v>
      </c>
      <c r="AB278" s="10">
        <f t="shared" si="52"/>
        <v>0.11377245508982037</v>
      </c>
      <c r="AC278" t="s">
        <v>460</v>
      </c>
      <c r="AD278" t="s">
        <v>461</v>
      </c>
    </row>
    <row r="279" spans="1:30" x14ac:dyDescent="0.35">
      <c r="A279" s="2" t="s">
        <v>276</v>
      </c>
      <c r="B279" s="2" t="s">
        <v>232</v>
      </c>
      <c r="C279" s="2" t="s">
        <v>43</v>
      </c>
      <c r="D279" s="2" t="s">
        <v>3</v>
      </c>
      <c r="E279" s="2" t="s">
        <v>12</v>
      </c>
      <c r="F279" s="2">
        <v>72</v>
      </c>
      <c r="G279" s="2">
        <v>59</v>
      </c>
      <c r="H279" s="2">
        <v>66</v>
      </c>
      <c r="I279" s="2">
        <f t="shared" si="54"/>
        <v>29.5</v>
      </c>
      <c r="J279" s="2">
        <f t="shared" si="55"/>
        <v>33</v>
      </c>
      <c r="K279" s="2">
        <f t="shared" si="56"/>
        <v>3058.3404482698652</v>
      </c>
      <c r="L279" s="2">
        <f t="shared" si="57"/>
        <v>3.0583404482698651</v>
      </c>
      <c r="M279">
        <v>12.12</v>
      </c>
      <c r="N279">
        <v>17.25</v>
      </c>
      <c r="O279">
        <f t="shared" si="53"/>
        <v>29.369999999999997</v>
      </c>
      <c r="P279">
        <v>8.6321999689489195E-3</v>
      </c>
      <c r="Q279">
        <f t="shared" si="59"/>
        <v>8.6321999689489193</v>
      </c>
      <c r="R279" s="4">
        <v>1.29</v>
      </c>
      <c r="T279" s="4">
        <v>0.87</v>
      </c>
      <c r="U279" s="4">
        <f t="shared" si="60"/>
        <v>2.16</v>
      </c>
      <c r="V279" s="4">
        <f t="shared" si="61"/>
        <v>31.529999999999998</v>
      </c>
      <c r="W279" s="4">
        <f t="shared" si="62"/>
        <v>93.149381541389147</v>
      </c>
      <c r="X279" s="4">
        <f t="shared" si="63"/>
        <v>4.0913415794481445</v>
      </c>
      <c r="Y279" s="4">
        <f t="shared" si="64"/>
        <v>0</v>
      </c>
      <c r="Z279" s="4">
        <f t="shared" si="58"/>
        <v>1</v>
      </c>
      <c r="AA279" s="4">
        <v>1</v>
      </c>
      <c r="AB279" s="10">
        <f t="shared" si="52"/>
        <v>7.3544433094994907E-2</v>
      </c>
      <c r="AC279" t="s">
        <v>460</v>
      </c>
    </row>
    <row r="280" spans="1:30" x14ac:dyDescent="0.35">
      <c r="A280" s="2" t="s">
        <v>271</v>
      </c>
      <c r="B280" s="2" t="s">
        <v>232</v>
      </c>
      <c r="C280" s="2" t="s">
        <v>43</v>
      </c>
      <c r="D280" s="2" t="s">
        <v>3</v>
      </c>
      <c r="E280" s="2" t="s">
        <v>8</v>
      </c>
      <c r="F280" s="2">
        <v>89</v>
      </c>
      <c r="G280" s="2">
        <v>52</v>
      </c>
      <c r="H280" s="2">
        <v>36</v>
      </c>
      <c r="I280" s="2">
        <f t="shared" si="54"/>
        <v>26</v>
      </c>
      <c r="J280" s="2">
        <f t="shared" si="55"/>
        <v>18</v>
      </c>
      <c r="K280" s="2">
        <f t="shared" si="56"/>
        <v>1470.2653618801201</v>
      </c>
      <c r="L280" s="2">
        <f t="shared" si="57"/>
        <v>1.47026536188012</v>
      </c>
      <c r="M280">
        <v>6.63</v>
      </c>
      <c r="N280">
        <v>12.44</v>
      </c>
      <c r="O280">
        <f t="shared" si="53"/>
        <v>19.07</v>
      </c>
      <c r="P280">
        <v>5.2905442413981978E-3</v>
      </c>
      <c r="Q280">
        <f t="shared" si="59"/>
        <v>5.290544241398198</v>
      </c>
      <c r="R280" s="4">
        <v>0.74</v>
      </c>
      <c r="T280" s="4">
        <v>0.56999999999999995</v>
      </c>
      <c r="U280" s="4">
        <f t="shared" si="60"/>
        <v>1.31</v>
      </c>
      <c r="V280" s="4">
        <f t="shared" si="61"/>
        <v>20.38</v>
      </c>
      <c r="W280" s="4">
        <f t="shared" si="62"/>
        <v>93.572129538763505</v>
      </c>
      <c r="X280" s="4">
        <f t="shared" si="63"/>
        <v>3.6310107948969579</v>
      </c>
      <c r="Y280" s="4">
        <f t="shared" si="64"/>
        <v>0</v>
      </c>
      <c r="Z280" s="4">
        <f t="shared" si="58"/>
        <v>19</v>
      </c>
      <c r="AA280" s="4">
        <v>19</v>
      </c>
      <c r="AB280" s="10">
        <f t="shared" si="52"/>
        <v>6.8694284216046148E-2</v>
      </c>
      <c r="AC280" t="s">
        <v>460</v>
      </c>
    </row>
    <row r="281" spans="1:30" x14ac:dyDescent="0.35">
      <c r="A281" s="2" t="s">
        <v>272</v>
      </c>
      <c r="B281" s="2" t="s">
        <v>232</v>
      </c>
      <c r="C281" s="2" t="s">
        <v>43</v>
      </c>
      <c r="D281" s="2" t="s">
        <v>3</v>
      </c>
      <c r="E281" s="2" t="s">
        <v>8</v>
      </c>
      <c r="F281" s="2">
        <v>58</v>
      </c>
      <c r="G281" s="2">
        <v>42</v>
      </c>
      <c r="H281" s="2">
        <v>26</v>
      </c>
      <c r="I281" s="2">
        <f t="shared" si="54"/>
        <v>21</v>
      </c>
      <c r="J281" s="2">
        <f t="shared" si="55"/>
        <v>13</v>
      </c>
      <c r="K281" s="2">
        <f t="shared" si="56"/>
        <v>857.65479443007007</v>
      </c>
      <c r="L281" s="2">
        <f t="shared" si="57"/>
        <v>0.85765479443007009</v>
      </c>
      <c r="M281">
        <v>2.44</v>
      </c>
      <c r="N281">
        <v>4.75</v>
      </c>
      <c r="O281">
        <f t="shared" si="53"/>
        <v>7.1899999999999995</v>
      </c>
      <c r="P281">
        <v>8.211390672702391E-3</v>
      </c>
      <c r="Q281">
        <f t="shared" si="59"/>
        <v>8.2113906727023913</v>
      </c>
      <c r="R281" s="4">
        <v>0.47</v>
      </c>
      <c r="T281" s="4">
        <v>0.21</v>
      </c>
      <c r="U281" s="4">
        <f t="shared" si="60"/>
        <v>0.67999999999999994</v>
      </c>
      <c r="V281" s="4">
        <f t="shared" si="61"/>
        <v>7.8699999999999992</v>
      </c>
      <c r="W281" s="4">
        <f t="shared" si="62"/>
        <v>91.359593392630245</v>
      </c>
      <c r="X281" s="4">
        <f t="shared" si="63"/>
        <v>5.9720457433290983</v>
      </c>
      <c r="Y281" s="4">
        <f t="shared" si="64"/>
        <v>0</v>
      </c>
      <c r="Z281" s="4">
        <f t="shared" si="58"/>
        <v>7</v>
      </c>
      <c r="AA281" s="4">
        <v>7</v>
      </c>
      <c r="AB281" s="10">
        <f t="shared" si="52"/>
        <v>9.4575799721835885E-2</v>
      </c>
      <c r="AC281" t="s">
        <v>460</v>
      </c>
    </row>
    <row r="282" spans="1:30" x14ac:dyDescent="0.35">
      <c r="A282" s="2" t="s">
        <v>412</v>
      </c>
      <c r="B282" s="2" t="s">
        <v>232</v>
      </c>
      <c r="C282" s="2" t="s">
        <v>43</v>
      </c>
      <c r="D282" s="2" t="s">
        <v>156</v>
      </c>
      <c r="E282" s="2" t="s">
        <v>157</v>
      </c>
      <c r="F282" s="2">
        <v>92</v>
      </c>
      <c r="G282" s="2">
        <v>78</v>
      </c>
      <c r="H282" s="2">
        <v>52</v>
      </c>
      <c r="I282" s="2">
        <f t="shared" si="54"/>
        <v>39</v>
      </c>
      <c r="J282" s="2">
        <f t="shared" si="55"/>
        <v>26</v>
      </c>
      <c r="K282" s="2">
        <f t="shared" si="56"/>
        <v>3185.5749507402602</v>
      </c>
      <c r="L282" s="2">
        <f t="shared" si="57"/>
        <v>3.1855749507402602</v>
      </c>
      <c r="M282">
        <v>15.13</v>
      </c>
      <c r="N282">
        <v>24.76</v>
      </c>
      <c r="O282">
        <f t="shared" si="53"/>
        <v>39.89</v>
      </c>
      <c r="P282">
        <v>8.0556067022647757E-3</v>
      </c>
      <c r="Q282">
        <f t="shared" si="59"/>
        <v>8.0556067022647753</v>
      </c>
      <c r="R282" s="4">
        <v>2.57</v>
      </c>
      <c r="S282">
        <v>0.14000000000000001</v>
      </c>
      <c r="T282" s="4">
        <v>0.38</v>
      </c>
      <c r="U282" s="4">
        <f t="shared" si="60"/>
        <v>2.9499999999999997</v>
      </c>
      <c r="V282" s="4">
        <f t="shared" si="61"/>
        <v>42.980000000000004</v>
      </c>
      <c r="W282" s="4">
        <f t="shared" si="62"/>
        <v>92.810609585853882</v>
      </c>
      <c r="X282" s="4">
        <f t="shared" si="63"/>
        <v>5.9795253606328513</v>
      </c>
      <c r="Y282" s="4">
        <f t="shared" si="64"/>
        <v>0.32573289902280134</v>
      </c>
      <c r="Z282" s="4">
        <f t="shared" si="58"/>
        <v>1</v>
      </c>
      <c r="AA282" s="4">
        <v>1</v>
      </c>
      <c r="AB282" s="10">
        <f t="shared" si="52"/>
        <v>7.3953371772374016E-2</v>
      </c>
      <c r="AC282" t="s">
        <v>460</v>
      </c>
    </row>
    <row r="283" spans="1:30" x14ac:dyDescent="0.35">
      <c r="A283" s="2" t="s">
        <v>413</v>
      </c>
      <c r="B283" s="2" t="s">
        <v>232</v>
      </c>
      <c r="C283" s="2" t="s">
        <v>43</v>
      </c>
      <c r="D283" s="2" t="s">
        <v>156</v>
      </c>
      <c r="E283" s="2" t="s">
        <v>157</v>
      </c>
      <c r="F283" s="2">
        <v>122</v>
      </c>
      <c r="G283" s="2">
        <v>64</v>
      </c>
      <c r="H283" s="2">
        <v>57</v>
      </c>
      <c r="I283" s="2">
        <f t="shared" si="54"/>
        <v>32</v>
      </c>
      <c r="J283" s="2">
        <f t="shared" si="55"/>
        <v>28.5</v>
      </c>
      <c r="K283" s="2">
        <f t="shared" si="56"/>
        <v>2865.1325000740799</v>
      </c>
      <c r="L283" s="2">
        <f t="shared" si="57"/>
        <v>2.8651325000740799</v>
      </c>
      <c r="M283">
        <v>24.68</v>
      </c>
      <c r="N283">
        <v>30.14</v>
      </c>
      <c r="O283">
        <f t="shared" si="53"/>
        <v>54.82</v>
      </c>
      <c r="P283">
        <v>8.2884376295068382E-3</v>
      </c>
      <c r="Q283">
        <f t="shared" si="59"/>
        <v>8.2884376295068378</v>
      </c>
      <c r="R283" s="4">
        <v>3.83</v>
      </c>
      <c r="S283">
        <v>0.72</v>
      </c>
      <c r="T283" s="4">
        <v>0.52</v>
      </c>
      <c r="U283" s="4">
        <f t="shared" si="60"/>
        <v>4.3499999999999996</v>
      </c>
      <c r="V283" s="4">
        <f t="shared" si="61"/>
        <v>59.89</v>
      </c>
      <c r="W283" s="4">
        <f t="shared" si="62"/>
        <v>91.534479879779596</v>
      </c>
      <c r="X283" s="4">
        <f t="shared" si="63"/>
        <v>6.395057605610285</v>
      </c>
      <c r="Y283" s="4">
        <f t="shared" si="64"/>
        <v>1.202204040741359</v>
      </c>
      <c r="Z283" s="4">
        <f t="shared" si="58"/>
        <v>3</v>
      </c>
      <c r="AA283" s="4">
        <v>3</v>
      </c>
      <c r="AB283" s="10">
        <f t="shared" si="52"/>
        <v>7.9350601970083909E-2</v>
      </c>
      <c r="AC283" t="s">
        <v>460</v>
      </c>
    </row>
    <row r="284" spans="1:30" x14ac:dyDescent="0.35">
      <c r="A284" s="2" t="s">
        <v>414</v>
      </c>
      <c r="B284" s="2" t="s">
        <v>232</v>
      </c>
      <c r="C284" s="2" t="s">
        <v>43</v>
      </c>
      <c r="D284" s="2" t="s">
        <v>156</v>
      </c>
      <c r="E284" s="2" t="s">
        <v>157</v>
      </c>
      <c r="F284" s="2">
        <v>101</v>
      </c>
      <c r="G284" s="2">
        <v>74</v>
      </c>
      <c r="H284" s="2">
        <v>54</v>
      </c>
      <c r="I284" s="2">
        <f t="shared" si="54"/>
        <v>37</v>
      </c>
      <c r="J284" s="2">
        <f t="shared" si="55"/>
        <v>27</v>
      </c>
      <c r="K284" s="2">
        <f t="shared" si="56"/>
        <v>3138.4510609364102</v>
      </c>
      <c r="L284" s="2">
        <f t="shared" si="57"/>
        <v>3.13845106093641</v>
      </c>
      <c r="M284">
        <v>20.2</v>
      </c>
      <c r="N284">
        <v>30.02</v>
      </c>
      <c r="O284">
        <f t="shared" si="53"/>
        <v>50.22</v>
      </c>
      <c r="P284">
        <v>6.4412238325281803E-3</v>
      </c>
      <c r="Q284">
        <f t="shared" si="59"/>
        <v>6.4412238325281805</v>
      </c>
      <c r="R284" s="4">
        <v>4.55</v>
      </c>
      <c r="S284">
        <v>0.48</v>
      </c>
      <c r="T284" s="4">
        <v>0.83</v>
      </c>
      <c r="U284" s="4">
        <f t="shared" si="60"/>
        <v>5.38</v>
      </c>
      <c r="V284" s="4">
        <f t="shared" si="61"/>
        <v>56.079999999999991</v>
      </c>
      <c r="W284" s="4">
        <f t="shared" si="62"/>
        <v>89.550641940085612</v>
      </c>
      <c r="X284" s="4">
        <f t="shared" si="63"/>
        <v>8.1134094151212555</v>
      </c>
      <c r="Y284" s="4">
        <f t="shared" si="64"/>
        <v>0.85592011412268187</v>
      </c>
      <c r="Z284" s="4">
        <f t="shared" si="58"/>
        <v>2</v>
      </c>
      <c r="AA284" s="4">
        <v>2</v>
      </c>
      <c r="AB284" s="10">
        <f t="shared" si="52"/>
        <v>0.10712863401035444</v>
      </c>
      <c r="AC284" t="s">
        <v>460</v>
      </c>
    </row>
    <row r="285" spans="1:30" x14ac:dyDescent="0.35">
      <c r="A285" s="2" t="s">
        <v>277</v>
      </c>
      <c r="B285" s="2" t="s">
        <v>232</v>
      </c>
      <c r="C285" s="2" t="s">
        <v>43</v>
      </c>
      <c r="D285" s="2" t="s">
        <v>3</v>
      </c>
      <c r="E285" s="2" t="s">
        <v>4</v>
      </c>
      <c r="F285" s="2">
        <v>29</v>
      </c>
      <c r="G285" s="2">
        <v>22</v>
      </c>
      <c r="H285" s="2">
        <v>23</v>
      </c>
      <c r="I285" s="2">
        <f t="shared" si="54"/>
        <v>11</v>
      </c>
      <c r="J285" s="2">
        <f t="shared" si="55"/>
        <v>11.5</v>
      </c>
      <c r="K285" s="2">
        <f t="shared" si="56"/>
        <v>397.41147067913499</v>
      </c>
      <c r="L285" s="2">
        <f t="shared" si="57"/>
        <v>0.39741147067913501</v>
      </c>
      <c r="M285">
        <v>0.95</v>
      </c>
      <c r="N285">
        <v>2.37</v>
      </c>
      <c r="O285">
        <f t="shared" si="53"/>
        <v>3.3200000000000003</v>
      </c>
      <c r="P285">
        <v>1.192381562099872E-2</v>
      </c>
      <c r="Q285">
        <f t="shared" si="59"/>
        <v>11.92381562099872</v>
      </c>
      <c r="R285" s="4">
        <v>0.24</v>
      </c>
      <c r="S285">
        <v>7.0000000000000007E-2</v>
      </c>
      <c r="T285" s="4">
        <v>0.03</v>
      </c>
      <c r="U285" s="4">
        <f t="shared" si="60"/>
        <v>0.27</v>
      </c>
      <c r="V285" s="4">
        <f t="shared" si="61"/>
        <v>3.66</v>
      </c>
      <c r="W285" s="4">
        <f t="shared" si="62"/>
        <v>90.710382513661202</v>
      </c>
      <c r="X285" s="4">
        <f t="shared" si="63"/>
        <v>6.5573770491803272</v>
      </c>
      <c r="Y285" s="4">
        <f t="shared" si="64"/>
        <v>1.9125683060109291</v>
      </c>
      <c r="Z285" s="4">
        <f t="shared" si="58"/>
        <v>3</v>
      </c>
      <c r="AA285" s="4">
        <v>3</v>
      </c>
      <c r="AB285" s="10">
        <f t="shared" si="52"/>
        <v>8.1325301204819275E-2</v>
      </c>
      <c r="AC285" t="s">
        <v>460</v>
      </c>
    </row>
    <row r="286" spans="1:30" x14ac:dyDescent="0.35">
      <c r="A286" s="2" t="s">
        <v>278</v>
      </c>
      <c r="B286" s="2" t="s">
        <v>232</v>
      </c>
      <c r="C286" s="2" t="s">
        <v>43</v>
      </c>
      <c r="D286" s="2" t="s">
        <v>3</v>
      </c>
      <c r="E286" s="2" t="s">
        <v>4</v>
      </c>
      <c r="F286" s="2">
        <v>31</v>
      </c>
      <c r="G286" s="2">
        <v>36</v>
      </c>
      <c r="H286" s="2">
        <v>20</v>
      </c>
      <c r="I286" s="2">
        <f t="shared" si="54"/>
        <v>18</v>
      </c>
      <c r="J286" s="2">
        <f t="shared" si="55"/>
        <v>10</v>
      </c>
      <c r="K286" s="2">
        <f t="shared" si="56"/>
        <v>565.48667764619995</v>
      </c>
      <c r="L286" s="2">
        <f t="shared" si="57"/>
        <v>0.56548667764619998</v>
      </c>
      <c r="M286">
        <v>1.03</v>
      </c>
      <c r="N286">
        <v>2.4</v>
      </c>
      <c r="O286">
        <f t="shared" si="53"/>
        <v>3.4299999999999997</v>
      </c>
      <c r="P286">
        <v>1.236037355795642E-2</v>
      </c>
      <c r="Q286">
        <f t="shared" si="59"/>
        <v>12.36037355795642</v>
      </c>
      <c r="R286" s="4">
        <v>0.13</v>
      </c>
      <c r="T286" s="4">
        <v>0.16</v>
      </c>
      <c r="U286" s="4">
        <f t="shared" si="60"/>
        <v>0.29000000000000004</v>
      </c>
      <c r="V286" s="4">
        <f t="shared" si="61"/>
        <v>3.7199999999999998</v>
      </c>
      <c r="W286" s="4">
        <f t="shared" si="62"/>
        <v>92.204301075268816</v>
      </c>
      <c r="X286" s="4">
        <f t="shared" si="63"/>
        <v>3.4946236559139789</v>
      </c>
      <c r="Y286" s="4">
        <f t="shared" si="64"/>
        <v>0</v>
      </c>
      <c r="Z286" s="4">
        <f t="shared" si="58"/>
        <v>3</v>
      </c>
      <c r="AA286" s="4">
        <v>3</v>
      </c>
      <c r="AB286" s="10">
        <f t="shared" si="52"/>
        <v>8.4548104956268244E-2</v>
      </c>
      <c r="AC286" t="s">
        <v>460</v>
      </c>
    </row>
    <row r="287" spans="1:30" x14ac:dyDescent="0.35">
      <c r="A287" s="2" t="s">
        <v>279</v>
      </c>
      <c r="B287" s="2" t="s">
        <v>232</v>
      </c>
      <c r="C287" s="2" t="s">
        <v>43</v>
      </c>
      <c r="D287" s="2" t="s">
        <v>3</v>
      </c>
      <c r="E287" s="2" t="s">
        <v>4</v>
      </c>
      <c r="F287" s="2">
        <v>62</v>
      </c>
      <c r="G287" s="2">
        <v>53</v>
      </c>
      <c r="H287" s="2">
        <v>36</v>
      </c>
      <c r="I287" s="2">
        <f t="shared" si="54"/>
        <v>26.5</v>
      </c>
      <c r="J287" s="2">
        <f t="shared" si="55"/>
        <v>18</v>
      </c>
      <c r="K287" s="2">
        <f t="shared" si="56"/>
        <v>1498.53969576243</v>
      </c>
      <c r="L287" s="2">
        <f t="shared" si="57"/>
        <v>1.49853969576243</v>
      </c>
      <c r="M287">
        <v>6.06</v>
      </c>
      <c r="N287">
        <v>9.9</v>
      </c>
      <c r="O287">
        <f t="shared" si="53"/>
        <v>15.96</v>
      </c>
      <c r="P287">
        <v>1.3954769409676531E-2</v>
      </c>
      <c r="Q287">
        <f t="shared" si="59"/>
        <v>13.954769409676532</v>
      </c>
      <c r="R287" s="4">
        <v>0.65</v>
      </c>
      <c r="S287">
        <v>0.39</v>
      </c>
      <c r="T287" s="4">
        <v>0.2</v>
      </c>
      <c r="U287" s="4">
        <f t="shared" si="60"/>
        <v>0.85000000000000009</v>
      </c>
      <c r="V287" s="4">
        <f t="shared" si="61"/>
        <v>17.2</v>
      </c>
      <c r="W287" s="4">
        <f t="shared" si="62"/>
        <v>92.79069767441861</v>
      </c>
      <c r="X287" s="4">
        <f t="shared" si="63"/>
        <v>3.779069767441861</v>
      </c>
      <c r="Y287" s="4">
        <f t="shared" si="64"/>
        <v>2.2674418604651163</v>
      </c>
      <c r="Z287" s="4">
        <f t="shared" si="58"/>
        <v>15</v>
      </c>
      <c r="AA287" s="4">
        <v>15</v>
      </c>
      <c r="AB287" s="10">
        <f t="shared" si="52"/>
        <v>5.3258145363408525E-2</v>
      </c>
      <c r="AC287" t="s">
        <v>460</v>
      </c>
    </row>
    <row r="288" spans="1:30" x14ac:dyDescent="0.35">
      <c r="A288" s="2" t="s">
        <v>424</v>
      </c>
      <c r="B288" s="2" t="s">
        <v>232</v>
      </c>
      <c r="C288" s="2" t="s">
        <v>43</v>
      </c>
      <c r="D288" s="2" t="s">
        <v>156</v>
      </c>
      <c r="E288" s="2" t="s">
        <v>161</v>
      </c>
      <c r="F288" s="2">
        <v>80</v>
      </c>
      <c r="G288" s="2">
        <v>84</v>
      </c>
      <c r="H288" s="2">
        <v>71</v>
      </c>
      <c r="I288" s="2">
        <f t="shared" si="54"/>
        <v>42</v>
      </c>
      <c r="J288" s="2">
        <f t="shared" si="55"/>
        <v>35.5</v>
      </c>
      <c r="K288" s="2">
        <f t="shared" si="56"/>
        <v>4684.1146465026904</v>
      </c>
      <c r="L288" s="2">
        <f t="shared" si="57"/>
        <v>4.6841146465026906</v>
      </c>
      <c r="M288">
        <v>21.6</v>
      </c>
      <c r="N288">
        <v>30.02</v>
      </c>
      <c r="O288">
        <f t="shared" si="53"/>
        <v>51.620000000000005</v>
      </c>
      <c r="P288">
        <v>1.0811655418176686E-2</v>
      </c>
      <c r="Q288">
        <f t="shared" si="59"/>
        <v>10.811655418176686</v>
      </c>
      <c r="R288" s="4">
        <v>2.12</v>
      </c>
      <c r="T288" s="4">
        <v>0.63</v>
      </c>
      <c r="U288" s="4">
        <f t="shared" si="60"/>
        <v>2.75</v>
      </c>
      <c r="V288" s="4">
        <f t="shared" si="61"/>
        <v>54.370000000000005</v>
      </c>
      <c r="W288" s="4">
        <f t="shared" si="62"/>
        <v>94.942063638035677</v>
      </c>
      <c r="X288" s="4">
        <f t="shared" si="63"/>
        <v>3.8992091226779468</v>
      </c>
      <c r="Y288" s="4">
        <f t="shared" si="64"/>
        <v>0</v>
      </c>
      <c r="Z288" s="4">
        <f t="shared" si="58"/>
        <v>1</v>
      </c>
      <c r="AA288" s="4">
        <v>1</v>
      </c>
      <c r="AB288" s="10">
        <f t="shared" si="52"/>
        <v>5.3273924835335135E-2</v>
      </c>
      <c r="AC288" t="s">
        <v>460</v>
      </c>
    </row>
    <row r="289" spans="1:29" x14ac:dyDescent="0.35">
      <c r="A289" s="2" t="s">
        <v>425</v>
      </c>
      <c r="B289" s="2" t="s">
        <v>232</v>
      </c>
      <c r="C289" s="2" t="s">
        <v>43</v>
      </c>
      <c r="D289" s="2" t="s">
        <v>156</v>
      </c>
      <c r="E289" s="2" t="s">
        <v>161</v>
      </c>
      <c r="F289" s="2">
        <v>100</v>
      </c>
      <c r="G289" s="2">
        <v>41</v>
      </c>
      <c r="H289" s="2">
        <v>48</v>
      </c>
      <c r="I289" s="2">
        <f t="shared" si="54"/>
        <v>20.5</v>
      </c>
      <c r="J289" s="2">
        <f t="shared" si="55"/>
        <v>24</v>
      </c>
      <c r="K289" s="2">
        <f t="shared" si="56"/>
        <v>1545.6635855662801</v>
      </c>
      <c r="L289" s="2">
        <f t="shared" si="57"/>
        <v>1.5456635855662801</v>
      </c>
      <c r="M289">
        <v>10.95</v>
      </c>
      <c r="N289">
        <v>8.52</v>
      </c>
      <c r="O289">
        <f t="shared" si="53"/>
        <v>19.47</v>
      </c>
      <c r="P289">
        <v>8.7458844147999416E-3</v>
      </c>
      <c r="Q289">
        <f t="shared" si="59"/>
        <v>8.7458844147999422</v>
      </c>
      <c r="R289" s="4">
        <v>1.24</v>
      </c>
      <c r="S289">
        <v>0.22</v>
      </c>
      <c r="T289" s="4">
        <v>0.53</v>
      </c>
      <c r="U289" s="4">
        <f t="shared" si="60"/>
        <v>1.77</v>
      </c>
      <c r="V289" s="4">
        <f t="shared" si="61"/>
        <v>21.459999999999997</v>
      </c>
      <c r="W289" s="4">
        <f t="shared" si="62"/>
        <v>90.726933830382123</v>
      </c>
      <c r="X289" s="4">
        <f t="shared" si="63"/>
        <v>5.7781919850885375</v>
      </c>
      <c r="Y289" s="4">
        <f t="shared" si="64"/>
        <v>1.0251630941286114</v>
      </c>
      <c r="Z289" s="4">
        <f t="shared" si="58"/>
        <v>1</v>
      </c>
      <c r="AA289" s="4">
        <v>1</v>
      </c>
      <c r="AB289" s="10">
        <f t="shared" si="52"/>
        <v>9.0909090909090912E-2</v>
      </c>
      <c r="AC289" t="s">
        <v>460</v>
      </c>
    </row>
    <row r="290" spans="1:29" x14ac:dyDescent="0.35">
      <c r="A290" s="2" t="s">
        <v>426</v>
      </c>
      <c r="B290" s="2" t="s">
        <v>232</v>
      </c>
      <c r="C290" s="2" t="s">
        <v>43</v>
      </c>
      <c r="D290" s="2" t="s">
        <v>156</v>
      </c>
      <c r="E290" s="2" t="s">
        <v>161</v>
      </c>
      <c r="F290" s="2">
        <v>84</v>
      </c>
      <c r="G290" s="2">
        <v>56</v>
      </c>
      <c r="H290" s="2">
        <v>46</v>
      </c>
      <c r="I290" s="2">
        <f t="shared" si="54"/>
        <v>28</v>
      </c>
      <c r="J290" s="2">
        <f t="shared" si="55"/>
        <v>23</v>
      </c>
      <c r="K290" s="2">
        <f t="shared" si="56"/>
        <v>2023.1856689119602</v>
      </c>
      <c r="L290" s="2">
        <f t="shared" si="57"/>
        <v>2.0231856689119603</v>
      </c>
      <c r="M290">
        <v>10.37</v>
      </c>
      <c r="N290">
        <v>14.45</v>
      </c>
      <c r="O290">
        <f t="shared" si="53"/>
        <v>24.82</v>
      </c>
      <c r="P290">
        <v>1.0593892098970825E-2</v>
      </c>
      <c r="Q290">
        <f t="shared" si="59"/>
        <v>10.593892098970825</v>
      </c>
      <c r="R290" s="4">
        <v>1.24</v>
      </c>
      <c r="S290">
        <v>0.4</v>
      </c>
      <c r="T290" s="4">
        <v>0.65</v>
      </c>
      <c r="U290" s="4">
        <f t="shared" si="60"/>
        <v>1.8900000000000001</v>
      </c>
      <c r="V290" s="4">
        <f t="shared" si="61"/>
        <v>27.109999999999996</v>
      </c>
      <c r="W290" s="4">
        <f t="shared" si="62"/>
        <v>91.552932497233513</v>
      </c>
      <c r="X290" s="4">
        <f t="shared" si="63"/>
        <v>4.5739579490962754</v>
      </c>
      <c r="Y290" s="4">
        <f t="shared" si="64"/>
        <v>1.4754703061600889</v>
      </c>
      <c r="Z290" s="4">
        <f t="shared" si="58"/>
        <v>1</v>
      </c>
      <c r="AA290" s="4">
        <v>1</v>
      </c>
      <c r="AB290" s="10">
        <f t="shared" si="52"/>
        <v>7.6148267526188557E-2</v>
      </c>
      <c r="AC290" t="s">
        <v>460</v>
      </c>
    </row>
    <row r="291" spans="1:29" x14ac:dyDescent="0.35">
      <c r="A291" s="2" t="s">
        <v>349</v>
      </c>
      <c r="B291" s="2" t="s">
        <v>232</v>
      </c>
      <c r="C291" s="2" t="s">
        <v>43</v>
      </c>
      <c r="D291" s="2" t="s">
        <v>80</v>
      </c>
      <c r="E291" s="2" t="s">
        <v>81</v>
      </c>
      <c r="F291" s="2">
        <v>76</v>
      </c>
      <c r="G291" s="2">
        <v>49</v>
      </c>
      <c r="H291" s="2">
        <v>46</v>
      </c>
      <c r="I291" s="2">
        <f t="shared" si="54"/>
        <v>24.5</v>
      </c>
      <c r="J291" s="2">
        <f t="shared" si="55"/>
        <v>23</v>
      </c>
      <c r="K291" s="2">
        <f t="shared" si="56"/>
        <v>1770.287460297965</v>
      </c>
      <c r="L291" s="2">
        <f t="shared" si="57"/>
        <v>1.770287460297965</v>
      </c>
      <c r="M291">
        <v>10.17</v>
      </c>
      <c r="N291">
        <v>15.67</v>
      </c>
      <c r="O291">
        <f t="shared" si="53"/>
        <v>25.84</v>
      </c>
      <c r="P291">
        <v>1.0548523206751054E-2</v>
      </c>
      <c r="Q291">
        <f t="shared" si="59"/>
        <v>10.548523206751055</v>
      </c>
      <c r="R291" s="4">
        <v>5.83</v>
      </c>
      <c r="S291">
        <v>0.8</v>
      </c>
      <c r="T291" s="4">
        <v>0.78</v>
      </c>
      <c r="U291" s="4">
        <f t="shared" si="60"/>
        <v>6.61</v>
      </c>
      <c r="V291" s="4">
        <f t="shared" si="61"/>
        <v>33.25</v>
      </c>
      <c r="W291" s="4">
        <f t="shared" si="62"/>
        <v>77.714285714285708</v>
      </c>
      <c r="X291" s="4">
        <f t="shared" si="63"/>
        <v>17.533834586466167</v>
      </c>
      <c r="Y291" s="4">
        <f t="shared" si="64"/>
        <v>2.4060150375939853</v>
      </c>
      <c r="Z291" s="4">
        <f t="shared" si="58"/>
        <v>5</v>
      </c>
      <c r="AA291" s="4">
        <v>5</v>
      </c>
      <c r="AB291" s="10">
        <f t="shared" si="52"/>
        <v>0.25580495356037153</v>
      </c>
      <c r="AC291" t="s">
        <v>460</v>
      </c>
    </row>
    <row r="292" spans="1:29" x14ac:dyDescent="0.35">
      <c r="A292" s="2" t="s">
        <v>350</v>
      </c>
      <c r="B292" s="2" t="s">
        <v>232</v>
      </c>
      <c r="C292" s="2" t="s">
        <v>43</v>
      </c>
      <c r="D292" s="2" t="s">
        <v>80</v>
      </c>
      <c r="E292" s="2" t="s">
        <v>81</v>
      </c>
      <c r="F292" s="2">
        <v>79</v>
      </c>
      <c r="G292" s="2">
        <v>59</v>
      </c>
      <c r="H292" s="2">
        <v>28</v>
      </c>
      <c r="I292" s="2">
        <f t="shared" si="54"/>
        <v>29.5</v>
      </c>
      <c r="J292" s="2">
        <f t="shared" si="55"/>
        <v>14</v>
      </c>
      <c r="K292" s="2">
        <f t="shared" si="56"/>
        <v>1297.4777659326701</v>
      </c>
      <c r="L292" s="2">
        <f t="shared" si="57"/>
        <v>1.2974777659326702</v>
      </c>
      <c r="M292">
        <v>13.68</v>
      </c>
      <c r="N292">
        <v>15.34</v>
      </c>
      <c r="O292">
        <f t="shared" si="53"/>
        <v>29.02</v>
      </c>
      <c r="P292">
        <v>1.099194913995425E-2</v>
      </c>
      <c r="Q292">
        <f t="shared" si="59"/>
        <v>10.991949139954251</v>
      </c>
      <c r="R292" s="4">
        <v>6.84</v>
      </c>
      <c r="S292">
        <v>0.83</v>
      </c>
      <c r="T292" s="4">
        <v>0.17</v>
      </c>
      <c r="U292" s="4">
        <f t="shared" si="60"/>
        <v>7.01</v>
      </c>
      <c r="V292" s="4">
        <f t="shared" si="61"/>
        <v>36.86</v>
      </c>
      <c r="W292" s="4">
        <f t="shared" si="62"/>
        <v>78.730330982094415</v>
      </c>
      <c r="X292" s="4">
        <f t="shared" si="63"/>
        <v>18.556701030927837</v>
      </c>
      <c r="Y292" s="4">
        <f t="shared" si="64"/>
        <v>2.2517634291915356</v>
      </c>
      <c r="Z292" s="4">
        <f t="shared" si="58"/>
        <v>1</v>
      </c>
      <c r="AA292" s="4">
        <v>1</v>
      </c>
      <c r="AB292" s="10">
        <f t="shared" si="52"/>
        <v>0.24155754651964162</v>
      </c>
      <c r="AC292" t="s">
        <v>460</v>
      </c>
    </row>
    <row r="293" spans="1:29" x14ac:dyDescent="0.35">
      <c r="A293" s="2" t="s">
        <v>351</v>
      </c>
      <c r="B293" s="2" t="s">
        <v>232</v>
      </c>
      <c r="C293" s="2" t="s">
        <v>43</v>
      </c>
      <c r="D293" s="2" t="s">
        <v>80</v>
      </c>
      <c r="E293" s="2" t="s">
        <v>81</v>
      </c>
      <c r="F293" s="2">
        <v>77</v>
      </c>
      <c r="G293" s="2">
        <v>53</v>
      </c>
      <c r="H293" s="2">
        <v>38</v>
      </c>
      <c r="I293" s="2">
        <f t="shared" si="54"/>
        <v>26.5</v>
      </c>
      <c r="J293" s="2">
        <f t="shared" si="55"/>
        <v>19</v>
      </c>
      <c r="K293" s="2">
        <f t="shared" si="56"/>
        <v>1581.7919010825651</v>
      </c>
      <c r="L293" s="2">
        <f t="shared" si="57"/>
        <v>1.5817919010825652</v>
      </c>
      <c r="M293">
        <v>11.56</v>
      </c>
      <c r="N293">
        <v>20</v>
      </c>
      <c r="O293">
        <f t="shared" si="53"/>
        <v>31.560000000000002</v>
      </c>
      <c r="P293">
        <v>8.0934155676360888E-3</v>
      </c>
      <c r="Q293">
        <f t="shared" si="59"/>
        <v>8.0934155676360895</v>
      </c>
      <c r="R293" s="4">
        <v>5.8</v>
      </c>
      <c r="S293">
        <v>0.14000000000000001</v>
      </c>
      <c r="T293" s="4">
        <v>0.8</v>
      </c>
      <c r="U293" s="4">
        <f t="shared" si="60"/>
        <v>6.6</v>
      </c>
      <c r="V293" s="4">
        <f t="shared" si="61"/>
        <v>38.299999999999997</v>
      </c>
      <c r="W293" s="4">
        <f t="shared" si="62"/>
        <v>82.402088772845957</v>
      </c>
      <c r="X293" s="4">
        <f t="shared" si="63"/>
        <v>15.143603133159269</v>
      </c>
      <c r="Y293" s="4">
        <f t="shared" si="64"/>
        <v>0.36553524804177551</v>
      </c>
      <c r="Z293" s="4">
        <f t="shared" si="58"/>
        <v>1</v>
      </c>
      <c r="AA293" s="4">
        <v>1</v>
      </c>
      <c r="AB293" s="10">
        <f t="shared" si="52"/>
        <v>0.20912547528517109</v>
      </c>
      <c r="AC293" t="s">
        <v>460</v>
      </c>
    </row>
    <row r="294" spans="1:29" x14ac:dyDescent="0.35">
      <c r="A294" s="2" t="s">
        <v>355</v>
      </c>
      <c r="B294" s="2" t="s">
        <v>232</v>
      </c>
      <c r="C294" s="2" t="s">
        <v>43</v>
      </c>
      <c r="D294" s="2" t="s">
        <v>80</v>
      </c>
      <c r="E294" s="2" t="s">
        <v>89</v>
      </c>
      <c r="F294" s="2">
        <v>92</v>
      </c>
      <c r="G294" s="2">
        <v>73</v>
      </c>
      <c r="H294" s="2">
        <v>60</v>
      </c>
      <c r="I294" s="2">
        <f t="shared" si="54"/>
        <v>36.5</v>
      </c>
      <c r="J294" s="2">
        <f t="shared" si="55"/>
        <v>30</v>
      </c>
      <c r="K294" s="2">
        <f t="shared" si="56"/>
        <v>3440.0439556810502</v>
      </c>
      <c r="L294" s="2">
        <f t="shared" si="57"/>
        <v>3.44004395568105</v>
      </c>
      <c r="M294">
        <v>8.65</v>
      </c>
      <c r="N294">
        <v>13.39</v>
      </c>
      <c r="O294">
        <f t="shared" si="53"/>
        <v>22.04</v>
      </c>
      <c r="P294">
        <v>7.9207920792079209E-3</v>
      </c>
      <c r="Q294">
        <f t="shared" si="59"/>
        <v>7.9207920792079207</v>
      </c>
      <c r="R294" s="4">
        <v>1.19</v>
      </c>
      <c r="S294">
        <v>0.33</v>
      </c>
      <c r="T294" s="4">
        <v>0.36</v>
      </c>
      <c r="U294" s="4">
        <f t="shared" si="60"/>
        <v>1.5499999999999998</v>
      </c>
      <c r="V294" s="4">
        <f t="shared" si="61"/>
        <v>23.919999999999998</v>
      </c>
      <c r="W294" s="4">
        <f t="shared" si="62"/>
        <v>92.140468227424748</v>
      </c>
      <c r="X294" s="4">
        <f t="shared" si="63"/>
        <v>4.9749163879598663</v>
      </c>
      <c r="Y294" s="4">
        <f t="shared" si="64"/>
        <v>1.3795986622073579</v>
      </c>
      <c r="Z294" s="4">
        <f t="shared" si="58"/>
        <v>1</v>
      </c>
      <c r="AA294" s="4">
        <v>1</v>
      </c>
      <c r="AB294" s="10">
        <f t="shared" si="52"/>
        <v>7.032667876588021E-2</v>
      </c>
      <c r="AC294" t="s">
        <v>460</v>
      </c>
    </row>
    <row r="295" spans="1:29" x14ac:dyDescent="0.35">
      <c r="A295" s="2" t="s">
        <v>356</v>
      </c>
      <c r="B295" s="2" t="s">
        <v>232</v>
      </c>
      <c r="C295" s="2" t="s">
        <v>43</v>
      </c>
      <c r="D295" s="2" t="s">
        <v>80</v>
      </c>
      <c r="E295" s="2" t="s">
        <v>89</v>
      </c>
      <c r="F295" s="2">
        <v>89</v>
      </c>
      <c r="G295" s="2">
        <v>68</v>
      </c>
      <c r="H295" s="2">
        <v>54</v>
      </c>
      <c r="I295" s="2">
        <f t="shared" si="54"/>
        <v>34</v>
      </c>
      <c r="J295" s="2">
        <f t="shared" si="55"/>
        <v>27</v>
      </c>
      <c r="K295" s="2">
        <f t="shared" si="56"/>
        <v>2883.9820559956202</v>
      </c>
      <c r="L295" s="2">
        <f t="shared" si="57"/>
        <v>2.8839820559956202</v>
      </c>
      <c r="M295">
        <v>8.86</v>
      </c>
      <c r="N295">
        <v>11.98</v>
      </c>
      <c r="O295">
        <f t="shared" si="53"/>
        <v>20.84</v>
      </c>
      <c r="P295">
        <v>6.4077625466279148E-3</v>
      </c>
      <c r="Q295">
        <f t="shared" si="59"/>
        <v>6.4077625466279144</v>
      </c>
      <c r="R295" s="4">
        <v>1.35</v>
      </c>
      <c r="S295">
        <v>0.49</v>
      </c>
      <c r="T295" s="4">
        <v>0.47</v>
      </c>
      <c r="U295" s="4">
        <f t="shared" si="60"/>
        <v>1.82</v>
      </c>
      <c r="V295" s="4">
        <f t="shared" si="61"/>
        <v>23.15</v>
      </c>
      <c r="W295" s="4">
        <f t="shared" si="62"/>
        <v>90.021598272138235</v>
      </c>
      <c r="X295" s="4">
        <f t="shared" si="63"/>
        <v>5.8315334773218153</v>
      </c>
      <c r="Y295" s="4">
        <f t="shared" si="64"/>
        <v>2.1166306695464363</v>
      </c>
      <c r="Z295" s="4">
        <f t="shared" si="58"/>
        <v>1</v>
      </c>
      <c r="AA295" s="4">
        <v>1</v>
      </c>
      <c r="AB295" s="10">
        <f t="shared" si="52"/>
        <v>8.7332053742802312E-2</v>
      </c>
      <c r="AC295" t="s">
        <v>460</v>
      </c>
    </row>
    <row r="296" spans="1:29" x14ac:dyDescent="0.35">
      <c r="A296" s="2" t="s">
        <v>357</v>
      </c>
      <c r="B296" s="2" t="s">
        <v>232</v>
      </c>
      <c r="C296" s="2" t="s">
        <v>43</v>
      </c>
      <c r="D296" s="2" t="s">
        <v>80</v>
      </c>
      <c r="E296" s="2" t="s">
        <v>89</v>
      </c>
      <c r="F296" s="2">
        <v>83</v>
      </c>
      <c r="G296" s="2">
        <v>50</v>
      </c>
      <c r="H296" s="2">
        <v>33</v>
      </c>
      <c r="I296" s="2">
        <f t="shared" si="54"/>
        <v>25</v>
      </c>
      <c r="J296" s="2">
        <f t="shared" si="55"/>
        <v>16.5</v>
      </c>
      <c r="K296" s="2">
        <f t="shared" si="56"/>
        <v>1295.906969605875</v>
      </c>
      <c r="L296" s="2">
        <f t="shared" si="57"/>
        <v>1.2959069696058749</v>
      </c>
      <c r="M296">
        <v>3.66</v>
      </c>
      <c r="N296">
        <v>6.33</v>
      </c>
      <c r="O296">
        <f t="shared" si="53"/>
        <v>9.99</v>
      </c>
      <c r="P296">
        <v>7.622495890998309E-3</v>
      </c>
      <c r="Q296">
        <f t="shared" si="59"/>
        <v>7.6224958909983087</v>
      </c>
      <c r="R296" s="4">
        <v>0.97</v>
      </c>
      <c r="S296">
        <v>0.28999999999999998</v>
      </c>
      <c r="T296" s="4">
        <v>0.23</v>
      </c>
      <c r="U296" s="4">
        <f t="shared" si="60"/>
        <v>1.2</v>
      </c>
      <c r="V296" s="4">
        <f t="shared" si="61"/>
        <v>11.48</v>
      </c>
      <c r="W296" s="4">
        <f t="shared" si="62"/>
        <v>87.020905923344955</v>
      </c>
      <c r="X296" s="4">
        <f t="shared" si="63"/>
        <v>8.4494773519163768</v>
      </c>
      <c r="Y296" s="4">
        <f t="shared" si="64"/>
        <v>2.5261324041811846</v>
      </c>
      <c r="Z296" s="4">
        <f t="shared" si="58"/>
        <v>9</v>
      </c>
      <c r="AA296" s="4">
        <v>9</v>
      </c>
      <c r="AB296" s="10">
        <f t="shared" si="52"/>
        <v>0.12012012012012012</v>
      </c>
      <c r="AC296" t="s">
        <v>460</v>
      </c>
    </row>
    <row r="297" spans="1:29" x14ac:dyDescent="0.35">
      <c r="A297" s="2" t="s">
        <v>427</v>
      </c>
      <c r="B297" s="2" t="s">
        <v>232</v>
      </c>
      <c r="C297" s="2" t="s">
        <v>43</v>
      </c>
      <c r="D297" s="2" t="s">
        <v>156</v>
      </c>
      <c r="E297" s="2" t="s">
        <v>165</v>
      </c>
      <c r="F297" s="2">
        <v>67</v>
      </c>
      <c r="G297" s="2">
        <v>54</v>
      </c>
      <c r="H297" s="2">
        <v>50</v>
      </c>
      <c r="I297" s="2">
        <f t="shared" si="54"/>
        <v>27</v>
      </c>
      <c r="J297" s="2">
        <f t="shared" si="55"/>
        <v>25</v>
      </c>
      <c r="K297" s="2">
        <f t="shared" si="56"/>
        <v>2120.5750411732497</v>
      </c>
      <c r="L297" s="2">
        <f t="shared" si="57"/>
        <v>2.1205750411732498</v>
      </c>
      <c r="M297">
        <v>6.91</v>
      </c>
      <c r="N297">
        <v>9.9</v>
      </c>
      <c r="O297">
        <f t="shared" si="53"/>
        <v>16.810000000000002</v>
      </c>
      <c r="P297">
        <v>7.622700895052621E-3</v>
      </c>
      <c r="Q297">
        <f t="shared" si="59"/>
        <v>7.6227008950526214</v>
      </c>
      <c r="R297" s="4">
        <v>1.71</v>
      </c>
      <c r="T297" s="4">
        <v>0.54</v>
      </c>
      <c r="U297" s="4">
        <f t="shared" si="60"/>
        <v>2.25</v>
      </c>
      <c r="V297" s="4">
        <f t="shared" si="61"/>
        <v>19.060000000000002</v>
      </c>
      <c r="W297" s="4">
        <f t="shared" si="62"/>
        <v>88.195173137460642</v>
      </c>
      <c r="X297" s="4">
        <f t="shared" si="63"/>
        <v>8.9716684155299049</v>
      </c>
      <c r="Y297" s="4">
        <f t="shared" si="64"/>
        <v>0</v>
      </c>
      <c r="Z297" s="4">
        <f t="shared" si="58"/>
        <v>1</v>
      </c>
      <c r="AA297" s="4">
        <v>1</v>
      </c>
      <c r="AB297" s="10">
        <f t="shared" si="52"/>
        <v>0.13384889946460438</v>
      </c>
      <c r="AC297" t="s">
        <v>460</v>
      </c>
    </row>
    <row r="298" spans="1:29" x14ac:dyDescent="0.35">
      <c r="A298" s="2" t="s">
        <v>428</v>
      </c>
      <c r="B298" s="2" t="s">
        <v>232</v>
      </c>
      <c r="C298" s="2" t="s">
        <v>43</v>
      </c>
      <c r="D298" s="2" t="s">
        <v>156</v>
      </c>
      <c r="E298" s="2" t="s">
        <v>165</v>
      </c>
      <c r="F298" s="2">
        <v>65</v>
      </c>
      <c r="G298" s="2">
        <v>59</v>
      </c>
      <c r="H298" s="2">
        <v>50</v>
      </c>
      <c r="I298" s="2">
        <f t="shared" si="54"/>
        <v>29.5</v>
      </c>
      <c r="J298" s="2">
        <f t="shared" si="55"/>
        <v>25</v>
      </c>
      <c r="K298" s="2">
        <f t="shared" si="56"/>
        <v>2316.9245820226251</v>
      </c>
      <c r="L298" s="2">
        <f t="shared" si="57"/>
        <v>2.316924582022625</v>
      </c>
      <c r="M298">
        <v>8.9499999999999993</v>
      </c>
      <c r="N298">
        <v>14.87</v>
      </c>
      <c r="O298">
        <f t="shared" si="53"/>
        <v>23.82</v>
      </c>
      <c r="P298">
        <v>6.8202485601697484E-3</v>
      </c>
      <c r="Q298">
        <f t="shared" si="59"/>
        <v>6.8202485601697482</v>
      </c>
      <c r="R298" s="4">
        <v>1.3</v>
      </c>
      <c r="S298">
        <v>0.18</v>
      </c>
      <c r="T298" s="4">
        <v>0.4</v>
      </c>
      <c r="U298" s="4">
        <f t="shared" si="60"/>
        <v>1.7000000000000002</v>
      </c>
      <c r="V298" s="4">
        <f t="shared" si="61"/>
        <v>25.7</v>
      </c>
      <c r="W298" s="4">
        <f t="shared" si="62"/>
        <v>92.684824902723733</v>
      </c>
      <c r="X298" s="4">
        <f t="shared" si="63"/>
        <v>5.0583657587548636</v>
      </c>
      <c r="Y298" s="4">
        <f t="shared" si="64"/>
        <v>0.70038910505836582</v>
      </c>
      <c r="Z298" s="4">
        <f t="shared" si="58"/>
        <v>1</v>
      </c>
      <c r="AA298" s="4">
        <v>1</v>
      </c>
      <c r="AB298" s="10">
        <f t="shared" si="52"/>
        <v>7.1368597816960547E-2</v>
      </c>
      <c r="AC298" t="s">
        <v>460</v>
      </c>
    </row>
    <row r="299" spans="1:29" x14ac:dyDescent="0.35">
      <c r="A299" s="2" t="s">
        <v>429</v>
      </c>
      <c r="B299" s="2" t="s">
        <v>232</v>
      </c>
      <c r="C299" s="2" t="s">
        <v>43</v>
      </c>
      <c r="D299" s="2" t="s">
        <v>156</v>
      </c>
      <c r="E299" s="2" t="s">
        <v>165</v>
      </c>
      <c r="F299" s="2">
        <v>69</v>
      </c>
      <c r="G299" s="2">
        <v>66</v>
      </c>
      <c r="H299" s="2">
        <v>66</v>
      </c>
      <c r="I299" s="2">
        <f t="shared" si="54"/>
        <v>33</v>
      </c>
      <c r="J299" s="2">
        <f t="shared" si="55"/>
        <v>33</v>
      </c>
      <c r="K299" s="2">
        <f t="shared" si="56"/>
        <v>3421.1943997595099</v>
      </c>
      <c r="L299" s="2">
        <f t="shared" si="57"/>
        <v>3.4211943997595098</v>
      </c>
      <c r="M299">
        <v>9.9499999999999993</v>
      </c>
      <c r="N299">
        <v>15.52</v>
      </c>
      <c r="O299">
        <f t="shared" si="53"/>
        <v>25.47</v>
      </c>
      <c r="P299">
        <v>7.5382648880731543E-3</v>
      </c>
      <c r="Q299">
        <f t="shared" si="59"/>
        <v>7.5382648880731544</v>
      </c>
      <c r="R299" s="4">
        <v>0.68</v>
      </c>
      <c r="S299">
        <v>0.63</v>
      </c>
      <c r="T299" s="4">
        <v>0.39</v>
      </c>
      <c r="U299" s="4">
        <f t="shared" si="60"/>
        <v>1.07</v>
      </c>
      <c r="V299" s="4">
        <f t="shared" si="61"/>
        <v>27.169999999999998</v>
      </c>
      <c r="W299" s="4">
        <f t="shared" si="62"/>
        <v>93.743099006256898</v>
      </c>
      <c r="X299" s="4">
        <f t="shared" si="63"/>
        <v>2.5027603974972399</v>
      </c>
      <c r="Y299" s="4">
        <f t="shared" si="64"/>
        <v>2.3187338976812666</v>
      </c>
      <c r="Z299" s="4">
        <f t="shared" si="58"/>
        <v>25</v>
      </c>
      <c r="AA299" s="4">
        <v>25</v>
      </c>
      <c r="AB299" s="10">
        <f t="shared" si="52"/>
        <v>4.2010208087946609E-2</v>
      </c>
      <c r="AC299" t="s">
        <v>460</v>
      </c>
    </row>
    <row r="300" spans="1:29" x14ac:dyDescent="0.35">
      <c r="A300" s="2" t="s">
        <v>352</v>
      </c>
      <c r="B300" s="2" t="s">
        <v>232</v>
      </c>
      <c r="C300" s="2" t="s">
        <v>43</v>
      </c>
      <c r="D300" s="2" t="s">
        <v>80</v>
      </c>
      <c r="E300" s="2" t="s">
        <v>85</v>
      </c>
      <c r="F300" s="2">
        <v>93</v>
      </c>
      <c r="G300" s="2">
        <v>48</v>
      </c>
      <c r="H300" s="2">
        <v>47</v>
      </c>
      <c r="I300" s="2">
        <f t="shared" si="54"/>
        <v>24</v>
      </c>
      <c r="J300" s="2">
        <f t="shared" si="55"/>
        <v>23.5</v>
      </c>
      <c r="K300" s="2">
        <f t="shared" si="56"/>
        <v>1771.8582566247601</v>
      </c>
      <c r="L300" s="2">
        <f t="shared" si="57"/>
        <v>1.77185825662476</v>
      </c>
      <c r="M300">
        <v>11.35</v>
      </c>
      <c r="N300">
        <v>13.32</v>
      </c>
      <c r="O300">
        <f t="shared" si="53"/>
        <v>24.67</v>
      </c>
      <c r="P300">
        <v>8.5737251049388223E-3</v>
      </c>
      <c r="Q300">
        <f t="shared" si="59"/>
        <v>8.5737251049388217</v>
      </c>
      <c r="R300" s="4">
        <v>4.9400000000000004</v>
      </c>
      <c r="S300">
        <v>1.05</v>
      </c>
      <c r="T300" s="4">
        <v>0.42</v>
      </c>
      <c r="U300" s="4">
        <f t="shared" si="60"/>
        <v>5.36</v>
      </c>
      <c r="V300" s="4">
        <f t="shared" si="61"/>
        <v>31.080000000000005</v>
      </c>
      <c r="W300" s="4">
        <f t="shared" si="62"/>
        <v>79.375804375804364</v>
      </c>
      <c r="X300" s="4">
        <f t="shared" si="63"/>
        <v>15.894465894465892</v>
      </c>
      <c r="Y300" s="4">
        <f t="shared" si="64"/>
        <v>3.3783783783783781</v>
      </c>
      <c r="Z300" s="4">
        <f t="shared" si="58"/>
        <v>4</v>
      </c>
      <c r="AA300" s="4">
        <v>4</v>
      </c>
      <c r="AB300" s="10">
        <f t="shared" si="52"/>
        <v>0.21726793676530198</v>
      </c>
      <c r="AC300" t="s">
        <v>460</v>
      </c>
    </row>
    <row r="301" spans="1:29" x14ac:dyDescent="0.35">
      <c r="A301" s="2" t="s">
        <v>353</v>
      </c>
      <c r="B301" s="2" t="s">
        <v>232</v>
      </c>
      <c r="C301" s="2" t="s">
        <v>43</v>
      </c>
      <c r="D301" s="2" t="s">
        <v>80</v>
      </c>
      <c r="E301" s="2" t="s">
        <v>85</v>
      </c>
      <c r="F301" s="2">
        <v>73</v>
      </c>
      <c r="G301" s="2">
        <v>48</v>
      </c>
      <c r="H301" s="2">
        <v>52</v>
      </c>
      <c r="I301" s="2">
        <f t="shared" si="54"/>
        <v>24</v>
      </c>
      <c r="J301" s="2">
        <f t="shared" si="55"/>
        <v>26</v>
      </c>
      <c r="K301" s="2">
        <f t="shared" si="56"/>
        <v>1960.3538158401602</v>
      </c>
      <c r="L301" s="2">
        <f t="shared" si="57"/>
        <v>1.9603538158401603</v>
      </c>
      <c r="M301">
        <v>10.77</v>
      </c>
      <c r="N301">
        <v>12.52</v>
      </c>
      <c r="O301">
        <f t="shared" si="53"/>
        <v>23.29</v>
      </c>
      <c r="P301">
        <v>8.9966130397967827E-3</v>
      </c>
      <c r="Q301">
        <f t="shared" si="59"/>
        <v>8.9966130397967827</v>
      </c>
      <c r="R301" s="4">
        <v>3.43</v>
      </c>
      <c r="S301">
        <v>1.74</v>
      </c>
      <c r="T301" s="4">
        <v>0.28999999999999998</v>
      </c>
      <c r="U301" s="4">
        <f t="shared" si="60"/>
        <v>3.72</v>
      </c>
      <c r="V301" s="4">
        <f t="shared" si="61"/>
        <v>28.749999999999996</v>
      </c>
      <c r="W301" s="4">
        <f t="shared" si="62"/>
        <v>81.008695652173927</v>
      </c>
      <c r="X301" s="4">
        <f t="shared" si="63"/>
        <v>11.930434782608698</v>
      </c>
      <c r="Y301" s="4">
        <f t="shared" si="64"/>
        <v>6.0521739130434788</v>
      </c>
      <c r="Z301" s="4">
        <f t="shared" si="58"/>
        <v>1</v>
      </c>
      <c r="AA301" s="4">
        <v>1</v>
      </c>
      <c r="AB301" s="10">
        <f t="shared" si="52"/>
        <v>0.15972520395019324</v>
      </c>
      <c r="AC301" t="s">
        <v>460</v>
      </c>
    </row>
    <row r="302" spans="1:29" x14ac:dyDescent="0.35">
      <c r="A302" s="2" t="s">
        <v>354</v>
      </c>
      <c r="B302" s="2" t="s">
        <v>232</v>
      </c>
      <c r="C302" s="2" t="s">
        <v>43</v>
      </c>
      <c r="D302" s="2" t="s">
        <v>80</v>
      </c>
      <c r="E302" s="2" t="s">
        <v>85</v>
      </c>
      <c r="F302" s="2">
        <v>64</v>
      </c>
      <c r="G302" s="2">
        <v>47</v>
      </c>
      <c r="H302" s="2">
        <v>44</v>
      </c>
      <c r="I302" s="2">
        <f t="shared" si="54"/>
        <v>23.5</v>
      </c>
      <c r="J302" s="2">
        <f t="shared" si="55"/>
        <v>22</v>
      </c>
      <c r="K302" s="2">
        <f t="shared" si="56"/>
        <v>1624.2034019060302</v>
      </c>
      <c r="L302" s="2">
        <f t="shared" si="57"/>
        <v>1.6242034019060303</v>
      </c>
      <c r="M302">
        <v>7.89</v>
      </c>
      <c r="N302">
        <v>14.35</v>
      </c>
      <c r="O302">
        <f t="shared" si="53"/>
        <v>22.24</v>
      </c>
      <c r="P302">
        <v>1.1968118968195359E-2</v>
      </c>
      <c r="Q302">
        <f t="shared" si="59"/>
        <v>11.968118968195359</v>
      </c>
      <c r="R302" s="4">
        <v>2.35</v>
      </c>
      <c r="S302">
        <v>0.82</v>
      </c>
      <c r="T302" s="4">
        <v>0.28000000000000003</v>
      </c>
      <c r="U302" s="4">
        <f t="shared" si="60"/>
        <v>2.63</v>
      </c>
      <c r="V302" s="4">
        <f t="shared" si="61"/>
        <v>25.69</v>
      </c>
      <c r="W302" s="4">
        <f t="shared" si="62"/>
        <v>86.570650058388466</v>
      </c>
      <c r="X302" s="4">
        <f t="shared" si="63"/>
        <v>9.1475282210977031</v>
      </c>
      <c r="Y302" s="4">
        <f t="shared" si="64"/>
        <v>3.191903464383028</v>
      </c>
      <c r="Z302" s="4">
        <f t="shared" si="58"/>
        <v>2</v>
      </c>
      <c r="AA302" s="4">
        <v>2</v>
      </c>
      <c r="AB302" s="10">
        <f t="shared" si="52"/>
        <v>0.11825539568345324</v>
      </c>
      <c r="AC302" t="s">
        <v>460</v>
      </c>
    </row>
    <row r="303" spans="1:29" x14ac:dyDescent="0.35">
      <c r="A303" s="2" t="s">
        <v>283</v>
      </c>
      <c r="B303" s="2" t="s">
        <v>232</v>
      </c>
      <c r="C303" s="2" t="s">
        <v>43</v>
      </c>
      <c r="D303" s="2" t="s">
        <v>3</v>
      </c>
      <c r="E303" s="2" t="s">
        <v>12</v>
      </c>
      <c r="F303" s="2">
        <v>70</v>
      </c>
      <c r="G303" s="2">
        <v>58</v>
      </c>
      <c r="H303" s="2">
        <v>57</v>
      </c>
      <c r="I303" s="2">
        <f t="shared" si="54"/>
        <v>29</v>
      </c>
      <c r="J303" s="2">
        <f t="shared" si="55"/>
        <v>28.5</v>
      </c>
      <c r="K303" s="2">
        <f t="shared" si="56"/>
        <v>2596.5263281921352</v>
      </c>
      <c r="L303" s="2">
        <f t="shared" si="57"/>
        <v>2.5965263281921351</v>
      </c>
      <c r="M303">
        <v>5.36</v>
      </c>
      <c r="N303">
        <v>10.09</v>
      </c>
      <c r="O303">
        <f t="shared" si="53"/>
        <v>15.45</v>
      </c>
      <c r="P303">
        <v>6.7452476664168421E-3</v>
      </c>
      <c r="Q303">
        <f t="shared" si="59"/>
        <v>6.7452476664168417</v>
      </c>
      <c r="R303" s="4">
        <v>0.74</v>
      </c>
      <c r="T303" s="4">
        <v>0.59</v>
      </c>
      <c r="U303" s="4">
        <f t="shared" si="60"/>
        <v>1.33</v>
      </c>
      <c r="V303" s="4">
        <f t="shared" si="61"/>
        <v>16.779999999999998</v>
      </c>
      <c r="W303" s="4">
        <f t="shared" si="62"/>
        <v>92.073897497020269</v>
      </c>
      <c r="X303" s="4">
        <f t="shared" si="63"/>
        <v>4.4100119189511329</v>
      </c>
      <c r="Y303" s="4">
        <f t="shared" si="64"/>
        <v>0</v>
      </c>
      <c r="Z303" s="4">
        <f t="shared" si="58"/>
        <v>15</v>
      </c>
      <c r="AA303" s="4">
        <v>15</v>
      </c>
      <c r="AB303" s="10">
        <f t="shared" si="52"/>
        <v>8.6084142394822011E-2</v>
      </c>
      <c r="AC303" t="s">
        <v>460</v>
      </c>
    </row>
    <row r="304" spans="1:29" x14ac:dyDescent="0.35">
      <c r="A304" s="2" t="s">
        <v>284</v>
      </c>
      <c r="B304" s="2" t="s">
        <v>232</v>
      </c>
      <c r="C304" s="2" t="s">
        <v>43</v>
      </c>
      <c r="D304" s="2" t="s">
        <v>3</v>
      </c>
      <c r="E304" s="2" t="s">
        <v>12</v>
      </c>
      <c r="F304" s="2">
        <v>65</v>
      </c>
      <c r="G304" s="2">
        <v>44</v>
      </c>
      <c r="H304" s="2">
        <v>42</v>
      </c>
      <c r="I304" s="2">
        <f t="shared" si="54"/>
        <v>22</v>
      </c>
      <c r="J304" s="2">
        <f t="shared" si="55"/>
        <v>21</v>
      </c>
      <c r="K304" s="2">
        <f t="shared" si="56"/>
        <v>1451.41580595858</v>
      </c>
      <c r="L304" s="2">
        <f t="shared" si="57"/>
        <v>1.45141580595858</v>
      </c>
      <c r="M304">
        <v>8.2899999999999991</v>
      </c>
      <c r="N304">
        <v>13.88</v>
      </c>
      <c r="O304">
        <f t="shared" si="53"/>
        <v>22.17</v>
      </c>
      <c r="P304">
        <v>7.5642965204236008E-3</v>
      </c>
      <c r="Q304">
        <f t="shared" si="59"/>
        <v>7.5642965204236008</v>
      </c>
      <c r="R304" s="4">
        <v>0.16</v>
      </c>
      <c r="T304" s="4">
        <v>0.7</v>
      </c>
      <c r="U304" s="4">
        <f t="shared" si="60"/>
        <v>0.86</v>
      </c>
      <c r="V304" s="4">
        <f t="shared" si="61"/>
        <v>23.03</v>
      </c>
      <c r="W304" s="4">
        <f t="shared" si="62"/>
        <v>96.265740338688659</v>
      </c>
      <c r="X304" s="4">
        <f t="shared" si="63"/>
        <v>0.69474598349978289</v>
      </c>
      <c r="Y304" s="4">
        <f t="shared" si="64"/>
        <v>0</v>
      </c>
      <c r="Z304" s="4">
        <f t="shared" si="58"/>
        <v>22</v>
      </c>
      <c r="AA304" s="4">
        <v>22</v>
      </c>
      <c r="AB304" s="10">
        <f t="shared" si="52"/>
        <v>3.8791159224176815E-2</v>
      </c>
      <c r="AC304" t="s">
        <v>460</v>
      </c>
    </row>
    <row r="305" spans="1:30" x14ac:dyDescent="0.35">
      <c r="A305" s="2" t="s">
        <v>285</v>
      </c>
      <c r="B305" s="2" t="s">
        <v>232</v>
      </c>
      <c r="C305" s="2" t="s">
        <v>43</v>
      </c>
      <c r="D305" s="2" t="s">
        <v>3</v>
      </c>
      <c r="E305" s="2" t="s">
        <v>12</v>
      </c>
      <c r="F305" s="2">
        <v>75</v>
      </c>
      <c r="G305" s="2">
        <v>45</v>
      </c>
      <c r="H305" s="2">
        <v>46</v>
      </c>
      <c r="I305" s="2">
        <f t="shared" si="54"/>
        <v>22.5</v>
      </c>
      <c r="J305" s="2">
        <f t="shared" si="55"/>
        <v>23</v>
      </c>
      <c r="K305" s="2">
        <f t="shared" si="56"/>
        <v>1625.7741982328253</v>
      </c>
      <c r="L305" s="2">
        <f t="shared" si="57"/>
        <v>1.6257741982328253</v>
      </c>
      <c r="M305">
        <v>6.43</v>
      </c>
      <c r="N305">
        <v>10.08</v>
      </c>
      <c r="O305">
        <f t="shared" si="53"/>
        <v>16.509999999999998</v>
      </c>
      <c r="P305">
        <v>6.5552036532370919E-3</v>
      </c>
      <c r="Q305">
        <f t="shared" si="59"/>
        <v>6.5552036532370916</v>
      </c>
      <c r="R305" s="4">
        <v>1.06</v>
      </c>
      <c r="T305" s="4">
        <v>0.45</v>
      </c>
      <c r="U305" s="4">
        <f t="shared" si="60"/>
        <v>1.51</v>
      </c>
      <c r="V305" s="4">
        <f t="shared" si="61"/>
        <v>18.019999999999996</v>
      </c>
      <c r="W305" s="4">
        <f t="shared" si="62"/>
        <v>91.620421753607118</v>
      </c>
      <c r="X305" s="4">
        <f t="shared" si="63"/>
        <v>5.8823529411764719</v>
      </c>
      <c r="Y305" s="4">
        <f t="shared" si="64"/>
        <v>0</v>
      </c>
      <c r="Z305" s="4">
        <f t="shared" si="58"/>
        <v>1</v>
      </c>
      <c r="AA305" s="4">
        <v>1</v>
      </c>
      <c r="AB305" s="10">
        <f t="shared" si="52"/>
        <v>9.145972138098124E-2</v>
      </c>
      <c r="AC305" t="s">
        <v>460</v>
      </c>
    </row>
    <row r="306" spans="1:30" x14ac:dyDescent="0.35">
      <c r="A306" s="2" t="s">
        <v>280</v>
      </c>
      <c r="B306" s="2" t="s">
        <v>232</v>
      </c>
      <c r="C306" s="2" t="s">
        <v>43</v>
      </c>
      <c r="D306" s="2" t="s">
        <v>3</v>
      </c>
      <c r="E306" s="2" t="s">
        <v>8</v>
      </c>
      <c r="F306" s="2">
        <v>72</v>
      </c>
      <c r="G306" s="2">
        <v>63</v>
      </c>
      <c r="H306" s="2">
        <v>59</v>
      </c>
      <c r="I306" s="2">
        <f t="shared" si="54"/>
        <v>31.5</v>
      </c>
      <c r="J306" s="2">
        <f t="shared" si="55"/>
        <v>29.5</v>
      </c>
      <c r="K306" s="2">
        <f t="shared" si="56"/>
        <v>2919.3249733485072</v>
      </c>
      <c r="L306" s="2">
        <f t="shared" si="57"/>
        <v>2.9193249733485072</v>
      </c>
      <c r="M306">
        <v>11.62</v>
      </c>
      <c r="N306">
        <v>22.76</v>
      </c>
      <c r="O306">
        <f t="shared" si="53"/>
        <v>34.380000000000003</v>
      </c>
      <c r="P306">
        <v>1.087149187592319E-2</v>
      </c>
      <c r="Q306">
        <f t="shared" si="59"/>
        <v>10.871491875923191</v>
      </c>
      <c r="R306" s="4">
        <v>1</v>
      </c>
      <c r="T306" s="4">
        <v>0.47</v>
      </c>
      <c r="U306" s="4">
        <f t="shared" si="60"/>
        <v>1.47</v>
      </c>
      <c r="V306" s="4">
        <f t="shared" si="61"/>
        <v>35.85</v>
      </c>
      <c r="W306" s="4">
        <f t="shared" si="62"/>
        <v>95.89958158995816</v>
      </c>
      <c r="X306" s="4">
        <f t="shared" si="63"/>
        <v>2.7894002789400281</v>
      </c>
      <c r="Y306" s="4">
        <f t="shared" si="64"/>
        <v>0</v>
      </c>
      <c r="Z306" s="4">
        <f t="shared" si="58"/>
        <v>1</v>
      </c>
      <c r="AA306" s="4">
        <v>1</v>
      </c>
      <c r="AB306" s="10">
        <f t="shared" si="52"/>
        <v>4.2757417102966835E-2</v>
      </c>
      <c r="AC306" t="s">
        <v>460</v>
      </c>
    </row>
    <row r="307" spans="1:30" x14ac:dyDescent="0.35">
      <c r="A307" s="2" t="s">
        <v>281</v>
      </c>
      <c r="B307" s="2" t="s">
        <v>232</v>
      </c>
      <c r="C307" s="2" t="s">
        <v>43</v>
      </c>
      <c r="D307" s="2" t="s">
        <v>3</v>
      </c>
      <c r="E307" s="2" t="s">
        <v>8</v>
      </c>
      <c r="F307" s="2">
        <v>78</v>
      </c>
      <c r="G307" s="2">
        <v>51</v>
      </c>
      <c r="H307" s="2">
        <v>41</v>
      </c>
      <c r="I307" s="2">
        <f t="shared" si="54"/>
        <v>25.5</v>
      </c>
      <c r="J307" s="2">
        <f t="shared" si="55"/>
        <v>20.5</v>
      </c>
      <c r="K307" s="2">
        <f t="shared" si="56"/>
        <v>1642.2675596641725</v>
      </c>
      <c r="L307" s="2">
        <f t="shared" si="57"/>
        <v>1.6422675596641725</v>
      </c>
      <c r="M307">
        <v>7.57</v>
      </c>
      <c r="N307">
        <v>11.57</v>
      </c>
      <c r="O307">
        <f t="shared" si="53"/>
        <v>19.14</v>
      </c>
      <c r="P307">
        <v>8.0757881658642654E-3</v>
      </c>
      <c r="Q307">
        <f t="shared" si="59"/>
        <v>8.0757881658642656</v>
      </c>
      <c r="R307" s="4">
        <v>0.85</v>
      </c>
      <c r="S307">
        <v>0.43</v>
      </c>
      <c r="T307" s="4">
        <v>0.51</v>
      </c>
      <c r="U307" s="4">
        <f t="shared" si="60"/>
        <v>1.3599999999999999</v>
      </c>
      <c r="V307" s="4">
        <f t="shared" si="61"/>
        <v>20.930000000000003</v>
      </c>
      <c r="W307" s="4">
        <f t="shared" si="62"/>
        <v>91.447682752030573</v>
      </c>
      <c r="X307" s="4">
        <f t="shared" si="63"/>
        <v>4.0611562350692774</v>
      </c>
      <c r="Y307" s="4">
        <f t="shared" si="64"/>
        <v>2.0544672718585755</v>
      </c>
      <c r="Z307" s="4">
        <f t="shared" si="58"/>
        <v>19</v>
      </c>
      <c r="AA307" s="4">
        <v>19</v>
      </c>
      <c r="AB307" s="10">
        <f t="shared" si="52"/>
        <v>7.1055381400208978E-2</v>
      </c>
      <c r="AC307" t="s">
        <v>460</v>
      </c>
    </row>
    <row r="308" spans="1:30" x14ac:dyDescent="0.35">
      <c r="A308" s="2" t="s">
        <v>282</v>
      </c>
      <c r="B308" s="2" t="s">
        <v>232</v>
      </c>
      <c r="C308" s="2" t="s">
        <v>43</v>
      </c>
      <c r="D308" s="2" t="s">
        <v>3</v>
      </c>
      <c r="E308" s="2" t="s">
        <v>8</v>
      </c>
      <c r="F308" s="2">
        <v>42</v>
      </c>
      <c r="G308" s="2">
        <v>18</v>
      </c>
      <c r="H308" s="2">
        <v>23</v>
      </c>
      <c r="I308" s="2">
        <f t="shared" si="54"/>
        <v>9</v>
      </c>
      <c r="J308" s="2">
        <f t="shared" si="55"/>
        <v>11.5</v>
      </c>
      <c r="K308" s="2">
        <f t="shared" si="56"/>
        <v>325.15483964656499</v>
      </c>
      <c r="L308" s="2">
        <f t="shared" si="57"/>
        <v>0.325154839646565</v>
      </c>
      <c r="M308">
        <v>1.66</v>
      </c>
      <c r="N308">
        <v>2.02</v>
      </c>
      <c r="O308">
        <f t="shared" si="53"/>
        <v>3.6799999999999997</v>
      </c>
      <c r="P308">
        <v>1.1145671332296526E-2</v>
      </c>
      <c r="Q308">
        <f t="shared" si="59"/>
        <v>11.145671332296526</v>
      </c>
      <c r="R308" s="4">
        <v>0.48</v>
      </c>
      <c r="T308" s="4">
        <v>0.2</v>
      </c>
      <c r="U308" s="4">
        <f t="shared" si="60"/>
        <v>0.67999999999999994</v>
      </c>
      <c r="V308" s="4">
        <f t="shared" si="61"/>
        <v>4.3600000000000003</v>
      </c>
      <c r="W308" s="4">
        <f t="shared" si="62"/>
        <v>84.403669724770623</v>
      </c>
      <c r="X308" s="4">
        <f t="shared" si="63"/>
        <v>11.009174311926605</v>
      </c>
      <c r="Y308" s="4">
        <f t="shared" si="64"/>
        <v>0</v>
      </c>
      <c r="Z308" s="4">
        <f t="shared" si="58"/>
        <v>3</v>
      </c>
      <c r="AA308" s="4">
        <v>3</v>
      </c>
      <c r="AB308" s="10">
        <f t="shared" si="52"/>
        <v>0.18478260869565216</v>
      </c>
      <c r="AC308" t="s">
        <v>460</v>
      </c>
    </row>
    <row r="309" spans="1:30" x14ac:dyDescent="0.35">
      <c r="A309" s="2" t="s">
        <v>421</v>
      </c>
      <c r="B309" s="2" t="s">
        <v>232</v>
      </c>
      <c r="C309" s="2" t="s">
        <v>43</v>
      </c>
      <c r="D309" s="2" t="s">
        <v>156</v>
      </c>
      <c r="E309" s="2" t="s">
        <v>157</v>
      </c>
      <c r="F309" s="2">
        <v>114</v>
      </c>
      <c r="G309" s="2">
        <v>76</v>
      </c>
      <c r="H309" s="2">
        <v>66</v>
      </c>
      <c r="I309" s="2">
        <f t="shared" si="54"/>
        <v>38</v>
      </c>
      <c r="J309" s="2">
        <f t="shared" si="55"/>
        <v>33</v>
      </c>
      <c r="K309" s="2">
        <f t="shared" si="56"/>
        <v>3939.5571876018603</v>
      </c>
      <c r="L309" s="2">
        <f t="shared" si="57"/>
        <v>3.9395571876018605</v>
      </c>
      <c r="M309">
        <v>22.28</v>
      </c>
      <c r="N309">
        <v>30</v>
      </c>
      <c r="O309">
        <f t="shared" si="53"/>
        <v>52.28</v>
      </c>
      <c r="P309">
        <v>1.0161454217003501E-2</v>
      </c>
      <c r="Q309">
        <f t="shared" si="59"/>
        <v>10.1614542170035</v>
      </c>
      <c r="R309" s="4">
        <v>6.39</v>
      </c>
      <c r="S309">
        <v>0.59000000000000008</v>
      </c>
      <c r="T309" s="4">
        <v>1.06</v>
      </c>
      <c r="U309" s="4">
        <f t="shared" si="60"/>
        <v>7.4499999999999993</v>
      </c>
      <c r="V309" s="4">
        <f t="shared" si="61"/>
        <v>60.320000000000007</v>
      </c>
      <c r="W309" s="4">
        <f t="shared" si="62"/>
        <v>86.671087533156481</v>
      </c>
      <c r="X309" s="4">
        <f t="shared" si="63"/>
        <v>10.593501326259945</v>
      </c>
      <c r="Y309" s="4">
        <f t="shared" si="64"/>
        <v>0.97811671087533159</v>
      </c>
      <c r="Z309" s="4">
        <f t="shared" si="58"/>
        <v>2</v>
      </c>
      <c r="AA309" s="4">
        <v>2</v>
      </c>
      <c r="AB309" s="10">
        <f t="shared" si="52"/>
        <v>0.14250191277735269</v>
      </c>
      <c r="AC309" t="s">
        <v>460</v>
      </c>
    </row>
    <row r="310" spans="1:30" x14ac:dyDescent="0.35">
      <c r="A310" s="2" t="s">
        <v>422</v>
      </c>
      <c r="B310" s="2" t="s">
        <v>232</v>
      </c>
      <c r="C310" s="2" t="s">
        <v>43</v>
      </c>
      <c r="D310" s="2" t="s">
        <v>156</v>
      </c>
      <c r="E310" s="2" t="s">
        <v>157</v>
      </c>
      <c r="F310" s="2">
        <v>42</v>
      </c>
      <c r="G310" s="2">
        <v>25</v>
      </c>
      <c r="H310" s="2">
        <v>18</v>
      </c>
      <c r="I310" s="2">
        <f t="shared" si="54"/>
        <v>12.5</v>
      </c>
      <c r="J310" s="2">
        <f t="shared" si="55"/>
        <v>9</v>
      </c>
      <c r="K310" s="2">
        <f t="shared" si="56"/>
        <v>353.42917352887503</v>
      </c>
      <c r="L310" s="2">
        <f t="shared" si="57"/>
        <v>0.35342917352887504</v>
      </c>
      <c r="M310">
        <v>1.97</v>
      </c>
      <c r="N310">
        <v>3.11</v>
      </c>
      <c r="O310">
        <f t="shared" si="53"/>
        <v>5.08</v>
      </c>
      <c r="P310">
        <v>1.2879484820607174E-2</v>
      </c>
      <c r="Q310">
        <f t="shared" si="59"/>
        <v>12.879484820607175</v>
      </c>
      <c r="R310" s="4">
        <v>0.22</v>
      </c>
      <c r="T310" s="4">
        <v>0.37</v>
      </c>
      <c r="U310" s="4">
        <f t="shared" si="60"/>
        <v>0.59</v>
      </c>
      <c r="V310" s="4">
        <f t="shared" si="61"/>
        <v>5.67</v>
      </c>
      <c r="W310" s="4">
        <f t="shared" si="62"/>
        <v>89.594356261022938</v>
      </c>
      <c r="X310" s="4">
        <f t="shared" si="63"/>
        <v>3.8800705467372132</v>
      </c>
      <c r="Y310" s="4">
        <f t="shared" si="64"/>
        <v>0</v>
      </c>
      <c r="Z310" s="4">
        <f t="shared" si="58"/>
        <v>5</v>
      </c>
      <c r="AA310" s="4">
        <v>5</v>
      </c>
      <c r="AB310" s="10">
        <f t="shared" si="52"/>
        <v>0.11614173228346455</v>
      </c>
      <c r="AC310" t="s">
        <v>460</v>
      </c>
    </row>
    <row r="311" spans="1:30" x14ac:dyDescent="0.35">
      <c r="A311" s="2" t="s">
        <v>423</v>
      </c>
      <c r="B311" s="2" t="s">
        <v>232</v>
      </c>
      <c r="C311" s="2" t="s">
        <v>43</v>
      </c>
      <c r="D311" s="2" t="s">
        <v>156</v>
      </c>
      <c r="E311" s="2" t="s">
        <v>157</v>
      </c>
      <c r="F311" s="2">
        <v>92</v>
      </c>
      <c r="G311" s="2">
        <v>67</v>
      </c>
      <c r="H311" s="2">
        <v>57</v>
      </c>
      <c r="I311" s="2">
        <f t="shared" si="54"/>
        <v>33.5</v>
      </c>
      <c r="J311" s="2">
        <f t="shared" si="55"/>
        <v>28.5</v>
      </c>
      <c r="K311" s="2">
        <f t="shared" si="56"/>
        <v>2999.4355860150526</v>
      </c>
      <c r="L311" s="2">
        <f t="shared" si="57"/>
        <v>2.9994355860150526</v>
      </c>
      <c r="M311">
        <v>14.2</v>
      </c>
      <c r="N311">
        <v>18.8</v>
      </c>
      <c r="O311">
        <f t="shared" si="53"/>
        <v>33</v>
      </c>
      <c r="P311">
        <v>8.4473179765424487E-3</v>
      </c>
      <c r="Q311">
        <f t="shared" si="59"/>
        <v>8.4473179765424486</v>
      </c>
      <c r="R311" s="4">
        <v>1.48</v>
      </c>
      <c r="S311">
        <v>0.15</v>
      </c>
      <c r="T311" s="4">
        <v>0.62</v>
      </c>
      <c r="U311" s="4">
        <f t="shared" si="60"/>
        <v>2.1</v>
      </c>
      <c r="V311" s="4">
        <f t="shared" si="61"/>
        <v>35.249999999999993</v>
      </c>
      <c r="W311" s="4">
        <f t="shared" si="62"/>
        <v>93.617021276595764</v>
      </c>
      <c r="X311" s="4">
        <f t="shared" si="63"/>
        <v>4.1985815602836887</v>
      </c>
      <c r="Y311" s="4">
        <f t="shared" si="64"/>
        <v>0.42553191489361714</v>
      </c>
      <c r="Z311" s="4">
        <f t="shared" si="58"/>
        <v>1</v>
      </c>
      <c r="AA311" s="4">
        <v>1</v>
      </c>
      <c r="AB311" s="10">
        <f t="shared" si="52"/>
        <v>6.3636363636363644E-2</v>
      </c>
      <c r="AC311" t="s">
        <v>460</v>
      </c>
    </row>
    <row r="312" spans="1:30" x14ac:dyDescent="0.35">
      <c r="A312" s="2" t="s">
        <v>250</v>
      </c>
      <c r="B312" s="2" t="s">
        <v>232</v>
      </c>
      <c r="C312" s="2" t="s">
        <v>2</v>
      </c>
      <c r="D312" s="2" t="s">
        <v>3</v>
      </c>
      <c r="E312" s="2" t="s">
        <v>4</v>
      </c>
      <c r="F312" s="2">
        <v>56</v>
      </c>
      <c r="G312" s="2">
        <v>59</v>
      </c>
      <c r="H312" s="2">
        <v>20</v>
      </c>
      <c r="I312" s="2">
        <f t="shared" si="54"/>
        <v>29.5</v>
      </c>
      <c r="J312" s="2">
        <f t="shared" si="55"/>
        <v>10</v>
      </c>
      <c r="K312" s="2">
        <f t="shared" si="56"/>
        <v>926.76983280905006</v>
      </c>
      <c r="L312" s="2">
        <f t="shared" si="57"/>
        <v>0.92676983280905001</v>
      </c>
      <c r="M312">
        <v>4.2</v>
      </c>
      <c r="N312">
        <v>9.59</v>
      </c>
      <c r="O312">
        <f t="shared" si="53"/>
        <v>13.79</v>
      </c>
      <c r="P312">
        <v>1.4795952275183726E-2</v>
      </c>
      <c r="Q312">
        <f t="shared" si="59"/>
        <v>14.795952275183726</v>
      </c>
      <c r="R312" s="4">
        <v>0.83</v>
      </c>
      <c r="S312">
        <v>0.34</v>
      </c>
      <c r="T312" s="4">
        <v>0.43</v>
      </c>
      <c r="U312" s="4">
        <f t="shared" si="60"/>
        <v>1.26</v>
      </c>
      <c r="V312" s="4">
        <f t="shared" si="61"/>
        <v>15.389999999999999</v>
      </c>
      <c r="W312" s="4">
        <f t="shared" si="62"/>
        <v>89.603638726445752</v>
      </c>
      <c r="X312" s="4">
        <f t="shared" si="63"/>
        <v>5.3931124106562711</v>
      </c>
      <c r="Y312" s="4">
        <f t="shared" si="64"/>
        <v>2.2092267706302797</v>
      </c>
      <c r="Z312" s="4">
        <f t="shared" si="58"/>
        <v>13</v>
      </c>
      <c r="AA312" s="4">
        <v>13</v>
      </c>
      <c r="AB312" s="10">
        <f t="shared" si="52"/>
        <v>9.1370558375634528E-2</v>
      </c>
      <c r="AC312" t="s">
        <v>460</v>
      </c>
    </row>
    <row r="313" spans="1:30" x14ac:dyDescent="0.35">
      <c r="A313" s="2" t="s">
        <v>251</v>
      </c>
      <c r="B313" s="2" t="s">
        <v>232</v>
      </c>
      <c r="C313" s="2" t="s">
        <v>2</v>
      </c>
      <c r="D313" s="2" t="s">
        <v>3</v>
      </c>
      <c r="E313" s="2" t="s">
        <v>4</v>
      </c>
      <c r="F313" s="2">
        <v>37</v>
      </c>
      <c r="G313" s="2">
        <v>33</v>
      </c>
      <c r="H313" s="2">
        <v>30</v>
      </c>
      <c r="I313" s="2">
        <f t="shared" si="54"/>
        <v>16.5</v>
      </c>
      <c r="J313" s="2">
        <f t="shared" si="55"/>
        <v>15</v>
      </c>
      <c r="K313" s="2">
        <f t="shared" si="56"/>
        <v>777.54418176352499</v>
      </c>
      <c r="L313" s="2">
        <f t="shared" si="57"/>
        <v>0.77754418176352502</v>
      </c>
      <c r="M313">
        <v>1.64</v>
      </c>
      <c r="N313">
        <v>2.66</v>
      </c>
      <c r="O313">
        <f t="shared" si="53"/>
        <v>4.3</v>
      </c>
      <c r="P313">
        <v>1.6323971373591924E-2</v>
      </c>
      <c r="Q313">
        <f t="shared" si="59"/>
        <v>16.323971373591924</v>
      </c>
      <c r="R313" s="4">
        <v>0.35</v>
      </c>
      <c r="S313">
        <v>0.09</v>
      </c>
      <c r="T313" s="4">
        <v>0.13</v>
      </c>
      <c r="U313" s="4">
        <f t="shared" si="60"/>
        <v>0.48</v>
      </c>
      <c r="V313" s="4">
        <f t="shared" si="61"/>
        <v>4.8699999999999992</v>
      </c>
      <c r="W313" s="4">
        <f t="shared" si="62"/>
        <v>88.295687885010281</v>
      </c>
      <c r="X313" s="4">
        <f t="shared" si="63"/>
        <v>7.186858316221767</v>
      </c>
      <c r="Y313" s="4">
        <f t="shared" si="64"/>
        <v>1.8480492813141687</v>
      </c>
      <c r="Z313" s="4">
        <f t="shared" si="58"/>
        <v>4</v>
      </c>
      <c r="AA313" s="4">
        <v>4</v>
      </c>
      <c r="AB313" s="10">
        <f t="shared" ref="AB313:AB376" si="65">U313/O313</f>
        <v>0.11162790697674418</v>
      </c>
      <c r="AC313" t="s">
        <v>460</v>
      </c>
    </row>
    <row r="314" spans="1:30" x14ac:dyDescent="0.35">
      <c r="A314" s="2" t="s">
        <v>252</v>
      </c>
      <c r="B314" s="2" t="s">
        <v>232</v>
      </c>
      <c r="C314" s="2" t="s">
        <v>2</v>
      </c>
      <c r="D314" s="2" t="s">
        <v>3</v>
      </c>
      <c r="E314" s="2" t="s">
        <v>4</v>
      </c>
      <c r="F314" s="2">
        <v>40</v>
      </c>
      <c r="G314" s="2">
        <v>30</v>
      </c>
      <c r="H314" s="2">
        <v>40</v>
      </c>
      <c r="I314" s="2">
        <f t="shared" si="54"/>
        <v>15</v>
      </c>
      <c r="J314" s="2">
        <f t="shared" si="55"/>
        <v>20</v>
      </c>
      <c r="K314" s="2">
        <f t="shared" si="56"/>
        <v>942.47779607699999</v>
      </c>
      <c r="L314" s="2">
        <f t="shared" si="57"/>
        <v>0.942477796077</v>
      </c>
      <c r="M314">
        <v>1.33</v>
      </c>
      <c r="N314">
        <v>2.2200000000000002</v>
      </c>
      <c r="O314">
        <f t="shared" si="53"/>
        <v>3.5500000000000003</v>
      </c>
      <c r="P314">
        <v>1.3570996841036869E-2</v>
      </c>
      <c r="Q314">
        <f t="shared" si="59"/>
        <v>13.57099684103687</v>
      </c>
      <c r="R314" s="4">
        <v>0.27</v>
      </c>
      <c r="T314" s="4">
        <v>0.21</v>
      </c>
      <c r="U314" s="4">
        <f t="shared" si="60"/>
        <v>0.48</v>
      </c>
      <c r="V314" s="4">
        <f t="shared" si="61"/>
        <v>4.03</v>
      </c>
      <c r="W314" s="4">
        <f t="shared" si="62"/>
        <v>88.08933002481389</v>
      </c>
      <c r="X314" s="4">
        <f t="shared" si="63"/>
        <v>6.6997518610421833</v>
      </c>
      <c r="Y314" s="4">
        <f t="shared" si="64"/>
        <v>0</v>
      </c>
      <c r="Z314" s="4">
        <f t="shared" si="58"/>
        <v>3</v>
      </c>
      <c r="AA314" s="4">
        <v>3</v>
      </c>
      <c r="AB314" s="10">
        <f t="shared" si="65"/>
        <v>0.13521126760563379</v>
      </c>
      <c r="AC314" t="s">
        <v>460</v>
      </c>
    </row>
    <row r="315" spans="1:30" x14ac:dyDescent="0.35">
      <c r="A315" s="2" t="s">
        <v>397</v>
      </c>
      <c r="B315" s="2" t="s">
        <v>232</v>
      </c>
      <c r="C315" s="2" t="s">
        <v>2</v>
      </c>
      <c r="D315" s="2" t="s">
        <v>156</v>
      </c>
      <c r="E315" s="2" t="s">
        <v>161</v>
      </c>
      <c r="F315" s="2">
        <v>60</v>
      </c>
      <c r="G315" s="2">
        <v>34</v>
      </c>
      <c r="H315" s="2">
        <v>35</v>
      </c>
      <c r="I315" s="2">
        <f t="shared" si="54"/>
        <v>17</v>
      </c>
      <c r="J315" s="2">
        <f t="shared" si="55"/>
        <v>17.5</v>
      </c>
      <c r="K315" s="2">
        <f t="shared" si="56"/>
        <v>934.62381444302503</v>
      </c>
      <c r="L315" s="2">
        <f t="shared" si="57"/>
        <v>0.934623814443025</v>
      </c>
      <c r="M315">
        <v>7.05</v>
      </c>
      <c r="N315">
        <v>15.8</v>
      </c>
      <c r="O315">
        <f t="shared" si="53"/>
        <v>22.85</v>
      </c>
      <c r="P315">
        <v>1.0606498891138752E-2</v>
      </c>
      <c r="Q315">
        <f t="shared" si="59"/>
        <v>10.606498891138752</v>
      </c>
      <c r="R315" s="4">
        <v>1.07</v>
      </c>
      <c r="T315" s="4">
        <v>0.34</v>
      </c>
      <c r="U315" s="4">
        <f t="shared" si="60"/>
        <v>1.4100000000000001</v>
      </c>
      <c r="V315" s="4">
        <f t="shared" si="61"/>
        <v>24.26</v>
      </c>
      <c r="W315" s="4">
        <f t="shared" si="62"/>
        <v>94.187963726298435</v>
      </c>
      <c r="X315" s="4">
        <f t="shared" si="63"/>
        <v>4.4105523495465784</v>
      </c>
      <c r="Y315" s="4">
        <f t="shared" si="64"/>
        <v>0</v>
      </c>
      <c r="Z315" s="4">
        <f t="shared" si="58"/>
        <v>1</v>
      </c>
      <c r="AA315" s="4">
        <v>1</v>
      </c>
      <c r="AB315" s="10">
        <f t="shared" si="65"/>
        <v>6.1706783369803064E-2</v>
      </c>
      <c r="AC315" t="s">
        <v>460</v>
      </c>
    </row>
    <row r="316" spans="1:30" x14ac:dyDescent="0.35">
      <c r="A316" s="2" t="s">
        <v>398</v>
      </c>
      <c r="B316" s="2" t="s">
        <v>232</v>
      </c>
      <c r="C316" s="2" t="s">
        <v>2</v>
      </c>
      <c r="D316" s="2" t="s">
        <v>156</v>
      </c>
      <c r="E316" s="2" t="s">
        <v>161</v>
      </c>
      <c r="F316" s="2">
        <v>17</v>
      </c>
      <c r="G316" s="2">
        <v>20</v>
      </c>
      <c r="H316" s="2">
        <v>25</v>
      </c>
      <c r="I316" s="2">
        <f t="shared" si="54"/>
        <v>10</v>
      </c>
      <c r="J316" s="2">
        <f t="shared" si="55"/>
        <v>12.5</v>
      </c>
      <c r="K316" s="2">
        <f t="shared" si="56"/>
        <v>392.69908169874998</v>
      </c>
      <c r="L316" s="2">
        <f t="shared" si="57"/>
        <v>0.39269908169874995</v>
      </c>
      <c r="M316">
        <v>1.0900000000000001</v>
      </c>
      <c r="N316">
        <v>1.31</v>
      </c>
      <c r="O316">
        <f t="shared" si="53"/>
        <v>2.4000000000000004</v>
      </c>
      <c r="P316">
        <v>1.030810841482098E-2</v>
      </c>
      <c r="Q316">
        <f t="shared" si="59"/>
        <v>10.30810841482098</v>
      </c>
      <c r="R316" s="4"/>
      <c r="T316" s="4">
        <v>0.24</v>
      </c>
      <c r="U316" s="4">
        <f t="shared" si="60"/>
        <v>0.24</v>
      </c>
      <c r="V316" s="4">
        <f t="shared" si="61"/>
        <v>2.6400000000000006</v>
      </c>
      <c r="W316" s="4">
        <f t="shared" si="62"/>
        <v>90.909090909090907</v>
      </c>
      <c r="X316" s="4">
        <f t="shared" si="63"/>
        <v>0</v>
      </c>
      <c r="Y316" s="4">
        <f t="shared" si="64"/>
        <v>0</v>
      </c>
      <c r="Z316" s="4">
        <f t="shared" si="58"/>
        <v>2</v>
      </c>
      <c r="AA316" s="4">
        <v>2</v>
      </c>
      <c r="AB316" s="10">
        <f t="shared" si="65"/>
        <v>9.9999999999999978E-2</v>
      </c>
      <c r="AC316" t="s">
        <v>460</v>
      </c>
      <c r="AD316" t="s">
        <v>463</v>
      </c>
    </row>
    <row r="317" spans="1:30" x14ac:dyDescent="0.35">
      <c r="A317" s="2" t="s">
        <v>399</v>
      </c>
      <c r="B317" s="2" t="s">
        <v>232</v>
      </c>
      <c r="C317" s="2" t="s">
        <v>2</v>
      </c>
      <c r="D317" s="2" t="s">
        <v>156</v>
      </c>
      <c r="E317" s="2" t="s">
        <v>161</v>
      </c>
      <c r="F317" s="2">
        <v>48</v>
      </c>
      <c r="G317" s="2">
        <v>52</v>
      </c>
      <c r="H317" s="2">
        <v>32</v>
      </c>
      <c r="I317" s="2">
        <f t="shared" si="54"/>
        <v>26</v>
      </c>
      <c r="J317" s="2">
        <f t="shared" si="55"/>
        <v>16</v>
      </c>
      <c r="K317" s="2">
        <f t="shared" si="56"/>
        <v>1306.90254389344</v>
      </c>
      <c r="L317" s="2">
        <f t="shared" si="57"/>
        <v>1.3069025438934401</v>
      </c>
      <c r="M317">
        <v>6.67</v>
      </c>
      <c r="N317">
        <v>10.87</v>
      </c>
      <c r="O317">
        <f t="shared" si="53"/>
        <v>17.54</v>
      </c>
      <c r="P317">
        <v>1.0315204296164476E-2</v>
      </c>
      <c r="Q317">
        <f t="shared" si="59"/>
        <v>10.315204296164476</v>
      </c>
      <c r="R317" s="4">
        <v>1.25</v>
      </c>
      <c r="S317">
        <v>0.72</v>
      </c>
      <c r="T317" s="4">
        <v>0.46</v>
      </c>
      <c r="U317" s="4">
        <f t="shared" si="60"/>
        <v>1.71</v>
      </c>
      <c r="V317" s="4">
        <f t="shared" si="61"/>
        <v>19.97</v>
      </c>
      <c r="W317" s="4">
        <f t="shared" si="62"/>
        <v>87.831747621432143</v>
      </c>
      <c r="X317" s="4">
        <f t="shared" si="63"/>
        <v>6.2593890836254387</v>
      </c>
      <c r="Y317" s="4">
        <f t="shared" si="64"/>
        <v>3.6054081121682526</v>
      </c>
      <c r="Z317" s="4">
        <f t="shared" si="58"/>
        <v>1</v>
      </c>
      <c r="AA317" s="4">
        <v>1</v>
      </c>
      <c r="AB317" s="10">
        <f t="shared" si="65"/>
        <v>9.7491448118586094E-2</v>
      </c>
      <c r="AC317" t="s">
        <v>460</v>
      </c>
    </row>
    <row r="318" spans="1:30" x14ac:dyDescent="0.35">
      <c r="A318" s="2" t="s">
        <v>322</v>
      </c>
      <c r="B318" s="2" t="s">
        <v>232</v>
      </c>
      <c r="C318" s="2" t="s">
        <v>2</v>
      </c>
      <c r="D318" s="2" t="s">
        <v>80</v>
      </c>
      <c r="E318" s="2" t="s">
        <v>81</v>
      </c>
      <c r="F318" s="2">
        <v>57</v>
      </c>
      <c r="G318" s="2">
        <v>36</v>
      </c>
      <c r="H318" s="2">
        <v>40</v>
      </c>
      <c r="I318" s="2">
        <f t="shared" si="54"/>
        <v>18</v>
      </c>
      <c r="J318" s="2">
        <f t="shared" si="55"/>
        <v>20</v>
      </c>
      <c r="K318" s="2">
        <f t="shared" si="56"/>
        <v>1130.9733552923999</v>
      </c>
      <c r="L318" s="2">
        <f t="shared" si="57"/>
        <v>1.1309733552924</v>
      </c>
      <c r="M318">
        <v>4.8099999999999996</v>
      </c>
      <c r="N318">
        <v>11.56</v>
      </c>
      <c r="O318">
        <f t="shared" si="53"/>
        <v>16.37</v>
      </c>
      <c r="P318">
        <v>1.2958296909549031E-2</v>
      </c>
      <c r="Q318">
        <f t="shared" si="59"/>
        <v>12.958296909549031</v>
      </c>
      <c r="R318" s="4">
        <v>4.0199999999999996</v>
      </c>
      <c r="S318">
        <v>0.60000000000000009</v>
      </c>
      <c r="T318" s="4">
        <v>0.4</v>
      </c>
      <c r="U318" s="4">
        <f t="shared" si="60"/>
        <v>4.42</v>
      </c>
      <c r="V318" s="4">
        <f t="shared" si="61"/>
        <v>21.39</v>
      </c>
      <c r="W318" s="4">
        <f t="shared" si="62"/>
        <v>76.531089294062653</v>
      </c>
      <c r="X318" s="4">
        <f t="shared" si="63"/>
        <v>18.793828892005607</v>
      </c>
      <c r="Y318" s="4">
        <f t="shared" si="64"/>
        <v>2.8050490883590466</v>
      </c>
      <c r="Z318" s="4">
        <f t="shared" si="58"/>
        <v>4</v>
      </c>
      <c r="AA318" s="4">
        <v>4</v>
      </c>
      <c r="AB318" s="10">
        <f t="shared" si="65"/>
        <v>0.27000610873549175</v>
      </c>
      <c r="AC318" t="s">
        <v>462</v>
      </c>
    </row>
    <row r="319" spans="1:30" x14ac:dyDescent="0.35">
      <c r="A319" s="2" t="s">
        <v>323</v>
      </c>
      <c r="B319" s="2" t="s">
        <v>232</v>
      </c>
      <c r="C319" s="2" t="s">
        <v>2</v>
      </c>
      <c r="D319" s="2" t="s">
        <v>80</v>
      </c>
      <c r="E319" s="2" t="s">
        <v>81</v>
      </c>
      <c r="F319" s="2">
        <v>48</v>
      </c>
      <c r="G319" s="2">
        <v>30</v>
      </c>
      <c r="H319" s="2">
        <v>37</v>
      </c>
      <c r="I319" s="2">
        <f t="shared" si="54"/>
        <v>15</v>
      </c>
      <c r="J319" s="2">
        <f t="shared" si="55"/>
        <v>18.5</v>
      </c>
      <c r="K319" s="2">
        <f t="shared" si="56"/>
        <v>871.79196137122494</v>
      </c>
      <c r="L319" s="2">
        <f t="shared" si="57"/>
        <v>0.87179196137122494</v>
      </c>
      <c r="M319">
        <v>5.68</v>
      </c>
      <c r="N319">
        <v>12.87</v>
      </c>
      <c r="O319">
        <f t="shared" si="53"/>
        <v>18.549999999999997</v>
      </c>
      <c r="P319">
        <v>1.2420772848088327E-2</v>
      </c>
      <c r="Q319">
        <f t="shared" si="59"/>
        <v>12.420772848088328</v>
      </c>
      <c r="R319" s="4">
        <v>2.69</v>
      </c>
      <c r="S319">
        <v>0.46</v>
      </c>
      <c r="T319" s="4">
        <v>0.32</v>
      </c>
      <c r="U319" s="4">
        <f t="shared" si="60"/>
        <v>3.01</v>
      </c>
      <c r="V319" s="4">
        <f t="shared" si="61"/>
        <v>22.02</v>
      </c>
      <c r="W319" s="4">
        <f t="shared" si="62"/>
        <v>84.241598546775649</v>
      </c>
      <c r="X319" s="4">
        <f t="shared" si="63"/>
        <v>12.216167120799273</v>
      </c>
      <c r="Y319" s="4">
        <f t="shared" si="64"/>
        <v>2.0890099909173476</v>
      </c>
      <c r="Z319" s="4">
        <f t="shared" si="58"/>
        <v>2</v>
      </c>
      <c r="AA319" s="4">
        <v>2</v>
      </c>
      <c r="AB319" s="10">
        <f t="shared" si="65"/>
        <v>0.16226415094339625</v>
      </c>
      <c r="AC319" t="s">
        <v>462</v>
      </c>
    </row>
    <row r="320" spans="1:30" x14ac:dyDescent="0.35">
      <c r="A320" s="2" t="s">
        <v>324</v>
      </c>
      <c r="B320" s="2" t="s">
        <v>232</v>
      </c>
      <c r="C320" s="2" t="s">
        <v>2</v>
      </c>
      <c r="D320" s="2" t="s">
        <v>80</v>
      </c>
      <c r="E320" s="2" t="s">
        <v>81</v>
      </c>
      <c r="F320" s="2">
        <v>59</v>
      </c>
      <c r="G320" s="2">
        <v>48</v>
      </c>
      <c r="H320" s="2">
        <v>25</v>
      </c>
      <c r="I320" s="2">
        <f t="shared" si="54"/>
        <v>24</v>
      </c>
      <c r="J320" s="2">
        <f t="shared" si="55"/>
        <v>12.5</v>
      </c>
      <c r="K320" s="2">
        <f t="shared" si="56"/>
        <v>942.47779607700011</v>
      </c>
      <c r="L320" s="2">
        <f t="shared" si="57"/>
        <v>0.94247779607700011</v>
      </c>
      <c r="M320">
        <v>5.28</v>
      </c>
      <c r="N320">
        <v>9.4499999999999993</v>
      </c>
      <c r="O320">
        <f t="shared" si="53"/>
        <v>14.73</v>
      </c>
      <c r="P320">
        <v>1.3231624052361444E-2</v>
      </c>
      <c r="Q320">
        <f t="shared" si="59"/>
        <v>13.231624052361445</v>
      </c>
      <c r="R320" s="4">
        <v>3.74</v>
      </c>
      <c r="S320">
        <v>0.17</v>
      </c>
      <c r="T320" s="4">
        <v>0.46</v>
      </c>
      <c r="U320" s="4">
        <f t="shared" si="60"/>
        <v>4.2</v>
      </c>
      <c r="V320" s="4">
        <f t="shared" si="61"/>
        <v>19.100000000000001</v>
      </c>
      <c r="W320" s="4">
        <f t="shared" si="62"/>
        <v>77.120418848167532</v>
      </c>
      <c r="X320" s="4">
        <f t="shared" si="63"/>
        <v>19.581151832460733</v>
      </c>
      <c r="Y320" s="4">
        <f t="shared" si="64"/>
        <v>0.89005235602094246</v>
      </c>
      <c r="Z320" s="4">
        <f t="shared" si="58"/>
        <v>1</v>
      </c>
      <c r="AA320" s="4">
        <v>1</v>
      </c>
      <c r="AB320" s="10">
        <f t="shared" si="65"/>
        <v>0.28513238289205706</v>
      </c>
      <c r="AC320" t="s">
        <v>462</v>
      </c>
    </row>
    <row r="321" spans="1:29" x14ac:dyDescent="0.35">
      <c r="A321" s="2" t="s">
        <v>328</v>
      </c>
      <c r="B321" s="2" t="s">
        <v>232</v>
      </c>
      <c r="C321" s="2" t="s">
        <v>2</v>
      </c>
      <c r="D321" s="2" t="s">
        <v>80</v>
      </c>
      <c r="E321" s="2" t="s">
        <v>89</v>
      </c>
      <c r="F321" s="2">
        <v>71</v>
      </c>
      <c r="G321" s="2">
        <v>40</v>
      </c>
      <c r="H321" s="2">
        <v>41</v>
      </c>
      <c r="I321" s="2">
        <f t="shared" si="54"/>
        <v>20</v>
      </c>
      <c r="J321" s="2">
        <f t="shared" si="55"/>
        <v>20.5</v>
      </c>
      <c r="K321" s="2">
        <f t="shared" si="56"/>
        <v>1288.0529879718999</v>
      </c>
      <c r="L321" s="2">
        <f t="shared" si="57"/>
        <v>1.2880529879719</v>
      </c>
      <c r="M321">
        <v>5.15</v>
      </c>
      <c r="N321">
        <v>11.06</v>
      </c>
      <c r="O321">
        <f t="shared" si="53"/>
        <v>16.21</v>
      </c>
      <c r="P321">
        <v>1.2198663955852455E-2</v>
      </c>
      <c r="Q321">
        <f t="shared" si="59"/>
        <v>12.198663955852455</v>
      </c>
      <c r="R321" s="4">
        <v>2.2400000000000002</v>
      </c>
      <c r="S321">
        <v>0.1</v>
      </c>
      <c r="T321" s="4">
        <v>0.3</v>
      </c>
      <c r="U321" s="4">
        <f t="shared" si="60"/>
        <v>2.54</v>
      </c>
      <c r="V321" s="4">
        <f t="shared" si="61"/>
        <v>18.850000000000005</v>
      </c>
      <c r="W321" s="4">
        <f t="shared" si="62"/>
        <v>85.994694960212186</v>
      </c>
      <c r="X321" s="4">
        <f t="shared" si="63"/>
        <v>11.883289124668433</v>
      </c>
      <c r="Y321" s="4">
        <f t="shared" si="64"/>
        <v>0.53050397877984068</v>
      </c>
      <c r="Z321" s="4">
        <f t="shared" si="58"/>
        <v>2</v>
      </c>
      <c r="AA321" s="4">
        <v>2</v>
      </c>
      <c r="AB321" s="10">
        <f t="shared" si="65"/>
        <v>0.15669339913633559</v>
      </c>
      <c r="AC321" t="s">
        <v>460</v>
      </c>
    </row>
    <row r="322" spans="1:29" x14ac:dyDescent="0.35">
      <c r="A322" s="2" t="s">
        <v>329</v>
      </c>
      <c r="B322" s="2" t="s">
        <v>232</v>
      </c>
      <c r="C322" s="2" t="s">
        <v>2</v>
      </c>
      <c r="D322" s="2" t="s">
        <v>80</v>
      </c>
      <c r="E322" s="2" t="s">
        <v>89</v>
      </c>
      <c r="F322" s="2">
        <v>90</v>
      </c>
      <c r="G322" s="2">
        <v>20</v>
      </c>
      <c r="H322" s="2">
        <v>9</v>
      </c>
      <c r="I322" s="2">
        <f t="shared" si="54"/>
        <v>10</v>
      </c>
      <c r="J322" s="2">
        <f t="shared" si="55"/>
        <v>4.5</v>
      </c>
      <c r="K322" s="2">
        <f t="shared" si="56"/>
        <v>141.37166941154999</v>
      </c>
      <c r="L322" s="2">
        <f t="shared" si="57"/>
        <v>0.14137166941154999</v>
      </c>
      <c r="M322">
        <v>5.29</v>
      </c>
      <c r="N322">
        <v>9.18</v>
      </c>
      <c r="O322">
        <f t="shared" ref="O322:O385" si="66">M322+N322</f>
        <v>14.469999999999999</v>
      </c>
      <c r="P322">
        <v>9.0234151913192468E-3</v>
      </c>
      <c r="Q322">
        <f t="shared" si="59"/>
        <v>9.0234151913192466</v>
      </c>
      <c r="R322" s="4">
        <v>1.6</v>
      </c>
      <c r="S322">
        <v>0.17</v>
      </c>
      <c r="T322" s="4">
        <v>0.35</v>
      </c>
      <c r="U322" s="4">
        <f t="shared" si="60"/>
        <v>1.9500000000000002</v>
      </c>
      <c r="V322" s="4">
        <f t="shared" si="61"/>
        <v>16.590000000000003</v>
      </c>
      <c r="W322" s="4">
        <f t="shared" si="62"/>
        <v>87.221217600964408</v>
      </c>
      <c r="X322" s="4">
        <f t="shared" si="63"/>
        <v>9.6443640747438213</v>
      </c>
      <c r="Y322" s="4">
        <f t="shared" si="64"/>
        <v>1.0247136829415309</v>
      </c>
      <c r="Z322" s="4">
        <f t="shared" si="58"/>
        <v>1</v>
      </c>
      <c r="AA322" s="4">
        <v>1</v>
      </c>
      <c r="AB322" s="10">
        <f t="shared" si="65"/>
        <v>0.13476157567380789</v>
      </c>
      <c r="AC322" t="s">
        <v>460</v>
      </c>
    </row>
    <row r="323" spans="1:29" x14ac:dyDescent="0.35">
      <c r="A323" s="2" t="s">
        <v>330</v>
      </c>
      <c r="B323" s="2" t="s">
        <v>232</v>
      </c>
      <c r="C323" s="2" t="s">
        <v>2</v>
      </c>
      <c r="D323" s="2" t="s">
        <v>80</v>
      </c>
      <c r="E323" s="2" t="s">
        <v>89</v>
      </c>
      <c r="F323" s="2">
        <v>79</v>
      </c>
      <c r="G323" s="2">
        <v>44</v>
      </c>
      <c r="H323" s="2">
        <v>38</v>
      </c>
      <c r="I323" s="2">
        <f t="shared" ref="I323:I386" si="67">G323/2</f>
        <v>22</v>
      </c>
      <c r="J323" s="2">
        <f t="shared" ref="J323:J386" si="68">H323/2</f>
        <v>19</v>
      </c>
      <c r="K323" s="2">
        <f t="shared" ref="K323:K386" si="69">3.14159265359*I323*J323</f>
        <v>1313.18572920062</v>
      </c>
      <c r="L323" s="2">
        <f t="shared" ref="L323:L386" si="70">K323/1000</f>
        <v>1.3131857292006199</v>
      </c>
      <c r="M323">
        <v>5.0999999999999996</v>
      </c>
      <c r="N323">
        <v>9.99</v>
      </c>
      <c r="O323">
        <f t="shared" si="66"/>
        <v>15.09</v>
      </c>
      <c r="P323">
        <v>8.8006034699522236E-3</v>
      </c>
      <c r="Q323">
        <f t="shared" si="59"/>
        <v>8.8006034699522235</v>
      </c>
      <c r="R323" s="4">
        <v>2.42</v>
      </c>
      <c r="T323" s="4">
        <v>0.63</v>
      </c>
      <c r="U323" s="4">
        <f t="shared" si="60"/>
        <v>3.05</v>
      </c>
      <c r="V323" s="4">
        <f t="shared" si="61"/>
        <v>18.139999999999997</v>
      </c>
      <c r="W323" s="4">
        <f t="shared" si="62"/>
        <v>83.186328555678074</v>
      </c>
      <c r="X323" s="4">
        <f t="shared" si="63"/>
        <v>13.340683572216101</v>
      </c>
      <c r="Y323" s="4">
        <f t="shared" si="64"/>
        <v>0</v>
      </c>
      <c r="Z323" s="4">
        <f t="shared" ref="Z323:Z386" si="71">GCD(O323,R323)</f>
        <v>1</v>
      </c>
      <c r="AA323" s="4">
        <v>1</v>
      </c>
      <c r="AB323" s="10">
        <f t="shared" si="65"/>
        <v>0.20212060967528164</v>
      </c>
      <c r="AC323" t="s">
        <v>462</v>
      </c>
    </row>
    <row r="324" spans="1:29" x14ac:dyDescent="0.35">
      <c r="A324" s="2" t="s">
        <v>400</v>
      </c>
      <c r="B324" s="2" t="s">
        <v>232</v>
      </c>
      <c r="C324" s="2" t="s">
        <v>2</v>
      </c>
      <c r="D324" s="2" t="s">
        <v>156</v>
      </c>
      <c r="E324" s="2" t="s">
        <v>165</v>
      </c>
      <c r="F324" s="2">
        <v>47</v>
      </c>
      <c r="G324" s="2">
        <v>42</v>
      </c>
      <c r="H324" s="2">
        <v>47</v>
      </c>
      <c r="I324" s="2">
        <f t="shared" si="67"/>
        <v>21</v>
      </c>
      <c r="J324" s="2">
        <f t="shared" si="68"/>
        <v>23.5</v>
      </c>
      <c r="K324" s="2">
        <f t="shared" si="69"/>
        <v>1550.3759745466652</v>
      </c>
      <c r="L324" s="2">
        <f t="shared" si="70"/>
        <v>1.5503759745466652</v>
      </c>
      <c r="M324">
        <v>6.15</v>
      </c>
      <c r="N324">
        <v>12.56</v>
      </c>
      <c r="O324">
        <f t="shared" si="66"/>
        <v>18.71</v>
      </c>
      <c r="P324">
        <v>7.9166666666666673E-3</v>
      </c>
      <c r="Q324">
        <f t="shared" ref="Q324:Q387" si="72">P324*1000</f>
        <v>7.916666666666667</v>
      </c>
      <c r="R324" s="4">
        <v>1.1100000000000001</v>
      </c>
      <c r="S324">
        <v>0.08</v>
      </c>
      <c r="T324" s="4">
        <v>0.46</v>
      </c>
      <c r="U324" s="4">
        <f t="shared" ref="U324:U387" si="73">T324+R324</f>
        <v>1.57</v>
      </c>
      <c r="V324" s="4">
        <f t="shared" ref="V324:V387" si="74">O324+R324+S324+T324</f>
        <v>20.36</v>
      </c>
      <c r="W324" s="4">
        <f t="shared" ref="W324:W387" si="75">(O324/V324*100)</f>
        <v>91.895874263261305</v>
      </c>
      <c r="X324" s="4">
        <f t="shared" ref="X324:X387" si="76">(R324/V324*100)</f>
        <v>5.4518664047151288</v>
      </c>
      <c r="Y324" s="4">
        <f t="shared" ref="Y324:Y387" si="77">(S324/V324*100)</f>
        <v>0.39292730844793722</v>
      </c>
      <c r="Z324" s="4">
        <f t="shared" si="71"/>
        <v>1</v>
      </c>
      <c r="AA324" s="4">
        <v>1</v>
      </c>
      <c r="AB324" s="10">
        <f t="shared" si="65"/>
        <v>8.391234633885622E-2</v>
      </c>
      <c r="AC324" t="s">
        <v>460</v>
      </c>
    </row>
    <row r="325" spans="1:29" x14ac:dyDescent="0.35">
      <c r="A325" s="2" t="s">
        <v>401</v>
      </c>
      <c r="B325" s="2" t="s">
        <v>232</v>
      </c>
      <c r="C325" s="2" t="s">
        <v>2</v>
      </c>
      <c r="D325" s="2" t="s">
        <v>156</v>
      </c>
      <c r="E325" s="2" t="s">
        <v>165</v>
      </c>
      <c r="F325" s="2">
        <v>52</v>
      </c>
      <c r="G325" s="2">
        <v>46</v>
      </c>
      <c r="H325" s="2">
        <v>45</v>
      </c>
      <c r="I325" s="2">
        <f t="shared" si="67"/>
        <v>23</v>
      </c>
      <c r="J325" s="2">
        <f t="shared" si="68"/>
        <v>22.5</v>
      </c>
      <c r="K325" s="2">
        <f t="shared" si="69"/>
        <v>1625.774198232825</v>
      </c>
      <c r="L325" s="2">
        <f t="shared" si="70"/>
        <v>1.6257741982328251</v>
      </c>
      <c r="M325">
        <v>3.1</v>
      </c>
      <c r="N325">
        <v>5.82</v>
      </c>
      <c r="O325">
        <f t="shared" si="66"/>
        <v>8.92</v>
      </c>
      <c r="P325">
        <v>8.8403371957187522E-3</v>
      </c>
      <c r="Q325">
        <f t="shared" si="72"/>
        <v>8.8403371957187513</v>
      </c>
      <c r="R325" s="4">
        <v>0.72</v>
      </c>
      <c r="S325">
        <v>0.14000000000000001</v>
      </c>
      <c r="T325" s="4">
        <v>0.33</v>
      </c>
      <c r="U325" s="4">
        <f t="shared" si="73"/>
        <v>1.05</v>
      </c>
      <c r="V325" s="4">
        <f t="shared" si="74"/>
        <v>10.110000000000001</v>
      </c>
      <c r="W325" s="4">
        <f t="shared" si="75"/>
        <v>88.229475766567745</v>
      </c>
      <c r="X325" s="4">
        <f t="shared" si="76"/>
        <v>7.1216617210682482</v>
      </c>
      <c r="Y325" s="4">
        <f t="shared" si="77"/>
        <v>1.3847675568743818</v>
      </c>
      <c r="Z325" s="4">
        <f t="shared" si="71"/>
        <v>8</v>
      </c>
      <c r="AA325" s="4">
        <v>8</v>
      </c>
      <c r="AB325" s="10">
        <f t="shared" si="65"/>
        <v>0.11771300448430494</v>
      </c>
      <c r="AC325" t="s">
        <v>460</v>
      </c>
    </row>
    <row r="326" spans="1:29" x14ac:dyDescent="0.35">
      <c r="A326" s="2" t="s">
        <v>402</v>
      </c>
      <c r="B326" s="2" t="s">
        <v>232</v>
      </c>
      <c r="C326" s="2" t="s">
        <v>2</v>
      </c>
      <c r="D326" s="2" t="s">
        <v>156</v>
      </c>
      <c r="E326" s="2" t="s">
        <v>165</v>
      </c>
      <c r="F326" s="2">
        <v>58</v>
      </c>
      <c r="G326" s="2">
        <v>57</v>
      </c>
      <c r="H326" s="2">
        <v>45</v>
      </c>
      <c r="I326" s="2">
        <f t="shared" si="67"/>
        <v>28.5</v>
      </c>
      <c r="J326" s="2">
        <f t="shared" si="68"/>
        <v>22.5</v>
      </c>
      <c r="K326" s="2">
        <f t="shared" si="69"/>
        <v>2014.5462891145874</v>
      </c>
      <c r="L326" s="2">
        <f t="shared" si="70"/>
        <v>2.0145462891145876</v>
      </c>
      <c r="M326">
        <v>7.67</v>
      </c>
      <c r="N326">
        <v>12.22</v>
      </c>
      <c r="O326">
        <f t="shared" si="66"/>
        <v>19.89</v>
      </c>
      <c r="P326">
        <v>8.9727722772277221E-3</v>
      </c>
      <c r="Q326">
        <f t="shared" si="72"/>
        <v>8.9727722772277225</v>
      </c>
      <c r="R326" s="4">
        <v>1.1599999999999999</v>
      </c>
      <c r="S326">
        <v>0.17</v>
      </c>
      <c r="T326" s="4">
        <v>0.57999999999999996</v>
      </c>
      <c r="U326" s="4">
        <f t="shared" si="73"/>
        <v>1.7399999999999998</v>
      </c>
      <c r="V326" s="4">
        <f t="shared" si="74"/>
        <v>21.8</v>
      </c>
      <c r="W326" s="4">
        <f t="shared" si="75"/>
        <v>91.238532110091739</v>
      </c>
      <c r="X326" s="4">
        <f t="shared" si="76"/>
        <v>5.3211009174311918</v>
      </c>
      <c r="Y326" s="4">
        <f t="shared" si="77"/>
        <v>0.77981651376146788</v>
      </c>
      <c r="Z326" s="4">
        <f t="shared" si="71"/>
        <v>1</v>
      </c>
      <c r="AA326" s="4">
        <v>1</v>
      </c>
      <c r="AB326" s="10">
        <f t="shared" si="65"/>
        <v>8.7481146304675697E-2</v>
      </c>
      <c r="AC326" t="s">
        <v>460</v>
      </c>
    </row>
    <row r="327" spans="1:29" x14ac:dyDescent="0.35">
      <c r="A327" s="2" t="s">
        <v>325</v>
      </c>
      <c r="B327" s="2" t="s">
        <v>232</v>
      </c>
      <c r="C327" s="2" t="s">
        <v>2</v>
      </c>
      <c r="D327" s="2" t="s">
        <v>80</v>
      </c>
      <c r="E327" s="2" t="s">
        <v>85</v>
      </c>
      <c r="F327" s="2">
        <v>55</v>
      </c>
      <c r="G327" s="2">
        <v>44</v>
      </c>
      <c r="H327" s="2">
        <v>32</v>
      </c>
      <c r="I327" s="2">
        <f t="shared" si="67"/>
        <v>22</v>
      </c>
      <c r="J327" s="2">
        <f t="shared" si="68"/>
        <v>16</v>
      </c>
      <c r="K327" s="2">
        <f t="shared" si="69"/>
        <v>1105.8406140636801</v>
      </c>
      <c r="L327" s="2">
        <f t="shared" si="70"/>
        <v>1.1058406140636801</v>
      </c>
      <c r="M327">
        <v>4.71</v>
      </c>
      <c r="N327">
        <v>9.3800000000000008</v>
      </c>
      <c r="O327">
        <f t="shared" si="66"/>
        <v>14.09</v>
      </c>
      <c r="P327">
        <v>1.3758943313153551E-2</v>
      </c>
      <c r="Q327">
        <f t="shared" si="72"/>
        <v>13.758943313153551</v>
      </c>
      <c r="R327" s="4">
        <v>3.16</v>
      </c>
      <c r="S327">
        <v>0.43000000000000005</v>
      </c>
      <c r="T327" s="4">
        <v>0.31</v>
      </c>
      <c r="U327" s="4">
        <f t="shared" si="73"/>
        <v>3.47</v>
      </c>
      <c r="V327" s="4">
        <f t="shared" si="74"/>
        <v>17.989999999999998</v>
      </c>
      <c r="W327" s="4">
        <f t="shared" si="75"/>
        <v>78.321289605336304</v>
      </c>
      <c r="X327" s="4">
        <f t="shared" si="76"/>
        <v>17.56531406336854</v>
      </c>
      <c r="Y327" s="4">
        <f t="shared" si="77"/>
        <v>2.390216787103947</v>
      </c>
      <c r="Z327" s="4">
        <f t="shared" si="71"/>
        <v>1</v>
      </c>
      <c r="AA327" s="4">
        <v>1</v>
      </c>
      <c r="AB327" s="10">
        <f t="shared" si="65"/>
        <v>0.24627395315826831</v>
      </c>
      <c r="AC327" t="s">
        <v>462</v>
      </c>
    </row>
    <row r="328" spans="1:29" x14ac:dyDescent="0.35">
      <c r="A328" s="2" t="s">
        <v>326</v>
      </c>
      <c r="B328" s="2" t="s">
        <v>232</v>
      </c>
      <c r="C328" s="2" t="s">
        <v>2</v>
      </c>
      <c r="D328" s="2" t="s">
        <v>80</v>
      </c>
      <c r="E328" s="2" t="s">
        <v>85</v>
      </c>
      <c r="F328" s="2">
        <v>59</v>
      </c>
      <c r="G328" s="2">
        <v>48</v>
      </c>
      <c r="H328" s="2">
        <v>35</v>
      </c>
      <c r="I328" s="2">
        <f t="shared" si="67"/>
        <v>24</v>
      </c>
      <c r="J328" s="2">
        <f t="shared" si="68"/>
        <v>17.5</v>
      </c>
      <c r="K328" s="2">
        <f t="shared" si="69"/>
        <v>1319.4689145078</v>
      </c>
      <c r="L328" s="2">
        <f t="shared" si="70"/>
        <v>1.3194689145078</v>
      </c>
      <c r="M328">
        <v>5.19</v>
      </c>
      <c r="N328">
        <v>8.8699999999999992</v>
      </c>
      <c r="O328">
        <f t="shared" si="66"/>
        <v>14.059999999999999</v>
      </c>
      <c r="P328">
        <v>1.4016433059449006E-2</v>
      </c>
      <c r="Q328">
        <f t="shared" si="72"/>
        <v>14.016433059449007</v>
      </c>
      <c r="R328" s="4">
        <v>1.44</v>
      </c>
      <c r="S328">
        <v>0.59</v>
      </c>
      <c r="T328" s="4">
        <v>0.27</v>
      </c>
      <c r="U328" s="4">
        <f t="shared" si="73"/>
        <v>1.71</v>
      </c>
      <c r="V328" s="4">
        <f t="shared" si="74"/>
        <v>16.36</v>
      </c>
      <c r="W328" s="4">
        <f t="shared" si="75"/>
        <v>85.941320293398533</v>
      </c>
      <c r="X328" s="4">
        <f t="shared" si="76"/>
        <v>8.8019559902200495</v>
      </c>
      <c r="Y328" s="4">
        <f t="shared" si="77"/>
        <v>3.6063569682151591</v>
      </c>
      <c r="Z328" s="4">
        <f t="shared" si="71"/>
        <v>1</v>
      </c>
      <c r="AA328" s="4">
        <v>1</v>
      </c>
      <c r="AB328" s="10">
        <f t="shared" si="65"/>
        <v>0.12162162162162163</v>
      </c>
      <c r="AC328" t="s">
        <v>462</v>
      </c>
    </row>
    <row r="329" spans="1:29" x14ac:dyDescent="0.35">
      <c r="A329" s="2" t="s">
        <v>327</v>
      </c>
      <c r="B329" s="2" t="s">
        <v>232</v>
      </c>
      <c r="C329" s="2" t="s">
        <v>2</v>
      </c>
      <c r="D329" s="2" t="s">
        <v>80</v>
      </c>
      <c r="E329" s="2" t="s">
        <v>85</v>
      </c>
      <c r="F329" s="2">
        <v>55</v>
      </c>
      <c r="G329" s="2">
        <v>34</v>
      </c>
      <c r="H329" s="2">
        <v>21</v>
      </c>
      <c r="I329" s="2">
        <f t="shared" si="67"/>
        <v>17</v>
      </c>
      <c r="J329" s="2">
        <f t="shared" si="68"/>
        <v>10.5</v>
      </c>
      <c r="K329" s="2">
        <f t="shared" si="69"/>
        <v>560.77428866581499</v>
      </c>
      <c r="L329" s="2">
        <f t="shared" si="70"/>
        <v>0.56077428866581502</v>
      </c>
      <c r="M329" s="2">
        <v>3.31</v>
      </c>
      <c r="N329">
        <v>4.9000000000000004</v>
      </c>
      <c r="O329">
        <f t="shared" si="66"/>
        <v>8.2100000000000009</v>
      </c>
      <c r="P329">
        <v>1.0372465818010372E-2</v>
      </c>
      <c r="Q329">
        <f t="shared" si="72"/>
        <v>10.372465818010372</v>
      </c>
      <c r="R329" s="4">
        <v>1.41</v>
      </c>
      <c r="S329">
        <v>0.25</v>
      </c>
      <c r="T329" s="4">
        <v>0.18</v>
      </c>
      <c r="U329" s="4">
        <f t="shared" si="73"/>
        <v>1.5899999999999999</v>
      </c>
      <c r="V329" s="4">
        <f t="shared" si="74"/>
        <v>10.050000000000001</v>
      </c>
      <c r="W329" s="4">
        <f t="shared" si="75"/>
        <v>81.691542288557216</v>
      </c>
      <c r="X329" s="4">
        <f t="shared" si="76"/>
        <v>14.029850746268654</v>
      </c>
      <c r="Y329" s="4">
        <f t="shared" si="77"/>
        <v>2.4875621890547261</v>
      </c>
      <c r="Z329" s="4">
        <f t="shared" si="71"/>
        <v>1</v>
      </c>
      <c r="AA329" s="4">
        <v>1</v>
      </c>
      <c r="AB329" s="10">
        <f t="shared" si="65"/>
        <v>0.19366626065773443</v>
      </c>
      <c r="AC329" t="s">
        <v>462</v>
      </c>
    </row>
    <row r="330" spans="1:29" x14ac:dyDescent="0.35">
      <c r="A330" s="2" t="s">
        <v>256</v>
      </c>
      <c r="B330" s="2" t="s">
        <v>232</v>
      </c>
      <c r="C330" s="2" t="s">
        <v>2</v>
      </c>
      <c r="D330" s="2" t="s">
        <v>3</v>
      </c>
      <c r="E330" s="2" t="s">
        <v>12</v>
      </c>
      <c r="F330" s="2">
        <v>65</v>
      </c>
      <c r="G330" s="2">
        <v>52</v>
      </c>
      <c r="H330" s="2">
        <v>41</v>
      </c>
      <c r="I330" s="2">
        <f t="shared" si="67"/>
        <v>26</v>
      </c>
      <c r="J330" s="2">
        <f t="shared" si="68"/>
        <v>20.5</v>
      </c>
      <c r="K330" s="2">
        <f t="shared" si="69"/>
        <v>1674.4688843634699</v>
      </c>
      <c r="L330" s="2">
        <f t="shared" si="70"/>
        <v>1.6744688843634699</v>
      </c>
      <c r="M330">
        <v>6.02</v>
      </c>
      <c r="N330">
        <v>8.8800000000000008</v>
      </c>
      <c r="O330">
        <f t="shared" si="66"/>
        <v>14.9</v>
      </c>
      <c r="P330">
        <v>1.0053729768929031E-2</v>
      </c>
      <c r="Q330">
        <f t="shared" si="72"/>
        <v>10.053729768929031</v>
      </c>
      <c r="R330" s="4">
        <v>0.72</v>
      </c>
      <c r="T330" s="4">
        <v>0.7</v>
      </c>
      <c r="U330" s="4">
        <f t="shared" si="73"/>
        <v>1.42</v>
      </c>
      <c r="V330" s="4">
        <f t="shared" si="74"/>
        <v>16.32</v>
      </c>
      <c r="W330" s="4">
        <f t="shared" si="75"/>
        <v>91.299019607843135</v>
      </c>
      <c r="X330" s="4">
        <f t="shared" si="76"/>
        <v>4.4117647058823524</v>
      </c>
      <c r="Y330" s="4">
        <f t="shared" si="77"/>
        <v>0</v>
      </c>
      <c r="Z330" s="4">
        <f t="shared" si="71"/>
        <v>14</v>
      </c>
      <c r="AA330" s="4">
        <v>14</v>
      </c>
      <c r="AB330" s="10">
        <f t="shared" si="65"/>
        <v>9.5302013422818785E-2</v>
      </c>
      <c r="AC330" t="s">
        <v>460</v>
      </c>
    </row>
    <row r="331" spans="1:29" x14ac:dyDescent="0.35">
      <c r="A331" s="2" t="s">
        <v>257</v>
      </c>
      <c r="B331" s="2" t="s">
        <v>232</v>
      </c>
      <c r="C331" s="2" t="s">
        <v>2</v>
      </c>
      <c r="D331" s="2" t="s">
        <v>3</v>
      </c>
      <c r="E331" s="2" t="s">
        <v>12</v>
      </c>
      <c r="F331" s="2">
        <v>55</v>
      </c>
      <c r="G331" s="2">
        <v>55</v>
      </c>
      <c r="H331" s="2">
        <v>42</v>
      </c>
      <c r="I331" s="2">
        <f t="shared" si="67"/>
        <v>27.5</v>
      </c>
      <c r="J331" s="2">
        <f t="shared" si="68"/>
        <v>21</v>
      </c>
      <c r="K331" s="2">
        <f t="shared" si="69"/>
        <v>1814.2697574482249</v>
      </c>
      <c r="L331" s="2">
        <f t="shared" si="70"/>
        <v>1.8142697574482249</v>
      </c>
      <c r="M331">
        <v>4.68</v>
      </c>
      <c r="N331">
        <v>7.2</v>
      </c>
      <c r="O331">
        <f t="shared" si="66"/>
        <v>11.879999999999999</v>
      </c>
      <c r="P331">
        <v>1.2319161033546022E-2</v>
      </c>
      <c r="Q331">
        <f t="shared" si="72"/>
        <v>12.319161033546022</v>
      </c>
      <c r="R331" s="4">
        <v>0.64</v>
      </c>
      <c r="T331" s="4">
        <v>0.67</v>
      </c>
      <c r="U331" s="4">
        <f t="shared" si="73"/>
        <v>1.31</v>
      </c>
      <c r="V331" s="4">
        <f t="shared" si="74"/>
        <v>13.19</v>
      </c>
      <c r="W331" s="4">
        <f t="shared" si="75"/>
        <v>90.068233510235018</v>
      </c>
      <c r="X331" s="4">
        <f t="shared" si="76"/>
        <v>4.852160727824109</v>
      </c>
      <c r="Y331" s="4">
        <f t="shared" si="77"/>
        <v>0</v>
      </c>
      <c r="Z331" s="4">
        <f t="shared" si="71"/>
        <v>11</v>
      </c>
      <c r="AA331" s="4">
        <v>11</v>
      </c>
      <c r="AB331" s="10">
        <f t="shared" si="65"/>
        <v>0.11026936026936028</v>
      </c>
      <c r="AC331" t="s">
        <v>460</v>
      </c>
    </row>
    <row r="332" spans="1:29" x14ac:dyDescent="0.35">
      <c r="A332" s="2" t="s">
        <v>258</v>
      </c>
      <c r="B332" s="2" t="s">
        <v>232</v>
      </c>
      <c r="C332" s="2" t="s">
        <v>2</v>
      </c>
      <c r="D332" s="2" t="s">
        <v>3</v>
      </c>
      <c r="E332" s="2" t="s">
        <v>12</v>
      </c>
      <c r="F332" s="2">
        <v>66</v>
      </c>
      <c r="G332" s="2">
        <v>44</v>
      </c>
      <c r="H332" s="2">
        <v>33</v>
      </c>
      <c r="I332" s="2">
        <f t="shared" si="67"/>
        <v>22</v>
      </c>
      <c r="J332" s="2">
        <f t="shared" si="68"/>
        <v>16.5</v>
      </c>
      <c r="K332" s="2">
        <f t="shared" si="69"/>
        <v>1140.39813325317</v>
      </c>
      <c r="L332" s="2">
        <f t="shared" si="70"/>
        <v>1.1403981332531701</v>
      </c>
      <c r="M332">
        <v>2.93</v>
      </c>
      <c r="N332">
        <v>4.84</v>
      </c>
      <c r="O332">
        <f t="shared" si="66"/>
        <v>7.77</v>
      </c>
      <c r="P332">
        <v>8.6614334331330516E-3</v>
      </c>
      <c r="Q332">
        <f t="shared" si="72"/>
        <v>8.6614334331330518</v>
      </c>
      <c r="R332" s="4">
        <v>0.41</v>
      </c>
      <c r="T332" s="4">
        <v>0.47</v>
      </c>
      <c r="U332" s="4">
        <f t="shared" si="73"/>
        <v>0.87999999999999989</v>
      </c>
      <c r="V332" s="4">
        <f t="shared" si="74"/>
        <v>8.65</v>
      </c>
      <c r="W332" s="4">
        <f t="shared" si="75"/>
        <v>89.826589595375722</v>
      </c>
      <c r="X332" s="4">
        <f t="shared" si="76"/>
        <v>4.7398843930635834</v>
      </c>
      <c r="Y332" s="4">
        <f t="shared" si="77"/>
        <v>0</v>
      </c>
      <c r="Z332" s="4">
        <f t="shared" si="71"/>
        <v>7</v>
      </c>
      <c r="AA332" s="4">
        <v>7</v>
      </c>
      <c r="AB332" s="10">
        <f t="shared" si="65"/>
        <v>0.11325611325611325</v>
      </c>
      <c r="AC332" t="s">
        <v>460</v>
      </c>
    </row>
    <row r="333" spans="1:29" x14ac:dyDescent="0.35">
      <c r="A333" s="2" t="s">
        <v>253</v>
      </c>
      <c r="B333" s="2" t="s">
        <v>232</v>
      </c>
      <c r="C333" s="2" t="s">
        <v>2</v>
      </c>
      <c r="D333" s="2" t="s">
        <v>3</v>
      </c>
      <c r="E333" s="2" t="s">
        <v>8</v>
      </c>
      <c r="F333" s="2">
        <v>45</v>
      </c>
      <c r="G333" s="2">
        <v>37</v>
      </c>
      <c r="H333" s="2">
        <v>27</v>
      </c>
      <c r="I333" s="2">
        <f t="shared" si="67"/>
        <v>18.5</v>
      </c>
      <c r="J333" s="2">
        <f t="shared" si="68"/>
        <v>13.5</v>
      </c>
      <c r="K333" s="2">
        <f t="shared" si="69"/>
        <v>784.61276523410254</v>
      </c>
      <c r="L333" s="2">
        <f t="shared" si="70"/>
        <v>0.7846127652341025</v>
      </c>
      <c r="M333">
        <v>4.13</v>
      </c>
      <c r="N333">
        <v>9.0399999999999991</v>
      </c>
      <c r="O333">
        <f t="shared" si="66"/>
        <v>13.169999999999998</v>
      </c>
      <c r="P333">
        <v>1.3333033714598175E-2</v>
      </c>
      <c r="Q333">
        <f t="shared" si="72"/>
        <v>13.333033714598175</v>
      </c>
      <c r="R333" s="4">
        <v>0.26</v>
      </c>
      <c r="T333" s="4">
        <v>0.42</v>
      </c>
      <c r="U333" s="4">
        <f t="shared" si="73"/>
        <v>0.67999999999999994</v>
      </c>
      <c r="V333" s="4">
        <f t="shared" si="74"/>
        <v>13.849999999999998</v>
      </c>
      <c r="W333" s="4">
        <f t="shared" si="75"/>
        <v>95.090252707581229</v>
      </c>
      <c r="X333" s="4">
        <f t="shared" si="76"/>
        <v>1.8772563176895309</v>
      </c>
      <c r="Y333" s="4">
        <f t="shared" si="77"/>
        <v>0</v>
      </c>
      <c r="Z333" s="4">
        <f t="shared" si="71"/>
        <v>13</v>
      </c>
      <c r="AA333" s="4">
        <v>13</v>
      </c>
      <c r="AB333" s="10">
        <f t="shared" si="65"/>
        <v>5.1632498101746395E-2</v>
      </c>
      <c r="AC333" t="s">
        <v>460</v>
      </c>
    </row>
    <row r="334" spans="1:29" x14ac:dyDescent="0.35">
      <c r="A334" s="2" t="s">
        <v>254</v>
      </c>
      <c r="B334" s="2" t="s">
        <v>232</v>
      </c>
      <c r="C334" s="2" t="s">
        <v>2</v>
      </c>
      <c r="D334" s="2" t="s">
        <v>3</v>
      </c>
      <c r="E334" s="2" t="s">
        <v>8</v>
      </c>
      <c r="F334" s="2">
        <v>60</v>
      </c>
      <c r="G334" s="2">
        <v>42</v>
      </c>
      <c r="H334" s="2">
        <v>20</v>
      </c>
      <c r="I334" s="2">
        <f t="shared" si="67"/>
        <v>21</v>
      </c>
      <c r="J334" s="2">
        <f t="shared" si="68"/>
        <v>10</v>
      </c>
      <c r="K334" s="2">
        <f t="shared" si="69"/>
        <v>659.73445725390002</v>
      </c>
      <c r="L334" s="2">
        <f t="shared" si="70"/>
        <v>0.65973445725390001</v>
      </c>
      <c r="M334">
        <v>3.73</v>
      </c>
      <c r="N334">
        <v>7.31</v>
      </c>
      <c r="O334">
        <f t="shared" si="66"/>
        <v>11.04</v>
      </c>
      <c r="P334">
        <v>1.1835113391886001E-2</v>
      </c>
      <c r="Q334">
        <f t="shared" si="72"/>
        <v>11.835113391886001</v>
      </c>
      <c r="R334" s="4">
        <v>0.33</v>
      </c>
      <c r="T334" s="4">
        <v>0.41</v>
      </c>
      <c r="U334" s="4">
        <f t="shared" si="73"/>
        <v>0.74</v>
      </c>
      <c r="V334" s="4">
        <f t="shared" si="74"/>
        <v>11.78</v>
      </c>
      <c r="W334" s="4">
        <f t="shared" si="75"/>
        <v>93.718166383701188</v>
      </c>
      <c r="X334" s="4">
        <f t="shared" si="76"/>
        <v>2.8013582342954164</v>
      </c>
      <c r="Y334" s="4">
        <f t="shared" si="77"/>
        <v>0</v>
      </c>
      <c r="Z334" s="4">
        <f t="shared" si="71"/>
        <v>11</v>
      </c>
      <c r="AA334" s="4">
        <v>11</v>
      </c>
      <c r="AB334" s="10">
        <f t="shared" si="65"/>
        <v>6.7028985507246383E-2</v>
      </c>
      <c r="AC334" t="s">
        <v>460</v>
      </c>
    </row>
    <row r="335" spans="1:29" x14ac:dyDescent="0.35">
      <c r="A335" s="2" t="s">
        <v>255</v>
      </c>
      <c r="B335" s="2" t="s">
        <v>232</v>
      </c>
      <c r="C335" s="2" t="s">
        <v>2</v>
      </c>
      <c r="D335" s="2" t="s">
        <v>3</v>
      </c>
      <c r="E335" s="2" t="s">
        <v>8</v>
      </c>
      <c r="F335" s="2">
        <v>55</v>
      </c>
      <c r="G335" s="2">
        <v>38</v>
      </c>
      <c r="H335" s="2">
        <v>28</v>
      </c>
      <c r="I335" s="2">
        <f t="shared" si="67"/>
        <v>19</v>
      </c>
      <c r="J335" s="2">
        <f t="shared" si="68"/>
        <v>14</v>
      </c>
      <c r="K335" s="2">
        <f t="shared" si="69"/>
        <v>835.66364585494</v>
      </c>
      <c r="L335" s="2">
        <f t="shared" si="70"/>
        <v>0.83566364585494002</v>
      </c>
      <c r="M335">
        <v>4.07</v>
      </c>
      <c r="N335">
        <v>8.48</v>
      </c>
      <c r="O335">
        <f t="shared" si="66"/>
        <v>12.55</v>
      </c>
      <c r="P335">
        <v>1.2811752647762213E-2</v>
      </c>
      <c r="Q335">
        <f t="shared" si="72"/>
        <v>12.811752647762212</v>
      </c>
      <c r="R335" s="4">
        <v>0.13</v>
      </c>
      <c r="T335" s="4">
        <v>0.42</v>
      </c>
      <c r="U335" s="4">
        <f t="shared" si="73"/>
        <v>0.55000000000000004</v>
      </c>
      <c r="V335" s="4">
        <f t="shared" si="74"/>
        <v>13.100000000000001</v>
      </c>
      <c r="W335" s="4">
        <f t="shared" si="75"/>
        <v>95.801526717557252</v>
      </c>
      <c r="X335" s="4">
        <f t="shared" si="76"/>
        <v>0.99236641221374033</v>
      </c>
      <c r="Y335" s="4">
        <f t="shared" si="77"/>
        <v>0</v>
      </c>
      <c r="Z335" s="4">
        <f t="shared" si="71"/>
        <v>12</v>
      </c>
      <c r="AA335" s="4">
        <v>12</v>
      </c>
      <c r="AB335" s="10">
        <f t="shared" si="65"/>
        <v>4.3824701195219126E-2</v>
      </c>
      <c r="AC335" t="s">
        <v>460</v>
      </c>
    </row>
    <row r="336" spans="1:29" x14ac:dyDescent="0.35">
      <c r="A336" s="2" t="s">
        <v>394</v>
      </c>
      <c r="B336" s="2" t="s">
        <v>232</v>
      </c>
      <c r="C336" s="2" t="s">
        <v>2</v>
      </c>
      <c r="D336" s="2" t="s">
        <v>156</v>
      </c>
      <c r="E336" s="2" t="s">
        <v>157</v>
      </c>
      <c r="F336" s="2">
        <v>88</v>
      </c>
      <c r="G336" s="2">
        <v>48</v>
      </c>
      <c r="H336" s="2">
        <v>37</v>
      </c>
      <c r="I336" s="2">
        <f t="shared" si="67"/>
        <v>24</v>
      </c>
      <c r="J336" s="2">
        <f t="shared" si="68"/>
        <v>18.5</v>
      </c>
      <c r="K336" s="2">
        <f t="shared" si="69"/>
        <v>1394.8671381939603</v>
      </c>
      <c r="L336" s="2">
        <f t="shared" si="70"/>
        <v>1.3948671381939604</v>
      </c>
      <c r="M336">
        <v>7.73</v>
      </c>
      <c r="N336">
        <v>9.8699999999999992</v>
      </c>
      <c r="O336">
        <f t="shared" si="66"/>
        <v>17.600000000000001</v>
      </c>
      <c r="P336">
        <v>8.0931872705725938E-3</v>
      </c>
      <c r="Q336">
        <f t="shared" si="72"/>
        <v>8.093187270572594</v>
      </c>
      <c r="R336" s="4">
        <v>1.6</v>
      </c>
      <c r="S336">
        <v>0.25</v>
      </c>
      <c r="T336" s="4">
        <v>0.47</v>
      </c>
      <c r="U336" s="4">
        <f t="shared" si="73"/>
        <v>2.0700000000000003</v>
      </c>
      <c r="V336" s="4">
        <f t="shared" si="74"/>
        <v>19.920000000000002</v>
      </c>
      <c r="W336" s="4">
        <f t="shared" si="75"/>
        <v>88.353413654618478</v>
      </c>
      <c r="X336" s="4">
        <f t="shared" si="76"/>
        <v>8.0321285140562253</v>
      </c>
      <c r="Y336" s="4">
        <f t="shared" si="77"/>
        <v>1.255020080321285</v>
      </c>
      <c r="Z336" s="4">
        <f t="shared" si="71"/>
        <v>1</v>
      </c>
      <c r="AA336" s="4">
        <v>1</v>
      </c>
      <c r="AB336" s="10">
        <f t="shared" si="65"/>
        <v>0.11761363636363636</v>
      </c>
      <c r="AC336" t="s">
        <v>460</v>
      </c>
    </row>
    <row r="337" spans="1:30" x14ac:dyDescent="0.35">
      <c r="A337" s="2" t="s">
        <v>395</v>
      </c>
      <c r="B337" s="2" t="s">
        <v>232</v>
      </c>
      <c r="C337" s="2" t="s">
        <v>2</v>
      </c>
      <c r="D337" s="2" t="s">
        <v>156</v>
      </c>
      <c r="E337" s="2" t="s">
        <v>157</v>
      </c>
      <c r="F337" s="2">
        <v>80</v>
      </c>
      <c r="G337" s="2">
        <v>67</v>
      </c>
      <c r="H337" s="2">
        <v>50</v>
      </c>
      <c r="I337" s="2">
        <f t="shared" si="67"/>
        <v>33.5</v>
      </c>
      <c r="J337" s="2">
        <f t="shared" si="68"/>
        <v>25</v>
      </c>
      <c r="K337" s="2">
        <f t="shared" si="69"/>
        <v>2631.0838473816252</v>
      </c>
      <c r="L337" s="2">
        <f t="shared" si="70"/>
        <v>2.6310838473816252</v>
      </c>
      <c r="M337">
        <v>8.2100000000000009</v>
      </c>
      <c r="N337">
        <v>10.91</v>
      </c>
      <c r="O337">
        <f t="shared" si="66"/>
        <v>19.12</v>
      </c>
      <c r="P337">
        <v>8.6493499472930242E-3</v>
      </c>
      <c r="Q337">
        <f t="shared" si="72"/>
        <v>8.6493499472930235</v>
      </c>
      <c r="R337" s="4">
        <v>2.08</v>
      </c>
      <c r="S337">
        <v>0.14000000000000001</v>
      </c>
      <c r="T337" s="4">
        <v>0.62</v>
      </c>
      <c r="U337" s="4">
        <f t="shared" si="73"/>
        <v>2.7</v>
      </c>
      <c r="V337" s="4">
        <f t="shared" si="74"/>
        <v>21.960000000000004</v>
      </c>
      <c r="W337" s="4">
        <f t="shared" si="75"/>
        <v>87.06739526411657</v>
      </c>
      <c r="X337" s="4">
        <f t="shared" si="76"/>
        <v>9.4717668488160278</v>
      </c>
      <c r="Y337" s="4">
        <f t="shared" si="77"/>
        <v>0.63752276867030966</v>
      </c>
      <c r="Z337" s="4">
        <f t="shared" si="71"/>
        <v>1</v>
      </c>
      <c r="AA337" s="4">
        <v>1</v>
      </c>
      <c r="AB337" s="10">
        <f t="shared" si="65"/>
        <v>0.14121338912133891</v>
      </c>
      <c r="AC337" t="s">
        <v>460</v>
      </c>
    </row>
    <row r="338" spans="1:30" x14ac:dyDescent="0.35">
      <c r="A338" s="2" t="s">
        <v>396</v>
      </c>
      <c r="B338" s="2" t="s">
        <v>232</v>
      </c>
      <c r="C338" s="2" t="s">
        <v>2</v>
      </c>
      <c r="D338" s="2" t="s">
        <v>156</v>
      </c>
      <c r="E338" s="2" t="s">
        <v>157</v>
      </c>
      <c r="F338" s="2">
        <v>75</v>
      </c>
      <c r="G338" s="2">
        <v>59</v>
      </c>
      <c r="H338" s="2">
        <v>47</v>
      </c>
      <c r="I338" s="2">
        <f t="shared" si="67"/>
        <v>29.5</v>
      </c>
      <c r="J338" s="2">
        <f t="shared" si="68"/>
        <v>23.5</v>
      </c>
      <c r="K338" s="2">
        <f t="shared" si="69"/>
        <v>2177.9091071012676</v>
      </c>
      <c r="L338" s="2">
        <f t="shared" si="70"/>
        <v>2.1779091071012675</v>
      </c>
      <c r="M338">
        <v>6.94</v>
      </c>
      <c r="N338">
        <v>14.14</v>
      </c>
      <c r="O338">
        <f t="shared" si="66"/>
        <v>21.080000000000002</v>
      </c>
      <c r="P338">
        <v>9.3372861177898649E-3</v>
      </c>
      <c r="Q338">
        <f t="shared" si="72"/>
        <v>9.3372861177898656</v>
      </c>
      <c r="R338" s="4">
        <v>2.2799999999999998</v>
      </c>
      <c r="S338">
        <v>0.18</v>
      </c>
      <c r="T338" s="4">
        <v>0.5</v>
      </c>
      <c r="U338" s="4">
        <f t="shared" si="73"/>
        <v>2.78</v>
      </c>
      <c r="V338" s="4">
        <f t="shared" si="74"/>
        <v>24.040000000000003</v>
      </c>
      <c r="W338" s="4">
        <f t="shared" si="75"/>
        <v>87.687188019966726</v>
      </c>
      <c r="X338" s="4">
        <f t="shared" si="76"/>
        <v>9.4841930116472533</v>
      </c>
      <c r="Y338" s="4">
        <f t="shared" si="77"/>
        <v>0.74875207986688841</v>
      </c>
      <c r="Z338" s="4">
        <f t="shared" si="71"/>
        <v>1</v>
      </c>
      <c r="AA338" s="4">
        <v>1</v>
      </c>
      <c r="AB338" s="10">
        <f t="shared" si="65"/>
        <v>0.1318785578747628</v>
      </c>
      <c r="AC338" t="s">
        <v>460</v>
      </c>
    </row>
    <row r="339" spans="1:30" x14ac:dyDescent="0.35">
      <c r="A339" s="2" t="s">
        <v>259</v>
      </c>
      <c r="B339" s="2" t="s">
        <v>232</v>
      </c>
      <c r="C339" s="2" t="s">
        <v>2</v>
      </c>
      <c r="D339" s="2" t="s">
        <v>3</v>
      </c>
      <c r="E339" s="2" t="s">
        <v>4</v>
      </c>
      <c r="F339" s="2">
        <v>50</v>
      </c>
      <c r="G339" s="2">
        <v>25</v>
      </c>
      <c r="H339" s="2">
        <v>17</v>
      </c>
      <c r="I339" s="2">
        <f t="shared" si="67"/>
        <v>12.5</v>
      </c>
      <c r="J339" s="2">
        <f t="shared" si="68"/>
        <v>8.5</v>
      </c>
      <c r="K339" s="2">
        <f t="shared" si="69"/>
        <v>333.79421944393749</v>
      </c>
      <c r="L339" s="2">
        <f t="shared" si="70"/>
        <v>0.3337942194439375</v>
      </c>
      <c r="M339">
        <v>1.75</v>
      </c>
      <c r="N339">
        <v>3.91</v>
      </c>
      <c r="O339">
        <f t="shared" si="66"/>
        <v>5.66</v>
      </c>
      <c r="P339">
        <v>1.05828525959817E-2</v>
      </c>
      <c r="Q339">
        <f t="shared" si="72"/>
        <v>10.5828525959817</v>
      </c>
      <c r="R339" s="4">
        <v>0.78</v>
      </c>
      <c r="S339">
        <v>0.02</v>
      </c>
      <c r="T339" s="4">
        <v>0.18</v>
      </c>
      <c r="U339" s="4">
        <f t="shared" si="73"/>
        <v>0.96</v>
      </c>
      <c r="V339" s="4">
        <f t="shared" si="74"/>
        <v>6.64</v>
      </c>
      <c r="W339" s="4">
        <f t="shared" si="75"/>
        <v>85.240963855421697</v>
      </c>
      <c r="X339" s="4">
        <f t="shared" si="76"/>
        <v>11.746987951807229</v>
      </c>
      <c r="Y339" s="4">
        <f t="shared" si="77"/>
        <v>0.30120481927710846</v>
      </c>
      <c r="Z339" s="4">
        <f t="shared" si="71"/>
        <v>5</v>
      </c>
      <c r="AA339" s="4">
        <v>5</v>
      </c>
      <c r="AB339" s="10">
        <f t="shared" si="65"/>
        <v>0.16961130742049468</v>
      </c>
      <c r="AC339" t="s">
        <v>460</v>
      </c>
    </row>
    <row r="340" spans="1:30" x14ac:dyDescent="0.35">
      <c r="A340" s="2" t="s">
        <v>260</v>
      </c>
      <c r="B340" s="2" t="s">
        <v>232</v>
      </c>
      <c r="C340" s="2" t="s">
        <v>2</v>
      </c>
      <c r="D340" s="2" t="s">
        <v>3</v>
      </c>
      <c r="E340" s="2" t="s">
        <v>4</v>
      </c>
      <c r="F340" s="2">
        <v>59</v>
      </c>
      <c r="G340" s="2">
        <v>40</v>
      </c>
      <c r="H340" s="2">
        <v>18</v>
      </c>
      <c r="I340" s="2">
        <f t="shared" si="67"/>
        <v>20</v>
      </c>
      <c r="J340" s="2">
        <f t="shared" si="68"/>
        <v>9</v>
      </c>
      <c r="K340" s="2">
        <f t="shared" si="69"/>
        <v>565.48667764619995</v>
      </c>
      <c r="L340" s="2">
        <f t="shared" si="70"/>
        <v>0.56548667764619998</v>
      </c>
      <c r="M340">
        <v>2.57</v>
      </c>
      <c r="N340">
        <v>4.53</v>
      </c>
      <c r="O340">
        <f t="shared" si="66"/>
        <v>7.1</v>
      </c>
      <c r="P340">
        <v>1.1488994660585764E-2</v>
      </c>
      <c r="Q340">
        <f t="shared" si="72"/>
        <v>11.488994660585764</v>
      </c>
      <c r="R340" s="4">
        <v>0.38</v>
      </c>
      <c r="T340" s="4">
        <v>0.08</v>
      </c>
      <c r="U340" s="4">
        <f t="shared" si="73"/>
        <v>0.46</v>
      </c>
      <c r="V340" s="4">
        <f t="shared" si="74"/>
        <v>7.56</v>
      </c>
      <c r="W340" s="4">
        <f t="shared" si="75"/>
        <v>93.915343915343925</v>
      </c>
      <c r="X340" s="4">
        <f t="shared" si="76"/>
        <v>5.026455026455027</v>
      </c>
      <c r="Y340" s="4">
        <f t="shared" si="77"/>
        <v>0</v>
      </c>
      <c r="Z340" s="4">
        <f t="shared" si="71"/>
        <v>7</v>
      </c>
      <c r="AA340" s="4">
        <v>7</v>
      </c>
      <c r="AB340" s="10">
        <f t="shared" si="65"/>
        <v>6.4788732394366208E-2</v>
      </c>
      <c r="AC340" t="s">
        <v>460</v>
      </c>
    </row>
    <row r="341" spans="1:30" x14ac:dyDescent="0.35">
      <c r="A341" s="2" t="s">
        <v>261</v>
      </c>
      <c r="B341" s="2" t="s">
        <v>232</v>
      </c>
      <c r="C341" s="2" t="s">
        <v>2</v>
      </c>
      <c r="D341" s="2" t="s">
        <v>3</v>
      </c>
      <c r="E341" s="2" t="s">
        <v>4</v>
      </c>
      <c r="F341" s="2">
        <v>51</v>
      </c>
      <c r="G341" s="2">
        <v>38</v>
      </c>
      <c r="H341" s="2">
        <v>23</v>
      </c>
      <c r="I341" s="2">
        <f t="shared" si="67"/>
        <v>19</v>
      </c>
      <c r="J341" s="2">
        <f t="shared" si="68"/>
        <v>11.5</v>
      </c>
      <c r="K341" s="2">
        <f t="shared" si="69"/>
        <v>686.43799480941504</v>
      </c>
      <c r="L341" s="2">
        <f t="shared" si="70"/>
        <v>0.68643799480941503</v>
      </c>
      <c r="M341">
        <v>2.12</v>
      </c>
      <c r="N341">
        <v>3.34</v>
      </c>
      <c r="O341">
        <f t="shared" si="66"/>
        <v>5.46</v>
      </c>
      <c r="P341">
        <v>1.065916469139528E-2</v>
      </c>
      <c r="Q341">
        <f t="shared" si="72"/>
        <v>10.659164691395279</v>
      </c>
      <c r="R341" s="4">
        <v>0.2</v>
      </c>
      <c r="T341" s="4">
        <v>0.3</v>
      </c>
      <c r="U341" s="4">
        <f t="shared" si="73"/>
        <v>0.5</v>
      </c>
      <c r="V341" s="4">
        <f t="shared" si="74"/>
        <v>5.96</v>
      </c>
      <c r="W341" s="4">
        <f t="shared" si="75"/>
        <v>91.610738255033553</v>
      </c>
      <c r="X341" s="4">
        <f t="shared" si="76"/>
        <v>3.3557046979865772</v>
      </c>
      <c r="Y341" s="4">
        <f t="shared" si="77"/>
        <v>0</v>
      </c>
      <c r="Z341" s="4">
        <f t="shared" si="71"/>
        <v>5</v>
      </c>
      <c r="AA341" s="4">
        <v>5</v>
      </c>
      <c r="AB341" s="10">
        <f t="shared" si="65"/>
        <v>9.1575091575091569E-2</v>
      </c>
      <c r="AC341" t="s">
        <v>460</v>
      </c>
    </row>
    <row r="342" spans="1:30" x14ac:dyDescent="0.35">
      <c r="A342" s="2" t="s">
        <v>406</v>
      </c>
      <c r="B342" s="2" t="s">
        <v>232</v>
      </c>
      <c r="C342" s="2" t="s">
        <v>2</v>
      </c>
      <c r="D342" s="2" t="s">
        <v>156</v>
      </c>
      <c r="E342" s="2" t="s">
        <v>161</v>
      </c>
      <c r="F342" s="2">
        <v>30</v>
      </c>
      <c r="G342" s="2">
        <v>32</v>
      </c>
      <c r="H342" s="2">
        <v>20</v>
      </c>
      <c r="I342" s="2">
        <f t="shared" si="67"/>
        <v>16</v>
      </c>
      <c r="J342" s="2">
        <f t="shared" si="68"/>
        <v>10</v>
      </c>
      <c r="K342" s="2">
        <f t="shared" si="69"/>
        <v>502.65482457439998</v>
      </c>
      <c r="L342" s="2">
        <f t="shared" si="70"/>
        <v>0.50265482457440003</v>
      </c>
      <c r="M342">
        <v>3.97</v>
      </c>
      <c r="N342">
        <v>9.82</v>
      </c>
      <c r="O342">
        <f t="shared" si="66"/>
        <v>13.790000000000001</v>
      </c>
      <c r="P342">
        <v>1.3134092394691637E-2</v>
      </c>
      <c r="Q342">
        <f t="shared" si="72"/>
        <v>13.134092394691637</v>
      </c>
      <c r="R342" s="4">
        <v>0.28999999999999998</v>
      </c>
      <c r="S342">
        <v>0.13</v>
      </c>
      <c r="T342" s="4">
        <v>0.22</v>
      </c>
      <c r="U342" s="4">
        <f t="shared" si="73"/>
        <v>0.51</v>
      </c>
      <c r="V342" s="4">
        <f t="shared" si="74"/>
        <v>14.430000000000001</v>
      </c>
      <c r="W342" s="4">
        <f t="shared" si="75"/>
        <v>95.56479556479556</v>
      </c>
      <c r="X342" s="4">
        <f t="shared" si="76"/>
        <v>2.0097020097020093</v>
      </c>
      <c r="Y342" s="4">
        <f t="shared" si="77"/>
        <v>0.90090090090090091</v>
      </c>
      <c r="Z342" s="4">
        <f t="shared" si="71"/>
        <v>13</v>
      </c>
      <c r="AA342" s="4">
        <v>13</v>
      </c>
      <c r="AB342" s="10">
        <f t="shared" si="65"/>
        <v>3.6983321247280633E-2</v>
      </c>
      <c r="AC342" t="s">
        <v>460</v>
      </c>
    </row>
    <row r="343" spans="1:30" x14ac:dyDescent="0.35">
      <c r="A343" s="2" t="s">
        <v>407</v>
      </c>
      <c r="B343" s="2" t="s">
        <v>232</v>
      </c>
      <c r="C343" s="2" t="s">
        <v>2</v>
      </c>
      <c r="D343" s="2" t="s">
        <v>156</v>
      </c>
      <c r="E343" s="2" t="s">
        <v>161</v>
      </c>
      <c r="F343" s="2">
        <v>49</v>
      </c>
      <c r="G343" s="2">
        <v>30</v>
      </c>
      <c r="H343" s="2">
        <v>33</v>
      </c>
      <c r="I343" s="2">
        <f t="shared" si="67"/>
        <v>15</v>
      </c>
      <c r="J343" s="2">
        <f t="shared" si="68"/>
        <v>16.5</v>
      </c>
      <c r="K343" s="2">
        <f t="shared" si="69"/>
        <v>777.54418176352499</v>
      </c>
      <c r="L343" s="2">
        <f t="shared" si="70"/>
        <v>0.77754418176352502</v>
      </c>
      <c r="M343">
        <v>4.21</v>
      </c>
      <c r="N343">
        <v>8.4499999999999993</v>
      </c>
      <c r="O343">
        <f t="shared" si="66"/>
        <v>12.66</v>
      </c>
      <c r="P343">
        <v>1.1655175813573525E-2</v>
      </c>
      <c r="Q343">
        <f t="shared" si="72"/>
        <v>11.655175813573525</v>
      </c>
      <c r="R343" s="4">
        <v>0.52</v>
      </c>
      <c r="S343">
        <v>0.13</v>
      </c>
      <c r="T343" s="4">
        <v>0.17</v>
      </c>
      <c r="U343" s="4">
        <f t="shared" si="73"/>
        <v>0.69000000000000006</v>
      </c>
      <c r="V343" s="4">
        <f t="shared" si="74"/>
        <v>13.48</v>
      </c>
      <c r="W343" s="4">
        <f t="shared" si="75"/>
        <v>93.916913946587528</v>
      </c>
      <c r="X343" s="4">
        <f t="shared" si="76"/>
        <v>3.857566765578635</v>
      </c>
      <c r="Y343" s="4">
        <f t="shared" si="77"/>
        <v>0.96439169139465875</v>
      </c>
      <c r="Z343" s="4">
        <f t="shared" si="71"/>
        <v>12</v>
      </c>
      <c r="AA343" s="4">
        <v>12</v>
      </c>
      <c r="AB343" s="10">
        <f t="shared" si="65"/>
        <v>5.4502369668246446E-2</v>
      </c>
      <c r="AC343" t="s">
        <v>460</v>
      </c>
    </row>
    <row r="344" spans="1:30" x14ac:dyDescent="0.35">
      <c r="A344" s="2" t="s">
        <v>408</v>
      </c>
      <c r="B344" s="2" t="s">
        <v>232</v>
      </c>
      <c r="C344" s="2" t="s">
        <v>2</v>
      </c>
      <c r="D344" s="2" t="s">
        <v>156</v>
      </c>
      <c r="E344" s="2" t="s">
        <v>161</v>
      </c>
      <c r="F344" s="2">
        <v>37</v>
      </c>
      <c r="G344" s="2">
        <v>34</v>
      </c>
      <c r="H344" s="2">
        <v>34</v>
      </c>
      <c r="I344" s="2">
        <f t="shared" si="67"/>
        <v>17</v>
      </c>
      <c r="J344" s="2">
        <f t="shared" si="68"/>
        <v>17</v>
      </c>
      <c r="K344" s="2">
        <f t="shared" si="69"/>
        <v>907.92027688751011</v>
      </c>
      <c r="L344" s="2">
        <f t="shared" si="70"/>
        <v>0.90792027688751009</v>
      </c>
      <c r="M344">
        <v>3.07</v>
      </c>
      <c r="N344">
        <v>4.01</v>
      </c>
      <c r="O344">
        <f t="shared" si="66"/>
        <v>7.08</v>
      </c>
      <c r="P344">
        <v>1.1567237645205751E-2</v>
      </c>
      <c r="Q344">
        <f t="shared" si="72"/>
        <v>11.567237645205751</v>
      </c>
      <c r="R344" s="4">
        <v>0.55000000000000004</v>
      </c>
      <c r="S344">
        <v>0.1</v>
      </c>
      <c r="T344" s="4">
        <v>0.28000000000000003</v>
      </c>
      <c r="U344" s="4">
        <f t="shared" si="73"/>
        <v>0.83000000000000007</v>
      </c>
      <c r="V344" s="4">
        <f t="shared" si="74"/>
        <v>8.01</v>
      </c>
      <c r="W344" s="4">
        <f t="shared" si="75"/>
        <v>88.389513108614238</v>
      </c>
      <c r="X344" s="4">
        <f t="shared" si="76"/>
        <v>6.8664169787765292</v>
      </c>
      <c r="Y344" s="4">
        <f t="shared" si="77"/>
        <v>1.2484394506866419</v>
      </c>
      <c r="Z344" s="4">
        <f t="shared" si="71"/>
        <v>7</v>
      </c>
      <c r="AA344" s="4">
        <v>7</v>
      </c>
      <c r="AB344" s="10">
        <f t="shared" si="65"/>
        <v>0.1172316384180791</v>
      </c>
      <c r="AC344" t="s">
        <v>460</v>
      </c>
    </row>
    <row r="345" spans="1:30" x14ac:dyDescent="0.35">
      <c r="A345" s="2" t="s">
        <v>331</v>
      </c>
      <c r="B345" s="2" t="s">
        <v>232</v>
      </c>
      <c r="C345" s="2" t="s">
        <v>2</v>
      </c>
      <c r="D345" s="2" t="s">
        <v>80</v>
      </c>
      <c r="E345" s="2" t="s">
        <v>81</v>
      </c>
      <c r="F345" s="2">
        <v>49</v>
      </c>
      <c r="G345" s="2">
        <v>44</v>
      </c>
      <c r="H345" s="2">
        <v>47</v>
      </c>
      <c r="I345" s="2">
        <f t="shared" si="67"/>
        <v>22</v>
      </c>
      <c r="J345" s="2">
        <f t="shared" si="68"/>
        <v>23.5</v>
      </c>
      <c r="K345" s="2">
        <f t="shared" si="69"/>
        <v>1624.20340190603</v>
      </c>
      <c r="L345" s="2">
        <f t="shared" si="70"/>
        <v>1.6242034019060301</v>
      </c>
      <c r="M345">
        <v>5.04</v>
      </c>
      <c r="N345">
        <v>9.83</v>
      </c>
      <c r="O345">
        <f t="shared" si="66"/>
        <v>14.870000000000001</v>
      </c>
      <c r="P345">
        <v>1.2145550024922951E-2</v>
      </c>
      <c r="Q345">
        <f t="shared" si="72"/>
        <v>12.145550024922951</v>
      </c>
      <c r="R345" s="4">
        <v>1.62</v>
      </c>
      <c r="S345">
        <v>0.29000000000000004</v>
      </c>
      <c r="T345" s="4">
        <v>0.66</v>
      </c>
      <c r="U345" s="4">
        <f t="shared" si="73"/>
        <v>2.2800000000000002</v>
      </c>
      <c r="V345" s="4">
        <f t="shared" si="74"/>
        <v>17.440000000000001</v>
      </c>
      <c r="W345" s="4">
        <f t="shared" si="75"/>
        <v>85.263761467889907</v>
      </c>
      <c r="X345" s="4">
        <f t="shared" si="76"/>
        <v>9.2889908256880727</v>
      </c>
      <c r="Y345" s="4">
        <f t="shared" si="77"/>
        <v>1.6628440366972479</v>
      </c>
      <c r="Z345" s="4">
        <f t="shared" si="71"/>
        <v>1</v>
      </c>
      <c r="AA345" s="4">
        <v>1</v>
      </c>
      <c r="AB345" s="10">
        <f t="shared" si="65"/>
        <v>0.15332885003362476</v>
      </c>
      <c r="AC345" t="s">
        <v>460</v>
      </c>
      <c r="AD345" t="s">
        <v>468</v>
      </c>
    </row>
    <row r="346" spans="1:30" x14ac:dyDescent="0.35">
      <c r="A346" s="2" t="s">
        <v>332</v>
      </c>
      <c r="B346" s="2" t="s">
        <v>232</v>
      </c>
      <c r="C346" s="2" t="s">
        <v>2</v>
      </c>
      <c r="D346" s="2" t="s">
        <v>80</v>
      </c>
      <c r="E346" s="2" t="s">
        <v>81</v>
      </c>
      <c r="F346" s="2">
        <v>56</v>
      </c>
      <c r="G346" s="2">
        <v>43</v>
      </c>
      <c r="H346" s="2">
        <v>40</v>
      </c>
      <c r="I346" s="2">
        <f t="shared" si="67"/>
        <v>21.5</v>
      </c>
      <c r="J346" s="2">
        <f t="shared" si="68"/>
        <v>20</v>
      </c>
      <c r="K346" s="2">
        <f t="shared" si="69"/>
        <v>1350.8848410436999</v>
      </c>
      <c r="L346" s="2">
        <f t="shared" si="70"/>
        <v>1.3508848410437</v>
      </c>
      <c r="M346">
        <v>3.56</v>
      </c>
      <c r="N346">
        <v>8.36</v>
      </c>
      <c r="O346">
        <f t="shared" si="66"/>
        <v>11.92</v>
      </c>
      <c r="P346">
        <v>1.1492430847269555E-2</v>
      </c>
      <c r="Q346">
        <f t="shared" si="72"/>
        <v>11.492430847269555</v>
      </c>
      <c r="R346" s="4">
        <v>1.56</v>
      </c>
      <c r="S346">
        <v>0.28000000000000003</v>
      </c>
      <c r="T346" s="4">
        <v>0.24</v>
      </c>
      <c r="U346" s="4">
        <f t="shared" si="73"/>
        <v>1.8</v>
      </c>
      <c r="V346" s="4">
        <f t="shared" si="74"/>
        <v>14</v>
      </c>
      <c r="W346" s="4">
        <f t="shared" si="75"/>
        <v>85.142857142857139</v>
      </c>
      <c r="X346" s="4">
        <f t="shared" si="76"/>
        <v>11.142857142857142</v>
      </c>
      <c r="Y346" s="4">
        <f t="shared" si="77"/>
        <v>2</v>
      </c>
      <c r="Z346" s="4">
        <f t="shared" si="71"/>
        <v>1</v>
      </c>
      <c r="AA346" s="4">
        <v>1</v>
      </c>
      <c r="AB346" s="10">
        <f t="shared" si="65"/>
        <v>0.15100671140939598</v>
      </c>
      <c r="AC346" t="s">
        <v>462</v>
      </c>
    </row>
    <row r="347" spans="1:30" x14ac:dyDescent="0.35">
      <c r="A347" s="2" t="s">
        <v>333</v>
      </c>
      <c r="B347" s="2" t="s">
        <v>232</v>
      </c>
      <c r="C347" s="2" t="s">
        <v>2</v>
      </c>
      <c r="D347" s="2" t="s">
        <v>80</v>
      </c>
      <c r="E347" s="2" t="s">
        <v>81</v>
      </c>
      <c r="F347" s="2">
        <v>33</v>
      </c>
      <c r="G347" s="2">
        <v>43</v>
      </c>
      <c r="H347" s="2">
        <v>40</v>
      </c>
      <c r="I347" s="2">
        <f t="shared" si="67"/>
        <v>21.5</v>
      </c>
      <c r="J347" s="2">
        <f t="shared" si="68"/>
        <v>20</v>
      </c>
      <c r="K347" s="2">
        <f t="shared" si="69"/>
        <v>1350.8848410436999</v>
      </c>
      <c r="L347" s="2">
        <f t="shared" si="70"/>
        <v>1.3508848410437</v>
      </c>
      <c r="M347">
        <v>3.99</v>
      </c>
      <c r="N347">
        <v>6.94</v>
      </c>
      <c r="O347">
        <f t="shared" si="66"/>
        <v>10.93</v>
      </c>
      <c r="P347">
        <v>1.084483175986444E-2</v>
      </c>
      <c r="Q347">
        <f t="shared" si="72"/>
        <v>10.844831759864439</v>
      </c>
      <c r="R347" s="4">
        <v>2.0699999999999998</v>
      </c>
      <c r="S347">
        <v>0.12</v>
      </c>
      <c r="T347" s="4">
        <v>0.22</v>
      </c>
      <c r="U347" s="4">
        <f t="shared" si="73"/>
        <v>2.29</v>
      </c>
      <c r="V347" s="4">
        <f t="shared" si="74"/>
        <v>13.34</v>
      </c>
      <c r="W347" s="4">
        <f t="shared" si="75"/>
        <v>81.934032983508246</v>
      </c>
      <c r="X347" s="4">
        <f t="shared" si="76"/>
        <v>15.517241379310342</v>
      </c>
      <c r="Y347" s="4">
        <f t="shared" si="77"/>
        <v>0.8995502248875562</v>
      </c>
      <c r="Z347" s="4">
        <f t="shared" si="71"/>
        <v>2</v>
      </c>
      <c r="AA347" s="4">
        <v>2</v>
      </c>
      <c r="AB347" s="10">
        <f t="shared" si="65"/>
        <v>0.20951509606587376</v>
      </c>
      <c r="AC347" t="s">
        <v>462</v>
      </c>
    </row>
    <row r="348" spans="1:30" x14ac:dyDescent="0.35">
      <c r="A348" s="2" t="s">
        <v>337</v>
      </c>
      <c r="B348" s="2" t="s">
        <v>232</v>
      </c>
      <c r="C348" s="2" t="s">
        <v>2</v>
      </c>
      <c r="D348" s="2" t="s">
        <v>80</v>
      </c>
      <c r="E348" s="2" t="s">
        <v>89</v>
      </c>
      <c r="F348" s="2">
        <v>70</v>
      </c>
      <c r="G348" s="2">
        <v>51</v>
      </c>
      <c r="H348" s="2">
        <v>31</v>
      </c>
      <c r="I348" s="2">
        <f t="shared" si="67"/>
        <v>25.5</v>
      </c>
      <c r="J348" s="2">
        <f t="shared" si="68"/>
        <v>15.5</v>
      </c>
      <c r="K348" s="2">
        <f t="shared" si="69"/>
        <v>1241.7144963314474</v>
      </c>
      <c r="L348" s="2">
        <f t="shared" si="70"/>
        <v>1.2417144963314475</v>
      </c>
      <c r="M348">
        <v>3.87</v>
      </c>
      <c r="N348">
        <v>7.46</v>
      </c>
      <c r="O348">
        <f t="shared" si="66"/>
        <v>11.33</v>
      </c>
      <c r="P348">
        <v>8.3465711747125818E-3</v>
      </c>
      <c r="Q348">
        <f t="shared" si="72"/>
        <v>8.3465711747125813</v>
      </c>
      <c r="R348" s="4">
        <v>1.03</v>
      </c>
      <c r="S348">
        <v>0.37</v>
      </c>
      <c r="T348" s="4">
        <v>0.19</v>
      </c>
      <c r="U348" s="4">
        <f t="shared" si="73"/>
        <v>1.22</v>
      </c>
      <c r="V348" s="4">
        <f t="shared" si="74"/>
        <v>12.919999999999998</v>
      </c>
      <c r="W348" s="4">
        <f t="shared" si="75"/>
        <v>87.693498452012392</v>
      </c>
      <c r="X348" s="4">
        <f t="shared" si="76"/>
        <v>7.9721362229102182</v>
      </c>
      <c r="Y348" s="4">
        <f t="shared" si="77"/>
        <v>2.8637770897832824</v>
      </c>
      <c r="Z348" s="4">
        <f t="shared" si="71"/>
        <v>1</v>
      </c>
      <c r="AA348" s="4">
        <v>1</v>
      </c>
      <c r="AB348" s="10">
        <f t="shared" si="65"/>
        <v>0.10767872903795234</v>
      </c>
      <c r="AC348" t="s">
        <v>460</v>
      </c>
    </row>
    <row r="349" spans="1:30" x14ac:dyDescent="0.35">
      <c r="A349" s="2" t="s">
        <v>338</v>
      </c>
      <c r="B349" s="2" t="s">
        <v>232</v>
      </c>
      <c r="C349" s="2" t="s">
        <v>2</v>
      </c>
      <c r="D349" s="2" t="s">
        <v>80</v>
      </c>
      <c r="E349" s="2" t="s">
        <v>89</v>
      </c>
      <c r="F349" s="2">
        <v>95</v>
      </c>
      <c r="G349" s="2">
        <v>42</v>
      </c>
      <c r="H349" s="2">
        <v>17</v>
      </c>
      <c r="I349" s="2">
        <f t="shared" si="67"/>
        <v>21</v>
      </c>
      <c r="J349" s="2">
        <f t="shared" si="68"/>
        <v>8.5</v>
      </c>
      <c r="K349" s="2">
        <f t="shared" si="69"/>
        <v>560.77428866581511</v>
      </c>
      <c r="L349" s="2">
        <f t="shared" si="70"/>
        <v>0.56077428866581513</v>
      </c>
      <c r="M349">
        <v>6.08</v>
      </c>
      <c r="N349">
        <v>8.69</v>
      </c>
      <c r="O349">
        <f t="shared" si="66"/>
        <v>14.77</v>
      </c>
      <c r="P349">
        <v>8.8256671166026378E-3</v>
      </c>
      <c r="Q349">
        <f t="shared" si="72"/>
        <v>8.8256671166026379</v>
      </c>
      <c r="R349" s="4">
        <v>1.5</v>
      </c>
      <c r="S349">
        <v>0.38</v>
      </c>
      <c r="T349" s="4">
        <v>0.5</v>
      </c>
      <c r="U349" s="4">
        <f t="shared" si="73"/>
        <v>2</v>
      </c>
      <c r="V349" s="4">
        <f t="shared" si="74"/>
        <v>17.149999999999999</v>
      </c>
      <c r="W349" s="4">
        <f t="shared" si="75"/>
        <v>86.122448979591837</v>
      </c>
      <c r="X349" s="4">
        <f t="shared" si="76"/>
        <v>8.7463556851311957</v>
      </c>
      <c r="Y349" s="4">
        <f t="shared" si="77"/>
        <v>2.2157434402332363</v>
      </c>
      <c r="Z349" s="4">
        <f t="shared" si="71"/>
        <v>1</v>
      </c>
      <c r="AA349" s="4">
        <v>1</v>
      </c>
      <c r="AB349" s="10">
        <f t="shared" si="65"/>
        <v>0.13540961408259986</v>
      </c>
      <c r="AC349" t="s">
        <v>460</v>
      </c>
    </row>
    <row r="350" spans="1:30" x14ac:dyDescent="0.35">
      <c r="A350" s="2" t="s">
        <v>339</v>
      </c>
      <c r="B350" s="2" t="s">
        <v>232</v>
      </c>
      <c r="C350" s="2" t="s">
        <v>2</v>
      </c>
      <c r="D350" s="2" t="s">
        <v>80</v>
      </c>
      <c r="E350" s="2" t="s">
        <v>89</v>
      </c>
      <c r="F350" s="2">
        <v>80</v>
      </c>
      <c r="G350" s="2">
        <v>40</v>
      </c>
      <c r="H350" s="2">
        <v>33</v>
      </c>
      <c r="I350" s="2">
        <f t="shared" si="67"/>
        <v>20</v>
      </c>
      <c r="J350" s="2">
        <f t="shared" si="68"/>
        <v>16.5</v>
      </c>
      <c r="K350" s="2">
        <f t="shared" si="69"/>
        <v>1036.7255756847001</v>
      </c>
      <c r="L350" s="2">
        <f t="shared" si="70"/>
        <v>1.0367255756847</v>
      </c>
      <c r="M350">
        <v>5.14</v>
      </c>
      <c r="N350">
        <v>9.3800000000000008</v>
      </c>
      <c r="O350">
        <f t="shared" si="66"/>
        <v>14.52</v>
      </c>
      <c r="P350">
        <v>7.1905372529750848E-3</v>
      </c>
      <c r="Q350">
        <f t="shared" si="72"/>
        <v>7.1905372529750844</v>
      </c>
      <c r="R350" s="4">
        <v>1.05</v>
      </c>
      <c r="S350">
        <v>0.21</v>
      </c>
      <c r="T350" s="4">
        <v>0.39</v>
      </c>
      <c r="U350" s="4">
        <f t="shared" si="73"/>
        <v>1.44</v>
      </c>
      <c r="V350" s="4">
        <f t="shared" si="74"/>
        <v>16.170000000000002</v>
      </c>
      <c r="W350" s="4">
        <f t="shared" si="75"/>
        <v>89.795918367346928</v>
      </c>
      <c r="X350" s="4">
        <f t="shared" si="76"/>
        <v>6.4935064935064926</v>
      </c>
      <c r="Y350" s="4">
        <f t="shared" si="77"/>
        <v>1.2987012987012985</v>
      </c>
      <c r="Z350" s="4">
        <f t="shared" si="71"/>
        <v>1</v>
      </c>
      <c r="AA350" s="4">
        <v>1</v>
      </c>
      <c r="AB350" s="10">
        <f t="shared" si="65"/>
        <v>9.9173553719008267E-2</v>
      </c>
      <c r="AC350" t="s">
        <v>460</v>
      </c>
    </row>
    <row r="351" spans="1:30" x14ac:dyDescent="0.35">
      <c r="A351" s="2" t="s">
        <v>409</v>
      </c>
      <c r="B351" s="2" t="s">
        <v>232</v>
      </c>
      <c r="C351" s="2" t="s">
        <v>2</v>
      </c>
      <c r="D351" s="2" t="s">
        <v>156</v>
      </c>
      <c r="E351" s="2" t="s">
        <v>165</v>
      </c>
      <c r="F351" s="2">
        <v>39</v>
      </c>
      <c r="G351" s="2">
        <v>36</v>
      </c>
      <c r="H351" s="2">
        <v>31</v>
      </c>
      <c r="I351" s="2">
        <f t="shared" si="67"/>
        <v>18</v>
      </c>
      <c r="J351" s="2">
        <f t="shared" si="68"/>
        <v>15.5</v>
      </c>
      <c r="K351" s="2">
        <f t="shared" si="69"/>
        <v>876.50435035161001</v>
      </c>
      <c r="L351" s="2">
        <f t="shared" si="70"/>
        <v>0.87650435035161001</v>
      </c>
      <c r="M351">
        <v>2.71</v>
      </c>
      <c r="N351">
        <v>3.57</v>
      </c>
      <c r="O351">
        <f t="shared" si="66"/>
        <v>6.2799999999999994</v>
      </c>
      <c r="P351">
        <v>8.185937728402282E-3</v>
      </c>
      <c r="Q351">
        <f t="shared" si="72"/>
        <v>8.1859377284022816</v>
      </c>
      <c r="R351" s="4">
        <v>0.09</v>
      </c>
      <c r="S351">
        <v>0.02</v>
      </c>
      <c r="T351" s="4">
        <v>0.27</v>
      </c>
      <c r="U351" s="4">
        <f t="shared" si="73"/>
        <v>0.36</v>
      </c>
      <c r="V351" s="4">
        <f t="shared" si="74"/>
        <v>6.6599999999999984</v>
      </c>
      <c r="W351" s="4">
        <f t="shared" si="75"/>
        <v>94.294294294294318</v>
      </c>
      <c r="X351" s="4">
        <f t="shared" si="76"/>
        <v>1.3513513513513515</v>
      </c>
      <c r="Y351" s="4">
        <f t="shared" si="77"/>
        <v>0.30030030030030036</v>
      </c>
      <c r="Z351" s="4">
        <f t="shared" si="71"/>
        <v>6</v>
      </c>
      <c r="AA351" s="4">
        <v>6</v>
      </c>
      <c r="AB351" s="10">
        <f t="shared" si="65"/>
        <v>5.7324840764331211E-2</v>
      </c>
      <c r="AC351" t="s">
        <v>460</v>
      </c>
    </row>
    <row r="352" spans="1:30" x14ac:dyDescent="0.35">
      <c r="A352" s="2" t="s">
        <v>410</v>
      </c>
      <c r="B352" s="2" t="s">
        <v>232</v>
      </c>
      <c r="C352" s="2" t="s">
        <v>2</v>
      </c>
      <c r="D352" s="2" t="s">
        <v>156</v>
      </c>
      <c r="E352" s="2" t="s">
        <v>165</v>
      </c>
      <c r="F352" s="2">
        <v>35</v>
      </c>
      <c r="G352" s="2">
        <v>33</v>
      </c>
      <c r="H352" s="2">
        <v>34</v>
      </c>
      <c r="I352" s="2">
        <f t="shared" si="67"/>
        <v>16.5</v>
      </c>
      <c r="J352" s="2">
        <f t="shared" si="68"/>
        <v>17</v>
      </c>
      <c r="K352" s="2">
        <f t="shared" si="69"/>
        <v>881.21673933199497</v>
      </c>
      <c r="L352" s="2">
        <f t="shared" si="70"/>
        <v>0.88121673933199496</v>
      </c>
      <c r="M352">
        <v>2.33</v>
      </c>
      <c r="N352">
        <v>2.85</v>
      </c>
      <c r="O352">
        <f t="shared" si="66"/>
        <v>5.18</v>
      </c>
      <c r="P352">
        <v>5.108883070438725E-3</v>
      </c>
      <c r="Q352">
        <f t="shared" si="72"/>
        <v>5.1088830704387247</v>
      </c>
      <c r="R352" s="4">
        <v>0.19</v>
      </c>
      <c r="T352" s="4">
        <v>0.18</v>
      </c>
      <c r="U352" s="4">
        <f t="shared" si="73"/>
        <v>0.37</v>
      </c>
      <c r="V352" s="4">
        <f t="shared" si="74"/>
        <v>5.55</v>
      </c>
      <c r="W352" s="4">
        <f t="shared" si="75"/>
        <v>93.333333333333329</v>
      </c>
      <c r="X352" s="4">
        <f t="shared" si="76"/>
        <v>3.423423423423424</v>
      </c>
      <c r="Y352" s="4">
        <f t="shared" si="77"/>
        <v>0</v>
      </c>
      <c r="Z352" s="4">
        <f t="shared" si="71"/>
        <v>5</v>
      </c>
      <c r="AA352" s="4">
        <v>5</v>
      </c>
      <c r="AB352" s="10">
        <f t="shared" si="65"/>
        <v>7.1428571428571438E-2</v>
      </c>
      <c r="AC352" t="s">
        <v>460</v>
      </c>
    </row>
    <row r="353" spans="1:29" x14ac:dyDescent="0.35">
      <c r="A353" s="2" t="s">
        <v>411</v>
      </c>
      <c r="B353" s="2" t="s">
        <v>232</v>
      </c>
      <c r="C353" s="2" t="s">
        <v>2</v>
      </c>
      <c r="D353" s="2" t="s">
        <v>156</v>
      </c>
      <c r="E353" s="2" t="s">
        <v>165</v>
      </c>
      <c r="F353" s="2">
        <v>40</v>
      </c>
      <c r="G353" s="2">
        <v>37</v>
      </c>
      <c r="H353" s="2">
        <v>36</v>
      </c>
      <c r="I353" s="2">
        <f t="shared" si="67"/>
        <v>18.5</v>
      </c>
      <c r="J353" s="2">
        <f t="shared" si="68"/>
        <v>18</v>
      </c>
      <c r="K353" s="2">
        <f t="shared" si="69"/>
        <v>1046.15035364547</v>
      </c>
      <c r="L353" s="2">
        <f t="shared" si="70"/>
        <v>1.0461503536454699</v>
      </c>
      <c r="M353">
        <v>2.14</v>
      </c>
      <c r="N353">
        <v>4.8499999999999996</v>
      </c>
      <c r="O353">
        <f t="shared" si="66"/>
        <v>6.99</v>
      </c>
      <c r="P353">
        <v>5.6211354693648128E-3</v>
      </c>
      <c r="Q353">
        <f t="shared" si="72"/>
        <v>5.6211354693648126</v>
      </c>
      <c r="R353" s="4">
        <v>0.41</v>
      </c>
      <c r="S353">
        <v>0.03</v>
      </c>
      <c r="T353" s="4">
        <v>0.21</v>
      </c>
      <c r="U353" s="4">
        <f t="shared" si="73"/>
        <v>0.62</v>
      </c>
      <c r="V353" s="4">
        <f t="shared" si="74"/>
        <v>7.6400000000000006</v>
      </c>
      <c r="W353" s="4">
        <f t="shared" si="75"/>
        <v>91.492146596858632</v>
      </c>
      <c r="X353" s="4">
        <f t="shared" si="76"/>
        <v>5.3664921465968582</v>
      </c>
      <c r="Y353" s="4">
        <f t="shared" si="77"/>
        <v>0.3926701570680628</v>
      </c>
      <c r="Z353" s="4">
        <f t="shared" si="71"/>
        <v>6</v>
      </c>
      <c r="AA353" s="4">
        <v>6</v>
      </c>
      <c r="AB353" s="10">
        <f t="shared" si="65"/>
        <v>8.8698140200286116E-2</v>
      </c>
      <c r="AC353" t="s">
        <v>460</v>
      </c>
    </row>
    <row r="354" spans="1:29" x14ac:dyDescent="0.35">
      <c r="A354" s="2" t="s">
        <v>334</v>
      </c>
      <c r="B354" s="2" t="s">
        <v>232</v>
      </c>
      <c r="C354" s="2" t="s">
        <v>2</v>
      </c>
      <c r="D354" s="2" t="s">
        <v>80</v>
      </c>
      <c r="E354" s="2" t="s">
        <v>85</v>
      </c>
      <c r="F354" s="2">
        <v>50</v>
      </c>
      <c r="G354" s="2">
        <v>43</v>
      </c>
      <c r="H354" s="2">
        <v>37</v>
      </c>
      <c r="I354" s="2">
        <f t="shared" si="67"/>
        <v>21.5</v>
      </c>
      <c r="J354" s="2">
        <f t="shared" si="68"/>
        <v>18.5</v>
      </c>
      <c r="K354" s="2">
        <f t="shared" si="69"/>
        <v>1249.5684779654225</v>
      </c>
      <c r="L354" s="2">
        <f t="shared" si="70"/>
        <v>1.2495684779654226</v>
      </c>
      <c r="M354">
        <v>2.97</v>
      </c>
      <c r="N354">
        <v>9.42</v>
      </c>
      <c r="O354">
        <f t="shared" si="66"/>
        <v>12.39</v>
      </c>
      <c r="P354">
        <v>1.3165208741698606E-2</v>
      </c>
      <c r="Q354">
        <f t="shared" si="72"/>
        <v>13.165208741698606</v>
      </c>
      <c r="R354" s="4">
        <v>1.96</v>
      </c>
      <c r="S354">
        <v>0.56999999999999995</v>
      </c>
      <c r="T354" s="4">
        <v>0.18</v>
      </c>
      <c r="U354" s="4">
        <f t="shared" si="73"/>
        <v>2.14</v>
      </c>
      <c r="V354" s="4">
        <f t="shared" si="74"/>
        <v>15.100000000000001</v>
      </c>
      <c r="W354" s="4">
        <f t="shared" si="75"/>
        <v>82.05298013245033</v>
      </c>
      <c r="X354" s="4">
        <f t="shared" si="76"/>
        <v>12.980132450331125</v>
      </c>
      <c r="Y354" s="4">
        <f t="shared" si="77"/>
        <v>3.774834437086092</v>
      </c>
      <c r="Z354" s="4">
        <f t="shared" si="71"/>
        <v>1</v>
      </c>
      <c r="AA354" s="4">
        <v>1</v>
      </c>
      <c r="AB354" s="10">
        <f t="shared" si="65"/>
        <v>0.17271993543179984</v>
      </c>
      <c r="AC354" t="s">
        <v>460</v>
      </c>
    </row>
    <row r="355" spans="1:29" x14ac:dyDescent="0.35">
      <c r="A355" s="2" t="s">
        <v>335</v>
      </c>
      <c r="B355" s="2" t="s">
        <v>232</v>
      </c>
      <c r="C355" s="2" t="s">
        <v>2</v>
      </c>
      <c r="D355" s="2" t="s">
        <v>80</v>
      </c>
      <c r="E355" s="2" t="s">
        <v>85</v>
      </c>
      <c r="F355" s="2">
        <v>51</v>
      </c>
      <c r="G355" s="2">
        <v>45</v>
      </c>
      <c r="H355" s="2">
        <v>40</v>
      </c>
      <c r="I355" s="2">
        <f t="shared" si="67"/>
        <v>22.5</v>
      </c>
      <c r="J355" s="2">
        <f t="shared" si="68"/>
        <v>20</v>
      </c>
      <c r="K355" s="2">
        <f t="shared" si="69"/>
        <v>1413.7166941155001</v>
      </c>
      <c r="L355" s="2">
        <f t="shared" si="70"/>
        <v>1.4137166941155002</v>
      </c>
      <c r="M355">
        <v>4.8099999999999996</v>
      </c>
      <c r="N355">
        <v>8.69</v>
      </c>
      <c r="O355">
        <f t="shared" si="66"/>
        <v>13.5</v>
      </c>
      <c r="P355">
        <v>1.0269049086054631E-2</v>
      </c>
      <c r="Q355">
        <f t="shared" si="72"/>
        <v>10.269049086054631</v>
      </c>
      <c r="R355" s="4">
        <v>2.2999999999999998</v>
      </c>
      <c r="S355">
        <v>0.45</v>
      </c>
      <c r="T355" s="4">
        <v>0.28000000000000003</v>
      </c>
      <c r="U355" s="4">
        <f t="shared" si="73"/>
        <v>2.58</v>
      </c>
      <c r="V355" s="4">
        <f t="shared" si="74"/>
        <v>16.53</v>
      </c>
      <c r="W355" s="4">
        <f t="shared" si="75"/>
        <v>81.669691470054445</v>
      </c>
      <c r="X355" s="4">
        <f t="shared" si="76"/>
        <v>13.91409558378705</v>
      </c>
      <c r="Y355" s="4">
        <f t="shared" si="77"/>
        <v>2.7223230490018149</v>
      </c>
      <c r="Z355" s="4">
        <f t="shared" si="71"/>
        <v>1</v>
      </c>
      <c r="AA355" s="4">
        <v>1</v>
      </c>
      <c r="AB355" s="10">
        <f t="shared" si="65"/>
        <v>0.19111111111111112</v>
      </c>
      <c r="AC355" t="s">
        <v>462</v>
      </c>
    </row>
    <row r="356" spans="1:29" x14ac:dyDescent="0.35">
      <c r="A356" s="2" t="s">
        <v>336</v>
      </c>
      <c r="B356" s="2" t="s">
        <v>232</v>
      </c>
      <c r="C356" s="2" t="s">
        <v>2</v>
      </c>
      <c r="D356" s="2" t="s">
        <v>80</v>
      </c>
      <c r="E356" s="2" t="s">
        <v>85</v>
      </c>
      <c r="F356" s="2">
        <v>80</v>
      </c>
      <c r="G356" s="2">
        <v>59</v>
      </c>
      <c r="H356" s="2">
        <v>35</v>
      </c>
      <c r="I356" s="2">
        <f t="shared" si="67"/>
        <v>29.5</v>
      </c>
      <c r="J356" s="2">
        <f t="shared" si="68"/>
        <v>17.5</v>
      </c>
      <c r="K356" s="2">
        <f t="shared" si="69"/>
        <v>1621.8472074158376</v>
      </c>
      <c r="L356" s="2">
        <f t="shared" si="70"/>
        <v>1.6218472074158377</v>
      </c>
      <c r="M356">
        <v>5.9</v>
      </c>
      <c r="N356">
        <v>6.92</v>
      </c>
      <c r="O356">
        <f t="shared" si="66"/>
        <v>12.82</v>
      </c>
      <c r="P356">
        <v>1.1866687891636878E-2</v>
      </c>
      <c r="Q356">
        <f t="shared" si="72"/>
        <v>11.866687891636879</v>
      </c>
      <c r="R356" s="4">
        <v>2.2400000000000002</v>
      </c>
      <c r="S356">
        <v>0.19</v>
      </c>
      <c r="T356" s="4">
        <v>0.28999999999999998</v>
      </c>
      <c r="U356" s="4">
        <f t="shared" si="73"/>
        <v>2.5300000000000002</v>
      </c>
      <c r="V356" s="4">
        <f t="shared" si="74"/>
        <v>15.54</v>
      </c>
      <c r="W356" s="4">
        <f t="shared" si="75"/>
        <v>82.496782496782501</v>
      </c>
      <c r="X356" s="4">
        <f t="shared" si="76"/>
        <v>14.414414414414416</v>
      </c>
      <c r="Y356" s="4">
        <f t="shared" si="77"/>
        <v>1.2226512226512227</v>
      </c>
      <c r="Z356" s="4">
        <f t="shared" si="71"/>
        <v>2</v>
      </c>
      <c r="AA356" s="4">
        <v>2</v>
      </c>
      <c r="AB356" s="10">
        <f t="shared" si="65"/>
        <v>0.19734789391575663</v>
      </c>
      <c r="AC356" t="s">
        <v>462</v>
      </c>
    </row>
    <row r="357" spans="1:29" x14ac:dyDescent="0.35">
      <c r="A357" s="2" t="s">
        <v>266</v>
      </c>
      <c r="B357" s="2" t="s">
        <v>232</v>
      </c>
      <c r="C357" s="2" t="s">
        <v>2</v>
      </c>
      <c r="D357" s="2" t="s">
        <v>3</v>
      </c>
      <c r="E357" s="2" t="s">
        <v>12</v>
      </c>
      <c r="F357" s="2">
        <v>53</v>
      </c>
      <c r="G357" s="2">
        <v>53</v>
      </c>
      <c r="H357" s="2">
        <v>37</v>
      </c>
      <c r="I357" s="2">
        <f t="shared" si="67"/>
        <v>26.5</v>
      </c>
      <c r="J357" s="2">
        <f t="shared" si="68"/>
        <v>18.5</v>
      </c>
      <c r="K357" s="2">
        <f t="shared" si="69"/>
        <v>1540.1657984224976</v>
      </c>
      <c r="L357" s="2">
        <f t="shared" si="70"/>
        <v>1.5401657984224977</v>
      </c>
      <c r="M357">
        <v>5.25</v>
      </c>
      <c r="N357">
        <v>12.36</v>
      </c>
      <c r="O357">
        <f t="shared" si="66"/>
        <v>17.61</v>
      </c>
      <c r="P357">
        <v>1.0622327957791609E-2</v>
      </c>
      <c r="Q357">
        <f t="shared" si="72"/>
        <v>10.62232795779161</v>
      </c>
      <c r="R357" s="4">
        <v>0.84</v>
      </c>
      <c r="T357" s="4">
        <v>0.48</v>
      </c>
      <c r="U357" s="4">
        <f t="shared" si="73"/>
        <v>1.3199999999999998</v>
      </c>
      <c r="V357" s="4">
        <f t="shared" si="74"/>
        <v>18.93</v>
      </c>
      <c r="W357" s="4">
        <f t="shared" si="75"/>
        <v>93.026941362916006</v>
      </c>
      <c r="X357" s="4">
        <f t="shared" si="76"/>
        <v>4.4374009508716323</v>
      </c>
      <c r="Y357" s="4">
        <f t="shared" si="77"/>
        <v>0</v>
      </c>
      <c r="Z357" s="4">
        <f t="shared" si="71"/>
        <v>17</v>
      </c>
      <c r="AA357" s="4">
        <v>17</v>
      </c>
      <c r="AB357" s="10">
        <f t="shared" si="65"/>
        <v>7.4957410562180568E-2</v>
      </c>
      <c r="AC357" t="s">
        <v>460</v>
      </c>
    </row>
    <row r="358" spans="1:29" x14ac:dyDescent="0.35">
      <c r="A358" s="2" t="s">
        <v>267</v>
      </c>
      <c r="B358" s="2" t="s">
        <v>232</v>
      </c>
      <c r="C358" s="2" t="s">
        <v>2</v>
      </c>
      <c r="D358" s="2" t="s">
        <v>3</v>
      </c>
      <c r="E358" s="2" t="s">
        <v>12</v>
      </c>
      <c r="F358" s="2">
        <v>49</v>
      </c>
      <c r="G358" s="2">
        <v>44</v>
      </c>
      <c r="H358" s="2">
        <v>47</v>
      </c>
      <c r="I358" s="2">
        <f t="shared" si="67"/>
        <v>22</v>
      </c>
      <c r="J358" s="2">
        <f t="shared" si="68"/>
        <v>23.5</v>
      </c>
      <c r="K358" s="2">
        <f t="shared" si="69"/>
        <v>1624.20340190603</v>
      </c>
      <c r="L358" s="2">
        <f t="shared" si="70"/>
        <v>1.6242034019060301</v>
      </c>
      <c r="M358">
        <v>3.92</v>
      </c>
      <c r="N358">
        <v>6.91</v>
      </c>
      <c r="O358">
        <f t="shared" si="66"/>
        <v>10.83</v>
      </c>
      <c r="P358">
        <v>9.1281048980336992E-3</v>
      </c>
      <c r="Q358">
        <f t="shared" si="72"/>
        <v>9.1281048980336994</v>
      </c>
      <c r="R358" s="4">
        <v>0.37</v>
      </c>
      <c r="T358" s="4">
        <v>0.63</v>
      </c>
      <c r="U358" s="4">
        <f t="shared" si="73"/>
        <v>1</v>
      </c>
      <c r="V358" s="4">
        <f t="shared" si="74"/>
        <v>11.83</v>
      </c>
      <c r="W358" s="4">
        <f t="shared" si="75"/>
        <v>91.546914623837708</v>
      </c>
      <c r="X358" s="4">
        <f t="shared" si="76"/>
        <v>3.1276415891800502</v>
      </c>
      <c r="Y358" s="4">
        <f t="shared" si="77"/>
        <v>0</v>
      </c>
      <c r="Z358" s="4">
        <f t="shared" si="71"/>
        <v>10</v>
      </c>
      <c r="AA358" s="4">
        <v>10</v>
      </c>
      <c r="AB358" s="10">
        <f t="shared" si="65"/>
        <v>9.2336103416435819E-2</v>
      </c>
      <c r="AC358" t="s">
        <v>460</v>
      </c>
    </row>
    <row r="359" spans="1:29" x14ac:dyDescent="0.35">
      <c r="A359" s="2" t="s">
        <v>262</v>
      </c>
      <c r="B359" s="2" t="s">
        <v>232</v>
      </c>
      <c r="C359" s="2" t="s">
        <v>2</v>
      </c>
      <c r="D359" s="2" t="s">
        <v>3</v>
      </c>
      <c r="E359" s="2" t="s">
        <v>8</v>
      </c>
      <c r="F359" s="2">
        <v>65</v>
      </c>
      <c r="G359" s="2">
        <v>21</v>
      </c>
      <c r="H359" s="2">
        <v>26</v>
      </c>
      <c r="I359" s="2">
        <f t="shared" si="67"/>
        <v>10.5</v>
      </c>
      <c r="J359" s="2">
        <f t="shared" si="68"/>
        <v>13</v>
      </c>
      <c r="K359" s="2">
        <f t="shared" si="69"/>
        <v>428.82739721503503</v>
      </c>
      <c r="L359" s="2">
        <f t="shared" si="70"/>
        <v>0.42882739721503504</v>
      </c>
      <c r="M359">
        <v>5.87</v>
      </c>
      <c r="N359">
        <v>11.46</v>
      </c>
      <c r="O359">
        <f t="shared" si="66"/>
        <v>17.330000000000002</v>
      </c>
      <c r="P359">
        <v>1.3306285588037398E-2</v>
      </c>
      <c r="Q359">
        <f t="shared" si="72"/>
        <v>13.306285588037397</v>
      </c>
      <c r="R359" s="4">
        <v>0.28999999999999998</v>
      </c>
      <c r="T359" s="4">
        <v>0.11</v>
      </c>
      <c r="U359" s="4">
        <f t="shared" si="73"/>
        <v>0.39999999999999997</v>
      </c>
      <c r="V359" s="4">
        <f t="shared" si="74"/>
        <v>17.73</v>
      </c>
      <c r="W359" s="4">
        <f t="shared" si="75"/>
        <v>97.743936830231263</v>
      </c>
      <c r="X359" s="4">
        <f t="shared" si="76"/>
        <v>1.6356457980823462</v>
      </c>
      <c r="Y359" s="4">
        <f t="shared" si="77"/>
        <v>0</v>
      </c>
      <c r="Z359" s="4">
        <f t="shared" si="71"/>
        <v>17</v>
      </c>
      <c r="AA359" s="4">
        <v>17</v>
      </c>
      <c r="AB359" s="10">
        <f t="shared" si="65"/>
        <v>2.3081361800346215E-2</v>
      </c>
      <c r="AC359" t="s">
        <v>460</v>
      </c>
    </row>
    <row r="360" spans="1:29" x14ac:dyDescent="0.35">
      <c r="A360" s="2" t="s">
        <v>263</v>
      </c>
      <c r="B360" s="2" t="s">
        <v>232</v>
      </c>
      <c r="C360" s="2" t="s">
        <v>2</v>
      </c>
      <c r="D360" s="2" t="s">
        <v>3</v>
      </c>
      <c r="E360" s="2" t="s">
        <v>8</v>
      </c>
      <c r="F360" s="2">
        <v>64</v>
      </c>
      <c r="G360" s="2">
        <v>49</v>
      </c>
      <c r="H360" s="2">
        <v>25</v>
      </c>
      <c r="I360" s="2">
        <f t="shared" si="67"/>
        <v>24.5</v>
      </c>
      <c r="J360" s="2">
        <f t="shared" si="68"/>
        <v>12.5</v>
      </c>
      <c r="K360" s="2">
        <f t="shared" si="69"/>
        <v>962.11275016193747</v>
      </c>
      <c r="L360" s="2">
        <f t="shared" si="70"/>
        <v>0.96211275016193742</v>
      </c>
      <c r="M360">
        <v>5.18</v>
      </c>
      <c r="N360">
        <v>10.62</v>
      </c>
      <c r="O360">
        <f t="shared" si="66"/>
        <v>15.799999999999999</v>
      </c>
      <c r="P360">
        <v>1.0930243717775774E-2</v>
      </c>
      <c r="Q360">
        <f t="shared" si="72"/>
        <v>10.930243717775774</v>
      </c>
      <c r="R360" s="4">
        <v>0.87</v>
      </c>
      <c r="T360" s="4">
        <v>0.35</v>
      </c>
      <c r="U360" s="4">
        <f t="shared" si="73"/>
        <v>1.22</v>
      </c>
      <c r="V360" s="4">
        <f t="shared" si="74"/>
        <v>17.02</v>
      </c>
      <c r="W360" s="4">
        <f t="shared" si="75"/>
        <v>92.83196239717978</v>
      </c>
      <c r="X360" s="4">
        <f t="shared" si="76"/>
        <v>5.1116333725029373</v>
      </c>
      <c r="Y360" s="4">
        <f t="shared" si="77"/>
        <v>0</v>
      </c>
      <c r="Z360" s="4">
        <f t="shared" si="71"/>
        <v>15</v>
      </c>
      <c r="AA360" s="4">
        <v>15</v>
      </c>
      <c r="AB360" s="10">
        <f t="shared" si="65"/>
        <v>7.7215189873417731E-2</v>
      </c>
      <c r="AC360" t="s">
        <v>460</v>
      </c>
    </row>
    <row r="361" spans="1:29" x14ac:dyDescent="0.35">
      <c r="A361" s="2" t="s">
        <v>264</v>
      </c>
      <c r="B361" s="2" t="s">
        <v>232</v>
      </c>
      <c r="C361" s="2" t="s">
        <v>2</v>
      </c>
      <c r="D361" s="2" t="s">
        <v>3</v>
      </c>
      <c r="E361" s="2" t="s">
        <v>8</v>
      </c>
      <c r="F361" s="2">
        <v>54</v>
      </c>
      <c r="G361" s="2">
        <v>45</v>
      </c>
      <c r="H361" s="2">
        <v>18</v>
      </c>
      <c r="I361" s="2">
        <f t="shared" si="67"/>
        <v>22.5</v>
      </c>
      <c r="J361" s="2">
        <f t="shared" si="68"/>
        <v>9</v>
      </c>
      <c r="K361" s="2">
        <f t="shared" si="69"/>
        <v>636.17251235197512</v>
      </c>
      <c r="L361" s="2">
        <f t="shared" si="70"/>
        <v>0.63617251235197514</v>
      </c>
      <c r="M361">
        <v>3.36</v>
      </c>
      <c r="N361">
        <v>4.5</v>
      </c>
      <c r="O361">
        <f t="shared" si="66"/>
        <v>7.8599999999999994</v>
      </c>
      <c r="P361">
        <v>1.0939707883752581E-2</v>
      </c>
      <c r="Q361">
        <f t="shared" si="72"/>
        <v>10.939707883752581</v>
      </c>
      <c r="R361" s="4">
        <v>0.56000000000000005</v>
      </c>
      <c r="T361" s="4">
        <v>0.41</v>
      </c>
      <c r="U361" s="4">
        <f t="shared" si="73"/>
        <v>0.97</v>
      </c>
      <c r="V361" s="4">
        <f t="shared" si="74"/>
        <v>8.83</v>
      </c>
      <c r="W361" s="4">
        <f t="shared" si="75"/>
        <v>89.014722536806332</v>
      </c>
      <c r="X361" s="4">
        <f t="shared" si="76"/>
        <v>6.3420158550396382</v>
      </c>
      <c r="Y361" s="4">
        <f t="shared" si="77"/>
        <v>0</v>
      </c>
      <c r="Z361" s="4">
        <f t="shared" si="71"/>
        <v>7</v>
      </c>
      <c r="AA361" s="4">
        <v>7</v>
      </c>
      <c r="AB361" s="10">
        <f t="shared" si="65"/>
        <v>0.12340966921119594</v>
      </c>
      <c r="AC361" t="s">
        <v>460</v>
      </c>
    </row>
    <row r="362" spans="1:29" x14ac:dyDescent="0.35">
      <c r="A362" s="2" t="s">
        <v>403</v>
      </c>
      <c r="B362" s="2" t="s">
        <v>232</v>
      </c>
      <c r="C362" s="2" t="s">
        <v>2</v>
      </c>
      <c r="D362" s="2" t="s">
        <v>156</v>
      </c>
      <c r="E362" s="2" t="s">
        <v>157</v>
      </c>
      <c r="F362" s="2">
        <v>70</v>
      </c>
      <c r="G362" s="2">
        <v>59</v>
      </c>
      <c r="H362" s="2">
        <v>53</v>
      </c>
      <c r="I362" s="2">
        <f t="shared" si="67"/>
        <v>29.5</v>
      </c>
      <c r="J362" s="2">
        <f t="shared" si="68"/>
        <v>26.5</v>
      </c>
      <c r="K362" s="2">
        <f t="shared" si="69"/>
        <v>2455.9400569439827</v>
      </c>
      <c r="L362" s="2">
        <f t="shared" si="70"/>
        <v>2.4559400569439829</v>
      </c>
      <c r="M362">
        <v>6.38</v>
      </c>
      <c r="N362">
        <v>10.32</v>
      </c>
      <c r="O362">
        <f t="shared" si="66"/>
        <v>16.7</v>
      </c>
      <c r="P362">
        <v>6.8723799051611575E-3</v>
      </c>
      <c r="Q362">
        <f t="shared" si="72"/>
        <v>6.8723799051611572</v>
      </c>
      <c r="R362" s="4">
        <v>0.72</v>
      </c>
      <c r="S362">
        <v>0.06</v>
      </c>
      <c r="T362" s="4">
        <v>0.75</v>
      </c>
      <c r="U362" s="4">
        <f t="shared" si="73"/>
        <v>1.47</v>
      </c>
      <c r="V362" s="4">
        <f t="shared" si="74"/>
        <v>18.229999999999997</v>
      </c>
      <c r="W362" s="4">
        <f t="shared" si="75"/>
        <v>91.607240811848612</v>
      </c>
      <c r="X362" s="4">
        <f t="shared" si="76"/>
        <v>3.9495337356006592</v>
      </c>
      <c r="Y362" s="4">
        <f t="shared" si="77"/>
        <v>0.32912781130005492</v>
      </c>
      <c r="Z362" s="4">
        <f t="shared" si="71"/>
        <v>16</v>
      </c>
      <c r="AA362" s="4">
        <v>16</v>
      </c>
      <c r="AB362" s="10">
        <f t="shared" si="65"/>
        <v>8.8023952095808392E-2</v>
      </c>
      <c r="AC362" t="s">
        <v>460</v>
      </c>
    </row>
    <row r="363" spans="1:29" x14ac:dyDescent="0.35">
      <c r="A363" s="2" t="s">
        <v>404</v>
      </c>
      <c r="B363" s="2" t="s">
        <v>232</v>
      </c>
      <c r="C363" s="2" t="s">
        <v>2</v>
      </c>
      <c r="D363" s="2" t="s">
        <v>156</v>
      </c>
      <c r="E363" s="2" t="s">
        <v>157</v>
      </c>
      <c r="F363" s="2">
        <v>70</v>
      </c>
      <c r="G363" s="2">
        <v>54</v>
      </c>
      <c r="H363" s="2">
        <v>40</v>
      </c>
      <c r="I363" s="2">
        <f t="shared" si="67"/>
        <v>27</v>
      </c>
      <c r="J363" s="2">
        <f t="shared" si="68"/>
        <v>20</v>
      </c>
      <c r="K363" s="2">
        <f t="shared" si="69"/>
        <v>1696.4600329385999</v>
      </c>
      <c r="L363" s="2">
        <f t="shared" si="70"/>
        <v>1.6964600329385999</v>
      </c>
      <c r="M363">
        <v>7.13</v>
      </c>
      <c r="N363">
        <v>12.39</v>
      </c>
      <c r="O363">
        <f t="shared" si="66"/>
        <v>19.52</v>
      </c>
      <c r="P363">
        <v>9.2940729162266072E-3</v>
      </c>
      <c r="Q363">
        <f t="shared" si="72"/>
        <v>9.2940729162266074</v>
      </c>
      <c r="R363" s="4">
        <v>1.17</v>
      </c>
      <c r="S363">
        <v>0.04</v>
      </c>
      <c r="T363" s="4">
        <v>0.31</v>
      </c>
      <c r="U363" s="4">
        <f t="shared" si="73"/>
        <v>1.48</v>
      </c>
      <c r="V363" s="4">
        <f t="shared" si="74"/>
        <v>21.039999999999996</v>
      </c>
      <c r="W363" s="4">
        <f t="shared" si="75"/>
        <v>92.775665399239557</v>
      </c>
      <c r="X363" s="4">
        <f t="shared" si="76"/>
        <v>5.5608365019011421</v>
      </c>
      <c r="Y363" s="4">
        <f t="shared" si="77"/>
        <v>0.19011406844106468</v>
      </c>
      <c r="Z363" s="4">
        <f t="shared" si="71"/>
        <v>1</v>
      </c>
      <c r="AA363" s="4">
        <v>1</v>
      </c>
      <c r="AB363" s="10">
        <f t="shared" si="65"/>
        <v>7.5819672131147542E-2</v>
      </c>
      <c r="AC363" t="s">
        <v>460</v>
      </c>
    </row>
    <row r="364" spans="1:29" x14ac:dyDescent="0.35">
      <c r="A364" s="2" t="s">
        <v>405</v>
      </c>
      <c r="B364" s="2" t="s">
        <v>232</v>
      </c>
      <c r="C364" s="2" t="s">
        <v>2</v>
      </c>
      <c r="D364" s="2" t="s">
        <v>156</v>
      </c>
      <c r="E364" s="2" t="s">
        <v>157</v>
      </c>
      <c r="F364" s="2">
        <v>74</v>
      </c>
      <c r="G364" s="2">
        <v>45</v>
      </c>
      <c r="H364" s="2">
        <v>54</v>
      </c>
      <c r="I364" s="2">
        <f t="shared" si="67"/>
        <v>22.5</v>
      </c>
      <c r="J364" s="2">
        <f t="shared" si="68"/>
        <v>27</v>
      </c>
      <c r="K364" s="2">
        <f t="shared" si="69"/>
        <v>1908.5175370559252</v>
      </c>
      <c r="L364" s="2">
        <f t="shared" si="70"/>
        <v>1.9085175370559253</v>
      </c>
      <c r="M364">
        <v>6.91</v>
      </c>
      <c r="N364">
        <v>10.57</v>
      </c>
      <c r="O364">
        <f t="shared" si="66"/>
        <v>17.48</v>
      </c>
      <c r="P364">
        <v>5.5583862152021862E-3</v>
      </c>
      <c r="Q364">
        <f t="shared" si="72"/>
        <v>5.5583862152021863</v>
      </c>
      <c r="R364" s="4">
        <v>0.75</v>
      </c>
      <c r="S364">
        <v>7.0000000000000007E-2</v>
      </c>
      <c r="T364" s="4">
        <v>0.27</v>
      </c>
      <c r="U364" s="4">
        <f t="shared" si="73"/>
        <v>1.02</v>
      </c>
      <c r="V364" s="4">
        <f t="shared" si="74"/>
        <v>18.57</v>
      </c>
      <c r="W364" s="4">
        <f t="shared" si="75"/>
        <v>94.130317716747442</v>
      </c>
      <c r="X364" s="4">
        <f t="shared" si="76"/>
        <v>4.0387722132471726</v>
      </c>
      <c r="Y364" s="4">
        <f t="shared" si="77"/>
        <v>0.37695207323640278</v>
      </c>
      <c r="Z364" s="4">
        <f t="shared" si="71"/>
        <v>17</v>
      </c>
      <c r="AA364" s="4">
        <v>17</v>
      </c>
      <c r="AB364" s="10">
        <f t="shared" si="65"/>
        <v>5.8352402745995423E-2</v>
      </c>
      <c r="AC364" t="s">
        <v>460</v>
      </c>
    </row>
    <row r="365" spans="1:29" x14ac:dyDescent="0.35">
      <c r="A365" s="2" t="s">
        <v>286</v>
      </c>
      <c r="B365" s="2" t="s">
        <v>232</v>
      </c>
      <c r="C365" s="2" t="s">
        <v>43</v>
      </c>
      <c r="D365" s="2" t="s">
        <v>3</v>
      </c>
      <c r="E365" s="2" t="s">
        <v>4</v>
      </c>
      <c r="F365" s="2">
        <v>52</v>
      </c>
      <c r="G365" s="2">
        <v>49</v>
      </c>
      <c r="H365" s="2">
        <v>40</v>
      </c>
      <c r="I365" s="2">
        <f t="shared" si="67"/>
        <v>24.5</v>
      </c>
      <c r="J365" s="2">
        <f t="shared" si="68"/>
        <v>20</v>
      </c>
      <c r="K365" s="2">
        <f t="shared" si="69"/>
        <v>1539.3804002591</v>
      </c>
      <c r="L365" s="2">
        <f t="shared" si="70"/>
        <v>1.5393804002591001</v>
      </c>
      <c r="M365">
        <v>3.2</v>
      </c>
      <c r="N365">
        <v>6.64</v>
      </c>
      <c r="O365">
        <f t="shared" si="66"/>
        <v>9.84</v>
      </c>
      <c r="P365">
        <v>9.1500214149437386E-3</v>
      </c>
      <c r="Q365">
        <f t="shared" si="72"/>
        <v>9.1500214149437387</v>
      </c>
      <c r="R365" s="4">
        <v>0.36</v>
      </c>
      <c r="S365">
        <v>0.35</v>
      </c>
      <c r="T365" s="4">
        <v>0.16</v>
      </c>
      <c r="U365" s="4">
        <f t="shared" si="73"/>
        <v>0.52</v>
      </c>
      <c r="V365" s="4">
        <f t="shared" si="74"/>
        <v>10.709999999999999</v>
      </c>
      <c r="W365" s="4">
        <f t="shared" si="75"/>
        <v>91.876750700280112</v>
      </c>
      <c r="X365" s="4">
        <f t="shared" si="76"/>
        <v>3.3613445378151261</v>
      </c>
      <c r="Y365" s="4">
        <f t="shared" si="77"/>
        <v>3.2679738562091507</v>
      </c>
      <c r="Z365" s="4">
        <f t="shared" si="71"/>
        <v>9</v>
      </c>
      <c r="AA365" s="4">
        <v>9</v>
      </c>
      <c r="AB365" s="10">
        <f t="shared" si="65"/>
        <v>5.2845528455284556E-2</v>
      </c>
      <c r="AC365" t="s">
        <v>460</v>
      </c>
    </row>
    <row r="366" spans="1:29" x14ac:dyDescent="0.35">
      <c r="A366" s="2" t="s">
        <v>287</v>
      </c>
      <c r="B366" s="2" t="s">
        <v>232</v>
      </c>
      <c r="C366" s="2" t="s">
        <v>43</v>
      </c>
      <c r="D366" s="2" t="s">
        <v>3</v>
      </c>
      <c r="E366" s="2" t="s">
        <v>4</v>
      </c>
      <c r="F366" s="2">
        <v>56</v>
      </c>
      <c r="G366" s="2">
        <v>53</v>
      </c>
      <c r="H366" s="2">
        <v>37</v>
      </c>
      <c r="I366" s="2">
        <f t="shared" si="67"/>
        <v>26.5</v>
      </c>
      <c r="J366" s="2">
        <f t="shared" si="68"/>
        <v>18.5</v>
      </c>
      <c r="K366" s="2">
        <f t="shared" si="69"/>
        <v>1540.1657984224976</v>
      </c>
      <c r="L366" s="2">
        <f t="shared" si="70"/>
        <v>1.5401657984224977</v>
      </c>
      <c r="M366">
        <v>3.68</v>
      </c>
      <c r="N366">
        <v>5.46</v>
      </c>
      <c r="O366">
        <f t="shared" si="66"/>
        <v>9.14</v>
      </c>
      <c r="P366">
        <v>1.1075577293890797E-2</v>
      </c>
      <c r="Q366">
        <f t="shared" si="72"/>
        <v>11.075577293890797</v>
      </c>
      <c r="R366" s="4">
        <v>1.01</v>
      </c>
      <c r="T366" s="4">
        <v>0.49</v>
      </c>
      <c r="U366" s="4">
        <f t="shared" si="73"/>
        <v>1.5</v>
      </c>
      <c r="V366" s="4">
        <f t="shared" si="74"/>
        <v>10.64</v>
      </c>
      <c r="W366" s="4">
        <f t="shared" si="75"/>
        <v>85.902255639097746</v>
      </c>
      <c r="X366" s="4">
        <f t="shared" si="76"/>
        <v>9.4924812030075181</v>
      </c>
      <c r="Y366" s="4">
        <f t="shared" si="77"/>
        <v>0</v>
      </c>
      <c r="Z366" s="4">
        <f t="shared" si="71"/>
        <v>1</v>
      </c>
      <c r="AA366" s="4">
        <v>1</v>
      </c>
      <c r="AB366" s="10">
        <f t="shared" si="65"/>
        <v>0.16411378555798686</v>
      </c>
      <c r="AC366" t="s">
        <v>460</v>
      </c>
    </row>
    <row r="367" spans="1:29" x14ac:dyDescent="0.35">
      <c r="A367" s="2" t="s">
        <v>288</v>
      </c>
      <c r="B367" s="2" t="s">
        <v>232</v>
      </c>
      <c r="C367" s="2" t="s">
        <v>43</v>
      </c>
      <c r="D367" s="2" t="s">
        <v>3</v>
      </c>
      <c r="E367" s="2" t="s">
        <v>4</v>
      </c>
      <c r="F367" s="2">
        <v>60</v>
      </c>
      <c r="G367" s="2">
        <v>68</v>
      </c>
      <c r="H367" s="2">
        <v>37</v>
      </c>
      <c r="I367" s="2">
        <f t="shared" si="67"/>
        <v>34</v>
      </c>
      <c r="J367" s="2">
        <f t="shared" si="68"/>
        <v>18.5</v>
      </c>
      <c r="K367" s="2">
        <f t="shared" si="69"/>
        <v>1976.0617791081102</v>
      </c>
      <c r="L367" s="2">
        <f t="shared" si="70"/>
        <v>1.9760617791081101</v>
      </c>
      <c r="M367">
        <v>4.95</v>
      </c>
      <c r="N367">
        <v>10.83</v>
      </c>
      <c r="O367">
        <f t="shared" si="66"/>
        <v>15.780000000000001</v>
      </c>
      <c r="P367">
        <v>1.0220548682087143E-2</v>
      </c>
      <c r="Q367">
        <f t="shared" si="72"/>
        <v>10.220548682087143</v>
      </c>
      <c r="R367" s="4">
        <v>0.71</v>
      </c>
      <c r="T367" s="4">
        <v>0.47</v>
      </c>
      <c r="U367" s="4">
        <f t="shared" si="73"/>
        <v>1.18</v>
      </c>
      <c r="V367" s="4">
        <f t="shared" si="74"/>
        <v>16.96</v>
      </c>
      <c r="W367" s="4">
        <f t="shared" si="75"/>
        <v>93.04245283018868</v>
      </c>
      <c r="X367" s="4">
        <f t="shared" si="76"/>
        <v>4.1863207547169807</v>
      </c>
      <c r="Y367" s="4">
        <f t="shared" si="77"/>
        <v>0</v>
      </c>
      <c r="Z367" s="4">
        <f t="shared" si="71"/>
        <v>15</v>
      </c>
      <c r="AA367" s="4">
        <v>15</v>
      </c>
      <c r="AB367" s="10">
        <f t="shared" si="65"/>
        <v>7.4778200253485416E-2</v>
      </c>
      <c r="AC367" t="s">
        <v>460</v>
      </c>
    </row>
    <row r="368" spans="1:29" x14ac:dyDescent="0.35">
      <c r="A368" s="2" t="s">
        <v>433</v>
      </c>
      <c r="B368" s="2" t="s">
        <v>232</v>
      </c>
      <c r="C368" s="2" t="s">
        <v>43</v>
      </c>
      <c r="D368" s="2" t="s">
        <v>156</v>
      </c>
      <c r="E368" s="2" t="s">
        <v>161</v>
      </c>
      <c r="F368" s="2">
        <v>97</v>
      </c>
      <c r="G368" s="2">
        <v>78</v>
      </c>
      <c r="H368" s="2">
        <v>67</v>
      </c>
      <c r="I368" s="2">
        <f t="shared" si="67"/>
        <v>39</v>
      </c>
      <c r="J368" s="2">
        <f t="shared" si="68"/>
        <v>33.5</v>
      </c>
      <c r="K368" s="2">
        <f t="shared" si="69"/>
        <v>4104.4908019153354</v>
      </c>
      <c r="L368" s="2">
        <f t="shared" si="70"/>
        <v>4.1044908019153352</v>
      </c>
      <c r="M368">
        <v>16.309999999999999</v>
      </c>
      <c r="N368">
        <v>28.32</v>
      </c>
      <c r="O368">
        <f t="shared" si="66"/>
        <v>44.629999999999995</v>
      </c>
      <c r="P368">
        <v>9.4554291395117646E-3</v>
      </c>
      <c r="Q368">
        <f t="shared" si="72"/>
        <v>9.4554291395117644</v>
      </c>
      <c r="R368" s="4">
        <v>2.65</v>
      </c>
      <c r="S368">
        <v>0.39</v>
      </c>
      <c r="T368" s="4">
        <v>0.28999999999999998</v>
      </c>
      <c r="U368" s="4">
        <f t="shared" si="73"/>
        <v>2.94</v>
      </c>
      <c r="V368" s="4">
        <f t="shared" si="74"/>
        <v>47.959999999999994</v>
      </c>
      <c r="W368" s="4">
        <f t="shared" si="75"/>
        <v>93.056713928273567</v>
      </c>
      <c r="X368" s="4">
        <f t="shared" si="76"/>
        <v>5.5254378648874063</v>
      </c>
      <c r="Y368" s="4">
        <f t="shared" si="77"/>
        <v>0.81317764804003345</v>
      </c>
      <c r="Z368" s="4">
        <f t="shared" si="71"/>
        <v>2</v>
      </c>
      <c r="AA368" s="4">
        <v>2</v>
      </c>
      <c r="AB368" s="10">
        <f t="shared" si="65"/>
        <v>6.5874971991933678E-2</v>
      </c>
      <c r="AC368" t="s">
        <v>460</v>
      </c>
    </row>
    <row r="369" spans="1:29" x14ac:dyDescent="0.35">
      <c r="A369" s="2" t="s">
        <v>434</v>
      </c>
      <c r="B369" s="2" t="s">
        <v>232</v>
      </c>
      <c r="C369" s="2" t="s">
        <v>43</v>
      </c>
      <c r="D369" s="2" t="s">
        <v>156</v>
      </c>
      <c r="E369" s="2" t="s">
        <v>161</v>
      </c>
      <c r="F369" s="2">
        <v>70</v>
      </c>
      <c r="G369" s="2">
        <v>70</v>
      </c>
      <c r="H369" s="2">
        <v>22</v>
      </c>
      <c r="I369" s="2">
        <f t="shared" si="67"/>
        <v>35</v>
      </c>
      <c r="J369" s="2">
        <f t="shared" si="68"/>
        <v>11</v>
      </c>
      <c r="K369" s="2">
        <f t="shared" si="69"/>
        <v>1209.51317163215</v>
      </c>
      <c r="L369" s="2">
        <f t="shared" si="70"/>
        <v>1.2095131716321501</v>
      </c>
      <c r="M369">
        <v>11.61</v>
      </c>
      <c r="N369">
        <v>18.940000000000001</v>
      </c>
      <c r="O369">
        <f t="shared" si="66"/>
        <v>30.55</v>
      </c>
      <c r="P369">
        <v>8.8684792380397011E-3</v>
      </c>
      <c r="Q369">
        <f t="shared" si="72"/>
        <v>8.8684792380397006</v>
      </c>
      <c r="R369" s="4">
        <v>1.6</v>
      </c>
      <c r="S369">
        <v>1.01</v>
      </c>
      <c r="T369" s="4">
        <v>0.54</v>
      </c>
      <c r="U369" s="4">
        <f t="shared" si="73"/>
        <v>2.14</v>
      </c>
      <c r="V369" s="4">
        <f t="shared" si="74"/>
        <v>33.699999999999996</v>
      </c>
      <c r="W369" s="4">
        <f t="shared" si="75"/>
        <v>90.652818991097945</v>
      </c>
      <c r="X369" s="4">
        <f t="shared" si="76"/>
        <v>4.7477744807121667</v>
      </c>
      <c r="Y369" s="4">
        <f t="shared" si="77"/>
        <v>2.9970326409495556</v>
      </c>
      <c r="Z369" s="4">
        <f t="shared" si="71"/>
        <v>1</v>
      </c>
      <c r="AA369" s="4">
        <v>1</v>
      </c>
      <c r="AB369" s="10">
        <f t="shared" si="65"/>
        <v>7.0049099836333881E-2</v>
      </c>
      <c r="AC369" t="s">
        <v>460</v>
      </c>
    </row>
    <row r="370" spans="1:29" x14ac:dyDescent="0.35">
      <c r="A370" s="2" t="s">
        <v>435</v>
      </c>
      <c r="B370" s="2" t="s">
        <v>232</v>
      </c>
      <c r="C370" s="2" t="s">
        <v>43</v>
      </c>
      <c r="D370" s="2" t="s">
        <v>156</v>
      </c>
      <c r="E370" s="2" t="s">
        <v>161</v>
      </c>
      <c r="F370" s="2">
        <v>70</v>
      </c>
      <c r="G370" s="2">
        <v>70</v>
      </c>
      <c r="H370" s="2">
        <v>44</v>
      </c>
      <c r="I370" s="2">
        <f t="shared" si="67"/>
        <v>35</v>
      </c>
      <c r="J370" s="2">
        <f t="shared" si="68"/>
        <v>22</v>
      </c>
      <c r="K370" s="2">
        <f t="shared" si="69"/>
        <v>2419.0263432643001</v>
      </c>
      <c r="L370" s="2">
        <f t="shared" si="70"/>
        <v>2.4190263432643002</v>
      </c>
      <c r="M370">
        <v>16.420000000000002</v>
      </c>
      <c r="N370">
        <v>31.71</v>
      </c>
      <c r="O370">
        <f t="shared" si="66"/>
        <v>48.13</v>
      </c>
      <c r="P370">
        <v>1.1295180722891566E-2</v>
      </c>
      <c r="Q370">
        <f t="shared" si="72"/>
        <v>11.295180722891565</v>
      </c>
      <c r="R370" s="4">
        <v>2.7</v>
      </c>
      <c r="S370">
        <v>1.58</v>
      </c>
      <c r="T370" s="4">
        <v>0.45</v>
      </c>
      <c r="U370" s="4">
        <f t="shared" si="73"/>
        <v>3.1500000000000004</v>
      </c>
      <c r="V370" s="4">
        <f t="shared" si="74"/>
        <v>52.860000000000007</v>
      </c>
      <c r="W370" s="4">
        <f t="shared" si="75"/>
        <v>91.051835035943995</v>
      </c>
      <c r="X370" s="4">
        <f t="shared" si="76"/>
        <v>5.1078320090805898</v>
      </c>
      <c r="Y370" s="4">
        <f t="shared" si="77"/>
        <v>2.9890276201286414</v>
      </c>
      <c r="Z370" s="4">
        <f t="shared" si="71"/>
        <v>2</v>
      </c>
      <c r="AA370" s="4">
        <v>2</v>
      </c>
      <c r="AB370" s="10">
        <f t="shared" si="65"/>
        <v>6.5447745688759607E-2</v>
      </c>
      <c r="AC370" t="s">
        <v>460</v>
      </c>
    </row>
    <row r="371" spans="1:29" x14ac:dyDescent="0.35">
      <c r="A371" s="2" t="s">
        <v>358</v>
      </c>
      <c r="B371" s="2" t="s">
        <v>232</v>
      </c>
      <c r="C371" s="2" t="s">
        <v>43</v>
      </c>
      <c r="D371" s="2" t="s">
        <v>80</v>
      </c>
      <c r="E371" s="2" t="s">
        <v>81</v>
      </c>
      <c r="F371" s="2">
        <v>31</v>
      </c>
      <c r="G371" s="2">
        <v>28</v>
      </c>
      <c r="H371" s="2">
        <v>24</v>
      </c>
      <c r="I371" s="2">
        <f t="shared" si="67"/>
        <v>14</v>
      </c>
      <c r="J371" s="2">
        <f t="shared" si="68"/>
        <v>12</v>
      </c>
      <c r="K371" s="2">
        <f t="shared" si="69"/>
        <v>527.78756580312006</v>
      </c>
      <c r="L371" s="2">
        <f t="shared" si="70"/>
        <v>0.52778756580312003</v>
      </c>
      <c r="M371">
        <v>2.14</v>
      </c>
      <c r="N371">
        <v>5.91</v>
      </c>
      <c r="O371">
        <f t="shared" si="66"/>
        <v>8.0500000000000007</v>
      </c>
      <c r="P371">
        <v>6.5606406804967982E-3</v>
      </c>
      <c r="Q371">
        <f t="shared" si="72"/>
        <v>6.5606406804967978</v>
      </c>
      <c r="R371" s="4">
        <v>0.97</v>
      </c>
      <c r="S371">
        <v>0.28999999999999998</v>
      </c>
      <c r="T371" s="4">
        <v>0.38</v>
      </c>
      <c r="U371" s="4">
        <f t="shared" si="73"/>
        <v>1.35</v>
      </c>
      <c r="V371" s="4">
        <f t="shared" si="74"/>
        <v>9.6900000000000013</v>
      </c>
      <c r="W371" s="4">
        <f t="shared" si="75"/>
        <v>83.07533539731682</v>
      </c>
      <c r="X371" s="4">
        <f t="shared" si="76"/>
        <v>10.010319917440659</v>
      </c>
      <c r="Y371" s="4">
        <f t="shared" si="77"/>
        <v>2.992776057791537</v>
      </c>
      <c r="Z371" s="4">
        <f t="shared" si="71"/>
        <v>8</v>
      </c>
      <c r="AA371" s="4">
        <v>8</v>
      </c>
      <c r="AB371" s="10">
        <f t="shared" si="65"/>
        <v>0.16770186335403725</v>
      </c>
      <c r="AC371" t="s">
        <v>460</v>
      </c>
    </row>
    <row r="372" spans="1:29" x14ac:dyDescent="0.35">
      <c r="A372" s="2" t="s">
        <v>359</v>
      </c>
      <c r="B372" s="2" t="s">
        <v>232</v>
      </c>
      <c r="C372" s="2" t="s">
        <v>43</v>
      </c>
      <c r="D372" s="2" t="s">
        <v>80</v>
      </c>
      <c r="E372" s="2" t="s">
        <v>81</v>
      </c>
      <c r="F372" s="2">
        <v>53</v>
      </c>
      <c r="G372" s="2">
        <v>45</v>
      </c>
      <c r="H372" s="2">
        <v>41</v>
      </c>
      <c r="I372" s="2">
        <f t="shared" si="67"/>
        <v>22.5</v>
      </c>
      <c r="J372" s="2">
        <f t="shared" si="68"/>
        <v>20.5</v>
      </c>
      <c r="K372" s="2">
        <f t="shared" si="69"/>
        <v>1449.0596114683876</v>
      </c>
      <c r="L372" s="2">
        <f t="shared" si="70"/>
        <v>1.4490596114683876</v>
      </c>
      <c r="M372">
        <v>2.34</v>
      </c>
      <c r="N372">
        <v>5.29</v>
      </c>
      <c r="O372">
        <f t="shared" si="66"/>
        <v>7.63</v>
      </c>
      <c r="P372">
        <v>7.2623885532394888E-3</v>
      </c>
      <c r="Q372">
        <f t="shared" si="72"/>
        <v>7.2623885532394885</v>
      </c>
      <c r="R372" s="4">
        <v>0.6</v>
      </c>
      <c r="S372">
        <v>0.16</v>
      </c>
      <c r="T372" s="4">
        <v>0.28999999999999998</v>
      </c>
      <c r="U372" s="4">
        <f t="shared" si="73"/>
        <v>0.8899999999999999</v>
      </c>
      <c r="V372" s="4">
        <f t="shared" si="74"/>
        <v>8.68</v>
      </c>
      <c r="W372" s="4">
        <f t="shared" si="75"/>
        <v>87.903225806451616</v>
      </c>
      <c r="X372" s="4">
        <f t="shared" si="76"/>
        <v>6.9124423963133648</v>
      </c>
      <c r="Y372" s="4">
        <f t="shared" si="77"/>
        <v>1.8433179723502304</v>
      </c>
      <c r="Z372" s="4">
        <f t="shared" si="71"/>
        <v>7</v>
      </c>
      <c r="AA372" s="4">
        <v>7</v>
      </c>
      <c r="AB372" s="10">
        <f t="shared" si="65"/>
        <v>0.1166448230668414</v>
      </c>
      <c r="AC372" t="s">
        <v>460</v>
      </c>
    </row>
    <row r="373" spans="1:29" x14ac:dyDescent="0.35">
      <c r="A373" s="2" t="s">
        <v>360</v>
      </c>
      <c r="B373" s="2" t="s">
        <v>232</v>
      </c>
      <c r="C373" s="2" t="s">
        <v>43</v>
      </c>
      <c r="D373" s="2" t="s">
        <v>80</v>
      </c>
      <c r="E373" s="2" t="s">
        <v>81</v>
      </c>
      <c r="F373" s="2">
        <v>100</v>
      </c>
      <c r="G373" s="2">
        <v>57</v>
      </c>
      <c r="H373" s="2">
        <v>21</v>
      </c>
      <c r="I373" s="2">
        <f t="shared" si="67"/>
        <v>28.5</v>
      </c>
      <c r="J373" s="2">
        <f t="shared" si="68"/>
        <v>10.5</v>
      </c>
      <c r="K373" s="2">
        <f t="shared" si="69"/>
        <v>940.1216015868074</v>
      </c>
      <c r="L373" s="2">
        <f t="shared" si="70"/>
        <v>0.94012160158680735</v>
      </c>
      <c r="M373">
        <v>10.81</v>
      </c>
      <c r="N373">
        <v>21.91</v>
      </c>
      <c r="O373">
        <f t="shared" si="66"/>
        <v>32.72</v>
      </c>
      <c r="P373">
        <v>1.3028474214926753E-2</v>
      </c>
      <c r="Q373">
        <f t="shared" si="72"/>
        <v>13.028474214926753</v>
      </c>
      <c r="R373" s="4">
        <v>3.85</v>
      </c>
      <c r="S373">
        <v>0.95</v>
      </c>
      <c r="T373" s="4">
        <v>0.28000000000000003</v>
      </c>
      <c r="U373" s="4">
        <f t="shared" si="73"/>
        <v>4.13</v>
      </c>
      <c r="V373" s="4">
        <f t="shared" si="74"/>
        <v>37.800000000000004</v>
      </c>
      <c r="W373" s="4">
        <f t="shared" si="75"/>
        <v>86.560846560846556</v>
      </c>
      <c r="X373" s="4">
        <f t="shared" si="76"/>
        <v>10.185185185185185</v>
      </c>
      <c r="Y373" s="4">
        <f t="shared" si="77"/>
        <v>2.5132275132275126</v>
      </c>
      <c r="Z373" s="4">
        <f t="shared" si="71"/>
        <v>1</v>
      </c>
      <c r="AA373" s="4">
        <v>1</v>
      </c>
      <c r="AB373" s="10">
        <f t="shared" si="65"/>
        <v>0.12622249388753057</v>
      </c>
      <c r="AC373" t="s">
        <v>462</v>
      </c>
    </row>
    <row r="374" spans="1:29" x14ac:dyDescent="0.35">
      <c r="A374" s="2" t="s">
        <v>364</v>
      </c>
      <c r="B374" s="2" t="s">
        <v>232</v>
      </c>
      <c r="C374" s="2" t="s">
        <v>43</v>
      </c>
      <c r="D374" s="2" t="s">
        <v>80</v>
      </c>
      <c r="E374" s="2" t="s">
        <v>89</v>
      </c>
      <c r="F374" s="2">
        <v>119</v>
      </c>
      <c r="G374" s="2">
        <v>56</v>
      </c>
      <c r="H374" s="2">
        <v>10</v>
      </c>
      <c r="I374" s="2">
        <f t="shared" si="67"/>
        <v>28</v>
      </c>
      <c r="J374" s="2">
        <f t="shared" si="68"/>
        <v>5</v>
      </c>
      <c r="K374" s="2">
        <f t="shared" si="69"/>
        <v>439.82297150260001</v>
      </c>
      <c r="L374" s="2">
        <f t="shared" si="70"/>
        <v>0.43982297150260002</v>
      </c>
      <c r="M374">
        <v>11.15</v>
      </c>
      <c r="N374">
        <v>15.05</v>
      </c>
      <c r="O374">
        <f t="shared" si="66"/>
        <v>26.200000000000003</v>
      </c>
      <c r="P374">
        <v>7.8105102300704641E-3</v>
      </c>
      <c r="Q374">
        <f t="shared" si="72"/>
        <v>7.8105102300704639</v>
      </c>
      <c r="R374" s="4">
        <v>2.4300000000000002</v>
      </c>
      <c r="S374">
        <v>0.15</v>
      </c>
      <c r="T374" s="4">
        <v>0.91</v>
      </c>
      <c r="U374" s="4">
        <f t="shared" si="73"/>
        <v>3.3400000000000003</v>
      </c>
      <c r="V374" s="4">
        <f t="shared" si="74"/>
        <v>29.69</v>
      </c>
      <c r="W374" s="4">
        <f t="shared" si="75"/>
        <v>88.245200404176501</v>
      </c>
      <c r="X374" s="4">
        <f t="shared" si="76"/>
        <v>8.1845739306163701</v>
      </c>
      <c r="Y374" s="4">
        <f t="shared" si="77"/>
        <v>0.5052206130010104</v>
      </c>
      <c r="Z374" s="4">
        <f t="shared" si="71"/>
        <v>2</v>
      </c>
      <c r="AA374" s="4">
        <v>2</v>
      </c>
      <c r="AB374" s="10">
        <f t="shared" si="65"/>
        <v>0.12748091603053435</v>
      </c>
      <c r="AC374" t="s">
        <v>460</v>
      </c>
    </row>
    <row r="375" spans="1:29" x14ac:dyDescent="0.35">
      <c r="A375" s="2" t="s">
        <v>365</v>
      </c>
      <c r="B375" s="2" t="s">
        <v>232</v>
      </c>
      <c r="C375" s="2" t="s">
        <v>43</v>
      </c>
      <c r="D375" s="2" t="s">
        <v>80</v>
      </c>
      <c r="E375" s="2" t="s">
        <v>89</v>
      </c>
      <c r="F375" s="2">
        <v>86</v>
      </c>
      <c r="G375" s="2">
        <v>43</v>
      </c>
      <c r="H375" s="2">
        <v>53</v>
      </c>
      <c r="I375" s="2">
        <f t="shared" si="67"/>
        <v>21.5</v>
      </c>
      <c r="J375" s="2">
        <f t="shared" si="68"/>
        <v>26.5</v>
      </c>
      <c r="K375" s="2">
        <f t="shared" si="69"/>
        <v>1789.9224143829024</v>
      </c>
      <c r="L375" s="2">
        <f t="shared" si="70"/>
        <v>1.7899224143829024</v>
      </c>
      <c r="M375">
        <v>5.6</v>
      </c>
      <c r="N375">
        <v>9.7899999999999991</v>
      </c>
      <c r="O375">
        <f t="shared" si="66"/>
        <v>15.389999999999999</v>
      </c>
      <c r="P375">
        <v>7.7762513284429348E-3</v>
      </c>
      <c r="Q375">
        <f t="shared" si="72"/>
        <v>7.7762513284429344</v>
      </c>
      <c r="R375" s="4">
        <v>1.32</v>
      </c>
      <c r="T375" s="4">
        <v>0.28000000000000003</v>
      </c>
      <c r="U375" s="4">
        <f t="shared" si="73"/>
        <v>1.6</v>
      </c>
      <c r="V375" s="4">
        <f t="shared" si="74"/>
        <v>16.989999999999998</v>
      </c>
      <c r="W375" s="4">
        <f t="shared" si="75"/>
        <v>90.582695703354915</v>
      </c>
      <c r="X375" s="4">
        <f t="shared" si="76"/>
        <v>7.7692760447321971</v>
      </c>
      <c r="Y375" s="4">
        <f t="shared" si="77"/>
        <v>0</v>
      </c>
      <c r="Z375" s="4">
        <f t="shared" si="71"/>
        <v>1</v>
      </c>
      <c r="AA375" s="4">
        <v>1</v>
      </c>
      <c r="AB375" s="10">
        <f t="shared" si="65"/>
        <v>0.10396361273554257</v>
      </c>
      <c r="AC375" t="s">
        <v>460</v>
      </c>
    </row>
    <row r="376" spans="1:29" x14ac:dyDescent="0.35">
      <c r="A376" s="2" t="s">
        <v>366</v>
      </c>
      <c r="B376" s="2" t="s">
        <v>232</v>
      </c>
      <c r="C376" s="2" t="s">
        <v>43</v>
      </c>
      <c r="D376" s="2" t="s">
        <v>80</v>
      </c>
      <c r="E376" s="2" t="s">
        <v>89</v>
      </c>
      <c r="F376" s="2">
        <v>95</v>
      </c>
      <c r="G376" s="2">
        <v>44</v>
      </c>
      <c r="H376" s="2">
        <v>49</v>
      </c>
      <c r="I376" s="2">
        <f t="shared" si="67"/>
        <v>22</v>
      </c>
      <c r="J376" s="2">
        <f t="shared" si="68"/>
        <v>24.5</v>
      </c>
      <c r="K376" s="2">
        <f t="shared" si="69"/>
        <v>1693.3184402850102</v>
      </c>
      <c r="L376" s="2">
        <f t="shared" si="70"/>
        <v>1.6933184402850101</v>
      </c>
      <c r="M376">
        <v>10.49</v>
      </c>
      <c r="N376">
        <v>12.79</v>
      </c>
      <c r="O376">
        <f t="shared" si="66"/>
        <v>23.28</v>
      </c>
      <c r="P376">
        <v>7.4310265625422232E-3</v>
      </c>
      <c r="Q376">
        <f t="shared" si="72"/>
        <v>7.4310265625422236</v>
      </c>
      <c r="R376" s="4">
        <v>2.4700000000000002</v>
      </c>
      <c r="S376">
        <v>0.33</v>
      </c>
      <c r="T376" s="4">
        <v>0.72</v>
      </c>
      <c r="U376" s="4">
        <f t="shared" si="73"/>
        <v>3.1900000000000004</v>
      </c>
      <c r="V376" s="4">
        <f t="shared" si="74"/>
        <v>26.799999999999997</v>
      </c>
      <c r="W376" s="4">
        <f t="shared" si="75"/>
        <v>86.865671641791053</v>
      </c>
      <c r="X376" s="4">
        <f t="shared" si="76"/>
        <v>9.2164179104477633</v>
      </c>
      <c r="Y376" s="4">
        <f t="shared" si="77"/>
        <v>1.2313432835820897</v>
      </c>
      <c r="Z376" s="4">
        <f t="shared" si="71"/>
        <v>1</v>
      </c>
      <c r="AA376" s="4">
        <v>1</v>
      </c>
      <c r="AB376" s="10">
        <f t="shared" si="65"/>
        <v>0.13702749140893472</v>
      </c>
      <c r="AC376" t="s">
        <v>460</v>
      </c>
    </row>
    <row r="377" spans="1:29" x14ac:dyDescent="0.35">
      <c r="A377" s="2" t="s">
        <v>436</v>
      </c>
      <c r="B377" s="2" t="s">
        <v>232</v>
      </c>
      <c r="C377" s="2" t="s">
        <v>43</v>
      </c>
      <c r="D377" s="2" t="s">
        <v>156</v>
      </c>
      <c r="E377" s="2" t="s">
        <v>165</v>
      </c>
      <c r="F377" s="2">
        <v>60</v>
      </c>
      <c r="G377" s="2">
        <v>47</v>
      </c>
      <c r="H377" s="2">
        <v>35</v>
      </c>
      <c r="I377" s="2">
        <f t="shared" si="67"/>
        <v>23.5</v>
      </c>
      <c r="J377" s="2">
        <f t="shared" si="68"/>
        <v>17.5</v>
      </c>
      <c r="K377" s="2">
        <f t="shared" si="69"/>
        <v>1291.9799787888876</v>
      </c>
      <c r="L377" s="2">
        <f t="shared" si="70"/>
        <v>1.2919799787888875</v>
      </c>
      <c r="M377">
        <v>2.71</v>
      </c>
      <c r="N377">
        <v>5.43</v>
      </c>
      <c r="O377">
        <f t="shared" si="66"/>
        <v>8.14</v>
      </c>
      <c r="P377">
        <v>7.2354537232438947E-3</v>
      </c>
      <c r="Q377">
        <f t="shared" si="72"/>
        <v>7.2354537232438947</v>
      </c>
      <c r="R377" s="4">
        <v>0.7</v>
      </c>
      <c r="S377">
        <v>0.4</v>
      </c>
      <c r="T377" s="4">
        <v>0.44</v>
      </c>
      <c r="U377" s="4">
        <f t="shared" si="73"/>
        <v>1.1399999999999999</v>
      </c>
      <c r="V377" s="4">
        <f t="shared" si="74"/>
        <v>9.68</v>
      </c>
      <c r="W377" s="4">
        <f t="shared" si="75"/>
        <v>84.090909090909093</v>
      </c>
      <c r="X377" s="4">
        <f t="shared" si="76"/>
        <v>7.2314049586776852</v>
      </c>
      <c r="Y377" s="4">
        <f t="shared" si="77"/>
        <v>4.1322314049586781</v>
      </c>
      <c r="Z377" s="4">
        <f t="shared" si="71"/>
        <v>8</v>
      </c>
      <c r="AA377" s="4">
        <v>8</v>
      </c>
      <c r="AB377" s="10">
        <f t="shared" ref="AB377:AB417" si="78">U377/O377</f>
        <v>0.14004914004914001</v>
      </c>
      <c r="AC377" t="s">
        <v>460</v>
      </c>
    </row>
    <row r="378" spans="1:29" x14ac:dyDescent="0.35">
      <c r="A378" s="2" t="s">
        <v>437</v>
      </c>
      <c r="B378" s="2" t="s">
        <v>232</v>
      </c>
      <c r="C378" s="2" t="s">
        <v>43</v>
      </c>
      <c r="D378" s="2" t="s">
        <v>156</v>
      </c>
      <c r="E378" s="2" t="s">
        <v>165</v>
      </c>
      <c r="F378" s="2">
        <v>37</v>
      </c>
      <c r="G378" s="2">
        <v>29</v>
      </c>
      <c r="H378" s="2">
        <v>29</v>
      </c>
      <c r="I378" s="2">
        <f t="shared" si="67"/>
        <v>14.5</v>
      </c>
      <c r="J378" s="2">
        <f t="shared" si="68"/>
        <v>14.5</v>
      </c>
      <c r="K378" s="2">
        <f t="shared" si="69"/>
        <v>660.51985541729755</v>
      </c>
      <c r="L378" s="2">
        <f t="shared" si="70"/>
        <v>0.66051985541729752</v>
      </c>
      <c r="M378">
        <v>1.61</v>
      </c>
      <c r="N378">
        <v>3.14</v>
      </c>
      <c r="O378">
        <f t="shared" si="66"/>
        <v>4.75</v>
      </c>
      <c r="P378">
        <v>6.4168377823408621E-3</v>
      </c>
      <c r="Q378">
        <f t="shared" si="72"/>
        <v>6.4168377823408624</v>
      </c>
      <c r="R378" s="4">
        <v>0.71</v>
      </c>
      <c r="T378" s="4">
        <v>0.38</v>
      </c>
      <c r="U378" s="4">
        <f t="shared" si="73"/>
        <v>1.0899999999999999</v>
      </c>
      <c r="V378" s="4">
        <f t="shared" si="74"/>
        <v>5.84</v>
      </c>
      <c r="W378" s="4">
        <f t="shared" si="75"/>
        <v>81.335616438356169</v>
      </c>
      <c r="X378" s="4">
        <f t="shared" si="76"/>
        <v>12.157534246575343</v>
      </c>
      <c r="Y378" s="4">
        <f t="shared" si="77"/>
        <v>0</v>
      </c>
      <c r="Z378" s="4">
        <f t="shared" si="71"/>
        <v>4</v>
      </c>
      <c r="AA378" s="4">
        <v>4</v>
      </c>
      <c r="AB378" s="10">
        <f t="shared" si="78"/>
        <v>0.22947368421052627</v>
      </c>
      <c r="AC378" t="s">
        <v>460</v>
      </c>
    </row>
    <row r="379" spans="1:29" x14ac:dyDescent="0.35">
      <c r="A379" s="2" t="s">
        <v>438</v>
      </c>
      <c r="B379" s="2" t="s">
        <v>232</v>
      </c>
      <c r="C379" s="2" t="s">
        <v>43</v>
      </c>
      <c r="D379" s="2" t="s">
        <v>156</v>
      </c>
      <c r="E379" s="2" t="s">
        <v>165</v>
      </c>
      <c r="F379" s="2">
        <v>60</v>
      </c>
      <c r="G379" s="2">
        <v>49</v>
      </c>
      <c r="H379" s="2">
        <v>48</v>
      </c>
      <c r="I379" s="2">
        <f t="shared" si="67"/>
        <v>24.5</v>
      </c>
      <c r="J379" s="2">
        <f t="shared" si="68"/>
        <v>24</v>
      </c>
      <c r="K379" s="2">
        <f t="shared" si="69"/>
        <v>1847.2564803109199</v>
      </c>
      <c r="L379" s="2">
        <f t="shared" si="70"/>
        <v>1.8472564803109199</v>
      </c>
      <c r="M379">
        <v>8.33</v>
      </c>
      <c r="N379">
        <v>15.07</v>
      </c>
      <c r="O379">
        <f t="shared" si="66"/>
        <v>23.4</v>
      </c>
      <c r="P379">
        <v>5.0177712732594609E-3</v>
      </c>
      <c r="Q379">
        <f t="shared" si="72"/>
        <v>5.017771273259461</v>
      </c>
      <c r="R379" s="4">
        <v>0.22</v>
      </c>
      <c r="S379">
        <v>0.44</v>
      </c>
      <c r="T379" s="4">
        <v>0.57999999999999996</v>
      </c>
      <c r="U379" s="4">
        <f t="shared" si="73"/>
        <v>0.79999999999999993</v>
      </c>
      <c r="V379" s="4">
        <f t="shared" si="74"/>
        <v>24.639999999999997</v>
      </c>
      <c r="W379" s="4">
        <f t="shared" si="75"/>
        <v>94.967532467532479</v>
      </c>
      <c r="X379" s="4">
        <f t="shared" si="76"/>
        <v>0.89285714285714302</v>
      </c>
      <c r="Y379" s="4">
        <f t="shared" si="77"/>
        <v>1.785714285714286</v>
      </c>
      <c r="Z379" s="4">
        <f t="shared" si="71"/>
        <v>23</v>
      </c>
      <c r="AA379" s="4">
        <v>23</v>
      </c>
      <c r="AB379" s="10">
        <f t="shared" si="78"/>
        <v>3.4188034188034185E-2</v>
      </c>
      <c r="AC379" t="s">
        <v>460</v>
      </c>
    </row>
    <row r="380" spans="1:29" x14ac:dyDescent="0.35">
      <c r="A380" s="2" t="s">
        <v>361</v>
      </c>
      <c r="B380" s="2" t="s">
        <v>232</v>
      </c>
      <c r="C380" s="2" t="s">
        <v>43</v>
      </c>
      <c r="D380" s="2" t="s">
        <v>80</v>
      </c>
      <c r="E380" s="2" t="s">
        <v>85</v>
      </c>
      <c r="F380" s="2">
        <v>27</v>
      </c>
      <c r="G380" s="2">
        <v>45</v>
      </c>
      <c r="H380" s="2">
        <v>35</v>
      </c>
      <c r="I380" s="2">
        <f t="shared" si="67"/>
        <v>22.5</v>
      </c>
      <c r="J380" s="2">
        <f t="shared" si="68"/>
        <v>17.5</v>
      </c>
      <c r="K380" s="2">
        <f t="shared" si="69"/>
        <v>1237.0021073510627</v>
      </c>
      <c r="L380" s="2">
        <f t="shared" si="70"/>
        <v>1.2370021073510626</v>
      </c>
      <c r="M380">
        <v>3.11</v>
      </c>
      <c r="N380">
        <v>7.75</v>
      </c>
      <c r="O380">
        <f t="shared" si="66"/>
        <v>10.86</v>
      </c>
      <c r="P380">
        <v>7.5955776858806648E-3</v>
      </c>
      <c r="Q380">
        <f t="shared" si="72"/>
        <v>7.5955776858806647</v>
      </c>
      <c r="R380" s="4">
        <v>1.1399999999999999</v>
      </c>
      <c r="S380">
        <v>0.78</v>
      </c>
      <c r="T380" s="4">
        <v>0.22</v>
      </c>
      <c r="U380" s="4">
        <f t="shared" si="73"/>
        <v>1.3599999999999999</v>
      </c>
      <c r="V380" s="4">
        <f t="shared" si="74"/>
        <v>13</v>
      </c>
      <c r="W380" s="4">
        <f t="shared" si="75"/>
        <v>83.538461538461533</v>
      </c>
      <c r="X380" s="4">
        <f t="shared" si="76"/>
        <v>8.7692307692307683</v>
      </c>
      <c r="Y380" s="4">
        <f t="shared" si="77"/>
        <v>6.0000000000000009</v>
      </c>
      <c r="Z380" s="4">
        <f t="shared" si="71"/>
        <v>1</v>
      </c>
      <c r="AA380" s="4">
        <v>1</v>
      </c>
      <c r="AB380" s="10">
        <f t="shared" si="78"/>
        <v>0.12523020257826886</v>
      </c>
      <c r="AC380" t="s">
        <v>460</v>
      </c>
    </row>
    <row r="381" spans="1:29" x14ac:dyDescent="0.35">
      <c r="A381" s="2" t="s">
        <v>362</v>
      </c>
      <c r="B381" s="2" t="s">
        <v>232</v>
      </c>
      <c r="C381" s="2" t="s">
        <v>43</v>
      </c>
      <c r="D381" s="2" t="s">
        <v>80</v>
      </c>
      <c r="E381" s="2" t="s">
        <v>85</v>
      </c>
      <c r="F381" s="2">
        <v>71</v>
      </c>
      <c r="G381" s="2">
        <v>43</v>
      </c>
      <c r="H381" s="2">
        <v>45</v>
      </c>
      <c r="I381" s="2">
        <f t="shared" si="67"/>
        <v>21.5</v>
      </c>
      <c r="J381" s="2">
        <f t="shared" si="68"/>
        <v>22.5</v>
      </c>
      <c r="K381" s="2">
        <f t="shared" si="69"/>
        <v>1519.7454461741625</v>
      </c>
      <c r="L381" s="2">
        <f t="shared" si="70"/>
        <v>1.5197454461741624</v>
      </c>
      <c r="M381">
        <v>3.91</v>
      </c>
      <c r="N381">
        <v>4.4000000000000004</v>
      </c>
      <c r="O381">
        <f t="shared" si="66"/>
        <v>8.31</v>
      </c>
      <c r="P381">
        <v>5.9149722735674674E-3</v>
      </c>
      <c r="Q381">
        <f t="shared" si="72"/>
        <v>5.914972273567467</v>
      </c>
      <c r="R381" s="4">
        <v>0.31</v>
      </c>
      <c r="S381">
        <v>0.37</v>
      </c>
      <c r="T381" s="4">
        <v>0.17</v>
      </c>
      <c r="U381" s="4">
        <f t="shared" si="73"/>
        <v>0.48</v>
      </c>
      <c r="V381" s="4">
        <f t="shared" si="74"/>
        <v>9.16</v>
      </c>
      <c r="W381" s="4">
        <f t="shared" si="75"/>
        <v>90.720524017467255</v>
      </c>
      <c r="X381" s="4">
        <f t="shared" si="76"/>
        <v>3.3842794759825332</v>
      </c>
      <c r="Y381" s="4">
        <f t="shared" si="77"/>
        <v>4.0393013100436681</v>
      </c>
      <c r="Z381" s="4">
        <f t="shared" si="71"/>
        <v>8</v>
      </c>
      <c r="AA381" s="4">
        <v>8</v>
      </c>
      <c r="AB381" s="10">
        <f t="shared" si="78"/>
        <v>5.7761732851985555E-2</v>
      </c>
      <c r="AC381" t="s">
        <v>460</v>
      </c>
    </row>
    <row r="382" spans="1:29" x14ac:dyDescent="0.35">
      <c r="A382" s="2" t="s">
        <v>363</v>
      </c>
      <c r="B382" s="2" t="s">
        <v>232</v>
      </c>
      <c r="C382" s="2" t="s">
        <v>43</v>
      </c>
      <c r="D382" s="2" t="s">
        <v>80</v>
      </c>
      <c r="E382" s="2" t="s">
        <v>85</v>
      </c>
      <c r="F382" s="2">
        <v>45</v>
      </c>
      <c r="G382" s="2">
        <v>37</v>
      </c>
      <c r="H382" s="2">
        <v>27</v>
      </c>
      <c r="I382" s="2">
        <f t="shared" si="67"/>
        <v>18.5</v>
      </c>
      <c r="J382" s="2">
        <f t="shared" si="68"/>
        <v>13.5</v>
      </c>
      <c r="K382" s="2">
        <f t="shared" si="69"/>
        <v>784.61276523410254</v>
      </c>
      <c r="L382" s="2">
        <f t="shared" si="70"/>
        <v>0.7846127652341025</v>
      </c>
      <c r="M382">
        <v>2.31</v>
      </c>
      <c r="N382">
        <v>4.1399999999999997</v>
      </c>
      <c r="O382">
        <f t="shared" si="66"/>
        <v>6.4499999999999993</v>
      </c>
      <c r="P382">
        <v>9.796512441570801E-3</v>
      </c>
      <c r="Q382">
        <f t="shared" si="72"/>
        <v>9.7965124415708011</v>
      </c>
      <c r="R382" s="4">
        <v>1</v>
      </c>
      <c r="S382">
        <v>0.44</v>
      </c>
      <c r="T382" s="4">
        <v>0.2</v>
      </c>
      <c r="U382" s="4">
        <f t="shared" si="73"/>
        <v>1.2</v>
      </c>
      <c r="V382" s="4">
        <f t="shared" si="74"/>
        <v>8.09</v>
      </c>
      <c r="W382" s="4">
        <f t="shared" si="75"/>
        <v>79.728059332509261</v>
      </c>
      <c r="X382" s="4">
        <f t="shared" si="76"/>
        <v>12.360939431396787</v>
      </c>
      <c r="Y382" s="4">
        <f t="shared" si="77"/>
        <v>5.4388133498145859</v>
      </c>
      <c r="Z382" s="4">
        <f t="shared" si="71"/>
        <v>1</v>
      </c>
      <c r="AA382" s="4">
        <v>1</v>
      </c>
      <c r="AB382" s="10">
        <f t="shared" si="78"/>
        <v>0.186046511627907</v>
      </c>
      <c r="AC382" t="s">
        <v>460</v>
      </c>
    </row>
    <row r="383" spans="1:29" x14ac:dyDescent="0.35">
      <c r="A383" s="2" t="s">
        <v>292</v>
      </c>
      <c r="B383" s="2" t="s">
        <v>232</v>
      </c>
      <c r="C383" s="2" t="s">
        <v>43</v>
      </c>
      <c r="D383" s="2" t="s">
        <v>3</v>
      </c>
      <c r="E383" s="2" t="s">
        <v>12</v>
      </c>
      <c r="F383" s="2">
        <v>67</v>
      </c>
      <c r="G383" s="2">
        <v>55</v>
      </c>
      <c r="H383" s="2">
        <v>47</v>
      </c>
      <c r="I383" s="2">
        <f t="shared" si="67"/>
        <v>27.5</v>
      </c>
      <c r="J383" s="2">
        <f t="shared" si="68"/>
        <v>23.5</v>
      </c>
      <c r="K383" s="2">
        <f t="shared" si="69"/>
        <v>2030.2542523825375</v>
      </c>
      <c r="L383" s="2">
        <f t="shared" si="70"/>
        <v>2.0302542523825373</v>
      </c>
      <c r="M383">
        <v>11.02</v>
      </c>
      <c r="N383">
        <v>19.95</v>
      </c>
      <c r="O383">
        <f t="shared" si="66"/>
        <v>30.97</v>
      </c>
      <c r="P383">
        <v>6.3593004769475362E-3</v>
      </c>
      <c r="Q383">
        <f t="shared" si="72"/>
        <v>6.3593004769475359</v>
      </c>
      <c r="R383" s="4">
        <v>1.17</v>
      </c>
      <c r="T383" s="4">
        <v>0.82</v>
      </c>
      <c r="U383" s="4">
        <f t="shared" si="73"/>
        <v>1.9899999999999998</v>
      </c>
      <c r="V383" s="4">
        <f t="shared" si="74"/>
        <v>32.96</v>
      </c>
      <c r="W383" s="4">
        <f t="shared" si="75"/>
        <v>93.962378640776691</v>
      </c>
      <c r="X383" s="4">
        <f t="shared" si="76"/>
        <v>3.549757281553398</v>
      </c>
      <c r="Y383" s="4">
        <f t="shared" si="77"/>
        <v>0</v>
      </c>
      <c r="Z383" s="4">
        <f t="shared" si="71"/>
        <v>1</v>
      </c>
      <c r="AA383" s="4">
        <v>1</v>
      </c>
      <c r="AB383" s="10">
        <f t="shared" si="78"/>
        <v>6.4255731352922174E-2</v>
      </c>
      <c r="AC383" t="s">
        <v>460</v>
      </c>
    </row>
    <row r="384" spans="1:29" x14ac:dyDescent="0.35">
      <c r="A384" s="2" t="s">
        <v>293</v>
      </c>
      <c r="B384" s="2" t="s">
        <v>232</v>
      </c>
      <c r="C384" s="2" t="s">
        <v>43</v>
      </c>
      <c r="D384" s="2" t="s">
        <v>3</v>
      </c>
      <c r="E384" s="2" t="s">
        <v>12</v>
      </c>
      <c r="F384" s="2">
        <v>48</v>
      </c>
      <c r="G384" s="2">
        <v>34</v>
      </c>
      <c r="H384" s="2">
        <v>27</v>
      </c>
      <c r="I384" s="2">
        <f t="shared" si="67"/>
        <v>17</v>
      </c>
      <c r="J384" s="2">
        <f t="shared" si="68"/>
        <v>13.5</v>
      </c>
      <c r="K384" s="2">
        <f t="shared" si="69"/>
        <v>720.99551399890504</v>
      </c>
      <c r="L384" s="2">
        <f t="shared" si="70"/>
        <v>0.72099551399890505</v>
      </c>
      <c r="M384">
        <v>2.08</v>
      </c>
      <c r="N384">
        <v>3.86</v>
      </c>
      <c r="O384">
        <f t="shared" si="66"/>
        <v>5.9399999999999995</v>
      </c>
      <c r="P384">
        <v>5.0765155974102413E-3</v>
      </c>
      <c r="Q384">
        <f t="shared" si="72"/>
        <v>5.0765155974102409</v>
      </c>
      <c r="R384" s="4">
        <v>0.16</v>
      </c>
      <c r="T384" s="4">
        <v>0.26</v>
      </c>
      <c r="U384" s="4">
        <f t="shared" si="73"/>
        <v>0.42000000000000004</v>
      </c>
      <c r="V384" s="4">
        <f t="shared" si="74"/>
        <v>6.3599999999999994</v>
      </c>
      <c r="W384" s="4">
        <f t="shared" si="75"/>
        <v>93.396226415094347</v>
      </c>
      <c r="X384" s="4">
        <f t="shared" si="76"/>
        <v>2.5157232704402519</v>
      </c>
      <c r="Y384" s="4">
        <f t="shared" si="77"/>
        <v>0</v>
      </c>
      <c r="Z384" s="4">
        <f t="shared" si="71"/>
        <v>5</v>
      </c>
      <c r="AA384" s="4">
        <v>5</v>
      </c>
      <c r="AB384" s="10">
        <f t="shared" si="78"/>
        <v>7.0707070707070718E-2</v>
      </c>
      <c r="AC384" t="s">
        <v>460</v>
      </c>
    </row>
    <row r="385" spans="1:29" x14ac:dyDescent="0.35">
      <c r="A385" s="2" t="s">
        <v>294</v>
      </c>
      <c r="B385" s="2" t="s">
        <v>232</v>
      </c>
      <c r="C385" s="2" t="s">
        <v>43</v>
      </c>
      <c r="D385" s="2" t="s">
        <v>3</v>
      </c>
      <c r="E385" s="2" t="s">
        <v>12</v>
      </c>
      <c r="F385" s="2">
        <v>73</v>
      </c>
      <c r="G385" s="2">
        <v>56</v>
      </c>
      <c r="H385" s="2">
        <v>60</v>
      </c>
      <c r="I385" s="2">
        <f t="shared" si="67"/>
        <v>28</v>
      </c>
      <c r="J385" s="2">
        <f t="shared" si="68"/>
        <v>30</v>
      </c>
      <c r="K385" s="2">
        <f t="shared" si="69"/>
        <v>2638.9378290156001</v>
      </c>
      <c r="L385" s="2">
        <f t="shared" si="70"/>
        <v>2.6389378290156</v>
      </c>
      <c r="M385">
        <v>8.0399999999999991</v>
      </c>
      <c r="N385">
        <v>15.44</v>
      </c>
      <c r="O385">
        <f t="shared" si="66"/>
        <v>23.479999999999997</v>
      </c>
      <c r="P385">
        <v>9.6182747219717458E-3</v>
      </c>
      <c r="Q385">
        <f t="shared" si="72"/>
        <v>9.6182747219717459</v>
      </c>
      <c r="R385" s="4">
        <v>1.02</v>
      </c>
      <c r="T385" s="4">
        <v>1.03</v>
      </c>
      <c r="U385" s="4">
        <f t="shared" si="73"/>
        <v>2.0499999999999998</v>
      </c>
      <c r="V385" s="4">
        <f t="shared" si="74"/>
        <v>25.529999999999998</v>
      </c>
      <c r="W385" s="4">
        <f t="shared" si="75"/>
        <v>91.970231100665885</v>
      </c>
      <c r="X385" s="4">
        <f t="shared" si="76"/>
        <v>3.9952996474735611</v>
      </c>
      <c r="Y385" s="4">
        <f t="shared" si="77"/>
        <v>0</v>
      </c>
      <c r="Z385" s="4">
        <f t="shared" si="71"/>
        <v>1</v>
      </c>
      <c r="AA385" s="4">
        <v>1</v>
      </c>
      <c r="AB385" s="10">
        <f t="shared" si="78"/>
        <v>8.7308347529812605E-2</v>
      </c>
      <c r="AC385" t="s">
        <v>460</v>
      </c>
    </row>
    <row r="386" spans="1:29" x14ac:dyDescent="0.35">
      <c r="A386" s="2" t="s">
        <v>289</v>
      </c>
      <c r="B386" s="2" t="s">
        <v>232</v>
      </c>
      <c r="C386" s="2" t="s">
        <v>43</v>
      </c>
      <c r="D386" s="2" t="s">
        <v>3</v>
      </c>
      <c r="E386" s="2" t="s">
        <v>8</v>
      </c>
      <c r="F386" s="2">
        <v>108</v>
      </c>
      <c r="G386" s="2">
        <v>62</v>
      </c>
      <c r="H386" s="2">
        <v>50</v>
      </c>
      <c r="I386" s="2">
        <f t="shared" si="67"/>
        <v>31</v>
      </c>
      <c r="J386" s="2">
        <f t="shared" si="68"/>
        <v>25</v>
      </c>
      <c r="K386" s="2">
        <f t="shared" si="69"/>
        <v>2434.7343065322502</v>
      </c>
      <c r="L386" s="2">
        <f t="shared" si="70"/>
        <v>2.4347343065322504</v>
      </c>
      <c r="M386">
        <v>8.08</v>
      </c>
      <c r="N386">
        <v>12.93</v>
      </c>
      <c r="O386">
        <f t="shared" ref="O386:O417" si="79">M386+N386</f>
        <v>21.009999999999998</v>
      </c>
      <c r="P386">
        <v>8.9239856189008739E-3</v>
      </c>
      <c r="Q386">
        <f t="shared" si="72"/>
        <v>8.9239856189008737</v>
      </c>
      <c r="R386" s="4">
        <v>0.67</v>
      </c>
      <c r="T386" s="4">
        <v>0.52</v>
      </c>
      <c r="U386" s="4">
        <f t="shared" si="73"/>
        <v>1.19</v>
      </c>
      <c r="V386" s="4">
        <f t="shared" si="74"/>
        <v>22.2</v>
      </c>
      <c r="W386" s="4">
        <f t="shared" si="75"/>
        <v>94.63963963963964</v>
      </c>
      <c r="X386" s="4">
        <f t="shared" si="76"/>
        <v>3.0180180180180183</v>
      </c>
      <c r="Y386" s="4">
        <f t="shared" si="77"/>
        <v>0</v>
      </c>
      <c r="Z386" s="4">
        <f t="shared" si="71"/>
        <v>21</v>
      </c>
      <c r="AA386" s="4">
        <v>21</v>
      </c>
      <c r="AB386" s="10">
        <f t="shared" si="78"/>
        <v>5.6639695383150883E-2</v>
      </c>
      <c r="AC386" t="s">
        <v>460</v>
      </c>
    </row>
    <row r="387" spans="1:29" x14ac:dyDescent="0.35">
      <c r="A387" s="2" t="s">
        <v>290</v>
      </c>
      <c r="B387" s="2" t="s">
        <v>232</v>
      </c>
      <c r="C387" s="2" t="s">
        <v>43</v>
      </c>
      <c r="D387" s="2" t="s">
        <v>3</v>
      </c>
      <c r="E387" s="2" t="s">
        <v>8</v>
      </c>
      <c r="F387" s="2">
        <v>71</v>
      </c>
      <c r="G387" s="2">
        <v>38</v>
      </c>
      <c r="H387" s="2">
        <v>40</v>
      </c>
      <c r="I387" s="2">
        <f t="shared" ref="I387:I417" si="80">G387/2</f>
        <v>19</v>
      </c>
      <c r="J387" s="2">
        <f t="shared" ref="J387:J417" si="81">H387/2</f>
        <v>20</v>
      </c>
      <c r="K387" s="2">
        <f t="shared" ref="K387:K417" si="82">3.14159265359*I387*J387</f>
        <v>1193.8052083642001</v>
      </c>
      <c r="L387" s="2">
        <f t="shared" ref="L387:L417" si="83">K387/1000</f>
        <v>1.1938052083642001</v>
      </c>
      <c r="M387">
        <v>3.35</v>
      </c>
      <c r="N387">
        <v>5.63</v>
      </c>
      <c r="O387">
        <f t="shared" si="79"/>
        <v>8.98</v>
      </c>
      <c r="P387">
        <v>7.0598006644518266E-3</v>
      </c>
      <c r="Q387">
        <f t="shared" si="72"/>
        <v>7.059800664451827</v>
      </c>
      <c r="R387" s="4">
        <v>0.33</v>
      </c>
      <c r="T387" s="4">
        <v>0.41</v>
      </c>
      <c r="U387" s="4">
        <f t="shared" si="73"/>
        <v>0.74</v>
      </c>
      <c r="V387" s="4">
        <f t="shared" si="74"/>
        <v>9.7200000000000006</v>
      </c>
      <c r="W387" s="4">
        <f t="shared" si="75"/>
        <v>92.386831275720155</v>
      </c>
      <c r="X387" s="4">
        <f t="shared" si="76"/>
        <v>3.3950617283950617</v>
      </c>
      <c r="Y387" s="4">
        <f t="shared" si="77"/>
        <v>0</v>
      </c>
      <c r="Z387" s="4">
        <f t="shared" ref="Z387:Z417" si="84">GCD(O387,R387)</f>
        <v>8</v>
      </c>
      <c r="AA387" s="4">
        <v>8</v>
      </c>
      <c r="AB387" s="10">
        <f t="shared" si="78"/>
        <v>8.2405345211581285E-2</v>
      </c>
      <c r="AC387" t="s">
        <v>460</v>
      </c>
    </row>
    <row r="388" spans="1:29" x14ac:dyDescent="0.35">
      <c r="A388" s="2" t="s">
        <v>291</v>
      </c>
      <c r="B388" s="2" t="s">
        <v>232</v>
      </c>
      <c r="C388" s="2" t="s">
        <v>43</v>
      </c>
      <c r="D388" s="2" t="s">
        <v>3</v>
      </c>
      <c r="E388" s="2" t="s">
        <v>8</v>
      </c>
      <c r="F388" s="2">
        <v>111</v>
      </c>
      <c r="G388" s="2">
        <v>60</v>
      </c>
      <c r="H388" s="2">
        <v>35</v>
      </c>
      <c r="I388" s="2">
        <f t="shared" si="80"/>
        <v>30</v>
      </c>
      <c r="J388" s="2">
        <f t="shared" si="81"/>
        <v>17.5</v>
      </c>
      <c r="K388" s="2">
        <f t="shared" si="82"/>
        <v>1649.33614313475</v>
      </c>
      <c r="L388" s="2">
        <f t="shared" si="83"/>
        <v>1.64933614313475</v>
      </c>
      <c r="M388">
        <v>10.11</v>
      </c>
      <c r="N388">
        <v>16.440000000000001</v>
      </c>
      <c r="O388">
        <f t="shared" si="79"/>
        <v>26.55</v>
      </c>
      <c r="P388">
        <v>9.0006081491992712E-3</v>
      </c>
      <c r="Q388">
        <f t="shared" ref="Q388:Q417" si="85">P388*1000</f>
        <v>9.0006081491992713</v>
      </c>
      <c r="R388" s="4">
        <v>0.24</v>
      </c>
      <c r="T388" s="4">
        <v>0.81</v>
      </c>
      <c r="U388" s="4">
        <f t="shared" ref="U388:U417" si="86">T388+R388</f>
        <v>1.05</v>
      </c>
      <c r="V388" s="4">
        <f t="shared" ref="V388:V417" si="87">O388+R388+S388+T388</f>
        <v>27.599999999999998</v>
      </c>
      <c r="W388" s="4">
        <f t="shared" ref="W388:W417" si="88">(O388/V388*100)</f>
        <v>96.195652173913047</v>
      </c>
      <c r="X388" s="4">
        <f t="shared" ref="X388:X417" si="89">(R388/V388*100)</f>
        <v>0.86956521739130432</v>
      </c>
      <c r="Y388" s="4">
        <f t="shared" ref="Y388:Y417" si="90">(S388/V388*100)</f>
        <v>0</v>
      </c>
      <c r="Z388" s="4">
        <f t="shared" si="84"/>
        <v>26</v>
      </c>
      <c r="AA388" s="4">
        <v>26</v>
      </c>
      <c r="AB388" s="10">
        <f t="shared" si="78"/>
        <v>3.954802259887006E-2</v>
      </c>
      <c r="AC388" t="s">
        <v>460</v>
      </c>
    </row>
    <row r="389" spans="1:29" x14ac:dyDescent="0.35">
      <c r="A389" s="2" t="s">
        <v>430</v>
      </c>
      <c r="B389" s="2" t="s">
        <v>232</v>
      </c>
      <c r="C389" s="2" t="s">
        <v>43</v>
      </c>
      <c r="D389" s="2" t="s">
        <v>156</v>
      </c>
      <c r="E389" s="2" t="s">
        <v>157</v>
      </c>
      <c r="F389" s="2">
        <v>70</v>
      </c>
      <c r="G389" s="2">
        <v>56</v>
      </c>
      <c r="H389" s="2">
        <v>66</v>
      </c>
      <c r="I389" s="2">
        <f t="shared" si="80"/>
        <v>28</v>
      </c>
      <c r="J389" s="2">
        <f t="shared" si="81"/>
        <v>33</v>
      </c>
      <c r="K389" s="2">
        <f t="shared" si="82"/>
        <v>2902.83161191716</v>
      </c>
      <c r="L389" s="2">
        <f t="shared" si="83"/>
        <v>2.90283161191716</v>
      </c>
      <c r="M389">
        <v>9.51</v>
      </c>
      <c r="N389">
        <v>13.79</v>
      </c>
      <c r="O389">
        <f t="shared" si="79"/>
        <v>23.299999999999997</v>
      </c>
      <c r="P389">
        <v>4.6907065376722368E-3</v>
      </c>
      <c r="Q389">
        <f t="shared" si="85"/>
        <v>4.690706537672237</v>
      </c>
      <c r="R389" s="4">
        <v>0.94</v>
      </c>
      <c r="T389" s="4">
        <v>0.87</v>
      </c>
      <c r="U389" s="4">
        <f t="shared" si="86"/>
        <v>1.81</v>
      </c>
      <c r="V389" s="4">
        <f t="shared" si="87"/>
        <v>25.11</v>
      </c>
      <c r="W389" s="4">
        <f t="shared" si="88"/>
        <v>92.791716447630407</v>
      </c>
      <c r="X389" s="4">
        <f t="shared" si="89"/>
        <v>3.7435284747112703</v>
      </c>
      <c r="Y389" s="4">
        <f t="shared" si="90"/>
        <v>0</v>
      </c>
      <c r="Z389" s="4">
        <f t="shared" si="84"/>
        <v>23</v>
      </c>
      <c r="AA389" s="4">
        <v>23</v>
      </c>
      <c r="AB389" s="10">
        <f t="shared" si="78"/>
        <v>7.7682403433476405E-2</v>
      </c>
      <c r="AC389" t="s">
        <v>460</v>
      </c>
    </row>
    <row r="390" spans="1:29" x14ac:dyDescent="0.35">
      <c r="A390" s="2" t="s">
        <v>431</v>
      </c>
      <c r="B390" s="2" t="s">
        <v>232</v>
      </c>
      <c r="C390" s="2" t="s">
        <v>43</v>
      </c>
      <c r="D390" s="2" t="s">
        <v>156</v>
      </c>
      <c r="E390" s="2" t="s">
        <v>157</v>
      </c>
      <c r="F390" s="2">
        <v>100</v>
      </c>
      <c r="G390" s="2">
        <v>70</v>
      </c>
      <c r="H390" s="2">
        <v>55</v>
      </c>
      <c r="I390" s="2">
        <f t="shared" si="80"/>
        <v>35</v>
      </c>
      <c r="J390" s="2">
        <f t="shared" si="81"/>
        <v>27.5</v>
      </c>
      <c r="K390" s="2">
        <f t="shared" si="82"/>
        <v>3023.7829290803752</v>
      </c>
      <c r="L390" s="2">
        <f t="shared" si="83"/>
        <v>3.023782929080375</v>
      </c>
      <c r="M390">
        <v>14.35</v>
      </c>
      <c r="N390">
        <v>13.67</v>
      </c>
      <c r="O390">
        <f t="shared" si="79"/>
        <v>28.02</v>
      </c>
      <c r="P390">
        <v>4.4609665427509286E-3</v>
      </c>
      <c r="Q390">
        <f t="shared" si="85"/>
        <v>4.4609665427509286</v>
      </c>
      <c r="R390" s="4">
        <v>1.29</v>
      </c>
      <c r="S390">
        <v>0.57999999999999996</v>
      </c>
      <c r="T390" s="4">
        <v>0.89</v>
      </c>
      <c r="U390" s="4">
        <f t="shared" si="86"/>
        <v>2.1800000000000002</v>
      </c>
      <c r="V390" s="4">
        <f t="shared" si="87"/>
        <v>30.779999999999998</v>
      </c>
      <c r="W390" s="4">
        <f t="shared" si="88"/>
        <v>91.033138401559455</v>
      </c>
      <c r="X390" s="4">
        <f t="shared" si="89"/>
        <v>4.1910331384015596</v>
      </c>
      <c r="Y390" s="4">
        <f t="shared" si="90"/>
        <v>1.8843404808317088</v>
      </c>
      <c r="Z390" s="4">
        <f t="shared" si="84"/>
        <v>1</v>
      </c>
      <c r="AA390" s="4">
        <v>1</v>
      </c>
      <c r="AB390" s="10">
        <f t="shared" si="78"/>
        <v>7.780157030692364E-2</v>
      </c>
      <c r="AC390" t="s">
        <v>460</v>
      </c>
    </row>
    <row r="391" spans="1:29" x14ac:dyDescent="0.35">
      <c r="A391" s="2" t="s">
        <v>432</v>
      </c>
      <c r="B391" s="2" t="s">
        <v>232</v>
      </c>
      <c r="C391" s="2" t="s">
        <v>43</v>
      </c>
      <c r="D391" s="2" t="s">
        <v>156</v>
      </c>
      <c r="E391" s="2" t="s">
        <v>157</v>
      </c>
      <c r="F391" s="2">
        <v>112</v>
      </c>
      <c r="G391" s="2">
        <v>53</v>
      </c>
      <c r="H391" s="2">
        <v>56</v>
      </c>
      <c r="I391" s="2">
        <f t="shared" si="80"/>
        <v>26.5</v>
      </c>
      <c r="J391" s="2">
        <f t="shared" si="81"/>
        <v>28</v>
      </c>
      <c r="K391" s="2">
        <f t="shared" si="82"/>
        <v>2331.0617489637802</v>
      </c>
      <c r="L391" s="2">
        <f t="shared" si="83"/>
        <v>2.3310617489637804</v>
      </c>
      <c r="M391">
        <v>18.68</v>
      </c>
      <c r="N391">
        <v>20.58</v>
      </c>
      <c r="O391">
        <f t="shared" si="79"/>
        <v>39.26</v>
      </c>
      <c r="P391">
        <v>5.8685446009389677E-3</v>
      </c>
      <c r="Q391">
        <f t="shared" si="85"/>
        <v>5.8685446009389679</v>
      </c>
      <c r="R391" s="4">
        <v>3.4</v>
      </c>
      <c r="S391">
        <v>0.23</v>
      </c>
      <c r="T391" s="4">
        <v>0.75</v>
      </c>
      <c r="U391" s="4">
        <f t="shared" si="86"/>
        <v>4.1500000000000004</v>
      </c>
      <c r="V391" s="4">
        <f t="shared" si="87"/>
        <v>43.639999999999993</v>
      </c>
      <c r="W391" s="4">
        <f t="shared" si="88"/>
        <v>89.963336388634289</v>
      </c>
      <c r="X391" s="4">
        <f t="shared" si="89"/>
        <v>7.7910174152153999</v>
      </c>
      <c r="Y391" s="4">
        <f t="shared" si="90"/>
        <v>0.52703941338221827</v>
      </c>
      <c r="Z391" s="4">
        <f t="shared" si="84"/>
        <v>3</v>
      </c>
      <c r="AA391" s="4">
        <v>3</v>
      </c>
      <c r="AB391" s="10">
        <f t="shared" si="78"/>
        <v>0.10570555272542029</v>
      </c>
      <c r="AC391" t="s">
        <v>460</v>
      </c>
    </row>
    <row r="392" spans="1:29" x14ac:dyDescent="0.35">
      <c r="A392" s="2" t="s">
        <v>295</v>
      </c>
      <c r="B392" s="2" t="s">
        <v>232</v>
      </c>
      <c r="C392" s="2" t="s">
        <v>43</v>
      </c>
      <c r="D392" s="2" t="s">
        <v>3</v>
      </c>
      <c r="E392" s="2" t="s">
        <v>4</v>
      </c>
      <c r="F392" s="2">
        <v>65</v>
      </c>
      <c r="G392" s="2">
        <v>66</v>
      </c>
      <c r="H392" s="2">
        <v>27</v>
      </c>
      <c r="I392" s="2">
        <f t="shared" si="80"/>
        <v>33</v>
      </c>
      <c r="J392" s="2">
        <f t="shared" si="81"/>
        <v>13.5</v>
      </c>
      <c r="K392" s="2">
        <f t="shared" si="82"/>
        <v>1399.579527174345</v>
      </c>
      <c r="L392" s="2">
        <f t="shared" si="83"/>
        <v>1.399579527174345</v>
      </c>
      <c r="M392">
        <v>3.69</v>
      </c>
      <c r="N392">
        <v>8.31</v>
      </c>
      <c r="O392">
        <f t="shared" si="79"/>
        <v>12</v>
      </c>
      <c r="P392">
        <v>1.0621698730748171E-2</v>
      </c>
      <c r="Q392">
        <f t="shared" si="85"/>
        <v>10.621698730748172</v>
      </c>
      <c r="R392" s="4">
        <v>0.52</v>
      </c>
      <c r="S392">
        <v>0.28000000000000003</v>
      </c>
      <c r="T392" s="4">
        <v>0.23</v>
      </c>
      <c r="U392" s="4">
        <f t="shared" si="86"/>
        <v>0.75</v>
      </c>
      <c r="V392" s="4">
        <f t="shared" si="87"/>
        <v>13.03</v>
      </c>
      <c r="W392" s="4">
        <f t="shared" si="88"/>
        <v>92.095165003837295</v>
      </c>
      <c r="X392" s="4">
        <f t="shared" si="89"/>
        <v>3.9907904834996164</v>
      </c>
      <c r="Y392" s="4">
        <f t="shared" si="90"/>
        <v>2.1488871834228709</v>
      </c>
      <c r="Z392" s="4">
        <f t="shared" si="84"/>
        <v>12</v>
      </c>
      <c r="AA392" s="4">
        <v>12</v>
      </c>
      <c r="AB392" s="10">
        <f t="shared" si="78"/>
        <v>6.25E-2</v>
      </c>
      <c r="AC392" t="s">
        <v>460</v>
      </c>
    </row>
    <row r="393" spans="1:29" x14ac:dyDescent="0.35">
      <c r="A393" s="2" t="s">
        <v>296</v>
      </c>
      <c r="B393" s="2" t="s">
        <v>232</v>
      </c>
      <c r="C393" s="2" t="s">
        <v>43</v>
      </c>
      <c r="D393" s="2" t="s">
        <v>3</v>
      </c>
      <c r="E393" s="2" t="s">
        <v>4</v>
      </c>
      <c r="F393" s="2">
        <v>60</v>
      </c>
      <c r="G393" s="2">
        <v>67</v>
      </c>
      <c r="H393" s="2">
        <v>34</v>
      </c>
      <c r="I393" s="2">
        <f t="shared" si="80"/>
        <v>33.5</v>
      </c>
      <c r="J393" s="2">
        <f t="shared" si="81"/>
        <v>17</v>
      </c>
      <c r="K393" s="2">
        <f t="shared" si="82"/>
        <v>1789.1370162195051</v>
      </c>
      <c r="L393" s="2">
        <f t="shared" si="83"/>
        <v>1.789137016219505</v>
      </c>
      <c r="M393">
        <v>3.54</v>
      </c>
      <c r="N393">
        <v>7.63</v>
      </c>
      <c r="O393">
        <f t="shared" si="79"/>
        <v>11.17</v>
      </c>
      <c r="P393">
        <v>8.9765893726714476E-3</v>
      </c>
      <c r="Q393">
        <f t="shared" si="85"/>
        <v>8.9765893726714481</v>
      </c>
      <c r="R393" s="4">
        <v>0.45</v>
      </c>
      <c r="S393">
        <v>0.06</v>
      </c>
      <c r="T393" s="4">
        <v>0.21</v>
      </c>
      <c r="U393" s="4">
        <f t="shared" si="86"/>
        <v>0.66</v>
      </c>
      <c r="V393" s="4">
        <f t="shared" si="87"/>
        <v>11.89</v>
      </c>
      <c r="W393" s="4">
        <f t="shared" si="88"/>
        <v>93.944491169049613</v>
      </c>
      <c r="X393" s="4">
        <f t="shared" si="89"/>
        <v>3.7846930193439863</v>
      </c>
      <c r="Y393" s="4">
        <f t="shared" si="90"/>
        <v>0.50462573591253146</v>
      </c>
      <c r="Z393" s="4">
        <f t="shared" si="84"/>
        <v>11</v>
      </c>
      <c r="AA393" s="4">
        <v>11</v>
      </c>
      <c r="AB393" s="10">
        <f t="shared" si="78"/>
        <v>5.908683974932856E-2</v>
      </c>
      <c r="AC393" t="s">
        <v>460</v>
      </c>
    </row>
    <row r="394" spans="1:29" x14ac:dyDescent="0.35">
      <c r="A394" s="2" t="s">
        <v>297</v>
      </c>
      <c r="B394" s="2" t="s">
        <v>232</v>
      </c>
      <c r="C394" s="2" t="s">
        <v>43</v>
      </c>
      <c r="D394" s="2" t="s">
        <v>3</v>
      </c>
      <c r="E394" s="2" t="s">
        <v>4</v>
      </c>
      <c r="F394" s="2">
        <v>79</v>
      </c>
      <c r="G394" s="2">
        <v>68</v>
      </c>
      <c r="H394" s="2">
        <v>42</v>
      </c>
      <c r="I394" s="2">
        <f t="shared" si="80"/>
        <v>34</v>
      </c>
      <c r="J394" s="2">
        <f t="shared" si="81"/>
        <v>21</v>
      </c>
      <c r="K394" s="2">
        <f t="shared" si="82"/>
        <v>2243.09715466326</v>
      </c>
      <c r="L394" s="2">
        <f t="shared" si="83"/>
        <v>2.2430971546632601</v>
      </c>
      <c r="M394">
        <v>8.41</v>
      </c>
      <c r="N394">
        <v>15.7</v>
      </c>
      <c r="O394">
        <f t="shared" si="79"/>
        <v>24.11</v>
      </c>
      <c r="P394">
        <v>1.0157354347770884E-2</v>
      </c>
      <c r="Q394">
        <f t="shared" si="85"/>
        <v>10.157354347770884</v>
      </c>
      <c r="R394" s="4">
        <v>0.65</v>
      </c>
      <c r="S394">
        <v>0.75</v>
      </c>
      <c r="T394" s="4">
        <v>0.25</v>
      </c>
      <c r="U394" s="4">
        <f t="shared" si="86"/>
        <v>0.9</v>
      </c>
      <c r="V394" s="4">
        <f t="shared" si="87"/>
        <v>25.759999999999998</v>
      </c>
      <c r="W394" s="4">
        <f t="shared" si="88"/>
        <v>93.594720496894411</v>
      </c>
      <c r="X394" s="4">
        <f t="shared" si="89"/>
        <v>2.5232919254658386</v>
      </c>
      <c r="Y394" s="4">
        <f t="shared" si="90"/>
        <v>2.9114906832298137</v>
      </c>
      <c r="Z394" s="4">
        <f t="shared" si="84"/>
        <v>24</v>
      </c>
      <c r="AA394" s="4">
        <v>24</v>
      </c>
      <c r="AB394" s="10">
        <f t="shared" si="78"/>
        <v>3.7328909166321034E-2</v>
      </c>
      <c r="AC394" t="s">
        <v>460</v>
      </c>
    </row>
    <row r="395" spans="1:29" x14ac:dyDescent="0.35">
      <c r="A395" s="2" t="s">
        <v>442</v>
      </c>
      <c r="B395" s="2" t="s">
        <v>232</v>
      </c>
      <c r="C395" s="2" t="s">
        <v>43</v>
      </c>
      <c r="D395" s="2" t="s">
        <v>156</v>
      </c>
      <c r="E395" s="2" t="s">
        <v>161</v>
      </c>
      <c r="F395" s="2">
        <v>87</v>
      </c>
      <c r="G395" s="2">
        <v>86</v>
      </c>
      <c r="H395" s="2">
        <v>62</v>
      </c>
      <c r="I395" s="2">
        <f t="shared" si="80"/>
        <v>43</v>
      </c>
      <c r="J395" s="2">
        <f t="shared" si="81"/>
        <v>31</v>
      </c>
      <c r="K395" s="2">
        <f t="shared" si="82"/>
        <v>4187.74300723547</v>
      </c>
      <c r="L395" s="2">
        <f t="shared" si="83"/>
        <v>4.1877430072354702</v>
      </c>
      <c r="M395">
        <v>23.49</v>
      </c>
      <c r="N395">
        <v>40.93</v>
      </c>
      <c r="O395">
        <f t="shared" si="79"/>
        <v>64.42</v>
      </c>
      <c r="P395">
        <v>1.1044410154516054E-2</v>
      </c>
      <c r="Q395">
        <f t="shared" si="85"/>
        <v>11.044410154516054</v>
      </c>
      <c r="R395" s="4">
        <v>3.04</v>
      </c>
      <c r="S395">
        <v>1.73</v>
      </c>
      <c r="T395" s="4">
        <v>0.38</v>
      </c>
      <c r="U395" s="4">
        <f t="shared" si="86"/>
        <v>3.42</v>
      </c>
      <c r="V395" s="4">
        <f t="shared" si="87"/>
        <v>69.570000000000007</v>
      </c>
      <c r="W395" s="4">
        <f t="shared" si="88"/>
        <v>92.597383929854814</v>
      </c>
      <c r="X395" s="4">
        <f t="shared" si="89"/>
        <v>4.3696995831536576</v>
      </c>
      <c r="Y395" s="4">
        <f t="shared" si="90"/>
        <v>2.4867040390973116</v>
      </c>
      <c r="Z395" s="4">
        <f t="shared" si="84"/>
        <v>1</v>
      </c>
      <c r="AA395" s="4">
        <v>1</v>
      </c>
      <c r="AB395" s="10">
        <f t="shared" si="78"/>
        <v>5.3089102763117041E-2</v>
      </c>
      <c r="AC395" t="s">
        <v>460</v>
      </c>
    </row>
    <row r="396" spans="1:29" x14ac:dyDescent="0.35">
      <c r="A396" s="2" t="s">
        <v>443</v>
      </c>
      <c r="B396" s="2" t="s">
        <v>232</v>
      </c>
      <c r="C396" s="2" t="s">
        <v>43</v>
      </c>
      <c r="D396" s="2" t="s">
        <v>156</v>
      </c>
      <c r="E396" s="2" t="s">
        <v>161</v>
      </c>
      <c r="F396" s="2">
        <v>90</v>
      </c>
      <c r="G396" s="2">
        <v>82</v>
      </c>
      <c r="H396" s="2">
        <v>42</v>
      </c>
      <c r="I396" s="2">
        <f t="shared" si="80"/>
        <v>41</v>
      </c>
      <c r="J396" s="2">
        <f t="shared" si="81"/>
        <v>21</v>
      </c>
      <c r="K396" s="2">
        <f t="shared" si="82"/>
        <v>2704.9112747409899</v>
      </c>
      <c r="L396" s="2">
        <f t="shared" si="83"/>
        <v>2.70491127474099</v>
      </c>
      <c r="M396">
        <v>17.62</v>
      </c>
      <c r="N396">
        <v>28.73</v>
      </c>
      <c r="O396">
        <f t="shared" si="79"/>
        <v>46.35</v>
      </c>
      <c r="P396">
        <v>9.7579900891739211E-3</v>
      </c>
      <c r="Q396">
        <f t="shared" si="85"/>
        <v>9.7579900891739211</v>
      </c>
      <c r="R396" s="4">
        <v>2.1</v>
      </c>
      <c r="S396">
        <v>1.44</v>
      </c>
      <c r="T396" s="4">
        <v>0.39</v>
      </c>
      <c r="U396" s="4">
        <f t="shared" si="86"/>
        <v>2.4900000000000002</v>
      </c>
      <c r="V396" s="4">
        <f t="shared" si="87"/>
        <v>50.28</v>
      </c>
      <c r="W396" s="4">
        <f t="shared" si="88"/>
        <v>92.183770883054891</v>
      </c>
      <c r="X396" s="4">
        <f t="shared" si="89"/>
        <v>4.1766109785202863</v>
      </c>
      <c r="Y396" s="4">
        <f t="shared" si="90"/>
        <v>2.8639618138424821</v>
      </c>
      <c r="Z396" s="4">
        <f t="shared" si="84"/>
        <v>2</v>
      </c>
      <c r="AA396" s="4">
        <v>2</v>
      </c>
      <c r="AB396" s="10">
        <f t="shared" si="78"/>
        <v>5.372168284789644E-2</v>
      </c>
      <c r="AC396" t="s">
        <v>460</v>
      </c>
    </row>
    <row r="397" spans="1:29" x14ac:dyDescent="0.35">
      <c r="A397" s="2" t="s">
        <v>444</v>
      </c>
      <c r="B397" s="2" t="s">
        <v>232</v>
      </c>
      <c r="C397" s="2" t="s">
        <v>43</v>
      </c>
      <c r="D397" s="2" t="s">
        <v>156</v>
      </c>
      <c r="E397" s="2" t="s">
        <v>161</v>
      </c>
      <c r="F397" s="2">
        <v>108</v>
      </c>
      <c r="G397" s="2">
        <v>68</v>
      </c>
      <c r="H397" s="2">
        <v>37</v>
      </c>
      <c r="I397" s="2">
        <f t="shared" si="80"/>
        <v>34</v>
      </c>
      <c r="J397" s="2">
        <f t="shared" si="81"/>
        <v>18.5</v>
      </c>
      <c r="K397" s="2">
        <f t="shared" si="82"/>
        <v>1976.0617791081102</v>
      </c>
      <c r="L397" s="2">
        <f t="shared" si="83"/>
        <v>1.9760617791081101</v>
      </c>
      <c r="M397">
        <v>18.64</v>
      </c>
      <c r="N397">
        <v>27.39</v>
      </c>
      <c r="O397">
        <f t="shared" si="79"/>
        <v>46.03</v>
      </c>
      <c r="P397">
        <v>8.933129147524246E-3</v>
      </c>
      <c r="Q397">
        <f t="shared" si="85"/>
        <v>8.9331291475242462</v>
      </c>
      <c r="R397" s="4">
        <v>2.59</v>
      </c>
      <c r="S397">
        <v>0.85</v>
      </c>
      <c r="T397" s="4">
        <v>0.36</v>
      </c>
      <c r="U397" s="4">
        <f t="shared" si="86"/>
        <v>2.9499999999999997</v>
      </c>
      <c r="V397" s="4">
        <f t="shared" si="87"/>
        <v>49.830000000000005</v>
      </c>
      <c r="W397" s="4">
        <f t="shared" si="88"/>
        <v>92.374071844270517</v>
      </c>
      <c r="X397" s="4">
        <f t="shared" si="89"/>
        <v>5.1976720850893026</v>
      </c>
      <c r="Y397" s="4">
        <f t="shared" si="90"/>
        <v>1.705799719044752</v>
      </c>
      <c r="Z397" s="4">
        <f t="shared" si="84"/>
        <v>2</v>
      </c>
      <c r="AA397" s="4">
        <v>2</v>
      </c>
      <c r="AB397" s="10">
        <f t="shared" si="78"/>
        <v>6.4088637844883764E-2</v>
      </c>
      <c r="AC397" t="s">
        <v>460</v>
      </c>
    </row>
    <row r="398" spans="1:29" x14ac:dyDescent="0.35">
      <c r="A398" s="2" t="s">
        <v>367</v>
      </c>
      <c r="B398" s="2" t="s">
        <v>232</v>
      </c>
      <c r="C398" s="2" t="s">
        <v>43</v>
      </c>
      <c r="D398" s="2" t="s">
        <v>80</v>
      </c>
      <c r="E398" s="2" t="s">
        <v>81</v>
      </c>
      <c r="F398" s="2">
        <v>66</v>
      </c>
      <c r="G398" s="2">
        <v>44</v>
      </c>
      <c r="H398" s="2">
        <v>44</v>
      </c>
      <c r="I398" s="2">
        <f t="shared" si="80"/>
        <v>22</v>
      </c>
      <c r="J398" s="2">
        <f t="shared" si="81"/>
        <v>22</v>
      </c>
      <c r="K398" s="2">
        <f t="shared" si="82"/>
        <v>1520.53084433756</v>
      </c>
      <c r="L398" s="2">
        <f t="shared" si="83"/>
        <v>1.52053084433756</v>
      </c>
      <c r="M398">
        <v>9.8699999999999992</v>
      </c>
      <c r="N398">
        <v>16.309999999999999</v>
      </c>
      <c r="O398">
        <f t="shared" si="79"/>
        <v>26.18</v>
      </c>
      <c r="P398">
        <v>9.8823846493625127E-3</v>
      </c>
      <c r="Q398">
        <f t="shared" si="85"/>
        <v>9.8823846493625123</v>
      </c>
      <c r="R398" s="4">
        <v>4.17</v>
      </c>
      <c r="S398">
        <v>0.56000000000000005</v>
      </c>
      <c r="T398" s="4">
        <v>0.45</v>
      </c>
      <c r="U398" s="4">
        <f t="shared" si="86"/>
        <v>4.62</v>
      </c>
      <c r="V398" s="4">
        <f t="shared" si="87"/>
        <v>31.36</v>
      </c>
      <c r="W398" s="4">
        <f t="shared" si="88"/>
        <v>83.482142857142861</v>
      </c>
      <c r="X398" s="4">
        <f t="shared" si="89"/>
        <v>13.29719387755102</v>
      </c>
      <c r="Y398" s="4">
        <f t="shared" si="90"/>
        <v>1.785714285714286</v>
      </c>
      <c r="Z398" s="4">
        <f t="shared" si="84"/>
        <v>2</v>
      </c>
      <c r="AA398" s="4">
        <v>2</v>
      </c>
      <c r="AB398" s="10">
        <f t="shared" si="78"/>
        <v>0.17647058823529413</v>
      </c>
      <c r="AC398" t="s">
        <v>460</v>
      </c>
    </row>
    <row r="399" spans="1:29" x14ac:dyDescent="0.35">
      <c r="A399" s="2" t="s">
        <v>368</v>
      </c>
      <c r="B399" s="2" t="s">
        <v>232</v>
      </c>
      <c r="C399" s="2" t="s">
        <v>43</v>
      </c>
      <c r="D399" s="2" t="s">
        <v>80</v>
      </c>
      <c r="E399" s="2" t="s">
        <v>81</v>
      </c>
      <c r="F399" s="2">
        <v>97</v>
      </c>
      <c r="G399" s="2">
        <v>50</v>
      </c>
      <c r="H399" s="2">
        <v>47</v>
      </c>
      <c r="I399" s="2">
        <f t="shared" si="80"/>
        <v>25</v>
      </c>
      <c r="J399" s="2">
        <f t="shared" si="81"/>
        <v>23.5</v>
      </c>
      <c r="K399" s="2">
        <f t="shared" si="82"/>
        <v>1845.685683984125</v>
      </c>
      <c r="L399" s="2">
        <f t="shared" si="83"/>
        <v>1.8456856839841251</v>
      </c>
      <c r="M399">
        <v>11.52</v>
      </c>
      <c r="N399">
        <v>19.420000000000002</v>
      </c>
      <c r="O399">
        <f t="shared" si="79"/>
        <v>30.94</v>
      </c>
      <c r="P399">
        <v>1.1630973234634873E-2</v>
      </c>
      <c r="Q399">
        <f t="shared" si="85"/>
        <v>11.630973234634874</v>
      </c>
      <c r="R399" s="4">
        <v>4.54</v>
      </c>
      <c r="S399">
        <v>1.7000000000000002</v>
      </c>
      <c r="T399" s="4">
        <v>0.21</v>
      </c>
      <c r="U399" s="4">
        <f t="shared" si="86"/>
        <v>4.75</v>
      </c>
      <c r="V399" s="4">
        <f t="shared" si="87"/>
        <v>37.390000000000008</v>
      </c>
      <c r="W399" s="4">
        <f t="shared" si="88"/>
        <v>82.749398234822138</v>
      </c>
      <c r="X399" s="4">
        <f t="shared" si="89"/>
        <v>12.142284033163946</v>
      </c>
      <c r="Y399" s="4">
        <f t="shared" si="90"/>
        <v>4.5466702326825352</v>
      </c>
      <c r="Z399" s="4">
        <f t="shared" si="84"/>
        <v>2</v>
      </c>
      <c r="AA399" s="4">
        <v>2</v>
      </c>
      <c r="AB399" s="10">
        <f t="shared" si="78"/>
        <v>0.15352294764059468</v>
      </c>
      <c r="AC399" t="s">
        <v>462</v>
      </c>
    </row>
    <row r="400" spans="1:29" x14ac:dyDescent="0.35">
      <c r="A400" s="2" t="s">
        <v>369</v>
      </c>
      <c r="B400" s="2" t="s">
        <v>232</v>
      </c>
      <c r="C400" s="2" t="s">
        <v>43</v>
      </c>
      <c r="D400" s="2" t="s">
        <v>80</v>
      </c>
      <c r="E400" s="2" t="s">
        <v>81</v>
      </c>
      <c r="F400" s="2">
        <v>104</v>
      </c>
      <c r="G400" s="2">
        <v>61</v>
      </c>
      <c r="H400" s="2">
        <v>68</v>
      </c>
      <c r="I400" s="2">
        <f t="shared" si="80"/>
        <v>30.5</v>
      </c>
      <c r="J400" s="2">
        <f t="shared" si="81"/>
        <v>34</v>
      </c>
      <c r="K400" s="2">
        <f t="shared" si="82"/>
        <v>3257.8315817728298</v>
      </c>
      <c r="L400" s="2">
        <f t="shared" si="83"/>
        <v>3.2578315817728298</v>
      </c>
      <c r="M400">
        <v>15.1</v>
      </c>
      <c r="N400">
        <v>28.55</v>
      </c>
      <c r="O400">
        <f t="shared" si="79"/>
        <v>43.65</v>
      </c>
      <c r="P400">
        <v>1.0089999554257049E-2</v>
      </c>
      <c r="Q400">
        <f t="shared" si="85"/>
        <v>10.089999554257048</v>
      </c>
      <c r="R400" s="4">
        <v>6.55</v>
      </c>
      <c r="S400">
        <v>0.87</v>
      </c>
      <c r="T400" s="4">
        <v>0.98</v>
      </c>
      <c r="U400" s="4">
        <f t="shared" si="86"/>
        <v>7.5299999999999994</v>
      </c>
      <c r="V400" s="4">
        <f t="shared" si="87"/>
        <v>52.04999999999999</v>
      </c>
      <c r="W400" s="4">
        <f t="shared" si="88"/>
        <v>83.861671469740656</v>
      </c>
      <c r="X400" s="4">
        <f t="shared" si="89"/>
        <v>12.584053794428437</v>
      </c>
      <c r="Y400" s="4">
        <f t="shared" si="90"/>
        <v>1.671469740634006</v>
      </c>
      <c r="Z400" s="4">
        <f t="shared" si="84"/>
        <v>1</v>
      </c>
      <c r="AA400" s="4">
        <v>1</v>
      </c>
      <c r="AB400" s="10">
        <f t="shared" si="78"/>
        <v>0.17250859106529209</v>
      </c>
      <c r="AC400" t="s">
        <v>462</v>
      </c>
    </row>
    <row r="401" spans="1:29" x14ac:dyDescent="0.35">
      <c r="A401" s="2" t="s">
        <v>373</v>
      </c>
      <c r="B401" s="2" t="s">
        <v>232</v>
      </c>
      <c r="C401" s="2" t="s">
        <v>43</v>
      </c>
      <c r="D401" s="2" t="s">
        <v>80</v>
      </c>
      <c r="E401" s="2" t="s">
        <v>89</v>
      </c>
      <c r="F401" s="2">
        <v>110</v>
      </c>
      <c r="G401" s="2">
        <v>54</v>
      </c>
      <c r="H401" s="2">
        <v>50</v>
      </c>
      <c r="I401" s="2">
        <f t="shared" si="80"/>
        <v>27</v>
      </c>
      <c r="J401" s="2">
        <f t="shared" si="81"/>
        <v>25</v>
      </c>
      <c r="K401" s="2">
        <f t="shared" si="82"/>
        <v>2120.5750411732497</v>
      </c>
      <c r="L401" s="2">
        <f t="shared" si="83"/>
        <v>2.1205750411732498</v>
      </c>
      <c r="M401">
        <v>8.2200000000000006</v>
      </c>
      <c r="N401">
        <v>9.11</v>
      </c>
      <c r="O401">
        <f t="shared" si="79"/>
        <v>17.329999999999998</v>
      </c>
      <c r="P401">
        <v>7.3611294615050678E-3</v>
      </c>
      <c r="Q401">
        <f t="shared" si="85"/>
        <v>7.361129461505068</v>
      </c>
      <c r="R401" s="4">
        <v>1.41</v>
      </c>
      <c r="S401">
        <v>0.13</v>
      </c>
      <c r="T401" s="4">
        <v>0.28000000000000003</v>
      </c>
      <c r="U401" s="4">
        <f t="shared" si="86"/>
        <v>1.69</v>
      </c>
      <c r="V401" s="4">
        <f t="shared" si="87"/>
        <v>19.149999999999999</v>
      </c>
      <c r="W401" s="4">
        <f t="shared" si="88"/>
        <v>90.496083550913824</v>
      </c>
      <c r="X401" s="4">
        <f t="shared" si="89"/>
        <v>7.3629242819843341</v>
      </c>
      <c r="Y401" s="4">
        <f t="shared" si="90"/>
        <v>0.67885117493472591</v>
      </c>
      <c r="Z401" s="4">
        <f t="shared" si="84"/>
        <v>1</v>
      </c>
      <c r="AA401" s="4">
        <v>1</v>
      </c>
      <c r="AB401" s="10">
        <f t="shared" si="78"/>
        <v>9.7518753606462782E-2</v>
      </c>
      <c r="AC401" t="s">
        <v>460</v>
      </c>
    </row>
    <row r="402" spans="1:29" x14ac:dyDescent="0.35">
      <c r="A402" s="2" t="s">
        <v>374</v>
      </c>
      <c r="B402" s="2" t="s">
        <v>232</v>
      </c>
      <c r="C402" s="2" t="s">
        <v>43</v>
      </c>
      <c r="D402" s="2" t="s">
        <v>80</v>
      </c>
      <c r="E402" s="2" t="s">
        <v>89</v>
      </c>
      <c r="F402" s="2">
        <v>112</v>
      </c>
      <c r="G402" s="2">
        <v>81</v>
      </c>
      <c r="H402" s="2">
        <v>40</v>
      </c>
      <c r="I402" s="2">
        <f t="shared" si="80"/>
        <v>40.5</v>
      </c>
      <c r="J402" s="2">
        <f t="shared" si="81"/>
        <v>20</v>
      </c>
      <c r="K402" s="2">
        <f t="shared" si="82"/>
        <v>2544.6900494079</v>
      </c>
      <c r="L402" s="2">
        <f t="shared" si="83"/>
        <v>2.5446900494079001</v>
      </c>
      <c r="M402">
        <v>10.199999999999999</v>
      </c>
      <c r="N402">
        <v>10.4</v>
      </c>
      <c r="O402">
        <f t="shared" si="79"/>
        <v>20.6</v>
      </c>
      <c r="P402">
        <v>6.3253460336359577E-3</v>
      </c>
      <c r="Q402">
        <f t="shared" si="85"/>
        <v>6.3253460336359577</v>
      </c>
      <c r="R402" s="4">
        <v>1.63</v>
      </c>
      <c r="S402">
        <v>0.16</v>
      </c>
      <c r="T402" s="4">
        <v>0.48</v>
      </c>
      <c r="U402" s="4">
        <f t="shared" si="86"/>
        <v>2.11</v>
      </c>
      <c r="V402" s="4">
        <f t="shared" si="87"/>
        <v>22.87</v>
      </c>
      <c r="W402" s="4">
        <f t="shared" si="88"/>
        <v>90.074333187581985</v>
      </c>
      <c r="X402" s="4">
        <f t="shared" si="89"/>
        <v>7.1272409269785744</v>
      </c>
      <c r="Y402" s="4">
        <f t="shared" si="90"/>
        <v>0.69960647135986009</v>
      </c>
      <c r="Z402" s="4">
        <f t="shared" si="84"/>
        <v>1</v>
      </c>
      <c r="AA402" s="4">
        <v>1</v>
      </c>
      <c r="AB402" s="10">
        <f t="shared" si="78"/>
        <v>0.10242718446601941</v>
      </c>
      <c r="AC402" t="s">
        <v>460</v>
      </c>
    </row>
    <row r="403" spans="1:29" x14ac:dyDescent="0.35">
      <c r="A403" s="2" t="s">
        <v>375</v>
      </c>
      <c r="B403" s="2" t="s">
        <v>232</v>
      </c>
      <c r="C403" s="2" t="s">
        <v>43</v>
      </c>
      <c r="D403" s="2" t="s">
        <v>80</v>
      </c>
      <c r="E403" s="2" t="s">
        <v>89</v>
      </c>
      <c r="F403" s="2">
        <v>114</v>
      </c>
      <c r="G403" s="2">
        <v>37</v>
      </c>
      <c r="H403" s="2">
        <v>48</v>
      </c>
      <c r="I403" s="2">
        <f t="shared" si="80"/>
        <v>18.5</v>
      </c>
      <c r="J403" s="2">
        <f t="shared" si="81"/>
        <v>24</v>
      </c>
      <c r="K403" s="2">
        <f t="shared" si="82"/>
        <v>1394.86713819396</v>
      </c>
      <c r="L403" s="2">
        <f t="shared" si="83"/>
        <v>1.3948671381939601</v>
      </c>
      <c r="M403">
        <v>13.55</v>
      </c>
      <c r="N403">
        <v>13.18</v>
      </c>
      <c r="O403">
        <f t="shared" si="79"/>
        <v>26.73</v>
      </c>
      <c r="P403">
        <v>8.057866726632187E-3</v>
      </c>
      <c r="Q403">
        <f t="shared" si="85"/>
        <v>8.0578667266321862</v>
      </c>
      <c r="R403" s="4">
        <v>4.5199999999999996</v>
      </c>
      <c r="S403">
        <v>0.95</v>
      </c>
      <c r="T403" s="4">
        <v>0.34</v>
      </c>
      <c r="U403" s="4">
        <f t="shared" si="86"/>
        <v>4.8599999999999994</v>
      </c>
      <c r="V403" s="4">
        <f t="shared" si="87"/>
        <v>32.540000000000006</v>
      </c>
      <c r="W403" s="4">
        <f t="shared" si="88"/>
        <v>82.14505224339274</v>
      </c>
      <c r="X403" s="4">
        <f t="shared" si="89"/>
        <v>13.890596189305466</v>
      </c>
      <c r="Y403" s="4">
        <f t="shared" si="90"/>
        <v>2.9194837123540252</v>
      </c>
      <c r="Z403" s="4">
        <f t="shared" si="84"/>
        <v>2</v>
      </c>
      <c r="AA403" s="4">
        <v>2</v>
      </c>
      <c r="AB403" s="10">
        <f t="shared" si="78"/>
        <v>0.1818181818181818</v>
      </c>
      <c r="AC403" t="s">
        <v>462</v>
      </c>
    </row>
    <row r="404" spans="1:29" x14ac:dyDescent="0.35">
      <c r="A404" s="2" t="s">
        <v>445</v>
      </c>
      <c r="B404" s="2" t="s">
        <v>232</v>
      </c>
      <c r="C404" s="2" t="s">
        <v>43</v>
      </c>
      <c r="D404" s="2" t="s">
        <v>156</v>
      </c>
      <c r="E404" s="2" t="s">
        <v>165</v>
      </c>
      <c r="F404" s="2">
        <v>27</v>
      </c>
      <c r="G404" s="2">
        <v>13</v>
      </c>
      <c r="H404" s="2">
        <v>11</v>
      </c>
      <c r="I404" s="2">
        <f t="shared" si="80"/>
        <v>6.5</v>
      </c>
      <c r="J404" s="2">
        <f t="shared" si="81"/>
        <v>5.5</v>
      </c>
      <c r="K404" s="2">
        <f t="shared" si="82"/>
        <v>112.3119373658425</v>
      </c>
      <c r="L404" s="2">
        <f t="shared" si="83"/>
        <v>0.1123119373658425</v>
      </c>
      <c r="M404">
        <v>0.79</v>
      </c>
      <c r="N404">
        <v>0.19</v>
      </c>
      <c r="O404">
        <f t="shared" si="79"/>
        <v>0.98</v>
      </c>
      <c r="P404">
        <v>3.5810205908683975E-3</v>
      </c>
      <c r="Q404">
        <f t="shared" si="85"/>
        <v>3.5810205908683974</v>
      </c>
      <c r="R404" s="4">
        <v>0.19</v>
      </c>
      <c r="T404" s="4">
        <v>0.12</v>
      </c>
      <c r="U404" s="4">
        <f t="shared" si="86"/>
        <v>0.31</v>
      </c>
      <c r="V404" s="4">
        <f t="shared" si="87"/>
        <v>1.29</v>
      </c>
      <c r="W404" s="4">
        <f t="shared" si="88"/>
        <v>75.968992248062023</v>
      </c>
      <c r="X404" s="4">
        <f t="shared" si="89"/>
        <v>14.728682170542633</v>
      </c>
      <c r="Y404" s="4">
        <f t="shared" si="90"/>
        <v>0</v>
      </c>
      <c r="Z404" s="4">
        <f t="shared" si="84"/>
        <v>0</v>
      </c>
      <c r="AA404" s="4">
        <v>0</v>
      </c>
      <c r="AB404" s="10">
        <f t="shared" si="78"/>
        <v>0.31632653061224492</v>
      </c>
      <c r="AC404" t="s">
        <v>460</v>
      </c>
    </row>
    <row r="405" spans="1:29" x14ac:dyDescent="0.35">
      <c r="A405" s="2" t="s">
        <v>446</v>
      </c>
      <c r="B405" s="2" t="s">
        <v>232</v>
      </c>
      <c r="C405" s="2" t="s">
        <v>43</v>
      </c>
      <c r="D405" s="2" t="s">
        <v>156</v>
      </c>
      <c r="E405" s="2" t="s">
        <v>165</v>
      </c>
      <c r="F405" s="2">
        <v>81</v>
      </c>
      <c r="G405" s="2">
        <v>54</v>
      </c>
      <c r="H405" s="2">
        <v>60</v>
      </c>
      <c r="I405" s="2">
        <f t="shared" si="80"/>
        <v>27</v>
      </c>
      <c r="J405" s="2">
        <f t="shared" si="81"/>
        <v>30</v>
      </c>
      <c r="K405" s="2">
        <f t="shared" si="82"/>
        <v>2544.6900494079</v>
      </c>
      <c r="L405" s="2">
        <f t="shared" si="83"/>
        <v>2.5446900494079001</v>
      </c>
      <c r="M405">
        <v>11.73</v>
      </c>
      <c r="N405">
        <v>19.07</v>
      </c>
      <c r="O405">
        <f t="shared" si="79"/>
        <v>30.8</v>
      </c>
      <c r="P405">
        <v>8.0628381190178938E-3</v>
      </c>
      <c r="Q405">
        <f t="shared" si="85"/>
        <v>8.0628381190178935</v>
      </c>
      <c r="R405" s="4">
        <v>1.45</v>
      </c>
      <c r="S405">
        <v>0.58000000000000007</v>
      </c>
      <c r="T405" s="4">
        <v>0.72</v>
      </c>
      <c r="U405" s="4">
        <f t="shared" si="86"/>
        <v>2.17</v>
      </c>
      <c r="V405" s="4">
        <f t="shared" si="87"/>
        <v>33.549999999999997</v>
      </c>
      <c r="W405" s="4">
        <f t="shared" si="88"/>
        <v>91.8032786885246</v>
      </c>
      <c r="X405" s="4">
        <f t="shared" si="89"/>
        <v>4.3219076005961252</v>
      </c>
      <c r="Y405" s="4">
        <f t="shared" si="90"/>
        <v>1.7287630402384506</v>
      </c>
      <c r="Z405" s="4">
        <f t="shared" si="84"/>
        <v>1</v>
      </c>
      <c r="AA405" s="4">
        <v>1</v>
      </c>
      <c r="AB405" s="10">
        <f t="shared" si="78"/>
        <v>7.045454545454545E-2</v>
      </c>
      <c r="AC405" t="s">
        <v>460</v>
      </c>
    </row>
    <row r="406" spans="1:29" x14ac:dyDescent="0.35">
      <c r="A406" s="2" t="s">
        <v>447</v>
      </c>
      <c r="B406" s="2" t="s">
        <v>232</v>
      </c>
      <c r="C406" s="2" t="s">
        <v>43</v>
      </c>
      <c r="D406" s="2" t="s">
        <v>156</v>
      </c>
      <c r="E406" s="2" t="s">
        <v>165</v>
      </c>
      <c r="F406" s="2">
        <v>82</v>
      </c>
      <c r="G406" s="2">
        <v>60</v>
      </c>
      <c r="H406" s="2">
        <v>68</v>
      </c>
      <c r="I406" s="2">
        <f t="shared" si="80"/>
        <v>30</v>
      </c>
      <c r="J406" s="2">
        <f t="shared" si="81"/>
        <v>34</v>
      </c>
      <c r="K406" s="2">
        <f t="shared" si="82"/>
        <v>3204.4245066618</v>
      </c>
      <c r="L406" s="2">
        <f t="shared" si="83"/>
        <v>3.2044245066618</v>
      </c>
      <c r="M406">
        <v>9.84</v>
      </c>
      <c r="N406">
        <v>13.51</v>
      </c>
      <c r="O406">
        <f t="shared" si="79"/>
        <v>23.35</v>
      </c>
      <c r="P406">
        <v>7.0272616414856458E-3</v>
      </c>
      <c r="Q406">
        <f t="shared" si="85"/>
        <v>7.0272616414856461</v>
      </c>
      <c r="R406" s="4">
        <v>2.2000000000000002</v>
      </c>
      <c r="S406">
        <v>0.23</v>
      </c>
      <c r="T406" s="4">
        <v>0.76</v>
      </c>
      <c r="U406" s="4">
        <f t="shared" si="86"/>
        <v>2.96</v>
      </c>
      <c r="V406" s="4">
        <f t="shared" si="87"/>
        <v>26.540000000000003</v>
      </c>
      <c r="W406" s="4">
        <f t="shared" si="88"/>
        <v>87.980406932931416</v>
      </c>
      <c r="X406" s="4">
        <f t="shared" si="89"/>
        <v>8.2893745290128109</v>
      </c>
      <c r="Y406" s="4">
        <f t="shared" si="90"/>
        <v>0.86661642803315742</v>
      </c>
      <c r="Z406" s="4">
        <f t="shared" si="84"/>
        <v>1</v>
      </c>
      <c r="AA406" s="4">
        <v>1</v>
      </c>
      <c r="AB406" s="10">
        <f t="shared" si="78"/>
        <v>0.12676659528907921</v>
      </c>
      <c r="AC406" t="s">
        <v>460</v>
      </c>
    </row>
    <row r="407" spans="1:29" x14ac:dyDescent="0.35">
      <c r="A407" s="2" t="s">
        <v>370</v>
      </c>
      <c r="B407" s="2" t="s">
        <v>232</v>
      </c>
      <c r="C407" s="2" t="s">
        <v>43</v>
      </c>
      <c r="D407" s="2" t="s">
        <v>80</v>
      </c>
      <c r="E407" s="2" t="s">
        <v>85</v>
      </c>
      <c r="F407" s="2">
        <v>64</v>
      </c>
      <c r="G407" s="2">
        <v>49</v>
      </c>
      <c r="H407" s="2">
        <v>40</v>
      </c>
      <c r="I407" s="2">
        <f t="shared" si="80"/>
        <v>24.5</v>
      </c>
      <c r="J407" s="2">
        <f t="shared" si="81"/>
        <v>20</v>
      </c>
      <c r="K407" s="2">
        <f t="shared" si="82"/>
        <v>1539.3804002591</v>
      </c>
      <c r="L407" s="2">
        <f t="shared" si="83"/>
        <v>1.5393804002591001</v>
      </c>
      <c r="M407">
        <v>9.0299999999999994</v>
      </c>
      <c r="N407">
        <v>12.94</v>
      </c>
      <c r="O407">
        <f t="shared" si="79"/>
        <v>21.97</v>
      </c>
      <c r="P407">
        <v>1.0686338722465442E-2</v>
      </c>
      <c r="Q407">
        <f t="shared" si="85"/>
        <v>10.686338722465441</v>
      </c>
      <c r="R407" s="4">
        <v>2.5499999999999998</v>
      </c>
      <c r="S407">
        <v>0.6</v>
      </c>
      <c r="T407" s="4">
        <v>0.43</v>
      </c>
      <c r="U407" s="4">
        <f t="shared" si="86"/>
        <v>2.98</v>
      </c>
      <c r="V407" s="4">
        <f t="shared" si="87"/>
        <v>25.55</v>
      </c>
      <c r="W407" s="4">
        <f t="shared" si="88"/>
        <v>85.988258317025441</v>
      </c>
      <c r="X407" s="4">
        <f t="shared" si="89"/>
        <v>9.9804305283757326</v>
      </c>
      <c r="Y407" s="4">
        <f t="shared" si="90"/>
        <v>2.3483365949119372</v>
      </c>
      <c r="Z407" s="4">
        <f t="shared" si="84"/>
        <v>1</v>
      </c>
      <c r="AA407" s="4">
        <v>1</v>
      </c>
      <c r="AB407" s="10">
        <f t="shared" si="78"/>
        <v>0.13563950842057351</v>
      </c>
      <c r="AC407" t="s">
        <v>460</v>
      </c>
    </row>
    <row r="408" spans="1:29" x14ac:dyDescent="0.35">
      <c r="A408" s="2" t="s">
        <v>371</v>
      </c>
      <c r="B408" s="2" t="s">
        <v>232</v>
      </c>
      <c r="C408" s="2" t="s">
        <v>43</v>
      </c>
      <c r="D408" s="2" t="s">
        <v>80</v>
      </c>
      <c r="E408" s="2" t="s">
        <v>85</v>
      </c>
      <c r="F408" s="2">
        <v>91</v>
      </c>
      <c r="G408" s="2">
        <v>58</v>
      </c>
      <c r="H408" s="2">
        <v>58</v>
      </c>
      <c r="I408" s="2">
        <f t="shared" si="80"/>
        <v>29</v>
      </c>
      <c r="J408" s="2">
        <f t="shared" si="81"/>
        <v>29</v>
      </c>
      <c r="K408" s="2">
        <f t="shared" si="82"/>
        <v>2642.0794216691902</v>
      </c>
      <c r="L408" s="2">
        <f t="shared" si="83"/>
        <v>2.6420794216691901</v>
      </c>
      <c r="M408">
        <v>10.029999999999999</v>
      </c>
      <c r="N408">
        <v>16.21</v>
      </c>
      <c r="O408">
        <f t="shared" si="79"/>
        <v>26.240000000000002</v>
      </c>
      <c r="P408">
        <v>1.1385453408938697E-2</v>
      </c>
      <c r="Q408">
        <f t="shared" si="85"/>
        <v>11.385453408938698</v>
      </c>
      <c r="R408" s="4">
        <v>3.84</v>
      </c>
      <c r="S408">
        <v>0.39</v>
      </c>
      <c r="T408" s="4">
        <v>0.41</v>
      </c>
      <c r="U408" s="4">
        <f t="shared" si="86"/>
        <v>4.25</v>
      </c>
      <c r="V408" s="4">
        <f t="shared" si="87"/>
        <v>30.880000000000003</v>
      </c>
      <c r="W408" s="4">
        <f t="shared" si="88"/>
        <v>84.974093264248708</v>
      </c>
      <c r="X408" s="4">
        <f t="shared" si="89"/>
        <v>12.43523316062176</v>
      </c>
      <c r="Y408" s="4">
        <f t="shared" si="90"/>
        <v>1.2629533678756477</v>
      </c>
      <c r="Z408" s="4">
        <f t="shared" si="84"/>
        <v>1</v>
      </c>
      <c r="AA408" s="4">
        <v>1</v>
      </c>
      <c r="AB408" s="10">
        <f t="shared" si="78"/>
        <v>0.16196646341463414</v>
      </c>
      <c r="AC408" t="s">
        <v>460</v>
      </c>
    </row>
    <row r="409" spans="1:29" x14ac:dyDescent="0.35">
      <c r="A409" s="2" t="s">
        <v>372</v>
      </c>
      <c r="B409" s="2" t="s">
        <v>232</v>
      </c>
      <c r="C409" s="2" t="s">
        <v>43</v>
      </c>
      <c r="D409" s="2" t="s">
        <v>80</v>
      </c>
      <c r="E409" s="2" t="s">
        <v>85</v>
      </c>
      <c r="F409" s="2">
        <v>55</v>
      </c>
      <c r="G409" s="2">
        <v>27</v>
      </c>
      <c r="H409" s="2">
        <v>21</v>
      </c>
      <c r="I409" s="2">
        <f t="shared" si="80"/>
        <v>13.5</v>
      </c>
      <c r="J409" s="2">
        <f t="shared" si="81"/>
        <v>10.5</v>
      </c>
      <c r="K409" s="2">
        <f t="shared" si="82"/>
        <v>445.3207586463825</v>
      </c>
      <c r="L409" s="2">
        <f t="shared" si="83"/>
        <v>0.44532075864638249</v>
      </c>
      <c r="M409">
        <v>3.36</v>
      </c>
      <c r="N409">
        <v>5.25</v>
      </c>
      <c r="O409">
        <f t="shared" si="79"/>
        <v>8.61</v>
      </c>
      <c r="P409">
        <v>8.1509556995557741E-3</v>
      </c>
      <c r="Q409">
        <f t="shared" si="85"/>
        <v>8.1509556995557748</v>
      </c>
      <c r="R409" s="4">
        <v>1.57</v>
      </c>
      <c r="S409">
        <v>0.4</v>
      </c>
      <c r="T409" s="4">
        <v>0.25</v>
      </c>
      <c r="U409" s="4">
        <f t="shared" si="86"/>
        <v>1.82</v>
      </c>
      <c r="V409" s="4">
        <f t="shared" si="87"/>
        <v>10.83</v>
      </c>
      <c r="W409" s="4">
        <f t="shared" si="88"/>
        <v>79.501385041551245</v>
      </c>
      <c r="X409" s="4">
        <f t="shared" si="89"/>
        <v>14.496768236380426</v>
      </c>
      <c r="Y409" s="4">
        <f t="shared" si="90"/>
        <v>3.6934441366574333</v>
      </c>
      <c r="Z409" s="4">
        <f t="shared" si="84"/>
        <v>1</v>
      </c>
      <c r="AA409" s="4">
        <v>1</v>
      </c>
      <c r="AB409" s="10">
        <f t="shared" si="78"/>
        <v>0.21138211382113822</v>
      </c>
      <c r="AC409" t="s">
        <v>460</v>
      </c>
    </row>
    <row r="410" spans="1:29" x14ac:dyDescent="0.35">
      <c r="A410" s="2" t="s">
        <v>301</v>
      </c>
      <c r="B410" s="2" t="s">
        <v>232</v>
      </c>
      <c r="C410" s="2" t="s">
        <v>43</v>
      </c>
      <c r="D410" s="2" t="s">
        <v>3</v>
      </c>
      <c r="E410" s="2" t="s">
        <v>12</v>
      </c>
      <c r="F410" s="2">
        <v>100</v>
      </c>
      <c r="G410" s="2">
        <v>61</v>
      </c>
      <c r="H410" s="2">
        <v>49</v>
      </c>
      <c r="I410" s="2">
        <f t="shared" si="80"/>
        <v>30.5</v>
      </c>
      <c r="J410" s="2">
        <f t="shared" si="81"/>
        <v>24.5</v>
      </c>
      <c r="K410" s="2">
        <f t="shared" si="82"/>
        <v>2347.5551103951275</v>
      </c>
      <c r="L410" s="2">
        <f t="shared" si="83"/>
        <v>2.3475551103951275</v>
      </c>
      <c r="M410">
        <v>10.99</v>
      </c>
      <c r="N410">
        <v>14.34</v>
      </c>
      <c r="O410">
        <f t="shared" si="79"/>
        <v>25.33</v>
      </c>
      <c r="P410">
        <v>7.1804118365100013E-3</v>
      </c>
      <c r="Q410">
        <f t="shared" si="85"/>
        <v>7.1804118365100011</v>
      </c>
      <c r="R410" s="4">
        <v>0.95</v>
      </c>
      <c r="T410" s="4">
        <v>0.7</v>
      </c>
      <c r="U410" s="4">
        <f t="shared" si="86"/>
        <v>1.65</v>
      </c>
      <c r="V410" s="4">
        <f t="shared" si="87"/>
        <v>26.979999999999997</v>
      </c>
      <c r="W410" s="4">
        <f t="shared" si="88"/>
        <v>93.884358784284657</v>
      </c>
      <c r="X410" s="4">
        <f t="shared" si="89"/>
        <v>3.5211267605633805</v>
      </c>
      <c r="Y410" s="4">
        <f t="shared" si="90"/>
        <v>0</v>
      </c>
      <c r="Z410" s="4">
        <f t="shared" si="84"/>
        <v>25</v>
      </c>
      <c r="AA410" s="4">
        <v>25</v>
      </c>
      <c r="AB410" s="10">
        <f t="shared" si="78"/>
        <v>6.514015001973944E-2</v>
      </c>
      <c r="AC410" t="s">
        <v>460</v>
      </c>
    </row>
    <row r="411" spans="1:29" x14ac:dyDescent="0.35">
      <c r="A411" s="2" t="s">
        <v>302</v>
      </c>
      <c r="B411" s="2" t="s">
        <v>232</v>
      </c>
      <c r="C411" s="2" t="s">
        <v>43</v>
      </c>
      <c r="D411" s="2" t="s">
        <v>3</v>
      </c>
      <c r="E411" s="2" t="s">
        <v>12</v>
      </c>
      <c r="F411" s="2">
        <v>71</v>
      </c>
      <c r="G411" s="2">
        <v>59</v>
      </c>
      <c r="H411" s="2">
        <v>50</v>
      </c>
      <c r="I411" s="2">
        <f t="shared" si="80"/>
        <v>29.5</v>
      </c>
      <c r="J411" s="2">
        <f t="shared" si="81"/>
        <v>25</v>
      </c>
      <c r="K411" s="2">
        <f t="shared" si="82"/>
        <v>2316.9245820226251</v>
      </c>
      <c r="L411" s="2">
        <f t="shared" si="83"/>
        <v>2.316924582022625</v>
      </c>
      <c r="M411">
        <v>10.64</v>
      </c>
      <c r="N411">
        <v>19.329999999999998</v>
      </c>
      <c r="O411">
        <f t="shared" si="79"/>
        <v>29.97</v>
      </c>
      <c r="P411">
        <v>9.6479791395045651E-3</v>
      </c>
      <c r="Q411">
        <f t="shared" si="85"/>
        <v>9.6479791395045655</v>
      </c>
      <c r="R411" s="4">
        <v>1.42</v>
      </c>
      <c r="T411" s="4">
        <v>0.99</v>
      </c>
      <c r="U411" s="4">
        <f t="shared" si="86"/>
        <v>2.41</v>
      </c>
      <c r="V411" s="4">
        <f t="shared" si="87"/>
        <v>32.380000000000003</v>
      </c>
      <c r="W411" s="4">
        <f t="shared" si="88"/>
        <v>92.557134033353918</v>
      </c>
      <c r="X411" s="4">
        <f t="shared" si="89"/>
        <v>4.3854231006794304</v>
      </c>
      <c r="Y411" s="4">
        <f t="shared" si="90"/>
        <v>0</v>
      </c>
      <c r="Z411" s="4">
        <f t="shared" si="84"/>
        <v>1</v>
      </c>
      <c r="AA411" s="4">
        <v>1</v>
      </c>
      <c r="AB411" s="10">
        <f t="shared" si="78"/>
        <v>8.0413747080413753E-2</v>
      </c>
      <c r="AC411" t="s">
        <v>460</v>
      </c>
    </row>
    <row r="412" spans="1:29" x14ac:dyDescent="0.35">
      <c r="A412" s="2" t="s">
        <v>303</v>
      </c>
      <c r="B412" s="2" t="s">
        <v>232</v>
      </c>
      <c r="C412" s="2" t="s">
        <v>43</v>
      </c>
      <c r="D412" s="2" t="s">
        <v>3</v>
      </c>
      <c r="E412" s="2" t="s">
        <v>12</v>
      </c>
      <c r="F412" s="2">
        <v>75</v>
      </c>
      <c r="G412" s="2">
        <v>54</v>
      </c>
      <c r="H412" s="2">
        <v>40</v>
      </c>
      <c r="I412" s="2">
        <f t="shared" si="80"/>
        <v>27</v>
      </c>
      <c r="J412" s="2">
        <f t="shared" si="81"/>
        <v>20</v>
      </c>
      <c r="K412" s="2">
        <f t="shared" si="82"/>
        <v>1696.4600329385999</v>
      </c>
      <c r="L412" s="2">
        <f t="shared" si="83"/>
        <v>1.6964600329385999</v>
      </c>
      <c r="M412">
        <v>3.33</v>
      </c>
      <c r="N412">
        <v>6.27</v>
      </c>
      <c r="O412">
        <f t="shared" si="79"/>
        <v>9.6</v>
      </c>
      <c r="P412">
        <v>6.1198562221120483E-3</v>
      </c>
      <c r="Q412">
        <f t="shared" si="85"/>
        <v>6.1198562221120483</v>
      </c>
      <c r="R412" s="4">
        <v>0.59</v>
      </c>
      <c r="T412" s="4">
        <v>0.46</v>
      </c>
      <c r="U412" s="4">
        <f t="shared" si="86"/>
        <v>1.05</v>
      </c>
      <c r="V412" s="4">
        <f t="shared" si="87"/>
        <v>10.65</v>
      </c>
      <c r="W412" s="4">
        <f t="shared" si="88"/>
        <v>90.140845070422529</v>
      </c>
      <c r="X412" s="4">
        <f t="shared" si="89"/>
        <v>5.5399061032863841</v>
      </c>
      <c r="Y412" s="4">
        <f t="shared" si="90"/>
        <v>0</v>
      </c>
      <c r="Z412" s="4">
        <f t="shared" si="84"/>
        <v>9</v>
      </c>
      <c r="AA412" s="4">
        <v>9</v>
      </c>
      <c r="AB412" s="10">
        <f t="shared" si="78"/>
        <v>0.10937500000000001</v>
      </c>
      <c r="AC412" t="s">
        <v>460</v>
      </c>
    </row>
    <row r="413" spans="1:29" x14ac:dyDescent="0.35">
      <c r="A413" s="2" t="s">
        <v>298</v>
      </c>
      <c r="B413" s="2" t="s">
        <v>232</v>
      </c>
      <c r="C413" s="2" t="s">
        <v>43</v>
      </c>
      <c r="D413" s="2" t="s">
        <v>3</v>
      </c>
      <c r="E413" s="2" t="s">
        <v>8</v>
      </c>
      <c r="F413" s="2">
        <v>109</v>
      </c>
      <c r="G413" s="2">
        <v>44</v>
      </c>
      <c r="H413" s="2">
        <v>51</v>
      </c>
      <c r="I413" s="2">
        <f t="shared" si="80"/>
        <v>22</v>
      </c>
      <c r="J413" s="2">
        <f t="shared" si="81"/>
        <v>25.5</v>
      </c>
      <c r="K413" s="2">
        <f t="shared" si="82"/>
        <v>1762.4334786639902</v>
      </c>
      <c r="L413" s="2">
        <f t="shared" si="83"/>
        <v>1.7624334786639901</v>
      </c>
      <c r="M413">
        <v>13.64</v>
      </c>
      <c r="N413">
        <v>22.35</v>
      </c>
      <c r="O413">
        <f t="shared" si="79"/>
        <v>35.99</v>
      </c>
      <c r="P413">
        <v>1.0185082037652976E-2</v>
      </c>
      <c r="Q413">
        <f t="shared" si="85"/>
        <v>10.185082037652975</v>
      </c>
      <c r="R413" s="4">
        <v>1.34</v>
      </c>
      <c r="T413" s="4">
        <v>0.76</v>
      </c>
      <c r="U413" s="4">
        <f t="shared" si="86"/>
        <v>2.1</v>
      </c>
      <c r="V413" s="4">
        <f t="shared" si="87"/>
        <v>38.090000000000003</v>
      </c>
      <c r="W413" s="4">
        <f t="shared" si="88"/>
        <v>94.486741927014961</v>
      </c>
      <c r="X413" s="4">
        <f t="shared" si="89"/>
        <v>3.5179837227618798</v>
      </c>
      <c r="Y413" s="4">
        <f t="shared" si="90"/>
        <v>0</v>
      </c>
      <c r="Z413" s="4">
        <f t="shared" si="84"/>
        <v>1</v>
      </c>
      <c r="AA413" s="4">
        <v>1</v>
      </c>
      <c r="AB413" s="10">
        <f t="shared" si="78"/>
        <v>5.8349541539316478E-2</v>
      </c>
      <c r="AC413" t="s">
        <v>460</v>
      </c>
    </row>
    <row r="414" spans="1:29" x14ac:dyDescent="0.35">
      <c r="A414" s="2" t="s">
        <v>299</v>
      </c>
      <c r="B414" s="2" t="s">
        <v>232</v>
      </c>
      <c r="C414" s="2" t="s">
        <v>43</v>
      </c>
      <c r="D414" s="2" t="s">
        <v>3</v>
      </c>
      <c r="E414" s="2" t="s">
        <v>8</v>
      </c>
      <c r="F414" s="2">
        <v>94</v>
      </c>
      <c r="G414" s="2">
        <v>45</v>
      </c>
      <c r="H414" s="2">
        <v>41</v>
      </c>
      <c r="I414" s="2">
        <f t="shared" si="80"/>
        <v>22.5</v>
      </c>
      <c r="J414" s="2">
        <f t="shared" si="81"/>
        <v>20.5</v>
      </c>
      <c r="K414" s="2">
        <f t="shared" si="82"/>
        <v>1449.0596114683876</v>
      </c>
      <c r="L414" s="2">
        <f t="shared" si="83"/>
        <v>1.4490596114683876</v>
      </c>
      <c r="M414">
        <v>10.34</v>
      </c>
      <c r="N414">
        <v>18.88</v>
      </c>
      <c r="O414">
        <f t="shared" si="79"/>
        <v>29.22</v>
      </c>
      <c r="P414">
        <v>8.3144339353816241E-3</v>
      </c>
      <c r="Q414">
        <f t="shared" si="85"/>
        <v>8.3144339353816239</v>
      </c>
      <c r="R414" s="4">
        <v>0.51</v>
      </c>
      <c r="T414" s="4">
        <v>0.83</v>
      </c>
      <c r="U414" s="4">
        <f t="shared" si="86"/>
        <v>1.3399999999999999</v>
      </c>
      <c r="V414" s="4">
        <f t="shared" si="87"/>
        <v>30.56</v>
      </c>
      <c r="W414" s="4">
        <f t="shared" si="88"/>
        <v>95.6151832460733</v>
      </c>
      <c r="X414" s="4">
        <f t="shared" si="89"/>
        <v>1.668848167539267</v>
      </c>
      <c r="Y414" s="4">
        <f t="shared" si="90"/>
        <v>0</v>
      </c>
      <c r="Z414" s="4">
        <f t="shared" si="84"/>
        <v>29</v>
      </c>
      <c r="AA414" s="4">
        <v>29</v>
      </c>
      <c r="AB414" s="10">
        <f t="shared" si="78"/>
        <v>4.5859000684462692E-2</v>
      </c>
      <c r="AC414" t="s">
        <v>460</v>
      </c>
    </row>
    <row r="415" spans="1:29" x14ac:dyDescent="0.35">
      <c r="A415" s="2" t="s">
        <v>439</v>
      </c>
      <c r="B415" s="2" t="s">
        <v>232</v>
      </c>
      <c r="C415" s="2" t="s">
        <v>43</v>
      </c>
      <c r="D415" s="2" t="s">
        <v>156</v>
      </c>
      <c r="E415" s="2" t="s">
        <v>157</v>
      </c>
      <c r="F415" s="2">
        <v>107</v>
      </c>
      <c r="G415" s="2">
        <v>74</v>
      </c>
      <c r="H415" s="2">
        <v>57</v>
      </c>
      <c r="I415" s="2">
        <f t="shared" si="80"/>
        <v>37</v>
      </c>
      <c r="J415" s="2">
        <f t="shared" si="81"/>
        <v>28.5</v>
      </c>
      <c r="K415" s="2">
        <f t="shared" si="82"/>
        <v>3312.8094532106552</v>
      </c>
      <c r="L415" s="2">
        <f t="shared" si="83"/>
        <v>3.3128094532106553</v>
      </c>
      <c r="M415">
        <v>16.53</v>
      </c>
      <c r="N415">
        <v>26.05</v>
      </c>
      <c r="O415">
        <f t="shared" si="79"/>
        <v>42.58</v>
      </c>
      <c r="P415">
        <v>6.6889632107023419E-3</v>
      </c>
      <c r="Q415">
        <f t="shared" si="85"/>
        <v>6.688963210702342</v>
      </c>
      <c r="R415" s="4">
        <v>2.29</v>
      </c>
      <c r="S415">
        <v>0.15</v>
      </c>
      <c r="T415" s="4">
        <v>0.81</v>
      </c>
      <c r="U415" s="4">
        <f t="shared" si="86"/>
        <v>3.1</v>
      </c>
      <c r="V415" s="4">
        <f t="shared" si="87"/>
        <v>45.83</v>
      </c>
      <c r="W415" s="4">
        <f t="shared" si="88"/>
        <v>92.908575169103202</v>
      </c>
      <c r="X415" s="4">
        <f t="shared" si="89"/>
        <v>4.996727034693432</v>
      </c>
      <c r="Y415" s="4">
        <f t="shared" si="90"/>
        <v>0.32729653065677505</v>
      </c>
      <c r="Z415" s="4">
        <f t="shared" si="84"/>
        <v>2</v>
      </c>
      <c r="AA415" s="4">
        <v>2</v>
      </c>
      <c r="AB415" s="10">
        <f t="shared" si="78"/>
        <v>7.2804133395960549E-2</v>
      </c>
      <c r="AC415" t="s">
        <v>460</v>
      </c>
    </row>
    <row r="416" spans="1:29" x14ac:dyDescent="0.35">
      <c r="A416" s="2" t="s">
        <v>440</v>
      </c>
      <c r="B416" s="2" t="s">
        <v>232</v>
      </c>
      <c r="C416" s="2" t="s">
        <v>43</v>
      </c>
      <c r="D416" s="2" t="s">
        <v>156</v>
      </c>
      <c r="E416" s="2" t="s">
        <v>157</v>
      </c>
      <c r="F416" s="2">
        <v>93</v>
      </c>
      <c r="G416" s="2">
        <v>58</v>
      </c>
      <c r="H416" s="2">
        <v>47</v>
      </c>
      <c r="I416" s="2">
        <f t="shared" si="80"/>
        <v>29</v>
      </c>
      <c r="J416" s="2">
        <f t="shared" si="81"/>
        <v>23.5</v>
      </c>
      <c r="K416" s="2">
        <f t="shared" si="82"/>
        <v>2140.995393421585</v>
      </c>
      <c r="L416" s="2">
        <f t="shared" si="83"/>
        <v>2.1409953934215848</v>
      </c>
      <c r="M416">
        <v>17.82</v>
      </c>
      <c r="N416">
        <v>22.49</v>
      </c>
      <c r="O416">
        <f t="shared" si="79"/>
        <v>40.31</v>
      </c>
      <c r="P416">
        <v>7.3838202039780334E-3</v>
      </c>
      <c r="Q416">
        <f t="shared" si="85"/>
        <v>7.3838202039780336</v>
      </c>
      <c r="R416" s="4">
        <v>5.52</v>
      </c>
      <c r="S416">
        <v>0.37</v>
      </c>
      <c r="T416" s="4">
        <v>0.77</v>
      </c>
      <c r="U416" s="4">
        <f t="shared" si="86"/>
        <v>6.2899999999999991</v>
      </c>
      <c r="V416" s="4">
        <f t="shared" si="87"/>
        <v>46.97</v>
      </c>
      <c r="W416" s="4">
        <f t="shared" si="88"/>
        <v>85.820736640408782</v>
      </c>
      <c r="X416" s="4">
        <f t="shared" si="89"/>
        <v>11.752182243985523</v>
      </c>
      <c r="Y416" s="4">
        <f t="shared" si="90"/>
        <v>0.78773685331062393</v>
      </c>
      <c r="Z416" s="4">
        <f t="shared" si="84"/>
        <v>5</v>
      </c>
      <c r="AA416" s="4">
        <v>5</v>
      </c>
      <c r="AB416" s="10">
        <f t="shared" si="78"/>
        <v>0.15604068469362439</v>
      </c>
      <c r="AC416" t="s">
        <v>460</v>
      </c>
    </row>
    <row r="417" spans="1:29" x14ac:dyDescent="0.35">
      <c r="A417" s="2" t="s">
        <v>441</v>
      </c>
      <c r="B417" s="2" t="s">
        <v>232</v>
      </c>
      <c r="C417" s="2" t="s">
        <v>43</v>
      </c>
      <c r="D417" s="2" t="s">
        <v>156</v>
      </c>
      <c r="E417" s="2" t="s">
        <v>157</v>
      </c>
      <c r="F417" s="2">
        <v>100</v>
      </c>
      <c r="G417" s="2">
        <v>61</v>
      </c>
      <c r="H417" s="2">
        <v>46</v>
      </c>
      <c r="I417" s="2">
        <f t="shared" si="80"/>
        <v>30.5</v>
      </c>
      <c r="J417" s="2">
        <f t="shared" si="81"/>
        <v>23</v>
      </c>
      <c r="K417" s="2">
        <f t="shared" si="82"/>
        <v>2203.8272464933852</v>
      </c>
      <c r="L417" s="2">
        <f t="shared" si="83"/>
        <v>2.2038272464933852</v>
      </c>
      <c r="M417">
        <v>16.38</v>
      </c>
      <c r="N417">
        <v>17.149999999999999</v>
      </c>
      <c r="O417">
        <f t="shared" si="79"/>
        <v>33.53</v>
      </c>
      <c r="P417">
        <v>6.6009712857749078E-3</v>
      </c>
      <c r="Q417">
        <f t="shared" si="85"/>
        <v>6.6009712857749081</v>
      </c>
      <c r="R417" s="4">
        <v>1.98</v>
      </c>
      <c r="S417">
        <v>0.12</v>
      </c>
      <c r="T417" s="4">
        <v>0.32</v>
      </c>
      <c r="U417" s="4">
        <f t="shared" si="86"/>
        <v>2.2999999999999998</v>
      </c>
      <c r="V417" s="4">
        <f t="shared" si="87"/>
        <v>35.949999999999996</v>
      </c>
      <c r="W417" s="4">
        <f t="shared" si="88"/>
        <v>93.268428372739933</v>
      </c>
      <c r="X417" s="4">
        <f t="shared" si="89"/>
        <v>5.5076495132127965</v>
      </c>
      <c r="Y417" s="4">
        <f t="shared" si="90"/>
        <v>0.33379694019471495</v>
      </c>
      <c r="Z417" s="4">
        <f t="shared" si="84"/>
        <v>1</v>
      </c>
      <c r="AA417" s="4">
        <v>1</v>
      </c>
      <c r="AB417" s="10">
        <f t="shared" si="78"/>
        <v>6.8595287801968385E-2</v>
      </c>
      <c r="AC417" t="s">
        <v>460</v>
      </c>
    </row>
    <row r="418" spans="1:29" x14ac:dyDescent="0.35">
      <c r="A418" s="3"/>
    </row>
  </sheetData>
  <sortState xmlns:xlrd2="http://schemas.microsoft.com/office/spreadsheetml/2017/richdata2" ref="A2:R434">
    <sortCondition ref="A2:A434"/>
    <sortCondition ref="B2:B434"/>
    <sortCondition ref="C2:C434"/>
    <sortCondition ref="D2:D43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>
      <selection activeCell="A15" sqref="A15"/>
    </sheetView>
  </sheetViews>
  <sheetFormatPr defaultColWidth="10.6640625" defaultRowHeight="15.5" x14ac:dyDescent="0.35"/>
  <sheetData>
    <row r="1" spans="1:12" s="1" customFormat="1" x14ac:dyDescent="0.35">
      <c r="A1" s="1" t="s">
        <v>457</v>
      </c>
    </row>
    <row r="3" spans="1:12" x14ac:dyDescent="0.35">
      <c r="A3" s="2" t="s">
        <v>40</v>
      </c>
      <c r="B3" s="2" t="s">
        <v>1</v>
      </c>
      <c r="C3" s="2" t="s">
        <v>2</v>
      </c>
      <c r="D3" s="2" t="s">
        <v>3</v>
      </c>
      <c r="E3" s="2" t="s">
        <v>12</v>
      </c>
      <c r="I3" s="4">
        <v>0</v>
      </c>
      <c r="J3">
        <v>0</v>
      </c>
      <c r="K3" t="s">
        <v>460</v>
      </c>
      <c r="L3" t="s">
        <v>464</v>
      </c>
    </row>
    <row r="4" spans="1:12" x14ac:dyDescent="0.35">
      <c r="A4" s="2" t="s">
        <v>36</v>
      </c>
      <c r="B4" s="2" t="s">
        <v>1</v>
      </c>
      <c r="C4" s="2" t="s">
        <v>2</v>
      </c>
      <c r="D4" s="2" t="s">
        <v>3</v>
      </c>
      <c r="E4" s="2" t="s">
        <v>8</v>
      </c>
      <c r="I4" s="4">
        <v>0</v>
      </c>
      <c r="J4">
        <v>0</v>
      </c>
      <c r="K4" t="s">
        <v>460</v>
      </c>
      <c r="L4" t="s">
        <v>464</v>
      </c>
    </row>
    <row r="5" spans="1:12" x14ac:dyDescent="0.35">
      <c r="A5" s="2" t="s">
        <v>38</v>
      </c>
      <c r="B5" s="2" t="s">
        <v>1</v>
      </c>
      <c r="C5" s="2" t="s">
        <v>2</v>
      </c>
      <c r="D5" s="2" t="s">
        <v>3</v>
      </c>
      <c r="E5" s="2" t="s">
        <v>8</v>
      </c>
      <c r="I5" s="4">
        <v>0.1</v>
      </c>
      <c r="J5">
        <v>0</v>
      </c>
      <c r="K5" t="s">
        <v>460</v>
      </c>
    </row>
    <row r="6" spans="1:12" x14ac:dyDescent="0.35">
      <c r="A6" s="2" t="s">
        <v>67</v>
      </c>
      <c r="B6" s="2" t="s">
        <v>1</v>
      </c>
      <c r="C6" s="2" t="s">
        <v>43</v>
      </c>
      <c r="D6" s="2" t="s">
        <v>3</v>
      </c>
      <c r="E6" s="2" t="s">
        <v>12</v>
      </c>
      <c r="I6" s="4">
        <v>0</v>
      </c>
      <c r="J6">
        <v>0</v>
      </c>
      <c r="K6" t="s">
        <v>460</v>
      </c>
      <c r="L6" t="s">
        <v>464</v>
      </c>
    </row>
    <row r="7" spans="1:12" x14ac:dyDescent="0.35">
      <c r="A7" s="2" t="s">
        <v>14</v>
      </c>
      <c r="B7" s="2" t="s">
        <v>1</v>
      </c>
      <c r="C7" s="2" t="s">
        <v>2</v>
      </c>
      <c r="D7" s="2" t="s">
        <v>3</v>
      </c>
      <c r="E7" s="2" t="s">
        <v>12</v>
      </c>
      <c r="I7" s="4">
        <v>0.25</v>
      </c>
      <c r="J7">
        <v>0</v>
      </c>
      <c r="K7" t="s">
        <v>460</v>
      </c>
      <c r="L7" t="s">
        <v>461</v>
      </c>
    </row>
    <row r="8" spans="1:12" x14ac:dyDescent="0.35">
      <c r="A8" s="2" t="s">
        <v>17</v>
      </c>
      <c r="B8" s="2" t="s">
        <v>1</v>
      </c>
      <c r="C8" s="2" t="s">
        <v>2</v>
      </c>
      <c r="D8" s="2" t="s">
        <v>3</v>
      </c>
      <c r="E8" s="2" t="s">
        <v>4</v>
      </c>
      <c r="I8" s="4">
        <v>0</v>
      </c>
      <c r="J8">
        <v>0</v>
      </c>
      <c r="K8" t="s">
        <v>460</v>
      </c>
      <c r="L8" t="s">
        <v>464</v>
      </c>
    </row>
    <row r="9" spans="1:12" x14ac:dyDescent="0.35">
      <c r="A9" s="2" t="s">
        <v>92</v>
      </c>
      <c r="B9" s="2" t="s">
        <v>1</v>
      </c>
      <c r="C9" s="2" t="s">
        <v>2</v>
      </c>
      <c r="D9" s="2" t="s">
        <v>80</v>
      </c>
      <c r="E9" s="2" t="s">
        <v>81</v>
      </c>
      <c r="I9" s="4">
        <v>0.27</v>
      </c>
      <c r="J9">
        <v>0</v>
      </c>
      <c r="K9" t="s">
        <v>460</v>
      </c>
      <c r="L9" t="s">
        <v>461</v>
      </c>
    </row>
    <row r="10" spans="1:12" x14ac:dyDescent="0.35">
      <c r="A10" s="2" t="s">
        <v>22</v>
      </c>
      <c r="B10" s="2" t="s">
        <v>1</v>
      </c>
      <c r="C10" s="2" t="s">
        <v>2</v>
      </c>
      <c r="D10" s="2" t="s">
        <v>3</v>
      </c>
      <c r="E10" s="2" t="s">
        <v>12</v>
      </c>
      <c r="I10" s="4">
        <v>0.04</v>
      </c>
      <c r="J10">
        <v>0</v>
      </c>
      <c r="K10" t="s">
        <v>460</v>
      </c>
      <c r="L10" t="s">
        <v>461</v>
      </c>
    </row>
    <row r="11" spans="1:12" x14ac:dyDescent="0.35">
      <c r="A11" s="2" t="s">
        <v>54</v>
      </c>
      <c r="B11" s="2" t="s">
        <v>1</v>
      </c>
      <c r="C11" s="2" t="s">
        <v>43</v>
      </c>
      <c r="D11" s="2" t="s">
        <v>3</v>
      </c>
      <c r="E11" s="2" t="s">
        <v>4</v>
      </c>
      <c r="I11" s="4">
        <v>0</v>
      </c>
      <c r="J11">
        <v>0</v>
      </c>
      <c r="K11" t="s">
        <v>460</v>
      </c>
      <c r="L11" t="s">
        <v>464</v>
      </c>
    </row>
    <row r="12" spans="1:12" x14ac:dyDescent="0.35">
      <c r="A12" s="2" t="s">
        <v>239</v>
      </c>
      <c r="B12" s="2" t="s">
        <v>232</v>
      </c>
      <c r="C12" s="2" t="s">
        <v>2</v>
      </c>
      <c r="D12" s="2" t="s">
        <v>3</v>
      </c>
      <c r="E12" s="2" t="s">
        <v>12</v>
      </c>
      <c r="I12" s="4">
        <v>0.21</v>
      </c>
      <c r="J12">
        <v>0</v>
      </c>
      <c r="K12" t="s">
        <v>460</v>
      </c>
      <c r="L12" t="s">
        <v>461</v>
      </c>
    </row>
    <row r="13" spans="1:12" x14ac:dyDescent="0.35">
      <c r="A13" s="2" t="s">
        <v>236</v>
      </c>
      <c r="B13" s="2" t="s">
        <v>232</v>
      </c>
      <c r="C13" s="2" t="s">
        <v>2</v>
      </c>
      <c r="D13" s="2" t="s">
        <v>3</v>
      </c>
      <c r="E13" s="2" t="s">
        <v>8</v>
      </c>
      <c r="I13" s="4">
        <v>0</v>
      </c>
      <c r="J13">
        <v>0</v>
      </c>
      <c r="K13" t="s">
        <v>460</v>
      </c>
      <c r="L13" t="s">
        <v>466</v>
      </c>
    </row>
    <row r="14" spans="1:12" x14ac:dyDescent="0.35">
      <c r="A14" s="2" t="s">
        <v>392</v>
      </c>
      <c r="B14" s="2" t="s">
        <v>232</v>
      </c>
      <c r="C14" s="2" t="s">
        <v>2</v>
      </c>
      <c r="D14" s="2" t="s">
        <v>156</v>
      </c>
      <c r="E14" s="2" t="s">
        <v>165</v>
      </c>
      <c r="I14" s="4">
        <v>0.05</v>
      </c>
      <c r="J14">
        <v>0</v>
      </c>
      <c r="K14" t="s">
        <v>460</v>
      </c>
      <c r="L14" t="s">
        <v>467</v>
      </c>
    </row>
    <row r="15" spans="1:12" x14ac:dyDescent="0.35">
      <c r="A15" s="2" t="s">
        <v>268</v>
      </c>
      <c r="B15" s="2" t="s">
        <v>232</v>
      </c>
      <c r="C15" s="2" t="s">
        <v>43</v>
      </c>
      <c r="D15" s="2" t="s">
        <v>3</v>
      </c>
      <c r="E15" s="2" t="s">
        <v>4</v>
      </c>
      <c r="I15" s="4">
        <v>0</v>
      </c>
      <c r="J15">
        <v>0</v>
      </c>
      <c r="K15" t="s">
        <v>460</v>
      </c>
      <c r="L15" t="s">
        <v>466</v>
      </c>
    </row>
    <row r="16" spans="1:12" x14ac:dyDescent="0.35">
      <c r="A16" s="2" t="s">
        <v>273</v>
      </c>
      <c r="B16" s="2" t="s">
        <v>232</v>
      </c>
      <c r="C16" s="2" t="s">
        <v>43</v>
      </c>
      <c r="D16" s="2" t="s">
        <v>3</v>
      </c>
      <c r="E16" s="2" t="s">
        <v>8</v>
      </c>
      <c r="I16" s="4">
        <v>0</v>
      </c>
      <c r="J16">
        <v>0</v>
      </c>
      <c r="K16" t="s">
        <v>460</v>
      </c>
      <c r="L16" t="s">
        <v>466</v>
      </c>
    </row>
    <row r="17" spans="1:16" x14ac:dyDescent="0.35">
      <c r="A17" s="2" t="s">
        <v>265</v>
      </c>
      <c r="B17" s="2" t="s">
        <v>232</v>
      </c>
      <c r="C17" s="2" t="s">
        <v>2</v>
      </c>
      <c r="D17" s="2" t="s">
        <v>3</v>
      </c>
      <c r="E17" s="2" t="s">
        <v>12</v>
      </c>
      <c r="I17" s="4"/>
      <c r="K17" t="s">
        <v>460</v>
      </c>
      <c r="L17" t="s">
        <v>464</v>
      </c>
    </row>
    <row r="18" spans="1:16" x14ac:dyDescent="0.35">
      <c r="A18" s="2" t="s">
        <v>300</v>
      </c>
      <c r="B18" s="2" t="s">
        <v>232</v>
      </c>
      <c r="C18" s="2" t="s">
        <v>43</v>
      </c>
      <c r="D18" s="2" t="s">
        <v>3</v>
      </c>
      <c r="E18" s="2" t="s">
        <v>8</v>
      </c>
      <c r="I18" s="4"/>
      <c r="K18" t="s">
        <v>460</v>
      </c>
      <c r="L18" t="s">
        <v>469</v>
      </c>
    </row>
    <row r="23" spans="1:16" x14ac:dyDescent="0.35">
      <c r="A23" t="s">
        <v>476</v>
      </c>
    </row>
    <row r="24" spans="1:16" x14ac:dyDescent="0.35">
      <c r="A24" s="2" t="s">
        <v>424</v>
      </c>
      <c r="B24" s="2" t="s">
        <v>232</v>
      </c>
      <c r="C24" s="2" t="s">
        <v>43</v>
      </c>
      <c r="D24" s="2" t="s">
        <v>156</v>
      </c>
      <c r="E24" s="2" t="s">
        <v>161</v>
      </c>
      <c r="F24">
        <v>21.6</v>
      </c>
      <c r="G24">
        <v>30.02</v>
      </c>
      <c r="H24">
        <f t="shared" ref="H24" si="0">F24+G24</f>
        <v>51.620000000000005</v>
      </c>
      <c r="I24">
        <v>1.0811655418176686E-2</v>
      </c>
      <c r="J24">
        <f t="shared" ref="J24" si="1">I24*1000</f>
        <v>10.811655418176686</v>
      </c>
      <c r="K24" s="4">
        <v>2.12</v>
      </c>
      <c r="L24">
        <v>3.53</v>
      </c>
      <c r="M24" s="4">
        <v>0.63</v>
      </c>
      <c r="N24" s="4">
        <f t="shared" ref="N24" si="2">M24+K24</f>
        <v>2.75</v>
      </c>
      <c r="O24" s="4">
        <f t="shared" ref="O24" si="3">H24+K24+L24+M24</f>
        <v>57.900000000000006</v>
      </c>
      <c r="P24" t="s">
        <v>460</v>
      </c>
    </row>
    <row r="25" spans="1:16" x14ac:dyDescent="0.35">
      <c r="L25" t="s">
        <v>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>
      <selection activeCell="B15" sqref="B15"/>
    </sheetView>
  </sheetViews>
  <sheetFormatPr defaultColWidth="10.6640625" defaultRowHeight="15.5" x14ac:dyDescent="0.35"/>
  <sheetData>
    <row r="1" spans="1:12" s="1" customFormat="1" x14ac:dyDescent="0.35">
      <c r="A1" s="1" t="s">
        <v>470</v>
      </c>
    </row>
    <row r="3" spans="1:12" x14ac:dyDescent="0.35">
      <c r="A3" s="6" t="s">
        <v>47</v>
      </c>
      <c r="B3" s="6" t="s">
        <v>1</v>
      </c>
      <c r="C3" s="6" t="s">
        <v>43</v>
      </c>
      <c r="D3" s="6" t="s">
        <v>3</v>
      </c>
      <c r="E3" s="6" t="s">
        <v>8</v>
      </c>
      <c r="F3" s="7">
        <v>1.24</v>
      </c>
      <c r="G3" s="7">
        <v>26.34</v>
      </c>
      <c r="H3" s="7">
        <v>27.58</v>
      </c>
      <c r="I3" s="8">
        <v>1.91</v>
      </c>
      <c r="J3" s="7">
        <v>0.14000000000000001</v>
      </c>
      <c r="K3" s="7" t="s">
        <v>460</v>
      </c>
      <c r="L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 Bendall</cp:lastModifiedBy>
  <dcterms:created xsi:type="dcterms:W3CDTF">2017-07-09T00:50:42Z</dcterms:created>
  <dcterms:modified xsi:type="dcterms:W3CDTF">2019-04-10T00:42:11Z</dcterms:modified>
</cp:coreProperties>
</file>