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d5b8c672a84e6c/Dokumente/Git/Kniffel/"/>
    </mc:Choice>
  </mc:AlternateContent>
  <xr:revisionPtr revIDLastSave="385" documentId="8_{1B05D1B8-8BF1-4EF5-93BA-D5FE73E20C16}" xr6:coauthVersionLast="47" xr6:coauthVersionMax="47" xr10:uidLastSave="{FCDA3679-F8D6-40B8-AD72-529A0353A041}"/>
  <bookViews>
    <workbookView xWindow="-120" yWindow="-120" windowWidth="51840" windowHeight="21120" activeTab="2" xr2:uid="{AE988D40-45C8-4635-93D3-6D8C6975B537}"/>
  </bookViews>
  <sheets>
    <sheet name="Book1" sheetId="1" r:id="rId1"/>
    <sheet name="Sheet2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2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O3" i="3"/>
  <c r="O4" i="3"/>
  <c r="O5" i="3"/>
  <c r="O6" i="3"/>
  <c r="O7" i="3"/>
  <c r="O8" i="3"/>
  <c r="O9" i="3"/>
  <c r="O10" i="3"/>
  <c r="O11" i="3"/>
  <c r="O12" i="3"/>
  <c r="O13" i="3"/>
  <c r="O14" i="3"/>
  <c r="O2" i="3"/>
  <c r="L3" i="3"/>
  <c r="L4" i="3"/>
  <c r="L5" i="3"/>
  <c r="L6" i="3"/>
  <c r="L7" i="3"/>
  <c r="L8" i="3"/>
  <c r="L9" i="3"/>
  <c r="L10" i="3"/>
  <c r="L11" i="3"/>
  <c r="L12" i="3"/>
  <c r="L13" i="3"/>
  <c r="L14" i="3"/>
  <c r="L2" i="3"/>
  <c r="I3" i="3"/>
  <c r="I4" i="3"/>
  <c r="I5" i="3"/>
  <c r="I6" i="3"/>
  <c r="I7" i="3"/>
  <c r="I8" i="3"/>
  <c r="I9" i="3"/>
  <c r="I10" i="3"/>
  <c r="I11" i="3"/>
  <c r="I12" i="3"/>
  <c r="I13" i="3"/>
  <c r="I14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2" i="3"/>
  <c r="C14" i="1"/>
  <c r="M3" i="1"/>
  <c r="M4" i="1"/>
  <c r="M5" i="1"/>
  <c r="M6" i="1"/>
  <c r="M7" i="1"/>
  <c r="M8" i="1"/>
  <c r="M9" i="1"/>
  <c r="M10" i="1"/>
  <c r="M11" i="1"/>
  <c r="M12" i="1"/>
  <c r="M13" i="1"/>
  <c r="M14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<sst xmlns="http://schemas.openxmlformats.org/spreadsheetml/2006/main" count="83" uniqueCount="58">
  <si>
    <t>Kategorie</t>
  </si>
  <si>
    <t>Points: perfect</t>
  </si>
  <si>
    <t>perfect</t>
  </si>
  <si>
    <t>Points: 4</t>
  </si>
  <si>
    <t>Points: 3</t>
  </si>
  <si>
    <t>Points: 2</t>
  </si>
  <si>
    <t>Points: 1</t>
  </si>
  <si>
    <t>Points: 0</t>
  </si>
  <si>
    <t>Einser</t>
  </si>
  <si>
    <t>Zweier</t>
  </si>
  <si>
    <t>Dreier</t>
  </si>
  <si>
    <t>Vierer</t>
  </si>
  <si>
    <t>Fuenfer</t>
  </si>
  <si>
    <t>Sechser</t>
  </si>
  <si>
    <t>Dreier Pasch</t>
  </si>
  <si>
    <t>Vierer Pasch</t>
  </si>
  <si>
    <t>Full House</t>
  </si>
  <si>
    <t>Kleine Strasse</t>
  </si>
  <si>
    <t>Grosse Strasse</t>
  </si>
  <si>
    <t>Kniffel</t>
  </si>
  <si>
    <t>Chance</t>
  </si>
  <si>
    <t>4</t>
  </si>
  <si>
    <t>3</t>
  </si>
  <si>
    <t>2</t>
  </si>
  <si>
    <t>1</t>
  </si>
  <si>
    <t>0</t>
  </si>
  <si>
    <t>Total</t>
  </si>
  <si>
    <t>375</t>
  </si>
  <si>
    <t>ONES</t>
  </si>
  <si>
    <t>TWOS</t>
  </si>
  <si>
    <t>THREES</t>
  </si>
  <si>
    <t>FOURS</t>
  </si>
  <si>
    <t>FIVES</t>
  </si>
  <si>
    <t>SIXES</t>
  </si>
  <si>
    <t>THREE_TIMES</t>
  </si>
  <si>
    <t>FOUR_TIMES</t>
  </si>
  <si>
    <t>FULL_HOUSE</t>
  </si>
  <si>
    <t>SMALL_STREET</t>
  </si>
  <si>
    <t>LARGE_STREET</t>
  </si>
  <si>
    <t>KNIFFEL</t>
  </si>
  <si>
    <t>CHANCE</t>
  </si>
  <si>
    <t>Categories</t>
  </si>
  <si>
    <t>Slash</t>
  </si>
  <si>
    <t>Prop5Dice</t>
  </si>
  <si>
    <t>Prop4Dice</t>
  </si>
  <si>
    <t>Prop3Dice</t>
  </si>
  <si>
    <t>Prop2Dice</t>
  </si>
  <si>
    <t>Prop1Dice</t>
  </si>
  <si>
    <t>Example5Dice</t>
  </si>
  <si>
    <t>Example3</t>
  </si>
  <si>
    <t>Example4Dice</t>
  </si>
  <si>
    <t>Example4</t>
  </si>
  <si>
    <t>Example5</t>
  </si>
  <si>
    <t>Example3Dice</t>
  </si>
  <si>
    <t>Example2Dice</t>
  </si>
  <si>
    <t>Example2</t>
  </si>
  <si>
    <t>Example1Dice</t>
  </si>
  <si>
    <t>Example1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</si>
</sst>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E3D39D-D120-47DD-A4AF-76C83E425352}" name="Table1" displayName="Table1" ref="A1:M15" totalsRowCount="1">
  <autoFilter ref="A1:M14" xr:uid="{47E3D39D-D120-47DD-A4AF-76C83E425352}"/>
  <tableColumns count="13">
    <tableColumn id="1" xr3:uid="{BB3E9B8C-5C64-4EA4-B17B-54EB15FBBDDF}" name="Kategorie" totalsRowLabel="Total"/>
    <tableColumn id="2" xr3:uid="{432BF7AE-7E07-47C9-85FD-4CFE6DB4D91D}" name="Points: perfect" totalsRowLabel="375"/>
    <tableColumn id="3" xr3:uid="{72354CCD-FB90-4486-BC04-72F40E5C8A84}" name="perfect">
      <calculatedColumnFormula>Table1[[#This Row],[Points: perfect]]/Table1[[#Totals],[Points: perfect]]*10*5</calculatedColumnFormula>
    </tableColumn>
    <tableColumn id="4" xr3:uid="{6F8C7843-5BF2-482E-9E9D-932DAE6D61DF}" name="Points: 4" totalsRowLabel="375"/>
    <tableColumn id="5" xr3:uid="{4565CEF0-1C76-4D60-A652-6846C69E7D51}" name="4">
      <calculatedColumnFormula>Table1[[#This Row],[Points: 4]]/Table1[[#Totals],[Points: 4]]*10*4</calculatedColumnFormula>
    </tableColumn>
    <tableColumn id="6" xr3:uid="{BD76DD12-77D4-4A1D-857E-D5669486DAA2}" name="Points: 3" totalsRowLabel="375"/>
    <tableColumn id="7" xr3:uid="{79DFBEC9-FD51-4610-B6B1-31036BE18C65}" name="3">
      <calculatedColumnFormula>Table1[[#This Row],[Points: 3]]/Table1[[#Totals],[Points: 3]]*10*3</calculatedColumnFormula>
    </tableColumn>
    <tableColumn id="8" xr3:uid="{A75EC22E-4988-4C2F-9B94-40A407259A8E}" name="Points: 2" totalsRowLabel="375"/>
    <tableColumn id="9" xr3:uid="{1603B5F1-D377-4BC2-8FC8-9D60DA92FD39}" name="2">
      <calculatedColumnFormula>Table1[[#This Row],[Points: 2]]/Table1[[#Totals],[Points: 2]]*10*2</calculatedColumnFormula>
    </tableColumn>
    <tableColumn id="10" xr3:uid="{2DE32F16-C470-4869-B180-2AB1AACC7294}" name="Points: 1" totalsRowLabel="375"/>
    <tableColumn id="11" xr3:uid="{9F6EF0F6-555E-49A7-B47A-D2AFF86521C2}" name="1">
      <calculatedColumnFormula>Table1[[#This Row],[Points: 1]]/Table1[[#Totals],[Points: 1]]*10*1</calculatedColumnFormula>
    </tableColumn>
    <tableColumn id="12" xr3:uid="{BDC51E4D-2917-4FCB-83F1-87C996494274}" name="Points: 0" totalsRowLabel="375"/>
    <tableColumn id="13" xr3:uid="{BE3B0A33-78E9-44BD-9A7B-54C7A525565B}" name="0">
      <calculatedColumnFormula>Table1[[#This Row],[Points: 0]]/Table1[[#Totals],[Points: 0]]*10*0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9196CD-6080-4895-870E-14C872B31F33}" name="Table256" displayName="Table256" ref="A1:Q14" totalsRowShown="0">
  <autoFilter ref="A1:Q14" xr:uid="{CF9196CD-6080-4895-870E-14C872B31F33}"/>
  <tableColumns count="17">
    <tableColumn id="1" xr3:uid="{6E01C2D6-A7A8-4782-8855-F4AB225D141D}" name="Categories"/>
    <tableColumn id="8" xr3:uid="{B91D2D3D-66F3-4027-A70E-CF702AEA1EB1}" name="Example5Dice"/>
    <tableColumn id="9" xr3:uid="{219AC744-BB15-48B9-B2A2-28F8C09123E9}" name="Example5">
      <calculatedColumnFormula>SQRT(Table256[[#This Row],[Example5Dice]]*Table256[[#This Row],[Prop5Dice]])*20/1</calculatedColumnFormula>
    </tableColumn>
    <tableColumn id="2" xr3:uid="{7E436835-2479-4E50-95FE-BE6D4C45F566}" name="Prop5Dice"/>
    <tableColumn id="10" xr3:uid="{FEA2B463-5885-4A3D-BCCF-1BE788F3BCAF}" name="Example4Dice"/>
    <tableColumn id="11" xr3:uid="{0F94B245-F93B-4E71-A86C-533C7585E296}" name="Example4">
      <calculatedColumnFormula>SQRT(Table256[[#This Row],[Example4Dice]]*Table256[[#This Row],[Prop4Dice]])*20/2</calculatedColumnFormula>
    </tableColumn>
    <tableColumn id="3" xr3:uid="{E82E2FAC-95E6-4728-9F8D-576174889307}" name="Prop4Dice"/>
    <tableColumn id="15" xr3:uid="{7C12CA35-5294-4E3F-A580-CBC72FF20C84}" name="Example3Dice"/>
    <tableColumn id="16" xr3:uid="{408F8B3A-79C9-45AC-9279-8C285B77725E}" name="Example3">
      <calculatedColumnFormula>SQRT(Table256[[#This Row],[Example3Dice]]*Table256[[#This Row],[Prop3Dice]])*20/3</calculatedColumnFormula>
    </tableColumn>
    <tableColumn id="4" xr3:uid="{32F365B5-372A-493E-851B-AB0086114248}" name="Prop3Dice"/>
    <tableColumn id="17" xr3:uid="{30A19972-A384-4DD6-86FC-662D594E4A97}" name="Example2Dice"/>
    <tableColumn id="18" xr3:uid="{941D7780-D46C-47C4-AF4F-27AF320D08F1}" name="Example2">
      <calculatedColumnFormula>SQRT(Table256[[#This Row],[Example2Dice]]*Table256[[#This Row],[Prop2Dice]])*20/4</calculatedColumnFormula>
    </tableColumn>
    <tableColumn id="5" xr3:uid="{FDAF212C-82A2-4C7D-A6EA-9FC6E2140246}" name="Prop2Dice"/>
    <tableColumn id="19" xr3:uid="{229EE438-AA5D-46B4-A859-3D92A989F81B}" name="Example1Dice"/>
    <tableColumn id="20" xr3:uid="{E6282280-6C7B-470B-B996-CF18BDFC5590}" name="Example1">
      <calculatedColumnFormula>SQRT(Table256[[#This Row],[Example1Dice]]*Table256[[#This Row],[Prop1Dice]])*20/5</calculatedColumnFormula>
    </tableColumn>
    <tableColumn id="6" xr3:uid="{F67F54A2-4167-4965-B425-E4728A24BC1D}" name="Prop1Dice"/>
    <tableColumn id="7" xr3:uid="{35C7527B-B738-429E-A925-B1E46C60517D}" name="Slash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5FF3E0-6138-4A41-913C-D1A0C59C7F02}" name="Table24" displayName="Table24" ref="A1:G14" totalsRowShown="0">
  <autoFilter ref="A1:G14" xr:uid="{375FF3E0-6138-4A41-913C-D1A0C59C7F02}"/>
  <tableColumns count="7">
    <tableColumn id="1" xr3:uid="{8C07628F-9FCF-4C6F-AA32-90242815860D}" name="Categories"/>
    <tableColumn id="2" xr3:uid="{90443261-7A9C-4C42-AA37-698D2ED3853A}" name="Prop5Dice">
      <calculatedColumnFormula>SQRT(Table256[[#This Row],[Example5Dice]]*Table256[[#This Row],[Prop5Dice]])*20/1</calculatedColumnFormula>
    </tableColumn>
    <tableColumn id="3" xr3:uid="{87EA7FBA-74AE-4549-9241-CA7D7D16D6B3}" name="Prop4Dice">
      <calculatedColumnFormula>SQRT(Table256[[#This Row],[Example4Dice]]*Table256[[#This Row],[Prop4Dice]])*20/2</calculatedColumnFormula>
    </tableColumn>
    <tableColumn id="4" xr3:uid="{1A8D89C1-214D-4FC5-BEF2-E3545E3BAFBB}" name="Prop3Dice">
      <calculatedColumnFormula>SQRT(Table256[[#This Row],[Example3Dice]]*Table256[[#This Row],[Prop3Dice]])*20/3</calculatedColumnFormula>
    </tableColumn>
    <tableColumn id="5" xr3:uid="{22E5DB89-B43C-4CEC-B7F7-AAF78B3915F4}" name="Prop2Dice">
      <calculatedColumnFormula>SQRT(Table256[[#This Row],[Example2Dice]]*Table256[[#This Row],[Prop2Dice]])*20/4</calculatedColumnFormula>
    </tableColumn>
    <tableColumn id="6" xr3:uid="{5FE46384-9090-43A6-B48B-65DD54A9C637}" name="Prop1Dice">
      <calculatedColumnFormula>SQRT(Table256[[#This Row],[Example1Dice]]*Table256[[#This Row],[Prop1Dice]])*20/5</calculatedColumnFormula>
    </tableColumn>
    <tableColumn id="7" xr3:uid="{281D1893-AD2A-42C8-B980-95441929B742}" name="Slash">
      <calculatedColumnFormula>Table24[[#This Row],[Prop5Dice]]*-2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4286-0AF7-410E-9675-FECB4EDF8E8D}">
  <dimension ref="A1:M15"/>
  <sheetViews>
    <sheetView workbookViewId="0">
      <selection activeCell="F30" sqref="F30"/>
    </sheetView>
  </sheetViews>
  <sheetFormatPr defaultRowHeight="15" x14ac:dyDescent="0.25"/>
  <cols>
    <col min="1" max="1" width="13.85546875" bestFit="1" customWidth="1"/>
    <col min="2" max="2" width="16.42578125" bestFit="1" customWidth="1"/>
    <col min="3" max="3" width="12" bestFit="1" customWidth="1"/>
    <col min="4" max="4" width="10.85546875" bestFit="1" customWidth="1"/>
    <col min="5" max="5" width="12" bestFit="1" customWidth="1"/>
    <col min="6" max="6" width="10.85546875" bestFit="1" customWidth="1"/>
    <col min="7" max="7" width="12" bestFit="1" customWidth="1"/>
    <col min="8" max="8" width="10.85546875" bestFit="1" customWidth="1"/>
    <col min="9" max="9" width="12" bestFit="1" customWidth="1"/>
    <col min="10" max="10" width="10.85546875" bestFit="1" customWidth="1"/>
    <col min="11" max="11" width="12" bestFit="1" customWidth="1"/>
    <col min="12" max="12" width="10.85546875" bestFit="1" customWidth="1"/>
    <col min="13" max="13" width="8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4</v>
      </c>
      <c r="G1" t="s">
        <v>22</v>
      </c>
      <c r="H1" t="s">
        <v>5</v>
      </c>
      <c r="I1" t="s">
        <v>23</v>
      </c>
      <c r="J1" t="s">
        <v>6</v>
      </c>
      <c r="K1" t="s">
        <v>24</v>
      </c>
      <c r="L1" t="s">
        <v>7</v>
      </c>
      <c r="M1" t="s">
        <v>25</v>
      </c>
    </row>
    <row r="2" spans="1:13" x14ac:dyDescent="0.25">
      <c r="A2" t="s">
        <v>8</v>
      </c>
      <c r="B2">
        <v>30</v>
      </c>
      <c r="C2">
        <f>Table1[[#This Row],[Points: perfect]]/Table1[[#Totals],[Points: perfect]]*10*5</f>
        <v>4</v>
      </c>
      <c r="D2">
        <v>24</v>
      </c>
      <c r="E2">
        <f>Table1[[#This Row],[Points: 4]]/Table1[[#Totals],[Points: 4]]*10*4</f>
        <v>2.56</v>
      </c>
      <c r="F2">
        <v>18</v>
      </c>
      <c r="G2">
        <f>Table1[[#This Row],[Points: 3]]/Table1[[#Totals],[Points: 3]]*10*3</f>
        <v>1.44</v>
      </c>
      <c r="H2">
        <v>12</v>
      </c>
      <c r="I2">
        <f>Table1[[#This Row],[Points: 2]]/Table1[[#Totals],[Points: 2]]*10*2</f>
        <v>0.64</v>
      </c>
      <c r="J2">
        <v>6</v>
      </c>
      <c r="K2">
        <f>Table1[[#This Row],[Points: 1]]/Table1[[#Totals],[Points: 1]]*10*1</f>
        <v>0.16</v>
      </c>
      <c r="L2">
        <v>0</v>
      </c>
      <c r="M2">
        <f>Table1[[#This Row],[Points: 0]]/Table1[[#Totals],[Points: 0]]*10*0</f>
        <v>0</v>
      </c>
    </row>
    <row r="3" spans="1:13" x14ac:dyDescent="0.25">
      <c r="A3" t="s">
        <v>9</v>
      </c>
      <c r="B3">
        <v>30</v>
      </c>
      <c r="C3">
        <f>Table1[[#This Row],[Points: perfect]]/Table1[[#Totals],[Points: perfect]]*10*5</f>
        <v>4</v>
      </c>
      <c r="D3">
        <v>24</v>
      </c>
      <c r="E3">
        <f>Table1[[#This Row],[Points: 4]]/Table1[[#Totals],[Points: 4]]*10*4</f>
        <v>2.56</v>
      </c>
      <c r="F3">
        <v>18</v>
      </c>
      <c r="G3">
        <f>Table1[[#This Row],[Points: 3]]/Table1[[#Totals],[Points: 3]]*10*3</f>
        <v>1.44</v>
      </c>
      <c r="H3">
        <v>12</v>
      </c>
      <c r="I3">
        <f>Table1[[#This Row],[Points: 2]]/Table1[[#Totals],[Points: 2]]*10*2</f>
        <v>0.64</v>
      </c>
      <c r="J3">
        <v>6</v>
      </c>
      <c r="K3">
        <f>Table1[[#This Row],[Points: 1]]/Table1[[#Totals],[Points: 1]]*10*1</f>
        <v>0.16</v>
      </c>
      <c r="L3">
        <v>0</v>
      </c>
      <c r="M3">
        <f>Table1[[#This Row],[Points: 0]]/Table1[[#Totals],[Points: 0]]*10*0</f>
        <v>0</v>
      </c>
    </row>
    <row r="4" spans="1:13" x14ac:dyDescent="0.25">
      <c r="A4" t="s">
        <v>10</v>
      </c>
      <c r="B4">
        <v>30</v>
      </c>
      <c r="C4">
        <f>Table1[[#This Row],[Points: perfect]]/Table1[[#Totals],[Points: perfect]]*10*5</f>
        <v>4</v>
      </c>
      <c r="D4">
        <v>24</v>
      </c>
      <c r="E4">
        <f>Table1[[#This Row],[Points: 4]]/Table1[[#Totals],[Points: 4]]*10*4</f>
        <v>2.56</v>
      </c>
      <c r="F4">
        <v>18</v>
      </c>
      <c r="G4">
        <f>Table1[[#This Row],[Points: 3]]/Table1[[#Totals],[Points: 3]]*10*3</f>
        <v>1.44</v>
      </c>
      <c r="H4">
        <v>12</v>
      </c>
      <c r="I4">
        <f>Table1[[#This Row],[Points: 2]]/Table1[[#Totals],[Points: 2]]*10*2</f>
        <v>0.64</v>
      </c>
      <c r="J4">
        <v>6</v>
      </c>
      <c r="K4">
        <f>Table1[[#This Row],[Points: 1]]/Table1[[#Totals],[Points: 1]]*10*1</f>
        <v>0.16</v>
      </c>
      <c r="L4">
        <v>0</v>
      </c>
      <c r="M4">
        <f>Table1[[#This Row],[Points: 0]]/Table1[[#Totals],[Points: 0]]*10*0</f>
        <v>0</v>
      </c>
    </row>
    <row r="5" spans="1:13" x14ac:dyDescent="0.25">
      <c r="A5" t="s">
        <v>11</v>
      </c>
      <c r="B5">
        <v>30</v>
      </c>
      <c r="C5">
        <f>Table1[[#This Row],[Points: perfect]]/Table1[[#Totals],[Points: perfect]]*10*5</f>
        <v>4</v>
      </c>
      <c r="D5">
        <v>24</v>
      </c>
      <c r="E5">
        <f>Table1[[#This Row],[Points: 4]]/Table1[[#Totals],[Points: 4]]*10*4</f>
        <v>2.56</v>
      </c>
      <c r="F5">
        <v>18</v>
      </c>
      <c r="G5">
        <f>Table1[[#This Row],[Points: 3]]/Table1[[#Totals],[Points: 3]]*10*3</f>
        <v>1.44</v>
      </c>
      <c r="H5">
        <v>12</v>
      </c>
      <c r="I5">
        <f>Table1[[#This Row],[Points: 2]]/Table1[[#Totals],[Points: 2]]*10*2</f>
        <v>0.64</v>
      </c>
      <c r="J5">
        <v>6</v>
      </c>
      <c r="K5">
        <f>Table1[[#This Row],[Points: 1]]/Table1[[#Totals],[Points: 1]]*10*1</f>
        <v>0.16</v>
      </c>
      <c r="L5">
        <v>0</v>
      </c>
      <c r="M5">
        <f>Table1[[#This Row],[Points: 0]]/Table1[[#Totals],[Points: 0]]*10*0</f>
        <v>0</v>
      </c>
    </row>
    <row r="6" spans="1:13" x14ac:dyDescent="0.25">
      <c r="A6" t="s">
        <v>12</v>
      </c>
      <c r="B6">
        <v>30</v>
      </c>
      <c r="C6">
        <f>Table1[[#This Row],[Points: perfect]]/Table1[[#Totals],[Points: perfect]]*10*5</f>
        <v>4</v>
      </c>
      <c r="D6">
        <v>24</v>
      </c>
      <c r="E6">
        <f>Table1[[#This Row],[Points: 4]]/Table1[[#Totals],[Points: 4]]*10*4</f>
        <v>2.56</v>
      </c>
      <c r="F6">
        <v>18</v>
      </c>
      <c r="G6">
        <f>Table1[[#This Row],[Points: 3]]/Table1[[#Totals],[Points: 3]]*10*3</f>
        <v>1.44</v>
      </c>
      <c r="H6">
        <v>12</v>
      </c>
      <c r="I6">
        <f>Table1[[#This Row],[Points: 2]]/Table1[[#Totals],[Points: 2]]*10*2</f>
        <v>0.64</v>
      </c>
      <c r="J6">
        <v>6</v>
      </c>
      <c r="K6">
        <f>Table1[[#This Row],[Points: 1]]/Table1[[#Totals],[Points: 1]]*10*1</f>
        <v>0.16</v>
      </c>
      <c r="L6">
        <v>0</v>
      </c>
      <c r="M6">
        <f>Table1[[#This Row],[Points: 0]]/Table1[[#Totals],[Points: 0]]*10*0</f>
        <v>0</v>
      </c>
    </row>
    <row r="7" spans="1:13" x14ac:dyDescent="0.25">
      <c r="A7" t="s">
        <v>13</v>
      </c>
      <c r="B7">
        <v>30</v>
      </c>
      <c r="C7">
        <f>Table1[[#This Row],[Points: perfect]]/Table1[[#Totals],[Points: perfect]]*10*5</f>
        <v>4</v>
      </c>
      <c r="D7">
        <v>24</v>
      </c>
      <c r="E7">
        <f>Table1[[#This Row],[Points: 4]]/Table1[[#Totals],[Points: 4]]*10*4</f>
        <v>2.56</v>
      </c>
      <c r="F7">
        <v>18</v>
      </c>
      <c r="G7">
        <f>Table1[[#This Row],[Points: 3]]/Table1[[#Totals],[Points: 3]]*10*3</f>
        <v>1.44</v>
      </c>
      <c r="H7">
        <v>12</v>
      </c>
      <c r="I7">
        <f>Table1[[#This Row],[Points: 2]]/Table1[[#Totals],[Points: 2]]*10*2</f>
        <v>0.64</v>
      </c>
      <c r="J7">
        <v>6</v>
      </c>
      <c r="K7">
        <f>Table1[[#This Row],[Points: 1]]/Table1[[#Totals],[Points: 1]]*10*1</f>
        <v>0.16</v>
      </c>
      <c r="L7">
        <v>0</v>
      </c>
      <c r="M7">
        <f>Table1[[#This Row],[Points: 0]]/Table1[[#Totals],[Points: 0]]*10*0</f>
        <v>0</v>
      </c>
    </row>
    <row r="8" spans="1:13" x14ac:dyDescent="0.25">
      <c r="A8" t="s">
        <v>14</v>
      </c>
      <c r="B8">
        <v>30</v>
      </c>
      <c r="C8">
        <f>Table1[[#This Row],[Points: perfect]]/Table1[[#Totals],[Points: perfect]]*10*5</f>
        <v>4</v>
      </c>
      <c r="D8">
        <v>30</v>
      </c>
      <c r="E8">
        <f>Table1[[#This Row],[Points: 4]]/Table1[[#Totals],[Points: 4]]*10*4</f>
        <v>3.2</v>
      </c>
      <c r="F8">
        <v>30</v>
      </c>
      <c r="G8">
        <f>Table1[[#This Row],[Points: 3]]/Table1[[#Totals],[Points: 3]]*10*3</f>
        <v>2.4000000000000004</v>
      </c>
      <c r="H8">
        <v>0</v>
      </c>
      <c r="I8">
        <f>Table1[[#This Row],[Points: 2]]/Table1[[#Totals],[Points: 2]]*10*2</f>
        <v>0</v>
      </c>
      <c r="J8">
        <v>0</v>
      </c>
      <c r="K8">
        <f>Table1[[#This Row],[Points: 1]]/Table1[[#Totals],[Points: 1]]*10*1</f>
        <v>0</v>
      </c>
      <c r="L8">
        <v>0</v>
      </c>
      <c r="M8">
        <f>Table1[[#This Row],[Points: 0]]/Table1[[#Totals],[Points: 0]]*10*0</f>
        <v>0</v>
      </c>
    </row>
    <row r="9" spans="1:13" x14ac:dyDescent="0.25">
      <c r="A9" t="s">
        <v>15</v>
      </c>
      <c r="B9">
        <v>30</v>
      </c>
      <c r="C9">
        <f>Table1[[#This Row],[Points: perfect]]/Table1[[#Totals],[Points: perfect]]*10*5</f>
        <v>4</v>
      </c>
      <c r="D9">
        <v>30</v>
      </c>
      <c r="E9">
        <f>Table1[[#This Row],[Points: 4]]/Table1[[#Totals],[Points: 4]]*10*4</f>
        <v>3.2</v>
      </c>
      <c r="F9">
        <v>0</v>
      </c>
      <c r="G9">
        <f>Table1[[#This Row],[Points: 3]]/Table1[[#Totals],[Points: 3]]*10*3</f>
        <v>0</v>
      </c>
      <c r="H9">
        <v>0</v>
      </c>
      <c r="I9">
        <f>Table1[[#This Row],[Points: 2]]/Table1[[#Totals],[Points: 2]]*10*2</f>
        <v>0</v>
      </c>
      <c r="J9">
        <v>0</v>
      </c>
      <c r="K9">
        <f>Table1[[#This Row],[Points: 1]]/Table1[[#Totals],[Points: 1]]*10*1</f>
        <v>0</v>
      </c>
      <c r="L9">
        <v>0</v>
      </c>
      <c r="M9">
        <f>Table1[[#This Row],[Points: 0]]/Table1[[#Totals],[Points: 0]]*10*0</f>
        <v>0</v>
      </c>
    </row>
    <row r="10" spans="1:13" x14ac:dyDescent="0.25">
      <c r="A10" t="s">
        <v>16</v>
      </c>
      <c r="B10">
        <v>25</v>
      </c>
      <c r="C10">
        <f>Table1[[#This Row],[Points: perfect]]/Table1[[#Totals],[Points: perfect]]*10*5</f>
        <v>3.333333333333333</v>
      </c>
      <c r="D10">
        <v>0</v>
      </c>
      <c r="E10">
        <f>Table1[[#This Row],[Points: 4]]/Table1[[#Totals],[Points: 4]]*10*4</f>
        <v>0</v>
      </c>
      <c r="F10">
        <v>0</v>
      </c>
      <c r="G10">
        <f>Table1[[#This Row],[Points: 3]]/Table1[[#Totals],[Points: 3]]*10*3</f>
        <v>0</v>
      </c>
      <c r="H10">
        <v>0</v>
      </c>
      <c r="I10">
        <f>Table1[[#This Row],[Points: 2]]/Table1[[#Totals],[Points: 2]]*10*2</f>
        <v>0</v>
      </c>
      <c r="J10">
        <v>0</v>
      </c>
      <c r="K10">
        <f>Table1[[#This Row],[Points: 1]]/Table1[[#Totals],[Points: 1]]*10*1</f>
        <v>0</v>
      </c>
      <c r="L10">
        <v>0</v>
      </c>
      <c r="M10">
        <f>Table1[[#This Row],[Points: 0]]/Table1[[#Totals],[Points: 0]]*10*0</f>
        <v>0</v>
      </c>
    </row>
    <row r="11" spans="1:13" x14ac:dyDescent="0.25">
      <c r="A11" t="s">
        <v>17</v>
      </c>
      <c r="B11">
        <v>30</v>
      </c>
      <c r="C11">
        <f>Table1[[#This Row],[Points: perfect]]/Table1[[#Totals],[Points: perfect]]*10*5</f>
        <v>4</v>
      </c>
      <c r="D11">
        <v>30</v>
      </c>
      <c r="E11">
        <f>Table1[[#This Row],[Points: 4]]/Table1[[#Totals],[Points: 4]]*10*4</f>
        <v>3.2</v>
      </c>
      <c r="F11">
        <v>0</v>
      </c>
      <c r="G11">
        <f>Table1[[#This Row],[Points: 3]]/Table1[[#Totals],[Points: 3]]*10*3</f>
        <v>0</v>
      </c>
      <c r="H11">
        <v>0</v>
      </c>
      <c r="I11">
        <f>Table1[[#This Row],[Points: 2]]/Table1[[#Totals],[Points: 2]]*10*2</f>
        <v>0</v>
      </c>
      <c r="J11">
        <v>0</v>
      </c>
      <c r="K11">
        <f>Table1[[#This Row],[Points: 1]]/Table1[[#Totals],[Points: 1]]*10*1</f>
        <v>0</v>
      </c>
      <c r="L11">
        <v>0</v>
      </c>
      <c r="M11">
        <f>Table1[[#This Row],[Points: 0]]/Table1[[#Totals],[Points: 0]]*10*0</f>
        <v>0</v>
      </c>
    </row>
    <row r="12" spans="1:13" x14ac:dyDescent="0.25">
      <c r="A12" t="s">
        <v>18</v>
      </c>
      <c r="B12">
        <v>40</v>
      </c>
      <c r="C12">
        <f>Table1[[#This Row],[Points: perfect]]/Table1[[#Totals],[Points: perfect]]*10*5</f>
        <v>5.333333333333333</v>
      </c>
      <c r="D12">
        <v>0</v>
      </c>
      <c r="E12">
        <f>Table1[[#This Row],[Points: 4]]/Table1[[#Totals],[Points: 4]]*10*4</f>
        <v>0</v>
      </c>
      <c r="F12">
        <v>0</v>
      </c>
      <c r="G12">
        <f>Table1[[#This Row],[Points: 3]]/Table1[[#Totals],[Points: 3]]*10*3</f>
        <v>0</v>
      </c>
      <c r="H12">
        <v>0</v>
      </c>
      <c r="I12">
        <f>Table1[[#This Row],[Points: 2]]/Table1[[#Totals],[Points: 2]]*10*2</f>
        <v>0</v>
      </c>
      <c r="J12">
        <v>0</v>
      </c>
      <c r="K12">
        <f>Table1[[#This Row],[Points: 1]]/Table1[[#Totals],[Points: 1]]*10*1</f>
        <v>0</v>
      </c>
      <c r="L12">
        <v>0</v>
      </c>
      <c r="M12">
        <f>Table1[[#This Row],[Points: 0]]/Table1[[#Totals],[Points: 0]]*10*0</f>
        <v>0</v>
      </c>
    </row>
    <row r="13" spans="1:13" x14ac:dyDescent="0.25">
      <c r="A13" t="s">
        <v>19</v>
      </c>
      <c r="B13">
        <v>50</v>
      </c>
      <c r="C13">
        <f>Table1[[#This Row],[Points: perfect]]/Table1[[#Totals],[Points: perfect]]*10*5</f>
        <v>6.6666666666666661</v>
      </c>
      <c r="D13">
        <v>0</v>
      </c>
      <c r="E13">
        <f>Table1[[#This Row],[Points: 4]]/Table1[[#Totals],[Points: 4]]*10*4</f>
        <v>0</v>
      </c>
      <c r="F13">
        <v>0</v>
      </c>
      <c r="G13">
        <f>Table1[[#This Row],[Points: 3]]/Table1[[#Totals],[Points: 3]]*10*3</f>
        <v>0</v>
      </c>
      <c r="H13">
        <v>0</v>
      </c>
      <c r="I13">
        <f>Table1[[#This Row],[Points: 2]]/Table1[[#Totals],[Points: 2]]*10*2</f>
        <v>0</v>
      </c>
      <c r="J13">
        <v>0</v>
      </c>
      <c r="K13">
        <f>Table1[[#This Row],[Points: 1]]/Table1[[#Totals],[Points: 1]]*10*1</f>
        <v>0</v>
      </c>
      <c r="L13">
        <v>0</v>
      </c>
      <c r="M13">
        <f>Table1[[#This Row],[Points: 0]]/Table1[[#Totals],[Points: 0]]*10*0</f>
        <v>0</v>
      </c>
    </row>
    <row r="14" spans="1:13" x14ac:dyDescent="0.25">
      <c r="A14" t="s">
        <v>20</v>
      </c>
      <c r="B14">
        <v>30</v>
      </c>
      <c r="C14">
        <f>Table1[[#This Row],[Points: perfect]]/Table1[[#Totals],[Points: perfect]]*10*5</f>
        <v>4</v>
      </c>
      <c r="D14">
        <v>25</v>
      </c>
      <c r="E14">
        <f>Table1[[#This Row],[Points: 4]]/Table1[[#Totals],[Points: 4]]*10*4</f>
        <v>2.6666666666666665</v>
      </c>
      <c r="F14">
        <v>20</v>
      </c>
      <c r="G14">
        <f>Table1[[#This Row],[Points: 3]]/Table1[[#Totals],[Points: 3]]*10*3</f>
        <v>1.6</v>
      </c>
      <c r="H14">
        <v>15</v>
      </c>
      <c r="I14">
        <f>Table1[[#This Row],[Points: 2]]/Table1[[#Totals],[Points: 2]]*10*2</f>
        <v>0.8</v>
      </c>
      <c r="J14">
        <v>10</v>
      </c>
      <c r="K14">
        <f>Table1[[#This Row],[Points: 1]]/Table1[[#Totals],[Points: 1]]*10*1</f>
        <v>0.26666666666666666</v>
      </c>
      <c r="L14">
        <v>5</v>
      </c>
      <c r="M14">
        <f>Table1[[#This Row],[Points: 0]]/Table1[[#Totals],[Points: 0]]*10*0</f>
        <v>0</v>
      </c>
    </row>
    <row r="15" spans="1:13" x14ac:dyDescent="0.25">
      <c r="A15" t="s">
        <v>26</v>
      </c>
      <c r="B15" t="s">
        <v>27</v>
      </c>
      <c r="D15" t="s">
        <v>27</v>
      </c>
      <c r="F15" t="s">
        <v>27</v>
      </c>
      <c r="H15" t="s">
        <v>27</v>
      </c>
      <c r="J15" t="s">
        <v>27</v>
      </c>
      <c r="L15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BDC67-85F2-46D7-ADEA-2145FB527615}">
  <dimension ref="A1:Q14"/>
  <sheetViews>
    <sheetView workbookViewId="0">
      <selection activeCell="O2" sqref="O2:O14"/>
    </sheetView>
  </sheetViews>
  <sheetFormatPr defaultRowHeight="15" x14ac:dyDescent="0.25"/>
  <cols>
    <col min="1" max="1" width="14" bestFit="1" customWidth="1"/>
    <col min="2" max="2" width="14" customWidth="1"/>
    <col min="3" max="3" width="12" bestFit="1" customWidth="1"/>
    <col min="4" max="5" width="12.28515625" bestFit="1" customWidth="1"/>
    <col min="6" max="6" width="12" bestFit="1" customWidth="1"/>
    <col min="7" max="7" width="12.28515625" bestFit="1" customWidth="1"/>
    <col min="8" max="8" width="16.85546875" bestFit="1" customWidth="1"/>
    <col min="9" max="9" width="12" bestFit="1" customWidth="1"/>
    <col min="10" max="10" width="12.28515625" bestFit="1" customWidth="1"/>
    <col min="11" max="11" width="15.85546875" bestFit="1" customWidth="1"/>
    <col min="12" max="12" width="12" bestFit="1" customWidth="1"/>
    <col min="13" max="13" width="12.28515625" bestFit="1" customWidth="1"/>
    <col min="14" max="14" width="15.85546875" bestFit="1" customWidth="1"/>
    <col min="15" max="15" width="12" bestFit="1" customWidth="1"/>
    <col min="16" max="16" width="12.28515625" bestFit="1" customWidth="1"/>
  </cols>
  <sheetData>
    <row r="1" spans="1:17" x14ac:dyDescent="0.25">
      <c r="A1" t="s">
        <v>41</v>
      </c>
      <c r="B1" t="s">
        <v>48</v>
      </c>
      <c r="C1" t="s">
        <v>52</v>
      </c>
      <c r="D1" t="s">
        <v>43</v>
      </c>
      <c r="E1" t="s">
        <v>50</v>
      </c>
      <c r="F1" t="s">
        <v>51</v>
      </c>
      <c r="G1" t="s">
        <v>44</v>
      </c>
      <c r="H1" t="s">
        <v>53</v>
      </c>
      <c r="I1" t="s">
        <v>49</v>
      </c>
      <c r="J1" t="s">
        <v>45</v>
      </c>
      <c r="K1" t="s">
        <v>54</v>
      </c>
      <c r="L1" t="s">
        <v>55</v>
      </c>
      <c r="M1" t="s">
        <v>46</v>
      </c>
      <c r="N1" t="s">
        <v>56</v>
      </c>
      <c r="O1" t="s">
        <v>57</v>
      </c>
      <c r="P1" t="s">
        <v>47</v>
      </c>
      <c r="Q1" t="s">
        <v>42</v>
      </c>
    </row>
    <row r="2" spans="1:17" x14ac:dyDescent="0.25">
      <c r="A2" t="s">
        <v>28</v>
      </c>
      <c r="B2">
        <v>5</v>
      </c>
      <c r="C2">
        <f>SQRT(Table256[[#This Row],[Example5Dice]]*Table256[[#This Row],[Prop5Dice]])*20/1</f>
        <v>10</v>
      </c>
      <c r="D2">
        <v>0.05</v>
      </c>
      <c r="E2">
        <v>4</v>
      </c>
      <c r="F2">
        <f>SQRT(Table256[[#This Row],[Example4Dice]]*Table256[[#This Row],[Prop4Dice]])*20/2</f>
        <v>4</v>
      </c>
      <c r="G2" s="1">
        <v>0.04</v>
      </c>
      <c r="H2">
        <v>3</v>
      </c>
      <c r="I2">
        <f>SQRT(Table256[[#This Row],[Example3Dice]]*Table256[[#This Row],[Prop3Dice]])*20/3</f>
        <v>2</v>
      </c>
      <c r="J2" s="1">
        <v>0.03</v>
      </c>
      <c r="K2">
        <v>2</v>
      </c>
      <c r="L2">
        <f>SQRT(Table256[[#This Row],[Example2Dice]]*Table256[[#This Row],[Prop2Dice]])*20/4</f>
        <v>1</v>
      </c>
      <c r="M2" s="1">
        <v>0.02</v>
      </c>
      <c r="N2">
        <v>1</v>
      </c>
      <c r="O2">
        <f>SQRT(Table256[[#This Row],[Example1Dice]]*Table256[[#This Row],[Prop1Dice]])*20/5</f>
        <v>0.4</v>
      </c>
      <c r="P2" s="1">
        <v>0.01</v>
      </c>
    </row>
    <row r="3" spans="1:17" x14ac:dyDescent="0.25">
      <c r="A3" t="s">
        <v>29</v>
      </c>
      <c r="B3">
        <v>10</v>
      </c>
      <c r="C3">
        <f>SQRT(Table256[[#This Row],[Example5Dice]]*Table256[[#This Row],[Prop5Dice]])*20/1</f>
        <v>14.142135623730951</v>
      </c>
      <c r="D3">
        <v>0.05</v>
      </c>
      <c r="E3">
        <v>8</v>
      </c>
      <c r="F3">
        <f>SQRT(Table256[[#This Row],[Example4Dice]]*Table256[[#This Row],[Prop4Dice]])*20/2</f>
        <v>5.6568542494923797</v>
      </c>
      <c r="G3" s="1">
        <v>0.04</v>
      </c>
      <c r="H3">
        <v>6</v>
      </c>
      <c r="I3">
        <f>SQRT(Table256[[#This Row],[Example3Dice]]*Table256[[#This Row],[Prop3Dice]])*20/3</f>
        <v>2.8284271247461898</v>
      </c>
      <c r="J3" s="1">
        <v>0.03</v>
      </c>
      <c r="K3">
        <v>4</v>
      </c>
      <c r="L3">
        <f>SQRT(Table256[[#This Row],[Example2Dice]]*Table256[[#This Row],[Prop2Dice]])*20/4</f>
        <v>1.4142135623730949</v>
      </c>
      <c r="M3" s="1">
        <v>0.02</v>
      </c>
      <c r="N3">
        <v>2</v>
      </c>
      <c r="O3">
        <f>SQRT(Table256[[#This Row],[Example1Dice]]*Table256[[#This Row],[Prop1Dice]])*20/5</f>
        <v>0.56568542494923801</v>
      </c>
      <c r="P3" s="1">
        <v>0.01</v>
      </c>
    </row>
    <row r="4" spans="1:17" x14ac:dyDescent="0.25">
      <c r="A4" t="s">
        <v>30</v>
      </c>
      <c r="B4">
        <v>15</v>
      </c>
      <c r="C4">
        <f>SQRT(Table256[[#This Row],[Example5Dice]]*Table256[[#This Row],[Prop5Dice]])*20/1</f>
        <v>17.320508075688771</v>
      </c>
      <c r="D4">
        <v>0.05</v>
      </c>
      <c r="E4">
        <v>12</v>
      </c>
      <c r="F4">
        <f>SQRT(Table256[[#This Row],[Example4Dice]]*Table256[[#This Row],[Prop4Dice]])*20/2</f>
        <v>6.9282032302755088</v>
      </c>
      <c r="G4" s="1">
        <v>0.04</v>
      </c>
      <c r="H4">
        <v>9</v>
      </c>
      <c r="I4">
        <f>SQRT(Table256[[#This Row],[Example3Dice]]*Table256[[#This Row],[Prop3Dice]])*20/3</f>
        <v>3.4641016151377548</v>
      </c>
      <c r="J4" s="1">
        <v>0.03</v>
      </c>
      <c r="K4">
        <v>6</v>
      </c>
      <c r="L4">
        <f>SQRT(Table256[[#This Row],[Example2Dice]]*Table256[[#This Row],[Prop2Dice]])*20/4</f>
        <v>1.7320508075688772</v>
      </c>
      <c r="M4" s="1">
        <v>0.02</v>
      </c>
      <c r="N4">
        <v>3</v>
      </c>
      <c r="O4">
        <f>SQRT(Table256[[#This Row],[Example1Dice]]*Table256[[#This Row],[Prop1Dice]])*20/5</f>
        <v>0.69282032302755092</v>
      </c>
      <c r="P4" s="1">
        <v>0.01</v>
      </c>
    </row>
    <row r="5" spans="1:17" x14ac:dyDescent="0.25">
      <c r="A5" t="s">
        <v>31</v>
      </c>
      <c r="B5">
        <v>20</v>
      </c>
      <c r="C5">
        <f>SQRT(Table256[[#This Row],[Example5Dice]]*Table256[[#This Row],[Prop5Dice]])*20/1</f>
        <v>20</v>
      </c>
      <c r="D5">
        <v>0.05</v>
      </c>
      <c r="E5">
        <v>16</v>
      </c>
      <c r="F5">
        <f>SQRT(Table256[[#This Row],[Example4Dice]]*Table256[[#This Row],[Prop4Dice]])*20/2</f>
        <v>8</v>
      </c>
      <c r="G5" s="1">
        <v>0.04</v>
      </c>
      <c r="H5">
        <v>12</v>
      </c>
      <c r="I5">
        <f>SQRT(Table256[[#This Row],[Example3Dice]]*Table256[[#This Row],[Prop3Dice]])*20/3</f>
        <v>4</v>
      </c>
      <c r="J5" s="1">
        <v>0.03</v>
      </c>
      <c r="K5">
        <v>8</v>
      </c>
      <c r="L5">
        <f>SQRT(Table256[[#This Row],[Example2Dice]]*Table256[[#This Row],[Prop2Dice]])*20/4</f>
        <v>2</v>
      </c>
      <c r="M5" s="1">
        <v>0.02</v>
      </c>
      <c r="N5">
        <v>4</v>
      </c>
      <c r="O5">
        <f>SQRT(Table256[[#This Row],[Example1Dice]]*Table256[[#This Row],[Prop1Dice]])*20/5</f>
        <v>0.8</v>
      </c>
      <c r="P5" s="1">
        <v>0.01</v>
      </c>
    </row>
    <row r="6" spans="1:17" x14ac:dyDescent="0.25">
      <c r="A6" t="s">
        <v>32</v>
      </c>
      <c r="B6">
        <v>25</v>
      </c>
      <c r="C6">
        <f>SQRT(Table256[[#This Row],[Example5Dice]]*Table256[[#This Row],[Prop5Dice]])*20/1</f>
        <v>22.360679774997898</v>
      </c>
      <c r="D6">
        <v>0.05</v>
      </c>
      <c r="E6">
        <v>20</v>
      </c>
      <c r="F6">
        <f>SQRT(Table256[[#This Row],[Example4Dice]]*Table256[[#This Row],[Prop4Dice]])*20/2</f>
        <v>8.9442719099991592</v>
      </c>
      <c r="G6" s="1">
        <v>0.04</v>
      </c>
      <c r="H6">
        <v>15</v>
      </c>
      <c r="I6">
        <f>SQRT(Table256[[#This Row],[Example3Dice]]*Table256[[#This Row],[Prop3Dice]])*20/3</f>
        <v>4.4721359549995796</v>
      </c>
      <c r="J6" s="1">
        <v>0.03</v>
      </c>
      <c r="K6">
        <v>10</v>
      </c>
      <c r="L6">
        <f>SQRT(Table256[[#This Row],[Example2Dice]]*Table256[[#This Row],[Prop2Dice]])*20/4</f>
        <v>2.2360679774997898</v>
      </c>
      <c r="M6" s="1">
        <v>0.02</v>
      </c>
      <c r="N6">
        <v>5</v>
      </c>
      <c r="O6">
        <f>SQRT(Table256[[#This Row],[Example1Dice]]*Table256[[#This Row],[Prop1Dice]])*20/5</f>
        <v>0.89442719099991597</v>
      </c>
      <c r="P6" s="1">
        <v>0.01</v>
      </c>
    </row>
    <row r="7" spans="1:17" x14ac:dyDescent="0.25">
      <c r="A7" t="s">
        <v>33</v>
      </c>
      <c r="B7">
        <v>30</v>
      </c>
      <c r="C7">
        <f>SQRT(Table256[[#This Row],[Example5Dice]]*Table256[[#This Row],[Prop5Dice]])*20/1</f>
        <v>24.494897427831781</v>
      </c>
      <c r="D7">
        <v>0.05</v>
      </c>
      <c r="E7">
        <v>24</v>
      </c>
      <c r="F7">
        <f>SQRT(Table256[[#This Row],[Example4Dice]]*Table256[[#This Row],[Prop4Dice]])*20/2</f>
        <v>9.7979589711327115</v>
      </c>
      <c r="G7" s="1">
        <v>0.04</v>
      </c>
      <c r="H7">
        <v>18</v>
      </c>
      <c r="I7">
        <f>SQRT(Table256[[#This Row],[Example3Dice]]*Table256[[#This Row],[Prop3Dice]])*20/3</f>
        <v>4.8989794855663567</v>
      </c>
      <c r="J7" s="1">
        <v>0.03</v>
      </c>
      <c r="K7">
        <v>12</v>
      </c>
      <c r="L7">
        <f>SQRT(Table256[[#This Row],[Example2Dice]]*Table256[[#This Row],[Prop2Dice]])*20/4</f>
        <v>2.4494897427831779</v>
      </c>
      <c r="M7" s="1">
        <v>0.02</v>
      </c>
      <c r="N7">
        <v>6</v>
      </c>
      <c r="O7">
        <f>SQRT(Table256[[#This Row],[Example1Dice]]*Table256[[#This Row],[Prop1Dice]])*20/5</f>
        <v>0.9797958971132712</v>
      </c>
      <c r="P7" s="1">
        <v>0.01</v>
      </c>
    </row>
    <row r="8" spans="1:17" x14ac:dyDescent="0.25">
      <c r="A8" t="s">
        <v>34</v>
      </c>
      <c r="B8">
        <v>30</v>
      </c>
      <c r="C8">
        <f>SQRT(Table256[[#This Row],[Example5Dice]]*Table256[[#This Row],[Prop5Dice]])*20/1</f>
        <v>24.494897427831781</v>
      </c>
      <c r="D8">
        <v>0.05</v>
      </c>
      <c r="E8">
        <v>15</v>
      </c>
      <c r="F8">
        <f>SQRT(Table256[[#This Row],[Example4Dice]]*Table256[[#This Row],[Prop4Dice]])*20/2</f>
        <v>7.745966692414834</v>
      </c>
      <c r="G8" s="1">
        <v>0.04</v>
      </c>
      <c r="H8">
        <v>15</v>
      </c>
      <c r="I8">
        <f>SQRT(Table256[[#This Row],[Example3Dice]]*Table256[[#This Row],[Prop3Dice]])*20/3</f>
        <v>4.4721359549995796</v>
      </c>
      <c r="J8" s="1">
        <v>0.03</v>
      </c>
      <c r="K8">
        <v>0</v>
      </c>
      <c r="L8">
        <f>SQRT(Table256[[#This Row],[Example2Dice]]*Table256[[#This Row],[Prop2Dice]])*20/4</f>
        <v>0</v>
      </c>
      <c r="M8">
        <v>0</v>
      </c>
      <c r="N8">
        <v>0</v>
      </c>
      <c r="O8">
        <f>SQRT(Table256[[#This Row],[Example1Dice]]*Table256[[#This Row],[Prop1Dice]])*20/5</f>
        <v>0</v>
      </c>
      <c r="P8">
        <v>0</v>
      </c>
    </row>
    <row r="9" spans="1:17" x14ac:dyDescent="0.25">
      <c r="A9" t="s">
        <v>35</v>
      </c>
      <c r="B9">
        <v>30</v>
      </c>
      <c r="C9">
        <f>SQRT(Table256[[#This Row],[Example5Dice]]*Table256[[#This Row],[Prop5Dice]])*20/1</f>
        <v>24.494897427831781</v>
      </c>
      <c r="D9">
        <v>0.05</v>
      </c>
      <c r="E9">
        <v>15</v>
      </c>
      <c r="F9">
        <f>SQRT(Table256[[#This Row],[Example4Dice]]*Table256[[#This Row],[Prop4Dice]])*20/2</f>
        <v>7.745966692414834</v>
      </c>
      <c r="G9" s="1">
        <v>0.04</v>
      </c>
      <c r="H9">
        <v>0</v>
      </c>
      <c r="I9">
        <f>SQRT(Table256[[#This Row],[Example3Dice]]*Table256[[#This Row],[Prop3Dice]])*20/3</f>
        <v>0</v>
      </c>
      <c r="J9">
        <v>0</v>
      </c>
      <c r="K9">
        <v>0</v>
      </c>
      <c r="L9">
        <f>SQRT(Table256[[#This Row],[Example2Dice]]*Table256[[#This Row],[Prop2Dice]])*20/4</f>
        <v>0</v>
      </c>
      <c r="M9">
        <v>0</v>
      </c>
      <c r="N9">
        <v>0</v>
      </c>
      <c r="O9">
        <f>SQRT(Table256[[#This Row],[Example1Dice]]*Table256[[#This Row],[Prop1Dice]])*20/5</f>
        <v>0</v>
      </c>
      <c r="P9">
        <v>0</v>
      </c>
    </row>
    <row r="10" spans="1:17" x14ac:dyDescent="0.25">
      <c r="A10" t="s">
        <v>36</v>
      </c>
      <c r="B10">
        <v>25</v>
      </c>
      <c r="C10">
        <f>SQRT(Table256[[#This Row],[Example5Dice]]*Table256[[#This Row],[Prop5Dice]])*20/1</f>
        <v>22.360679774997898</v>
      </c>
      <c r="D10">
        <v>0.05</v>
      </c>
      <c r="E10">
        <v>0</v>
      </c>
      <c r="F10">
        <f>SQRT(Table256[[#This Row],[Example4Dice]]*Table256[[#This Row],[Prop4Dice]])*20/2</f>
        <v>0</v>
      </c>
      <c r="G10">
        <v>0</v>
      </c>
      <c r="H10">
        <v>0</v>
      </c>
      <c r="I10">
        <f>SQRT(Table256[[#This Row],[Example3Dice]]*Table256[[#This Row],[Prop3Dice]])*20/3</f>
        <v>0</v>
      </c>
      <c r="J10">
        <v>0</v>
      </c>
      <c r="K10">
        <v>0</v>
      </c>
      <c r="L10">
        <f>SQRT(Table256[[#This Row],[Example2Dice]]*Table256[[#This Row],[Prop2Dice]])*20/4</f>
        <v>0</v>
      </c>
      <c r="M10">
        <v>0</v>
      </c>
      <c r="N10">
        <v>0</v>
      </c>
      <c r="O10">
        <f>SQRT(Table256[[#This Row],[Example1Dice]]*Table256[[#This Row],[Prop1Dice]])*20/5</f>
        <v>0</v>
      </c>
      <c r="P10">
        <v>0</v>
      </c>
    </row>
    <row r="11" spans="1:17" x14ac:dyDescent="0.25">
      <c r="A11" t="s">
        <v>37</v>
      </c>
      <c r="B11">
        <v>30</v>
      </c>
      <c r="C11">
        <f>SQRT(Table256[[#This Row],[Example5Dice]]*Table256[[#This Row],[Prop5Dice]])*20/1</f>
        <v>24.494897427831781</v>
      </c>
      <c r="D11">
        <v>0.05</v>
      </c>
      <c r="E11">
        <v>30</v>
      </c>
      <c r="F11">
        <f>SQRT(Table256[[#This Row],[Example4Dice]]*Table256[[#This Row],[Prop4Dice]])*20/2</f>
        <v>10.954451150103321</v>
      </c>
      <c r="G11" s="1">
        <v>0.04</v>
      </c>
      <c r="H11">
        <v>0</v>
      </c>
      <c r="I11">
        <f>SQRT(Table256[[#This Row],[Example3Dice]]*Table256[[#This Row],[Prop3Dice]])*20/3</f>
        <v>0</v>
      </c>
      <c r="J11">
        <v>0</v>
      </c>
      <c r="K11">
        <v>0</v>
      </c>
      <c r="L11">
        <f>SQRT(Table256[[#This Row],[Example2Dice]]*Table256[[#This Row],[Prop2Dice]])*20/4</f>
        <v>0</v>
      </c>
      <c r="M11">
        <v>0</v>
      </c>
      <c r="N11">
        <v>0</v>
      </c>
      <c r="O11">
        <f>SQRT(Table256[[#This Row],[Example1Dice]]*Table256[[#This Row],[Prop1Dice]])*20/5</f>
        <v>0</v>
      </c>
      <c r="P11">
        <v>0</v>
      </c>
    </row>
    <row r="12" spans="1:17" x14ac:dyDescent="0.25">
      <c r="A12" t="s">
        <v>38</v>
      </c>
      <c r="B12">
        <v>40</v>
      </c>
      <c r="C12">
        <f>SQRT(Table256[[#This Row],[Example5Dice]]*Table256[[#This Row],[Prop5Dice]])*20/1</f>
        <v>28.284271247461902</v>
      </c>
      <c r="D12">
        <v>0.05</v>
      </c>
      <c r="E12">
        <v>0</v>
      </c>
      <c r="F12">
        <f>SQRT(Table256[[#This Row],[Example4Dice]]*Table256[[#This Row],[Prop4Dice]])*20/2</f>
        <v>0</v>
      </c>
      <c r="G12">
        <v>0</v>
      </c>
      <c r="H12">
        <v>0</v>
      </c>
      <c r="I12">
        <f>SQRT(Table256[[#This Row],[Example3Dice]]*Table256[[#This Row],[Prop3Dice]])*20/3</f>
        <v>0</v>
      </c>
      <c r="J12">
        <v>0</v>
      </c>
      <c r="K12">
        <v>0</v>
      </c>
      <c r="L12">
        <f>SQRT(Table256[[#This Row],[Example2Dice]]*Table256[[#This Row],[Prop2Dice]])*20/4</f>
        <v>0</v>
      </c>
      <c r="M12">
        <v>0</v>
      </c>
      <c r="N12">
        <v>0</v>
      </c>
      <c r="O12">
        <f>SQRT(Table256[[#This Row],[Example1Dice]]*Table256[[#This Row],[Prop1Dice]])*20/5</f>
        <v>0</v>
      </c>
      <c r="P12">
        <v>0</v>
      </c>
    </row>
    <row r="13" spans="1:17" x14ac:dyDescent="0.25">
      <c r="A13" t="s">
        <v>39</v>
      </c>
      <c r="B13">
        <v>50</v>
      </c>
      <c r="C13">
        <f>SQRT(Table256[[#This Row],[Example5Dice]]*Table256[[#This Row],[Prop5Dice]])*20/1</f>
        <v>31.622776601683796</v>
      </c>
      <c r="D13">
        <v>0.05</v>
      </c>
      <c r="E13">
        <v>0</v>
      </c>
      <c r="F13">
        <f>SQRT(Table256[[#This Row],[Example4Dice]]*Table256[[#This Row],[Prop4Dice]])*20/2</f>
        <v>0</v>
      </c>
      <c r="G13">
        <v>0</v>
      </c>
      <c r="H13">
        <v>0</v>
      </c>
      <c r="I13">
        <f>SQRT(Table256[[#This Row],[Example3Dice]]*Table256[[#This Row],[Prop3Dice]])*20/3</f>
        <v>0</v>
      </c>
      <c r="J13">
        <v>0</v>
      </c>
      <c r="K13">
        <v>0</v>
      </c>
      <c r="L13">
        <f>SQRT(Table256[[#This Row],[Example2Dice]]*Table256[[#This Row],[Prop2Dice]])*20/4</f>
        <v>0</v>
      </c>
      <c r="M13">
        <v>0</v>
      </c>
      <c r="N13">
        <v>0</v>
      </c>
      <c r="O13">
        <f>SQRT(Table256[[#This Row],[Example1Dice]]*Table256[[#This Row],[Prop1Dice]])*20/5</f>
        <v>0</v>
      </c>
      <c r="P13">
        <v>0</v>
      </c>
    </row>
    <row r="14" spans="1:17" x14ac:dyDescent="0.25">
      <c r="A14" t="s">
        <v>40</v>
      </c>
      <c r="B14">
        <v>30</v>
      </c>
      <c r="C14">
        <f>SQRT(Table256[[#This Row],[Example5Dice]]*Table256[[#This Row],[Prop5Dice]])*20/1</f>
        <v>24.494897427831781</v>
      </c>
      <c r="D14">
        <v>0.05</v>
      </c>
      <c r="E14">
        <v>25</v>
      </c>
      <c r="F14">
        <f>SQRT(Table256[[#This Row],[Example4Dice]]*Table256[[#This Row],[Prop4Dice]])*20/2</f>
        <v>10</v>
      </c>
      <c r="G14" s="1">
        <v>0.04</v>
      </c>
      <c r="H14">
        <v>20</v>
      </c>
      <c r="I14">
        <f>SQRT(Table256[[#This Row],[Example3Dice]]*Table256[[#This Row],[Prop3Dice]])*20/3</f>
        <v>5.1639777949432224</v>
      </c>
      <c r="J14" s="1">
        <v>0.03</v>
      </c>
      <c r="K14">
        <v>15</v>
      </c>
      <c r="L14">
        <f>SQRT(Table256[[#This Row],[Example2Dice]]*Table256[[#This Row],[Prop2Dice]])*20/4</f>
        <v>2.7386127875258302</v>
      </c>
      <c r="M14" s="1">
        <v>0.02</v>
      </c>
      <c r="N14">
        <v>10</v>
      </c>
      <c r="O14">
        <f>SQRT(Table256[[#This Row],[Example1Dice]]*Table256[[#This Row],[Prop1Dice]])*20/5</f>
        <v>1.2649110640673518</v>
      </c>
      <c r="P14" s="1">
        <v>0.01</v>
      </c>
    </row>
  </sheetData>
  <phoneticPr fontId="1" type="noConversion"/>
  <conditionalFormatting sqref="D2:D14 G2:G14 J2:J14 M2:M14 P2:P14">
    <cfRule type="cellIs" dxfId="6" priority="1" operator="equal">
      <formula>0</formula>
    </cfRule>
    <cfRule type="cellIs" dxfId="5" priority="2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981C-C9C5-4BD3-894E-23220382F698}">
  <dimension ref="A1:G14"/>
  <sheetViews>
    <sheetView tabSelected="1" workbookViewId="0">
      <selection activeCell="I6" sqref="I6"/>
    </sheetView>
  </sheetViews>
  <sheetFormatPr defaultRowHeight="15" x14ac:dyDescent="0.25"/>
  <cols>
    <col min="1" max="1" width="14" bestFit="1" customWidth="1"/>
    <col min="2" max="6" width="12.28515625" bestFit="1" customWidth="1"/>
    <col min="7" max="7" width="7.85546875" bestFit="1" customWidth="1"/>
  </cols>
  <sheetData>
    <row r="1" spans="1:7" x14ac:dyDescent="0.25">
      <c r="A1" t="s">
        <v>41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42</v>
      </c>
    </row>
    <row r="2" spans="1:7" x14ac:dyDescent="0.25">
      <c r="A2" t="s">
        <v>28</v>
      </c>
      <c r="B2">
        <f>SQRT(Table256[[#This Row],[Example5Dice]]*Table256[[#This Row],[Prop5Dice]])*20/1</f>
        <v>10</v>
      </c>
      <c r="C2">
        <f>SQRT(Table256[[#This Row],[Example4Dice]]*Table256[[#This Row],[Prop4Dice]])*20/2</f>
        <v>4</v>
      </c>
      <c r="D2">
        <f>SQRT(Table256[[#This Row],[Example3Dice]]*Table256[[#This Row],[Prop3Dice]])*20/3</f>
        <v>2</v>
      </c>
      <c r="E2">
        <f>SQRT(Table256[[#This Row],[Example2Dice]]*Table256[[#This Row],[Prop2Dice]])*20/4</f>
        <v>1</v>
      </c>
      <c r="F2">
        <f>SQRT(Table256[[#This Row],[Example1Dice]]*Table256[[#This Row],[Prop1Dice]])*20/5</f>
        <v>0.4</v>
      </c>
      <c r="G2">
        <f>Table24[[#This Row],[Prop5Dice]]*-2</f>
        <v>-20</v>
      </c>
    </row>
    <row r="3" spans="1:7" x14ac:dyDescent="0.25">
      <c r="A3" t="s">
        <v>29</v>
      </c>
      <c r="B3">
        <f>SQRT(Table256[[#This Row],[Example5Dice]]*Table256[[#This Row],[Prop5Dice]])*20/1</f>
        <v>14.142135623730951</v>
      </c>
      <c r="C3">
        <f>SQRT(Table256[[#This Row],[Example4Dice]]*Table256[[#This Row],[Prop4Dice]])*20/2</f>
        <v>5.6568542494923797</v>
      </c>
      <c r="D3">
        <f>SQRT(Table256[[#This Row],[Example3Dice]]*Table256[[#This Row],[Prop3Dice]])*20/3</f>
        <v>2.8284271247461898</v>
      </c>
      <c r="E3">
        <f>SQRT(Table256[[#This Row],[Example2Dice]]*Table256[[#This Row],[Prop2Dice]])*20/4</f>
        <v>1.4142135623730949</v>
      </c>
      <c r="F3">
        <f>SQRT(Table256[[#This Row],[Example1Dice]]*Table256[[#This Row],[Prop1Dice]])*20/5</f>
        <v>0.56568542494923801</v>
      </c>
      <c r="G3">
        <f>Table24[[#This Row],[Prop5Dice]]*-2</f>
        <v>-28.284271247461902</v>
      </c>
    </row>
    <row r="4" spans="1:7" x14ac:dyDescent="0.25">
      <c r="A4" t="s">
        <v>30</v>
      </c>
      <c r="B4">
        <f>SQRT(Table256[[#This Row],[Example5Dice]]*Table256[[#This Row],[Prop5Dice]])*20/1</f>
        <v>17.320508075688771</v>
      </c>
      <c r="C4">
        <f>SQRT(Table256[[#This Row],[Example4Dice]]*Table256[[#This Row],[Prop4Dice]])*20/2</f>
        <v>6.9282032302755088</v>
      </c>
      <c r="D4">
        <f>SQRT(Table256[[#This Row],[Example3Dice]]*Table256[[#This Row],[Prop3Dice]])*20/3</f>
        <v>3.4641016151377548</v>
      </c>
      <c r="E4">
        <f>SQRT(Table256[[#This Row],[Example2Dice]]*Table256[[#This Row],[Prop2Dice]])*20/4</f>
        <v>1.7320508075688772</v>
      </c>
      <c r="F4">
        <f>SQRT(Table256[[#This Row],[Example1Dice]]*Table256[[#This Row],[Prop1Dice]])*20/5</f>
        <v>0.69282032302755092</v>
      </c>
      <c r="G4">
        <f>Table24[[#This Row],[Prop5Dice]]*-2</f>
        <v>-34.641016151377542</v>
      </c>
    </row>
    <row r="5" spans="1:7" x14ac:dyDescent="0.25">
      <c r="A5" t="s">
        <v>31</v>
      </c>
      <c r="B5">
        <f>SQRT(Table256[[#This Row],[Example5Dice]]*Table256[[#This Row],[Prop5Dice]])*20/1</f>
        <v>20</v>
      </c>
      <c r="C5">
        <f>SQRT(Table256[[#This Row],[Example4Dice]]*Table256[[#This Row],[Prop4Dice]])*20/2</f>
        <v>8</v>
      </c>
      <c r="D5">
        <f>SQRT(Table256[[#This Row],[Example3Dice]]*Table256[[#This Row],[Prop3Dice]])*20/3</f>
        <v>4</v>
      </c>
      <c r="E5">
        <f>SQRT(Table256[[#This Row],[Example2Dice]]*Table256[[#This Row],[Prop2Dice]])*20/4</f>
        <v>2</v>
      </c>
      <c r="F5">
        <f>SQRT(Table256[[#This Row],[Example1Dice]]*Table256[[#This Row],[Prop1Dice]])*20/5</f>
        <v>0.8</v>
      </c>
      <c r="G5">
        <f>Table24[[#This Row],[Prop5Dice]]*-2</f>
        <v>-40</v>
      </c>
    </row>
    <row r="6" spans="1:7" x14ac:dyDescent="0.25">
      <c r="A6" t="s">
        <v>32</v>
      </c>
      <c r="B6">
        <f>SQRT(Table256[[#This Row],[Example5Dice]]*Table256[[#This Row],[Prop5Dice]])*20/1</f>
        <v>22.360679774997898</v>
      </c>
      <c r="C6">
        <f>SQRT(Table256[[#This Row],[Example4Dice]]*Table256[[#This Row],[Prop4Dice]])*20/2</f>
        <v>8.9442719099991592</v>
      </c>
      <c r="D6">
        <f>SQRT(Table256[[#This Row],[Example3Dice]]*Table256[[#This Row],[Prop3Dice]])*20/3</f>
        <v>4.4721359549995796</v>
      </c>
      <c r="E6">
        <f>SQRT(Table256[[#This Row],[Example2Dice]]*Table256[[#This Row],[Prop2Dice]])*20/4</f>
        <v>2.2360679774997898</v>
      </c>
      <c r="F6">
        <f>SQRT(Table256[[#This Row],[Example1Dice]]*Table256[[#This Row],[Prop1Dice]])*20/5</f>
        <v>0.89442719099991597</v>
      </c>
      <c r="G6">
        <f>Table24[[#This Row],[Prop5Dice]]*-2</f>
        <v>-44.721359549995796</v>
      </c>
    </row>
    <row r="7" spans="1:7" x14ac:dyDescent="0.25">
      <c r="A7" t="s">
        <v>33</v>
      </c>
      <c r="B7">
        <f>SQRT(Table256[[#This Row],[Example5Dice]]*Table256[[#This Row],[Prop5Dice]])*20/1</f>
        <v>24.494897427831781</v>
      </c>
      <c r="C7">
        <f>SQRT(Table256[[#This Row],[Example4Dice]]*Table256[[#This Row],[Prop4Dice]])*20/2</f>
        <v>9.7979589711327115</v>
      </c>
      <c r="D7">
        <f>SQRT(Table256[[#This Row],[Example3Dice]]*Table256[[#This Row],[Prop3Dice]])*20/3</f>
        <v>4.8989794855663567</v>
      </c>
      <c r="E7">
        <f>SQRT(Table256[[#This Row],[Example2Dice]]*Table256[[#This Row],[Prop2Dice]])*20/4</f>
        <v>2.4494897427831779</v>
      </c>
      <c r="F7">
        <f>SQRT(Table256[[#This Row],[Example1Dice]]*Table256[[#This Row],[Prop1Dice]])*20/5</f>
        <v>0.9797958971132712</v>
      </c>
      <c r="G7">
        <f>Table24[[#This Row],[Prop5Dice]]*-2</f>
        <v>-48.989794855663561</v>
      </c>
    </row>
    <row r="8" spans="1:7" x14ac:dyDescent="0.25">
      <c r="A8" t="s">
        <v>34</v>
      </c>
      <c r="B8">
        <f>SQRT(Table256[[#This Row],[Example5Dice]]*Table256[[#This Row],[Prop5Dice]])*20/1</f>
        <v>24.494897427831781</v>
      </c>
      <c r="C8">
        <f>SQRT(Table256[[#This Row],[Example4Dice]]*Table256[[#This Row],[Prop4Dice]])*20/2</f>
        <v>7.745966692414834</v>
      </c>
      <c r="D8">
        <f>SQRT(Table256[[#This Row],[Example3Dice]]*Table256[[#This Row],[Prop3Dice]])*20/3</f>
        <v>4.4721359549995796</v>
      </c>
      <c r="E8">
        <f>SQRT(Table256[[#This Row],[Example2Dice]]*Table256[[#This Row],[Prop2Dice]])*20/4</f>
        <v>0</v>
      </c>
      <c r="F8">
        <f>SQRT(Table256[[#This Row],[Example1Dice]]*Table256[[#This Row],[Prop1Dice]])*20/5</f>
        <v>0</v>
      </c>
      <c r="G8">
        <f>Table24[[#This Row],[Prop5Dice]]*-2</f>
        <v>-48.989794855663561</v>
      </c>
    </row>
    <row r="9" spans="1:7" x14ac:dyDescent="0.25">
      <c r="A9" t="s">
        <v>35</v>
      </c>
      <c r="B9">
        <f>SQRT(Table256[[#This Row],[Example5Dice]]*Table256[[#This Row],[Prop5Dice]])*20/1</f>
        <v>24.494897427831781</v>
      </c>
      <c r="C9">
        <f>SQRT(Table256[[#This Row],[Example4Dice]]*Table256[[#This Row],[Prop4Dice]])*20/2</f>
        <v>7.745966692414834</v>
      </c>
      <c r="D9">
        <f>SQRT(Table256[[#This Row],[Example3Dice]]*Table256[[#This Row],[Prop3Dice]])*20/3</f>
        <v>0</v>
      </c>
      <c r="E9">
        <f>SQRT(Table256[[#This Row],[Example2Dice]]*Table256[[#This Row],[Prop2Dice]])*20/4</f>
        <v>0</v>
      </c>
      <c r="F9">
        <f>SQRT(Table256[[#This Row],[Example1Dice]]*Table256[[#This Row],[Prop1Dice]])*20/5</f>
        <v>0</v>
      </c>
      <c r="G9">
        <f>Table24[[#This Row],[Prop5Dice]]*-2</f>
        <v>-48.989794855663561</v>
      </c>
    </row>
    <row r="10" spans="1:7" x14ac:dyDescent="0.25">
      <c r="A10" t="s">
        <v>36</v>
      </c>
      <c r="B10">
        <f>SQRT(Table256[[#This Row],[Example5Dice]]*Table256[[#This Row],[Prop5Dice]])*20/1</f>
        <v>22.360679774997898</v>
      </c>
      <c r="C10">
        <f>SQRT(Table256[[#This Row],[Example4Dice]]*Table256[[#This Row],[Prop4Dice]])*20/2</f>
        <v>0</v>
      </c>
      <c r="D10">
        <f>SQRT(Table256[[#This Row],[Example3Dice]]*Table256[[#This Row],[Prop3Dice]])*20/3</f>
        <v>0</v>
      </c>
      <c r="E10">
        <f>SQRT(Table256[[#This Row],[Example2Dice]]*Table256[[#This Row],[Prop2Dice]])*20/4</f>
        <v>0</v>
      </c>
      <c r="F10">
        <f>SQRT(Table256[[#This Row],[Example1Dice]]*Table256[[#This Row],[Prop1Dice]])*20/5</f>
        <v>0</v>
      </c>
      <c r="G10">
        <f>Table24[[#This Row],[Prop5Dice]]*-2</f>
        <v>-44.721359549995796</v>
      </c>
    </row>
    <row r="11" spans="1:7" x14ac:dyDescent="0.25">
      <c r="A11" t="s">
        <v>37</v>
      </c>
      <c r="B11">
        <f>SQRT(Table256[[#This Row],[Example5Dice]]*Table256[[#This Row],[Prop5Dice]])*20/1</f>
        <v>24.494897427831781</v>
      </c>
      <c r="C11">
        <f>SQRT(Table256[[#This Row],[Example4Dice]]*Table256[[#This Row],[Prop4Dice]])*20/2</f>
        <v>10.954451150103321</v>
      </c>
      <c r="D11">
        <f>SQRT(Table256[[#This Row],[Example3Dice]]*Table256[[#This Row],[Prop3Dice]])*20/3</f>
        <v>0</v>
      </c>
      <c r="E11">
        <f>SQRT(Table256[[#This Row],[Example2Dice]]*Table256[[#This Row],[Prop2Dice]])*20/4</f>
        <v>0</v>
      </c>
      <c r="F11">
        <f>SQRT(Table256[[#This Row],[Example1Dice]]*Table256[[#This Row],[Prop1Dice]])*20/5</f>
        <v>0</v>
      </c>
      <c r="G11">
        <f>Table24[[#This Row],[Prop5Dice]]*-2</f>
        <v>-48.989794855663561</v>
      </c>
    </row>
    <row r="12" spans="1:7" x14ac:dyDescent="0.25">
      <c r="A12" t="s">
        <v>38</v>
      </c>
      <c r="B12">
        <f>SQRT(Table256[[#This Row],[Example5Dice]]*Table256[[#This Row],[Prop5Dice]])*20/1</f>
        <v>28.284271247461902</v>
      </c>
      <c r="C12">
        <f>SQRT(Table256[[#This Row],[Example4Dice]]*Table256[[#This Row],[Prop4Dice]])*20/2</f>
        <v>0</v>
      </c>
      <c r="D12">
        <f>SQRT(Table256[[#This Row],[Example3Dice]]*Table256[[#This Row],[Prop3Dice]])*20/3</f>
        <v>0</v>
      </c>
      <c r="E12">
        <f>SQRT(Table256[[#This Row],[Example2Dice]]*Table256[[#This Row],[Prop2Dice]])*20/4</f>
        <v>0</v>
      </c>
      <c r="F12">
        <f>SQRT(Table256[[#This Row],[Example1Dice]]*Table256[[#This Row],[Prop1Dice]])*20/5</f>
        <v>0</v>
      </c>
      <c r="G12">
        <f>Table24[[#This Row],[Prop5Dice]]*-2</f>
        <v>-56.568542494923804</v>
      </c>
    </row>
    <row r="13" spans="1:7" x14ac:dyDescent="0.25">
      <c r="A13" t="s">
        <v>39</v>
      </c>
      <c r="B13">
        <f>SQRT(Table256[[#This Row],[Example5Dice]]*Table256[[#This Row],[Prop5Dice]])*20/1</f>
        <v>31.622776601683796</v>
      </c>
      <c r="C13">
        <f>SQRT(Table256[[#This Row],[Example4Dice]]*Table256[[#This Row],[Prop4Dice]])*20/2</f>
        <v>0</v>
      </c>
      <c r="D13">
        <f>SQRT(Table256[[#This Row],[Example3Dice]]*Table256[[#This Row],[Prop3Dice]])*20/3</f>
        <v>0</v>
      </c>
      <c r="E13">
        <f>SQRT(Table256[[#This Row],[Example2Dice]]*Table256[[#This Row],[Prop2Dice]])*20/4</f>
        <v>0</v>
      </c>
      <c r="F13">
        <f>SQRT(Table256[[#This Row],[Example1Dice]]*Table256[[#This Row],[Prop1Dice]])*20/5</f>
        <v>0</v>
      </c>
      <c r="G13">
        <f>Table24[[#This Row],[Prop5Dice]]*-2</f>
        <v>-63.245553203367592</v>
      </c>
    </row>
    <row r="14" spans="1:7" x14ac:dyDescent="0.25">
      <c r="A14" t="s">
        <v>40</v>
      </c>
      <c r="B14">
        <f>SQRT(Table256[[#This Row],[Example5Dice]]*Table256[[#This Row],[Prop5Dice]])*20/1</f>
        <v>24.494897427831781</v>
      </c>
      <c r="C14">
        <f>SQRT(Table256[[#This Row],[Example4Dice]]*Table256[[#This Row],[Prop4Dice]])*20/2</f>
        <v>10</v>
      </c>
      <c r="D14">
        <f>SQRT(Table256[[#This Row],[Example3Dice]]*Table256[[#This Row],[Prop3Dice]])*20/3</f>
        <v>5.1639777949432224</v>
      </c>
      <c r="E14">
        <f>SQRT(Table256[[#This Row],[Example2Dice]]*Table256[[#This Row],[Prop2Dice]])*20/4</f>
        <v>2.7386127875258302</v>
      </c>
      <c r="F14">
        <f>SQRT(Table256[[#This Row],[Example1Dice]]*Table256[[#This Row],[Prop1Dice]])*20/5</f>
        <v>1.2649110640673518</v>
      </c>
      <c r="G14">
        <f>Table24[[#This Row],[Prop5Dice]]*-2</f>
        <v>-48.989794855663561</v>
      </c>
    </row>
  </sheetData>
  <conditionalFormatting sqref="G2:G14">
    <cfRule type="cellIs" dxfId="2" priority="5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Anderlohr</dc:creator>
  <cp:lastModifiedBy>Elias Anderlohr</cp:lastModifiedBy>
  <dcterms:created xsi:type="dcterms:W3CDTF">2022-07-26T12:01:15Z</dcterms:created>
  <dcterms:modified xsi:type="dcterms:W3CDTF">2022-11-30T20:34:04Z</dcterms:modified>
</cp:coreProperties>
</file>