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085470_corp_caixa_gov_br/Documents/CURSOS/a - DIO - IA/Desafios DIO/Vida Financeira com Planilhas Inteligentes e IA/"/>
    </mc:Choice>
  </mc:AlternateContent>
  <xr:revisionPtr revIDLastSave="1179" documentId="8_{6AB7333C-2228-4C22-A965-F4A284B4278D}" xr6:coauthVersionLast="47" xr6:coauthVersionMax="47" xr10:uidLastSave="{E3C4B7EE-8CBE-4F39-A6BD-C208FB0F1B5D}"/>
  <bookViews>
    <workbookView xWindow="-24120" yWindow="1545" windowWidth="24240" windowHeight="13020" tabRatio="0" firstSheet="3" activeTab="3" xr2:uid="{7015CF9D-4CA9-40C5-84FA-92F59A07BD6C}"/>
  </bookViews>
  <sheets>
    <sheet name="Data" sheetId="1" state="hidden" r:id="rId1"/>
    <sheet name="Controller" sheetId="13" state="hidden" r:id="rId2"/>
    <sheet name="Caixinha" sheetId="15" state="hidden" r:id="rId3"/>
    <sheet name="Dashboard" sheetId="12" r:id="rId4"/>
  </sheets>
  <definedNames>
    <definedName name="SegmentaçãodeDados_mês1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5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<sst xmlns="http://schemas.openxmlformats.org/spreadsheetml/2006/main" count="263" uniqueCount="82">
  <si>
    <t>ENTRADA</t>
  </si>
  <si>
    <t>Renda Fixa</t>
  </si>
  <si>
    <t>Salário mensal</t>
  </si>
  <si>
    <t>Transferência</t>
  </si>
  <si>
    <t>Data</t>
  </si>
  <si>
    <t>Tipo</t>
  </si>
  <si>
    <t xml:space="preserve">Descrição </t>
  </si>
  <si>
    <t>Valor</t>
  </si>
  <si>
    <t>Categoria</t>
  </si>
  <si>
    <t>Operação Bancaria</t>
  </si>
  <si>
    <t>Status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</si>
  <si>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</si>
  <si>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</si>
  <si>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</si>
  <si>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</si>
  <si>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</si>
  <si>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</si>
  <si>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</si>
  <si>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</si>
  <si>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</si>
  <si>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</si>
  <si>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</si>
  <si>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</si>
  <si>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</si>
  <si>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</si>
  <si>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</si>
  <si>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</si>
  <si>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</si>
  <si>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</si>
  <si>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</si>
  <si>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</si>
  <si>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</si>
  <si>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</si>
  <si>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</si>
  <si>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</si>
  <si>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</si>
  <si>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</si>
  <si>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</si>
  <si>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</si>
  <si>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</si>
  <si>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</si>
  <si>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</si>
  <si>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</si>
  <si>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</si>
  <si>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</si>
  <si>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</si>
  <si>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</si>
  <si>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</si>
  <si>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</si>
  <si>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</si>
  <si>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</si>
  <si>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</si>
  <si>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</si>
  <si>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</si>
  <si>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</si>
  <si>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</si>
  <si>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</si>
  <si>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</si>
  <si>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</si>
  <si>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</si>
  <si>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</si>
  <si>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</si>
  <si>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</si>
  <si>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</si>
  <si>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</si>
  <si>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</si>
  <si>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</si>
  <si>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</si>
  <si>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</si>
  <si>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</si>
  <si>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</si>
  <si>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</si>
  <si>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</si>
  <si>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</si>
  <si>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</si>
  <si>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</si>
  <si>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Quanto tive de saida por categoria, sumarizado em reais</t>
  </si>
  <si>
    <t>Data de Lançamento</t>
  </si>
  <si>
    <t>Deposito Reservado</t>
  </si>
  <si>
    <t xml:space="preserve">  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</si>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</sst>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B6F5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4" borderId="1" applyNumberFormat="0" applyAlignment="0" applyProtection="0"/>
  </cellStyleXfs>
  <cellXfs count="20">
    <xf numFmtId="0" fontId="0" fillId="0" borderId="0" xfId="0"/>
    <xf numFmtId="14" fontId="0" fillId="0" borderId="0" xfId="0" applyNumberFormat="1" applyAlignment="1">
      <alignment horizontal="center" vertical="top" wrapText="1"/>
    </xf>
    <xf numFmtId="0" fontId="0" fillId="0" borderId="0" xfId="0"/>
    <xf numFmtId="0" fontId="0" fillId="0" borderId="0" xfId="0" applyAlignment="1">
      <alignment horizontal="center" vertical="top" wrapText="1"/>
    </xf>
    <xf numFmtId="44" fontId="0" fillId="0" borderId="0" xfId="1" applyFont="1" applyAlignment="1">
      <alignment horizontal="center" vertical="top" wrapText="1"/>
    </xf>
    <xf numFmtId="164" fontId="0" fillId="0" borderId="0" xfId="1" applyNumberFormat="1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 applyAlignment="1">
      <alignment horizontal="center" vertical="top" wrapText="1"/>
    </xf>
    <xf numFmtId="1" fontId="0" fillId="0" borderId="0" xfId="0" applyNumberForma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2" fillId="0" borderId="0" xfId="0" applyFont="1"/>
    <xf numFmtId="14" fontId="4" fillId="0" borderId="0" xfId="0" applyNumberFormat="1" applyFont="1"/>
    <xf numFmtId="44" fontId="4" fillId="0" borderId="0" xfId="0" applyNumberFormat="1" applyFont="1"/>
    <xf numFmtId="14" fontId="4" fillId="0" borderId="0" xfId="0" applyNumberFormat="1" applyFont="1" applyAlignment="1">
      <alignment horizontal="center"/>
    </xf>
    <xf numFmtId="0" fontId="5" fillId="4" borderId="1" xfId="2"/>
  </cellXfs>
  <cellStyles count="3">
    <cellStyle name="Entrada" xfId="2" builtinId="20"/>
    <cellStyle name="Moeda 2" xfId="1" xr:uid="{FEB0C54D-6E7C-417F-A437-9132D76BAA50}"/>
    <cellStyle name="Normal" xfId="0" builtinId="0"/>
  </cellStyles>
  <dxfs count="18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alignment vertical="top" textRotation="0" wrapText="1" justifyLastLine="0" shrinkToFit="0" readingOrder="0"/>
    </dxf>
    <dxf>
      <alignment vertical="top" textRotation="0" wrapText="1" justifyLastLine="0" shrinkToFit="0" readingOrder="0"/>
    </dxf>
    <dxf>
      <numFmt numFmtId="164" formatCode="&quot;R$&quot;\ #,##0.00"/>
      <alignment vertical="top" textRotation="0" wrapText="1" justifyLastLine="0" shrinkToFit="0" readingOrder="0"/>
    </dxf>
    <dxf>
      <alignment vertical="top" textRotation="0" wrapText="1" justifyLastLine="0" shrinkToFit="0" readingOrder="0"/>
    </dxf>
    <dxf>
      <alignment vertical="top" textRotation="0" wrapText="1" justifyLastLine="0" shrinkToFit="0" readingOrder="0"/>
    </dxf>
    <dxf>
      <alignment vertical="top" textRotation="0" wrapText="1" justifyLastLine="0" shrinkToFit="0" readingOrder="0"/>
    </dxf>
    <dxf>
      <numFmt numFmtId="19" formatCode="dd/mm/yyyy"/>
      <alignment horizontal="center" vertical="top" textRotation="0" wrapText="1" indent="0" justifyLastLine="0" shrinkToFit="0" readingOrder="0"/>
    </dxf>
    <dxf>
      <alignment vertical="top" textRotation="0" wrapText="1" justifyLastLine="0" shrinkToFit="0" readingOrder="0"/>
    </dxf>
    <dxf>
      <alignment vertical="top" textRotation="0" wrapText="1" justifyLastLine="0" shrinkToFit="0" readingOrder="0"/>
    </dxf>
    <dxf>
      <alignment horizontal="center" vertical="top" textRotation="0" wrapText="1" indent="0" justifyLastLine="0" shrinkToFit="0" readingOrder="0"/>
    </dxf>
    <dxf>
      <font>
        <b/>
        <color theme="1"/>
      </font>
      <fill>
        <patternFill>
          <bgColor theme="0"/>
        </patternFill>
      </fill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rgb="FFFB6F54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y-style" pivot="0" table="0" count="10" xr9:uid="{6974F08C-B180-4FA3-A04D-9B226CD85F1C}">
      <tableStyleElement type="wholeTable" dxfId="17"/>
      <tableStyleElement type="headerRow" dxfId="16"/>
    </tableStyle>
  </tableStyles>
  <colors>
    <mruColors>
      <color rgb="FFFB6F5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5"/>
              <bgColor theme="7" tint="0.5999633777886288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auto="1"/>
          </font>
          <fill>
            <patternFill patternType="solid">
              <fgColor rgb="FFDFDFDF"/>
              <bgColor theme="0" tint="-4.9989318521683403E-2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-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organizando sua vida Financeira com Planilhas Inteligentes e IA.xlsx]Controller!Tabela dinâmica1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269821070667315E-2"/>
          <c:y val="5.0770682238765394E-2"/>
          <c:w val="0.9746035785866537"/>
          <c:h val="0.791455697582632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Controller!$C$16:$C$31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Controller!$D$16:$D$31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C-4FE8-8E30-14BA8F2E25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08482512"/>
        <c:axId val="85351200"/>
      </c:barChart>
      <c:catAx>
        <c:axId val="10848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351200"/>
        <c:crosses val="autoZero"/>
        <c:auto val="1"/>
        <c:lblAlgn val="ctr"/>
        <c:lblOffset val="100"/>
        <c:noMultiLvlLbl val="0"/>
      </c:catAx>
      <c:valAx>
        <c:axId val="8535120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0848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organizando sua vida Financeira com Planilhas Inteligentes e IA.xlsx]Controller!Tabela dinâmica3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37374730092888E-2"/>
          <c:y val="7.3781337097924393E-2"/>
          <c:w val="0.93892525053981424"/>
          <c:h val="0.842300380090077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Controller!$C$4:$C$8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Controller!$D$4:$D$8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4-40E1-A7F5-945640EE63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301104"/>
        <c:axId val="2141493104"/>
      </c:barChart>
      <c:catAx>
        <c:axId val="10730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1493104"/>
        <c:crosses val="autoZero"/>
        <c:auto val="1"/>
        <c:lblAlgn val="ctr"/>
        <c:lblOffset val="100"/>
        <c:noMultiLvlLbl val="0"/>
      </c:catAx>
      <c:valAx>
        <c:axId val="214149310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0730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02-4F35-9856-5C32F926A8F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53063952"/>
        <c:axId val="530977184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18000">
                  <a:srgbClr val="FB6F54"/>
                </a:gs>
                <a:gs pos="83000">
                  <a:schemeClr val="bg1">
                    <a:alpha val="88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2-4F35-9856-5C32F926A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1289568"/>
        <c:axId val="1257093088"/>
      </c:barChart>
      <c:catAx>
        <c:axId val="115306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0977184"/>
        <c:crosses val="autoZero"/>
        <c:auto val="1"/>
        <c:lblAlgn val="ctr"/>
        <c:lblOffset val="100"/>
        <c:noMultiLvlLbl val="0"/>
      </c:catAx>
      <c:valAx>
        <c:axId val="53097718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53063952"/>
        <c:crosses val="autoZero"/>
        <c:crossBetween val="between"/>
      </c:valAx>
      <c:valAx>
        <c:axId val="1257093088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531289568"/>
        <c:crosses val="max"/>
        <c:crossBetween val="between"/>
      </c:valAx>
      <c:catAx>
        <c:axId val="531289568"/>
        <c:scaling>
          <c:orientation val="minMax"/>
        </c:scaling>
        <c:delete val="1"/>
        <c:axPos val="b"/>
        <c:majorTickMark val="out"/>
        <c:minorTickMark val="none"/>
        <c:tickLblPos val="nextTo"/>
        <c:crossAx val="1257093088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jpe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178596</xdr:colOff>
      <xdr:row>21</xdr:row>
      <xdr:rowOff>94911</xdr:rowOff>
    </xdr:from>
    <xdr:to>
      <xdr:col>19</xdr:col>
      <xdr:colOff>236292</xdr:colOff>
      <xdr:row>40</xdr:row>
      <xdr:rowOff>57150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7718820F-D175-622F-D124-B4827B9E0458}"/>
            </a:ext>
          </a:extLst>
        </xdr:cNvPr>
        <xdr:cNvGrpSpPr/>
      </xdr:nvGrpSpPr>
      <xdr:grpSpPr>
        <a:xfrm>
          <a:off x="1342007" y="3898107"/>
          <a:ext cx="11890467" cy="3395322"/>
          <a:chOff x="1194709" y="4239650"/>
          <a:chExt cx="11847606" cy="3348710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4C652D28-EB4E-FC8B-EC67-F58D5827E26F}"/>
              </a:ext>
            </a:extLst>
          </xdr:cNvPr>
          <xdr:cNvGrpSpPr/>
        </xdr:nvGrpSpPr>
        <xdr:grpSpPr>
          <a:xfrm>
            <a:off x="1194709" y="4239650"/>
            <a:ext cx="11847606" cy="3348710"/>
            <a:chOff x="1375684" y="4368135"/>
            <a:chExt cx="11834849" cy="3179065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AB89BB30-8F67-4866-ACAA-4949BD475BE3}"/>
                </a:ext>
              </a:extLst>
            </xdr:cNvPr>
            <xdr:cNvSpPr/>
          </xdr:nvSpPr>
          <xdr:spPr>
            <a:xfrm>
              <a:off x="1375684" y="4368135"/>
              <a:ext cx="11783373" cy="317906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67DB73C2-A97E-4472-9383-F7E1DBB6D61E}"/>
                </a:ext>
              </a:extLst>
            </xdr:cNvPr>
            <xdr:cNvGraphicFramePr>
              <a:graphicFrameLocks/>
            </xdr:cNvGraphicFramePr>
          </xdr:nvGraphicFramePr>
          <xdr:xfrm>
            <a:off x="2238506" y="4951866"/>
            <a:ext cx="10972027" cy="250223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4" name="Retângulo: Cantos Superiores Arredondados 13">
              <a:extLst>
                <a:ext uri="{FF2B5EF4-FFF2-40B4-BE49-F238E27FC236}">
                  <a16:creationId xmlns:a16="http://schemas.microsoft.com/office/drawing/2014/main" id="{6A4B665D-05E0-42CD-B600-EAC0393213CD}"/>
                </a:ext>
              </a:extLst>
            </xdr:cNvPr>
            <xdr:cNvSpPr/>
          </xdr:nvSpPr>
          <xdr:spPr>
            <a:xfrm>
              <a:off x="1377043" y="4374714"/>
              <a:ext cx="11766070" cy="442156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B6F54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CA58CF2F-5C92-0F73-6FCE-86D98FFCF97E}"/>
              </a:ext>
            </a:extLst>
          </xdr:cNvPr>
          <xdr:cNvGrpSpPr/>
        </xdr:nvGrpSpPr>
        <xdr:grpSpPr>
          <a:xfrm>
            <a:off x="1568904" y="4252704"/>
            <a:ext cx="1779474" cy="421937"/>
            <a:chOff x="1514792" y="3525065"/>
            <a:chExt cx="1770735" cy="426138"/>
          </a:xfrm>
        </xdr:grpSpPr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3DB5E079-AE78-4035-B01E-ECF09E79333C}"/>
                </a:ext>
              </a:extLst>
            </xdr:cNvPr>
            <xdr:cNvSpPr txBox="1"/>
          </xdr:nvSpPr>
          <xdr:spPr>
            <a:xfrm>
              <a:off x="2097376" y="3525065"/>
              <a:ext cx="1188151" cy="35883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  <xdr:pic>
          <xdr:nvPicPr>
            <xdr:cNvPr id="17" name="Gráfico 16" descr="Dinheiro voador estrutura de tópicos">
              <a:extLst>
                <a:ext uri="{FF2B5EF4-FFF2-40B4-BE49-F238E27FC236}">
                  <a16:creationId xmlns:a16="http://schemas.microsoft.com/office/drawing/2014/main" id="{07A5D7A2-2771-442A-BAA2-04DE5BF0A5E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3"/>
                </a:ext>
              </a:extLst>
            </a:blip>
            <a:stretch>
              <a:fillRect/>
            </a:stretch>
          </xdr:blipFill>
          <xdr:spPr>
            <a:xfrm>
              <a:off x="1514792" y="3538995"/>
              <a:ext cx="399371" cy="412208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182678</xdr:colOff>
      <xdr:row>4</xdr:row>
      <xdr:rowOff>138792</xdr:rowOff>
    </xdr:from>
    <xdr:to>
      <xdr:col>9</xdr:col>
      <xdr:colOff>343582</xdr:colOff>
      <xdr:row>21</xdr:row>
      <xdr:rowOff>15989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AC900897-69E5-42D5-BEE9-69FB2DE1A5CC}"/>
            </a:ext>
          </a:extLst>
        </xdr:cNvPr>
        <xdr:cNvGrpSpPr/>
      </xdr:nvGrpSpPr>
      <xdr:grpSpPr>
        <a:xfrm>
          <a:off x="1340646" y="859971"/>
          <a:ext cx="5422786" cy="2959214"/>
          <a:chOff x="1273968" y="186417"/>
          <a:chExt cx="5420065" cy="2906487"/>
        </a:xfrm>
      </xdr:grpSpPr>
      <xdr:grpSp>
        <xdr:nvGrpSpPr>
          <xdr:cNvPr id="26" name="Agrupar 25">
            <a:extLst>
              <a:ext uri="{FF2B5EF4-FFF2-40B4-BE49-F238E27FC236}">
                <a16:creationId xmlns:a16="http://schemas.microsoft.com/office/drawing/2014/main" id="{E5EB56E9-256F-9084-1FD7-AB318C6F8DDA}"/>
              </a:ext>
            </a:extLst>
          </xdr:cNvPr>
          <xdr:cNvGrpSpPr/>
        </xdr:nvGrpSpPr>
        <xdr:grpSpPr>
          <a:xfrm>
            <a:off x="1273968" y="190499"/>
            <a:ext cx="5415983" cy="2905126"/>
            <a:chOff x="1273968" y="187778"/>
            <a:chExt cx="5418704" cy="2907847"/>
          </a:xfrm>
        </xdr:grpSpPr>
        <xdr:grpSp>
          <xdr:nvGrpSpPr>
            <xdr:cNvPr id="24" name="Agrupar 23">
              <a:extLst>
                <a:ext uri="{FF2B5EF4-FFF2-40B4-BE49-F238E27FC236}">
                  <a16:creationId xmlns:a16="http://schemas.microsoft.com/office/drawing/2014/main" id="{0C0F3A26-8C52-DF52-40E1-4EFF1F7E9B30}"/>
                </a:ext>
              </a:extLst>
            </xdr:cNvPr>
            <xdr:cNvGrpSpPr/>
          </xdr:nvGrpSpPr>
          <xdr:grpSpPr>
            <a:xfrm>
              <a:off x="1273968" y="228938"/>
              <a:ext cx="5408158" cy="2863966"/>
              <a:chOff x="1273968" y="228939"/>
              <a:chExt cx="5408158" cy="2863965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BB85B306-2316-49DC-A788-091E44328654}"/>
                  </a:ext>
                </a:extLst>
              </xdr:cNvPr>
              <xdr:cNvSpPr/>
            </xdr:nvSpPr>
            <xdr:spPr>
              <a:xfrm>
                <a:off x="1273968" y="228939"/>
                <a:ext cx="5408158" cy="2863965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A3640440-190F-4168-8CD1-B66FA3DE0CE9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809750" y="686480"/>
              <a:ext cx="4558733" cy="2180204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</xdr:grpSp>
        <xdr:sp macro="" textlink="">
          <xdr:nvSpPr>
            <xdr:cNvPr id="20" name="Retângulo: Cantos Superiores Arredondados 19">
              <a:extLst>
                <a:ext uri="{FF2B5EF4-FFF2-40B4-BE49-F238E27FC236}">
                  <a16:creationId xmlns:a16="http://schemas.microsoft.com/office/drawing/2014/main" id="{2CF95F96-589A-4DD9-8975-FEFF3A9F583A}"/>
                </a:ext>
              </a:extLst>
            </xdr:cNvPr>
            <xdr:cNvSpPr/>
          </xdr:nvSpPr>
          <xdr:spPr>
            <a:xfrm>
              <a:off x="1291317" y="187778"/>
              <a:ext cx="5401355" cy="454304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B6F54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5A116ECE-CD8E-E505-78E2-A70E053447E2}"/>
              </a:ext>
            </a:extLst>
          </xdr:cNvPr>
          <xdr:cNvGrpSpPr/>
        </xdr:nvGrpSpPr>
        <xdr:grpSpPr>
          <a:xfrm>
            <a:off x="1529444" y="190500"/>
            <a:ext cx="1791039" cy="439507"/>
            <a:chOff x="1479097" y="199685"/>
            <a:chExt cx="1796483" cy="439506"/>
          </a:xfrm>
        </xdr:grpSpPr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9BD81BB5-3DFE-430B-A28A-FFF360AA586A}"/>
                </a:ext>
              </a:extLst>
            </xdr:cNvPr>
            <xdr:cNvSpPr txBox="1"/>
          </xdr:nvSpPr>
          <xdr:spPr>
            <a:xfrm>
              <a:off x="1945108" y="227070"/>
              <a:ext cx="1330472" cy="34546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Entradas</a:t>
              </a:r>
            </a:p>
          </xdr:txBody>
        </xdr:sp>
        <xdr:pic>
          <xdr:nvPicPr>
            <xdr:cNvPr id="22" name="Gráfico 21" descr="Registrar estrutura de tópicos">
              <a:extLst>
                <a:ext uri="{FF2B5EF4-FFF2-40B4-BE49-F238E27FC236}">
                  <a16:creationId xmlns:a16="http://schemas.microsoft.com/office/drawing/2014/main" id="{55909698-B8D2-48AF-A2FE-7F25926FED1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479097" y="199685"/>
              <a:ext cx="407556" cy="439506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0</xdr:col>
      <xdr:colOff>119060</xdr:colOff>
      <xdr:row>8</xdr:row>
      <xdr:rowOff>23812</xdr:rowOff>
    </xdr:from>
    <xdr:to>
      <xdr:col>0</xdr:col>
      <xdr:colOff>1157626</xdr:colOff>
      <xdr:row>14</xdr:row>
      <xdr:rowOff>121777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2" name="mês 2">
              <a:extLst>
                <a:ext uri="{FF2B5EF4-FFF2-40B4-BE49-F238E27FC236}">
                  <a16:creationId xmlns:a16="http://schemas.microsoft.com/office/drawing/2014/main" id="{C370FA90-EF98-4696-B55E-C03704129C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142" y="1449841"/>
              <a:ext cx="1037205" cy="11763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484073</xdr:colOff>
      <xdr:row>0</xdr:row>
      <xdr:rowOff>154783</xdr:rowOff>
    </xdr:from>
    <xdr:to>
      <xdr:col>21</xdr:col>
      <xdr:colOff>0</xdr:colOff>
      <xdr:row>4</xdr:row>
      <xdr:rowOff>84705</xdr:rowOff>
    </xdr:to>
    <xdr:sp macro="" textlink="">
      <xdr:nvSpPr>
        <xdr:cNvPr id="47" name="Retângulo: Cantos Arredondados 46">
          <a:extLst>
            <a:ext uri="{FF2B5EF4-FFF2-40B4-BE49-F238E27FC236}">
              <a16:creationId xmlns:a16="http://schemas.microsoft.com/office/drawing/2014/main" id="{B8894DCF-EE9F-46B3-AAEE-9AC9EEFA0AAC}"/>
            </a:ext>
          </a:extLst>
        </xdr:cNvPr>
        <xdr:cNvSpPr/>
      </xdr:nvSpPr>
      <xdr:spPr>
        <a:xfrm>
          <a:off x="1650886" y="154783"/>
          <a:ext cx="12612802" cy="644297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14</xdr:col>
      <xdr:colOff>190500</xdr:colOff>
      <xdr:row>0</xdr:row>
      <xdr:rowOff>21091</xdr:rowOff>
    </xdr:from>
    <xdr:ext cx="184731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9030A8E0-D266-56CA-10B8-CB6CF9B13A30}"/>
            </a:ext>
          </a:extLst>
        </xdr:cNvPr>
        <xdr:cNvSpPr txBox="1"/>
      </xdr:nvSpPr>
      <xdr:spPr>
        <a:xfrm>
          <a:off x="9870281" y="2109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1</xdr:col>
      <xdr:colOff>182678</xdr:colOff>
      <xdr:row>0</xdr:row>
      <xdr:rowOff>65995</xdr:rowOff>
    </xdr:from>
    <xdr:to>
      <xdr:col>20</xdr:col>
      <xdr:colOff>354809</xdr:colOff>
      <xdr:row>4</xdr:row>
      <xdr:rowOff>87425</xdr:rowOff>
    </xdr:to>
    <xdr:grpSp>
      <xdr:nvGrpSpPr>
        <xdr:cNvPr id="67" name="Agrupar 66">
          <a:extLst>
            <a:ext uri="{FF2B5EF4-FFF2-40B4-BE49-F238E27FC236}">
              <a16:creationId xmlns:a16="http://schemas.microsoft.com/office/drawing/2014/main" id="{496FA371-A0FA-A4B3-6176-1D8D9099A59F}"/>
            </a:ext>
          </a:extLst>
        </xdr:cNvPr>
        <xdr:cNvGrpSpPr/>
      </xdr:nvGrpSpPr>
      <xdr:grpSpPr>
        <a:xfrm>
          <a:off x="1340646" y="67356"/>
          <a:ext cx="12662127" cy="742608"/>
          <a:chOff x="1432834" y="64634"/>
          <a:chExt cx="12611441" cy="733084"/>
        </a:xfrm>
      </xdr:grpSpPr>
      <xdr:sp macro="" textlink="">
        <xdr:nvSpPr>
          <xdr:cNvPr id="48" name="Retângulo: Cantos Arredondados 47">
            <a:extLst>
              <a:ext uri="{FF2B5EF4-FFF2-40B4-BE49-F238E27FC236}">
                <a16:creationId xmlns:a16="http://schemas.microsoft.com/office/drawing/2014/main" id="{9B849897-F9E0-4624-8D5B-B428B3EEDF4D}"/>
              </a:ext>
            </a:extLst>
          </xdr:cNvPr>
          <xdr:cNvSpPr/>
        </xdr:nvSpPr>
        <xdr:spPr>
          <a:xfrm>
            <a:off x="1432834" y="154783"/>
            <a:ext cx="12611441" cy="64293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63" name="Agrupar 62">
            <a:extLst>
              <a:ext uri="{FF2B5EF4-FFF2-40B4-BE49-F238E27FC236}">
                <a16:creationId xmlns:a16="http://schemas.microsoft.com/office/drawing/2014/main" id="{208D8352-802E-0DF1-D8EC-8915E75E135A}"/>
              </a:ext>
            </a:extLst>
          </xdr:cNvPr>
          <xdr:cNvGrpSpPr/>
        </xdr:nvGrpSpPr>
        <xdr:grpSpPr>
          <a:xfrm>
            <a:off x="1702594" y="65995"/>
            <a:ext cx="9167812" cy="717098"/>
            <a:chOff x="1702594" y="68716"/>
            <a:chExt cx="9167812" cy="717098"/>
          </a:xfrm>
        </xdr:grpSpPr>
        <xdr:sp macro="" textlink="">
          <xdr:nvSpPr>
            <xdr:cNvPr id="49" name="Retângulo: Cantos Arredondados 48">
              <a:extLst>
                <a:ext uri="{FF2B5EF4-FFF2-40B4-BE49-F238E27FC236}">
                  <a16:creationId xmlns:a16="http://schemas.microsoft.com/office/drawing/2014/main" id="{A0F82ECF-ED12-4BA1-898D-3BD4797FBF1F}"/>
                </a:ext>
              </a:extLst>
            </xdr:cNvPr>
            <xdr:cNvSpPr/>
          </xdr:nvSpPr>
          <xdr:spPr>
            <a:xfrm>
              <a:off x="1702594" y="189139"/>
              <a:ext cx="592591" cy="571498"/>
            </a:xfrm>
            <a:prstGeom prst="roundRect">
              <a:avLst/>
            </a:prstGeom>
            <a:solidFill>
              <a:schemeClr val="bg1">
                <a:lumMod val="6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ln>
                  <a:solidFill>
                    <a:srgbClr val="FB6F54"/>
                  </a:solidFill>
                </a:ln>
                <a:solidFill>
                  <a:srgbClr val="FB6F54"/>
                </a:solidFill>
              </a:endParaRPr>
            </a:p>
          </xdr:txBody>
        </xdr:sp>
        <xdr:sp macro="" textlink="">
          <xdr:nvSpPr>
            <xdr:cNvPr id="50" name="CaixaDeTexto 49">
              <a:extLst>
                <a:ext uri="{FF2B5EF4-FFF2-40B4-BE49-F238E27FC236}">
                  <a16:creationId xmlns:a16="http://schemas.microsoft.com/office/drawing/2014/main" id="{CF1B50F2-DC02-31FC-4D88-C16936138ECD}"/>
                </a:ext>
              </a:extLst>
            </xdr:cNvPr>
            <xdr:cNvSpPr txBox="1"/>
          </xdr:nvSpPr>
          <xdr:spPr>
            <a:xfrm>
              <a:off x="2403703" y="68716"/>
              <a:ext cx="4316864" cy="399711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pt-BR" sz="2000" b="1">
                  <a:latin typeface="Segoe UI Light" panose="020B0502040204020203" pitchFamily="34" charset="0"/>
                  <a:cs typeface="Segoe UI Light" panose="020B0502040204020203" pitchFamily="34" charset="0"/>
                </a:rPr>
                <a:t>Hello, Eliane</a:t>
              </a:r>
            </a:p>
          </xdr:txBody>
        </xdr:sp>
        <xdr:sp macro="" textlink="">
          <xdr:nvSpPr>
            <xdr:cNvPr id="51" name="CaixaDeTexto 50">
              <a:extLst>
                <a:ext uri="{FF2B5EF4-FFF2-40B4-BE49-F238E27FC236}">
                  <a16:creationId xmlns:a16="http://schemas.microsoft.com/office/drawing/2014/main" id="{66D4C1AE-1BFF-4E1E-A571-49EDD2BD5C6B}"/>
                </a:ext>
              </a:extLst>
            </xdr:cNvPr>
            <xdr:cNvSpPr txBox="1"/>
          </xdr:nvSpPr>
          <xdr:spPr>
            <a:xfrm>
              <a:off x="2403703" y="386103"/>
              <a:ext cx="4316864" cy="399711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pt-BR" sz="1200" b="0" cap="none" spc="0">
                  <a:ln w="0"/>
                  <a:solidFill>
                    <a:schemeClr val="accent1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  <a:latin typeface="Segoe UI Light" panose="020B0502040204020203" pitchFamily="34" charset="0"/>
                  <a:cs typeface="Segoe UI Light" panose="020B0502040204020203" pitchFamily="34" charset="0"/>
                </a:rPr>
                <a:t>Acompanhamento</a:t>
              </a:r>
              <a:r>
                <a:rPr lang="pt-BR" sz="1200" b="1">
                  <a:latin typeface="Segoe UI Light" panose="020B0502040204020203" pitchFamily="34" charset="0"/>
                  <a:cs typeface="Segoe UI Light" panose="020B0502040204020203" pitchFamily="34" charset="0"/>
                </a:rPr>
                <a:t> </a:t>
              </a:r>
              <a:r>
                <a:rPr lang="pt-BR" sz="1200" b="0" cap="none" spc="0">
                  <a:ln w="0"/>
                  <a:solidFill>
                    <a:schemeClr val="accent1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rPr>
                <a:t>Financeiro</a:t>
              </a:r>
            </a:p>
          </xdr:txBody>
        </xdr:sp>
        <xdr:grpSp>
          <xdr:nvGrpSpPr>
            <xdr:cNvPr id="57" name="Agrupar 56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id="{F7B88A97-AC38-2344-3881-FC39485E4D04}"/>
                </a:ext>
              </a:extLst>
            </xdr:cNvPr>
            <xdr:cNvGrpSpPr/>
          </xdr:nvGrpSpPr>
          <xdr:grpSpPr>
            <a:xfrm>
              <a:off x="6844732" y="339838"/>
              <a:ext cx="4025674" cy="279288"/>
              <a:chOff x="6785201" y="330654"/>
              <a:chExt cx="4022953" cy="272484"/>
            </a:xfrm>
          </xdr:grpSpPr>
          <xdr:sp macro="" textlink="">
            <xdr:nvSpPr>
              <xdr:cNvPr id="52" name="Retângulo: Cantos Arredondados 51">
                <a:extLst>
                  <a:ext uri="{FF2B5EF4-FFF2-40B4-BE49-F238E27FC236}">
                    <a16:creationId xmlns:a16="http://schemas.microsoft.com/office/drawing/2014/main" id="{B7672227-189C-488E-8786-3D54265EAED5}"/>
                  </a:ext>
                </a:extLst>
              </xdr:cNvPr>
              <xdr:cNvSpPr/>
            </xdr:nvSpPr>
            <xdr:spPr>
              <a:xfrm>
                <a:off x="6785201" y="330654"/>
                <a:ext cx="4022953" cy="272484"/>
              </a:xfrm>
              <a:prstGeom prst="roundRect">
                <a:avLst/>
              </a:prstGeom>
              <a:solidFill>
                <a:schemeClr val="bg1">
                  <a:lumMod val="95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pt-BR" sz="1100" b="0" baseline="0">
                    <a:ln>
                      <a:solidFill>
                        <a:srgbClr val="FB6F54"/>
                      </a:solidFill>
                    </a:ln>
                    <a:solidFill>
                      <a:schemeClr val="bg1">
                        <a:lumMod val="65000"/>
                      </a:schemeClr>
                    </a:solidFill>
                  </a:rPr>
                  <a:t>Pesquisar dados</a:t>
                </a:r>
              </a:p>
            </xdr:txBody>
          </xdr:sp>
          <xdr:pic>
            <xdr:nvPicPr>
              <xdr:cNvPr id="56" name="Gráfico 55" descr="Lupa com preenchimento sólido">
                <a:extLst>
                  <a:ext uri="{FF2B5EF4-FFF2-40B4-BE49-F238E27FC236}">
                    <a16:creationId xmlns:a16="http://schemas.microsoft.com/office/drawing/2014/main" id="{F145C447-A2E2-D89F-2A19-B5064A5FD041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 cstate="print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9"/>
                  </a:ext>
                </a:extLst>
              </a:blip>
              <a:stretch>
                <a:fillRect/>
              </a:stretch>
            </xdr:blipFill>
            <xdr:spPr>
              <a:xfrm>
                <a:off x="10437698" y="367734"/>
                <a:ext cx="231475" cy="226217"/>
              </a:xfrm>
              <a:prstGeom prst="rect">
                <a:avLst/>
              </a:prstGeom>
            </xdr:spPr>
          </xdr:pic>
        </xdr:grpSp>
        <xdr:pic>
          <xdr:nvPicPr>
            <xdr:cNvPr id="62" name="Imagem 61" descr="Milo | Indústria Criativa">
              <a:extLst>
                <a:ext uri="{FF2B5EF4-FFF2-40B4-BE49-F238E27FC236}">
                  <a16:creationId xmlns:a16="http://schemas.microsoft.com/office/drawing/2014/main" id="{4527D427-B30E-F20F-8D99-B04EE66E6DF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793763" y="125443"/>
              <a:ext cx="362630" cy="617363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0</xdr:col>
      <xdr:colOff>0</xdr:colOff>
      <xdr:row>1</xdr:row>
      <xdr:rowOff>86063</xdr:rowOff>
    </xdr:from>
    <xdr:to>
      <xdr:col>1</xdr:col>
      <xdr:colOff>-1</xdr:colOff>
      <xdr:row>4</xdr:row>
      <xdr:rowOff>47625</xdr:rowOff>
    </xdr:to>
    <xdr:sp macro="" textlink="">
      <xdr:nvSpPr>
        <xdr:cNvPr id="64" name="Retângulo: Cantos Arredondados 63">
          <a:extLst>
            <a:ext uri="{FF2B5EF4-FFF2-40B4-BE49-F238E27FC236}">
              <a16:creationId xmlns:a16="http://schemas.microsoft.com/office/drawing/2014/main" id="{6AC26C82-8916-1E4C-7408-E0388851E1F3}"/>
            </a:ext>
          </a:extLst>
        </xdr:cNvPr>
        <xdr:cNvSpPr/>
      </xdr:nvSpPr>
      <xdr:spPr>
        <a:xfrm>
          <a:off x="0" y="264657"/>
          <a:ext cx="1166812" cy="497343"/>
        </a:xfrm>
        <a:prstGeom prst="roundRect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Money</a:t>
          </a:r>
          <a:r>
            <a:rPr lang="pt-BR" sz="11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APP</a:t>
          </a:r>
        </a:p>
      </xdr:txBody>
    </xdr:sp>
    <xdr:clientData/>
  </xdr:twoCellAnchor>
  <xdr:twoCellAnchor editAs="oneCell">
    <xdr:from>
      <xdr:col>0</xdr:col>
      <xdr:colOff>822891</xdr:colOff>
      <xdr:row>1</xdr:row>
      <xdr:rowOff>157503</xdr:rowOff>
    </xdr:from>
    <xdr:to>
      <xdr:col>0</xdr:col>
      <xdr:colOff>1098096</xdr:colOff>
      <xdr:row>3</xdr:row>
      <xdr:rowOff>71821</xdr:rowOff>
    </xdr:to>
    <xdr:pic>
      <xdr:nvPicPr>
        <xdr:cNvPr id="66" name="Gráfico 65" descr="Dinheiro com preenchimento sólido">
          <a:extLst>
            <a:ext uri="{FF2B5EF4-FFF2-40B4-BE49-F238E27FC236}">
              <a16:creationId xmlns:a16="http://schemas.microsoft.com/office/drawing/2014/main" id="{AB43B741-9591-F750-737F-3A3A0AA4E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22891" y="336097"/>
          <a:ext cx="275205" cy="271505"/>
        </a:xfrm>
        <a:prstGeom prst="rect">
          <a:avLst/>
        </a:prstGeom>
      </xdr:spPr>
    </xdr:pic>
    <xdr:clientData/>
  </xdr:twoCellAnchor>
  <xdr:twoCellAnchor>
    <xdr:from>
      <xdr:col>10</xdr:col>
      <xdr:colOff>514690</xdr:colOff>
      <xdr:row>4</xdr:row>
      <xdr:rowOff>124508</xdr:rowOff>
    </xdr:from>
    <xdr:to>
      <xdr:col>19</xdr:col>
      <xdr:colOff>7159</xdr:colOff>
      <xdr:row>20</xdr:row>
      <xdr:rowOff>170775</xdr:rowOff>
    </xdr:to>
    <xdr:grpSp>
      <xdr:nvGrpSpPr>
        <xdr:cNvPr id="68" name="Agrupar 67">
          <a:extLst>
            <a:ext uri="{FF2B5EF4-FFF2-40B4-BE49-F238E27FC236}">
              <a16:creationId xmlns:a16="http://schemas.microsoft.com/office/drawing/2014/main" id="{0D21FE57-4206-42E0-8134-D8EC2594AA4C}"/>
            </a:ext>
          </a:extLst>
        </xdr:cNvPr>
        <xdr:cNvGrpSpPr/>
      </xdr:nvGrpSpPr>
      <xdr:grpSpPr>
        <a:xfrm>
          <a:off x="7589044" y="847047"/>
          <a:ext cx="5414297" cy="2945949"/>
          <a:chOff x="1273968" y="190499"/>
          <a:chExt cx="5415983" cy="2902408"/>
        </a:xfrm>
      </xdr:grpSpPr>
      <xdr:grpSp>
        <xdr:nvGrpSpPr>
          <xdr:cNvPr id="69" name="Agrupar 68">
            <a:extLst>
              <a:ext uri="{FF2B5EF4-FFF2-40B4-BE49-F238E27FC236}">
                <a16:creationId xmlns:a16="http://schemas.microsoft.com/office/drawing/2014/main" id="{BC3BEC75-2B6B-CB04-F092-E5E4B43BFAE1}"/>
              </a:ext>
            </a:extLst>
          </xdr:cNvPr>
          <xdr:cNvGrpSpPr/>
        </xdr:nvGrpSpPr>
        <xdr:grpSpPr>
          <a:xfrm>
            <a:off x="1273968" y="190499"/>
            <a:ext cx="5415983" cy="2902408"/>
            <a:chOff x="1273968" y="187778"/>
            <a:chExt cx="5418704" cy="2905126"/>
          </a:xfrm>
        </xdr:grpSpPr>
        <xdr:sp macro="" textlink="">
          <xdr:nvSpPr>
            <xdr:cNvPr id="75" name="Retângulo: Cantos Arredondados 74">
              <a:extLst>
                <a:ext uri="{FF2B5EF4-FFF2-40B4-BE49-F238E27FC236}">
                  <a16:creationId xmlns:a16="http://schemas.microsoft.com/office/drawing/2014/main" id="{46948CD9-BC95-848E-93E4-D5F915AAD642}"/>
                </a:ext>
              </a:extLst>
            </xdr:cNvPr>
            <xdr:cNvSpPr/>
          </xdr:nvSpPr>
          <xdr:spPr>
            <a:xfrm>
              <a:off x="1273968" y="228938"/>
              <a:ext cx="5408158" cy="2863966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74" name="Retângulo: Cantos Superiores Arredondados 73">
              <a:extLst>
                <a:ext uri="{FF2B5EF4-FFF2-40B4-BE49-F238E27FC236}">
                  <a16:creationId xmlns:a16="http://schemas.microsoft.com/office/drawing/2014/main" id="{1F26B73D-07AB-7CEE-1250-A5999B7D02C0}"/>
                </a:ext>
              </a:extLst>
            </xdr:cNvPr>
            <xdr:cNvSpPr/>
          </xdr:nvSpPr>
          <xdr:spPr>
            <a:xfrm>
              <a:off x="1291317" y="187778"/>
              <a:ext cx="5401355" cy="454304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B6F54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70" name="Agrupar 69">
            <a:extLst>
              <a:ext uri="{FF2B5EF4-FFF2-40B4-BE49-F238E27FC236}">
                <a16:creationId xmlns:a16="http://schemas.microsoft.com/office/drawing/2014/main" id="{5EA83123-3CCD-14E3-725F-7F2C0CEB965D}"/>
              </a:ext>
            </a:extLst>
          </xdr:cNvPr>
          <xdr:cNvGrpSpPr/>
        </xdr:nvGrpSpPr>
        <xdr:grpSpPr>
          <a:xfrm>
            <a:off x="1529444" y="208062"/>
            <a:ext cx="1791039" cy="404383"/>
            <a:chOff x="1479097" y="217247"/>
            <a:chExt cx="1796483" cy="404382"/>
          </a:xfrm>
        </xdr:grpSpPr>
        <xdr:sp macro="" textlink="">
          <xdr:nvSpPr>
            <xdr:cNvPr id="71" name="CaixaDeTexto 70">
              <a:extLst>
                <a:ext uri="{FF2B5EF4-FFF2-40B4-BE49-F238E27FC236}">
                  <a16:creationId xmlns:a16="http://schemas.microsoft.com/office/drawing/2014/main" id="{B91AC675-3643-825E-42A5-A12E4AE60A7D}"/>
                </a:ext>
              </a:extLst>
            </xdr:cNvPr>
            <xdr:cNvSpPr txBox="1"/>
          </xdr:nvSpPr>
          <xdr:spPr>
            <a:xfrm>
              <a:off x="1945108" y="227070"/>
              <a:ext cx="1330472" cy="34546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Economiasas</a:t>
              </a:r>
            </a:p>
          </xdr:txBody>
        </xdr:sp>
        <xdr:pic>
          <xdr:nvPicPr>
            <xdr:cNvPr id="72" name="Gráfico 71" descr="Cofrinho estrutura de tópicos">
              <a:extLst>
                <a:ext uri="{FF2B5EF4-FFF2-40B4-BE49-F238E27FC236}">
                  <a16:creationId xmlns:a16="http://schemas.microsoft.com/office/drawing/2014/main" id="{87C88BDB-A0DA-0740-B8C4-B27896FB16D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4"/>
                </a:ext>
              </a:extLst>
            </a:blip>
            <a:srcRect/>
            <a:stretch/>
          </xdr:blipFill>
          <xdr:spPr>
            <a:xfrm>
              <a:off x="1479097" y="217247"/>
              <a:ext cx="407556" cy="404382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12</xdr:col>
      <xdr:colOff>133693</xdr:colOff>
      <xdr:row>5</xdr:row>
      <xdr:rowOff>142536</xdr:rowOff>
    </xdr:from>
    <xdr:to>
      <xdr:col>17</xdr:col>
      <xdr:colOff>219077</xdr:colOff>
      <xdr:row>21</xdr:row>
      <xdr:rowOff>37760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856E10F-305D-4AC9-B6D1-3B7AFF127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ne Araujo Quintao" refreshedDate="45685.622810069442" createdVersion="8" refreshedVersion="8" minRefreshableVersion="3" recordCount="44" xr:uid="{4BB7F1EC-EBE4-4D0E-8C60-D895AB7A2615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Date="1" containsString="0" containsMixedTypes="1" minDate="1899-12-31T00:33:04" maxDate="1900-01-10T00:00:00" count="6">
        <n v="8"/>
        <n v="9"/>
        <n v="10"/>
        <d v="1900-01-07T00:00:00" u="1"/>
        <d v="1900-01-08T00:00:00" u="1"/>
        <d v="1900-01-09T00:00:00" u="1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 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 Banca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47417561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55A85C-9DBE-4B0D-861C-9E3719A5BCF2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C3:D8" firstHeaderRow="1" firstDataRow="1" firstDataCol="1" rowPageCount="1" colPageCount="1"/>
  <pivotFields count="8">
    <pivotField numFmtId="14" showAll="0"/>
    <pivotField showAll="0">
      <items count="7">
        <item x="0"/>
        <item x="1"/>
        <item x="2"/>
        <item m="1" x="3"/>
        <item m="1" x="4"/>
        <item m="1" x="5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3" baseItem="0" numFmtId="164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0F4792-8CE7-4212-A730-EA994DE37C58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C15:D31" firstHeaderRow="1" firstDataRow="1" firstDataCol="1" rowPageCount="1" colPageCount="1"/>
  <pivotFields count="8">
    <pivotField numFmtId="14" showAll="0"/>
    <pivotField showAll="0">
      <items count="7">
        <item x="0"/>
        <item x="1"/>
        <item x="2"/>
        <item m="1" x="3"/>
        <item m="1" x="4"/>
        <item m="1" x="5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3" baseItem="14" numFmtId="164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1" xr10:uid="{6C4E6958-E1DE-4D23-AA4A-95B61D105DA8}" sourceName="mês">
  <pivotTables>
    <pivotTable tabId="13" name="Tabela dinâmica1"/>
    <pivotTable tabId="13" name="Tabela dinâmica3"/>
  </pivotTables>
  <data>
    <tabular pivotCacheId="1474175616">
      <items count="6">
        <i x="0" s="1"/>
        <i x="1" s="1"/>
        <i x="2" s="1"/>
        <i x="3" s="1" nd="1"/>
        <i x="4" s="1" nd="1"/>
        <i x="5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2" xr10:uid="{CD71AB10-7682-4914-B1C0-E77CD2FA84F8}" cache="SegmentaçãodeDados_mês1" caption="MÊS" style="my-style" rowHeight="24583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234D8D-F52A-46B5-A1A3-506E983BF3BA}" name="tbl_operations" displayName="tbl_operations" ref="A1:H45" totalsRowShown="0" headerRowDxfId="15" dataDxfId="14">
  <autoFilter ref="A1:H45" xr:uid="{F0234D8D-F52A-46B5-A1A3-506E983BF3BA}"/>
  <tableColumns count="8">
    <tableColumn id="1" xr3:uid="{93450B07-CB93-401E-A22E-AD66671EE998}" name="Data" dataDxfId="13"/>
    <tableColumn id="10" xr3:uid="{7EC96F2E-EB9B-492A-BA7F-7696EEA3375C}" name="mês" dataDxfId="12">
      <calculatedColumnFormula>MONTH(tbl_operations[[#This Row],[Data]])</calculatedColumnFormula>
    </tableColumn>
    <tableColumn id="2" xr3:uid="{CFD1174C-B091-4256-BDFB-7A250A02D5F7}" name="Tipo" dataDxfId="11"/>
    <tableColumn id="3" xr3:uid="{D1BC5532-3811-4A28-B227-CEE582FA1692}" name="Categoria" dataDxfId="10"/>
    <tableColumn id="4" xr3:uid="{C6E134CF-097C-4B59-A923-451C54490D6E}" name="Descrição " dataDxfId="9"/>
    <tableColumn id="5" xr3:uid="{B1FE7321-BAE7-428D-87B2-6CC231DF46FD}" name="Valor" dataDxfId="8"/>
    <tableColumn id="6" xr3:uid="{8B879AE0-9213-4AF4-8AD1-D554E998CE40}" name="Operação Bancaria" dataDxfId="7"/>
    <tableColumn id="7" xr3:uid="{865E25C8-4281-4F00-8115-A276E71C726F}" name="Status" dataDxfId="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5C1FF9-B53C-4987-AFE0-2B58C9B660C6}" name="Tabela2" displayName="Tabela2" ref="C6:D29" totalsRowShown="0" headerRowDxfId="5" dataDxfId="4">
  <autoFilter ref="C6:D29" xr:uid="{9F5C1FF9-B53C-4987-AFE0-2B58C9B660C6}"/>
  <tableColumns count="2">
    <tableColumn id="1" xr3:uid="{70505F22-6AD9-4F42-B92F-35C83E947788}" name="Data de Lançamento" dataDxfId="0" totalsRowDxfId="3"/>
    <tableColumn id="2" xr3:uid="{A88F8862-E12E-4E06-802D-A57C691CAEE8}" name="Deposito Reservado" dataDxfId="1" totalsRowDxfId="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254E8-AD74-45A3-AE2E-4973D61F5D6E}">
  <sheetPr>
    <tabColor rgb="FF0070C0"/>
  </sheetPr>
  <dimension ref="A1:H45"/>
  <sheetViews>
    <sheetView zoomScale="80" zoomScaleNormal="80" workbookViewId="0">
      <selection activeCell="T21" sqref="T21"/>
    </sheetView>
  </sheetViews>
  <sheetFormatPr defaultRowHeight="14.6" x14ac:dyDescent="0.4"/>
  <cols>
    <col min="1" max="1" width="10.84375" customWidth="1"/>
    <col min="2" max="2" width="10.84375" style="11" customWidth="1"/>
    <col min="3" max="3" width="10" bestFit="1" customWidth="1"/>
    <col min="4" max="4" width="19.15234375" style="2" bestFit="1" customWidth="1"/>
    <col min="5" max="5" width="21.15234375" bestFit="1" customWidth="1"/>
    <col min="6" max="6" width="10.765625" bestFit="1" customWidth="1"/>
    <col min="7" max="7" width="22.61328125" bestFit="1" customWidth="1"/>
    <col min="8" max="8" width="11.921875" bestFit="1" customWidth="1"/>
  </cols>
  <sheetData>
    <row r="1" spans="1:8" x14ac:dyDescent="0.4">
      <c r="A1" s="1" t="s">
        <v>4</v>
      </c>
      <c r="B1" s="10" t="s">
        <v>75</v>
      </c>
      <c r="C1" s="3" t="s">
        <v>5</v>
      </c>
      <c r="D1" s="3" t="s">
        <v>8</v>
      </c>
      <c r="E1" s="3" t="s">
        <v>6</v>
      </c>
      <c r="F1" s="3" t="s">
        <v>7</v>
      </c>
      <c r="G1" s="4" t="s">
        <v>9</v>
      </c>
      <c r="H1" s="3" t="s">
        <v>10</v>
      </c>
    </row>
    <row r="2" spans="1:8" s="6" customFormat="1" ht="20.6" customHeight="1" x14ac:dyDescent="0.4">
      <c r="A2" s="1">
        <v>45505</v>
      </c>
      <c r="B2" s="10">
        <f>MONTH(tbl_operations[[#This Row],[Data]])</f>
        <v>8</v>
      </c>
      <c r="C2" s="3" t="s">
        <v>0</v>
      </c>
      <c r="D2" s="3" t="s">
        <v>1</v>
      </c>
      <c r="E2" s="3" t="s">
        <v>2</v>
      </c>
      <c r="F2" s="5">
        <v>5000</v>
      </c>
      <c r="G2" s="3" t="s">
        <v>3</v>
      </c>
      <c r="H2" s="3" t="s">
        <v>11</v>
      </c>
    </row>
    <row r="3" spans="1:8" s="6" customFormat="1" ht="20.6" customHeight="1" x14ac:dyDescent="0.4">
      <c r="A3" s="1">
        <v>45505</v>
      </c>
      <c r="B3" s="10">
        <f>MONTH(tbl_operations[[#This Row],[Data]])</f>
        <v>8</v>
      </c>
      <c r="C3" s="3" t="s">
        <v>12</v>
      </c>
      <c r="D3" s="3" t="s">
        <v>13</v>
      </c>
      <c r="E3" s="3" t="s">
        <v>14</v>
      </c>
      <c r="F3" s="5">
        <v>550</v>
      </c>
      <c r="G3" s="3" t="s">
        <v>15</v>
      </c>
      <c r="H3" s="3" t="s">
        <v>16</v>
      </c>
    </row>
    <row r="4" spans="1:8" s="6" customFormat="1" ht="20.6" customHeight="1" x14ac:dyDescent="0.4">
      <c r="A4" s="1">
        <v>45507</v>
      </c>
      <c r="B4" s="10">
        <f>MONTH(tbl_operations[[#This Row],[Data]])</f>
        <v>8</v>
      </c>
      <c r="C4" s="3" t="s">
        <v>12</v>
      </c>
      <c r="D4" s="3" t="s">
        <v>17</v>
      </c>
      <c r="E4" s="3" t="s">
        <v>18</v>
      </c>
      <c r="F4" s="5">
        <v>300</v>
      </c>
      <c r="G4" s="3" t="s">
        <v>19</v>
      </c>
      <c r="H4" s="3" t="s">
        <v>20</v>
      </c>
    </row>
    <row r="5" spans="1:8" s="6" customFormat="1" ht="20.6" customHeight="1" x14ac:dyDescent="0.4">
      <c r="A5" s="1">
        <v>45509</v>
      </c>
      <c r="B5" s="10">
        <f>MONTH(tbl_operations[[#This Row],[Data]])</f>
        <v>8</v>
      </c>
      <c r="C5" s="3" t="s">
        <v>12</v>
      </c>
      <c r="D5" s="3" t="s">
        <v>21</v>
      </c>
      <c r="E5" s="3" t="s">
        <v>22</v>
      </c>
      <c r="F5" s="5">
        <v>120</v>
      </c>
      <c r="G5" s="3" t="s">
        <v>19</v>
      </c>
      <c r="H5" s="3" t="s">
        <v>20</v>
      </c>
    </row>
    <row r="6" spans="1:8" s="6" customFormat="1" ht="20.6" customHeight="1" x14ac:dyDescent="0.4">
      <c r="A6" s="1">
        <v>45511</v>
      </c>
      <c r="B6" s="10">
        <f>MONTH(tbl_operations[[#This Row],[Data]])</f>
        <v>8</v>
      </c>
      <c r="C6" s="3" t="s">
        <v>12</v>
      </c>
      <c r="D6" s="3" t="s">
        <v>23</v>
      </c>
      <c r="E6" s="3" t="s">
        <v>24</v>
      </c>
      <c r="F6" s="5">
        <v>250</v>
      </c>
      <c r="G6" s="3" t="s">
        <v>3</v>
      </c>
      <c r="H6" s="3" t="s">
        <v>20</v>
      </c>
    </row>
    <row r="7" spans="1:8" s="6" customFormat="1" ht="20.6" customHeight="1" x14ac:dyDescent="0.4">
      <c r="A7" s="1">
        <v>45514</v>
      </c>
      <c r="B7" s="10">
        <f>MONTH(tbl_operations[[#This Row],[Data]])</f>
        <v>8</v>
      </c>
      <c r="C7" s="3" t="s">
        <v>12</v>
      </c>
      <c r="D7" s="3" t="s">
        <v>25</v>
      </c>
      <c r="E7" s="3" t="s">
        <v>26</v>
      </c>
      <c r="F7" s="5">
        <v>400</v>
      </c>
      <c r="G7" s="3" t="s">
        <v>15</v>
      </c>
      <c r="H7" s="3" t="s">
        <v>16</v>
      </c>
    </row>
    <row r="8" spans="1:8" s="6" customFormat="1" ht="20.6" customHeight="1" x14ac:dyDescent="0.4">
      <c r="A8" s="1">
        <v>45516</v>
      </c>
      <c r="B8" s="10">
        <f>MONTH(tbl_operations[[#This Row],[Data]])</f>
        <v>8</v>
      </c>
      <c r="C8" s="3" t="s">
        <v>12</v>
      </c>
      <c r="D8" s="3" t="s">
        <v>27</v>
      </c>
      <c r="E8" s="3" t="s">
        <v>28</v>
      </c>
      <c r="F8" s="5">
        <v>600</v>
      </c>
      <c r="G8" s="3" t="s">
        <v>19</v>
      </c>
      <c r="H8" s="3" t="s">
        <v>16</v>
      </c>
    </row>
    <row r="9" spans="1:8" s="6" customFormat="1" ht="20.6" customHeight="1" x14ac:dyDescent="0.4">
      <c r="A9" s="1">
        <v>45519</v>
      </c>
      <c r="B9" s="10">
        <f>MONTH(tbl_operations[[#This Row],[Data]])</f>
        <v>8</v>
      </c>
      <c r="C9" s="3" t="s">
        <v>0</v>
      </c>
      <c r="D9" s="3" t="s">
        <v>29</v>
      </c>
      <c r="E9" s="3" t="s">
        <v>30</v>
      </c>
      <c r="F9" s="5">
        <v>800</v>
      </c>
      <c r="G9" s="3" t="s">
        <v>3</v>
      </c>
      <c r="H9" s="3" t="s">
        <v>11</v>
      </c>
    </row>
    <row r="10" spans="1:8" s="6" customFormat="1" ht="20.6" customHeight="1" x14ac:dyDescent="0.4">
      <c r="A10" s="1">
        <v>45519</v>
      </c>
      <c r="B10" s="10">
        <f>MONTH(tbl_operations[[#This Row],[Data]])</f>
        <v>8</v>
      </c>
      <c r="C10" s="3" t="s">
        <v>12</v>
      </c>
      <c r="D10" s="3" t="s">
        <v>31</v>
      </c>
      <c r="E10" s="3" t="s">
        <v>32</v>
      </c>
      <c r="F10" s="5">
        <v>150</v>
      </c>
      <c r="G10" s="3" t="s">
        <v>3</v>
      </c>
      <c r="H10" s="3" t="s">
        <v>20</v>
      </c>
    </row>
    <row r="11" spans="1:8" s="6" customFormat="1" ht="20.6" customHeight="1" x14ac:dyDescent="0.4">
      <c r="A11" s="1">
        <v>45522</v>
      </c>
      <c r="B11" s="10">
        <f>MONTH(tbl_operations[[#This Row],[Data]])</f>
        <v>8</v>
      </c>
      <c r="C11" s="3" t="s">
        <v>12</v>
      </c>
      <c r="D11" s="3" t="s">
        <v>33</v>
      </c>
      <c r="E11" s="3" t="s">
        <v>34</v>
      </c>
      <c r="F11" s="5">
        <v>1200</v>
      </c>
      <c r="G11" s="3" t="s">
        <v>19</v>
      </c>
      <c r="H11" s="3" t="s">
        <v>16</v>
      </c>
    </row>
    <row r="12" spans="1:8" s="6" customFormat="1" ht="20.6" customHeight="1" x14ac:dyDescent="0.4">
      <c r="A12" s="1">
        <v>45524</v>
      </c>
      <c r="B12" s="10">
        <f>MONTH(tbl_operations[[#This Row],[Data]])</f>
        <v>8</v>
      </c>
      <c r="C12" s="3" t="s">
        <v>12</v>
      </c>
      <c r="D12" s="3" t="s">
        <v>35</v>
      </c>
      <c r="E12" s="3" t="s">
        <v>36</v>
      </c>
      <c r="F12" s="5">
        <v>450</v>
      </c>
      <c r="G12" s="3" t="s">
        <v>15</v>
      </c>
      <c r="H12" s="3" t="s">
        <v>20</v>
      </c>
    </row>
    <row r="13" spans="1:8" s="6" customFormat="1" ht="20.6" customHeight="1" x14ac:dyDescent="0.4">
      <c r="A13" s="1">
        <v>45526</v>
      </c>
      <c r="B13" s="10">
        <f>MONTH(tbl_operations[[#This Row],[Data]])</f>
        <v>8</v>
      </c>
      <c r="C13" s="3" t="s">
        <v>12</v>
      </c>
      <c r="D13" s="3" t="s">
        <v>37</v>
      </c>
      <c r="E13" s="3" t="s">
        <v>38</v>
      </c>
      <c r="F13" s="5">
        <v>180</v>
      </c>
      <c r="G13" s="3" t="s">
        <v>3</v>
      </c>
      <c r="H13" s="3" t="s">
        <v>16</v>
      </c>
    </row>
    <row r="14" spans="1:8" s="6" customFormat="1" ht="20.6" customHeight="1" x14ac:dyDescent="0.4">
      <c r="A14" s="1">
        <v>45528</v>
      </c>
      <c r="B14" s="10">
        <f>MONTH(tbl_operations[[#This Row],[Data]])</f>
        <v>8</v>
      </c>
      <c r="C14" s="3" t="s">
        <v>12</v>
      </c>
      <c r="D14" s="3" t="s">
        <v>39</v>
      </c>
      <c r="E14" s="3" t="s">
        <v>40</v>
      </c>
      <c r="F14" s="5">
        <v>80</v>
      </c>
      <c r="G14" s="3" t="s">
        <v>15</v>
      </c>
      <c r="H14" s="3" t="s">
        <v>20</v>
      </c>
    </row>
    <row r="15" spans="1:8" s="6" customFormat="1" ht="20.6" customHeight="1" x14ac:dyDescent="0.4">
      <c r="A15" s="1">
        <v>45532</v>
      </c>
      <c r="B15" s="10">
        <f>MONTH(tbl_operations[[#This Row],[Data]])</f>
        <v>8</v>
      </c>
      <c r="C15" s="3" t="s">
        <v>12</v>
      </c>
      <c r="D15" s="3" t="s">
        <v>41</v>
      </c>
      <c r="E15" s="3" t="s">
        <v>42</v>
      </c>
      <c r="F15" s="5">
        <v>200</v>
      </c>
      <c r="G15" s="3" t="s">
        <v>15</v>
      </c>
      <c r="H15" s="3" t="s">
        <v>20</v>
      </c>
    </row>
    <row r="16" spans="1:8" s="6" customFormat="1" ht="20.6" customHeight="1" x14ac:dyDescent="0.4">
      <c r="A16" s="1">
        <v>45534</v>
      </c>
      <c r="B16" s="10">
        <f>MONTH(tbl_operations[[#This Row],[Data]])</f>
        <v>8</v>
      </c>
      <c r="C16" s="3" t="s">
        <v>12</v>
      </c>
      <c r="D16" s="3" t="s">
        <v>43</v>
      </c>
      <c r="E16" s="3" t="s">
        <v>44</v>
      </c>
      <c r="F16" s="5">
        <v>750</v>
      </c>
      <c r="G16" s="3" t="s">
        <v>3</v>
      </c>
      <c r="H16" s="3" t="s">
        <v>16</v>
      </c>
    </row>
    <row r="17" spans="1:8" s="6" customFormat="1" ht="20.6" customHeight="1" x14ac:dyDescent="0.4">
      <c r="A17" s="1">
        <v>45535</v>
      </c>
      <c r="B17" s="10">
        <f>MONTH(tbl_operations[[#This Row],[Data]])</f>
        <v>8</v>
      </c>
      <c r="C17" s="3" t="s">
        <v>12</v>
      </c>
      <c r="D17" s="3" t="s">
        <v>45</v>
      </c>
      <c r="E17" s="3" t="s">
        <v>46</v>
      </c>
      <c r="F17" s="5">
        <v>350</v>
      </c>
      <c r="G17" s="3" t="s">
        <v>19</v>
      </c>
      <c r="H17" s="3" t="s">
        <v>20</v>
      </c>
    </row>
    <row r="18" spans="1:8" s="6" customFormat="1" ht="20.6" customHeight="1" x14ac:dyDescent="0.4">
      <c r="A18" s="1">
        <v>45536</v>
      </c>
      <c r="B18" s="10">
        <f>MONTH(tbl_operations[[#This Row],[Data]])</f>
        <v>9</v>
      </c>
      <c r="C18" s="3" t="s">
        <v>0</v>
      </c>
      <c r="D18" s="3" t="s">
        <v>1</v>
      </c>
      <c r="E18" s="3" t="s">
        <v>2</v>
      </c>
      <c r="F18" s="5">
        <v>5000</v>
      </c>
      <c r="G18" s="3" t="s">
        <v>3</v>
      </c>
      <c r="H18" s="3" t="s">
        <v>11</v>
      </c>
    </row>
    <row r="19" spans="1:8" s="6" customFormat="1" ht="20.6" customHeight="1" x14ac:dyDescent="0.4">
      <c r="A19" s="1">
        <v>45537</v>
      </c>
      <c r="B19" s="10">
        <f>MONTH(tbl_operations[[#This Row],[Data]])</f>
        <v>9</v>
      </c>
      <c r="C19" s="3" t="s">
        <v>12</v>
      </c>
      <c r="D19" s="3" t="s">
        <v>13</v>
      </c>
      <c r="E19" s="4" t="s">
        <v>14</v>
      </c>
      <c r="F19" s="5">
        <v>450</v>
      </c>
      <c r="G19" s="3" t="s">
        <v>15</v>
      </c>
      <c r="H19" s="3" t="s">
        <v>16</v>
      </c>
    </row>
    <row r="20" spans="1:8" s="6" customFormat="1" ht="20.6" customHeight="1" x14ac:dyDescent="0.4">
      <c r="A20" s="1">
        <v>45540</v>
      </c>
      <c r="B20" s="10">
        <f>MONTH(tbl_operations[[#This Row],[Data]])</f>
        <v>9</v>
      </c>
      <c r="C20" s="3" t="s">
        <v>12</v>
      </c>
      <c r="D20" s="3" t="s">
        <v>17</v>
      </c>
      <c r="E20" s="4" t="s">
        <v>18</v>
      </c>
      <c r="F20" s="5">
        <v>300</v>
      </c>
      <c r="G20" s="3" t="s">
        <v>15</v>
      </c>
      <c r="H20" s="3" t="s">
        <v>20</v>
      </c>
    </row>
    <row r="21" spans="1:8" s="6" customFormat="1" ht="20.6" customHeight="1" x14ac:dyDescent="0.4">
      <c r="A21" s="1">
        <v>45543</v>
      </c>
      <c r="B21" s="10">
        <f>MONTH(tbl_operations[[#This Row],[Data]])</f>
        <v>9</v>
      </c>
      <c r="C21" s="3" t="s">
        <v>12</v>
      </c>
      <c r="D21" s="3" t="s">
        <v>21</v>
      </c>
      <c r="E21" s="4" t="s">
        <v>47</v>
      </c>
      <c r="F21" s="5">
        <v>200</v>
      </c>
      <c r="G21" s="3" t="s">
        <v>3</v>
      </c>
      <c r="H21" s="3" t="s">
        <v>20</v>
      </c>
    </row>
    <row r="22" spans="1:8" s="6" customFormat="1" ht="20.6" customHeight="1" x14ac:dyDescent="0.4">
      <c r="A22" s="1">
        <v>45546</v>
      </c>
      <c r="B22" s="10">
        <f>MONTH(tbl_operations[[#This Row],[Data]])</f>
        <v>9</v>
      </c>
      <c r="C22" s="3" t="s">
        <v>12</v>
      </c>
      <c r="D22" s="3" t="s">
        <v>23</v>
      </c>
      <c r="E22" s="4" t="s">
        <v>48</v>
      </c>
      <c r="F22" s="5">
        <v>600</v>
      </c>
      <c r="G22" s="3" t="s">
        <v>15</v>
      </c>
      <c r="H22" s="3" t="s">
        <v>16</v>
      </c>
    </row>
    <row r="23" spans="1:8" s="6" customFormat="1" ht="20.6" customHeight="1" x14ac:dyDescent="0.4">
      <c r="A23" s="1">
        <v>45549</v>
      </c>
      <c r="B23" s="10">
        <f>MONTH(tbl_operations[[#This Row],[Data]])</f>
        <v>9</v>
      </c>
      <c r="C23" s="3" t="s">
        <v>12</v>
      </c>
      <c r="D23" s="3" t="s">
        <v>25</v>
      </c>
      <c r="E23" s="4" t="s">
        <v>26</v>
      </c>
      <c r="F23" s="5">
        <v>350</v>
      </c>
      <c r="G23" s="3" t="s">
        <v>3</v>
      </c>
      <c r="H23" s="3" t="s">
        <v>20</v>
      </c>
    </row>
    <row r="24" spans="1:8" s="6" customFormat="1" ht="20.6" customHeight="1" x14ac:dyDescent="0.4">
      <c r="A24" s="1">
        <v>45552</v>
      </c>
      <c r="B24" s="10">
        <f>MONTH(tbl_operations[[#This Row],[Data]])</f>
        <v>9</v>
      </c>
      <c r="C24" s="3" t="s">
        <v>12</v>
      </c>
      <c r="D24" s="3" t="s">
        <v>27</v>
      </c>
      <c r="E24" s="4" t="s">
        <v>49</v>
      </c>
      <c r="F24" s="5">
        <v>500</v>
      </c>
      <c r="G24" s="3" t="s">
        <v>19</v>
      </c>
      <c r="H24" s="3" t="s">
        <v>16</v>
      </c>
    </row>
    <row r="25" spans="1:8" s="6" customFormat="1" ht="20.6" customHeight="1" x14ac:dyDescent="0.4">
      <c r="A25" s="1">
        <v>45555</v>
      </c>
      <c r="B25" s="10">
        <f>MONTH(tbl_operations[[#This Row],[Data]])</f>
        <v>9</v>
      </c>
      <c r="C25" s="3" t="s">
        <v>0</v>
      </c>
      <c r="D25" s="3" t="s">
        <v>50</v>
      </c>
      <c r="E25" s="3" t="s">
        <v>51</v>
      </c>
      <c r="F25" s="5">
        <v>1200</v>
      </c>
      <c r="G25" s="3" t="s">
        <v>3</v>
      </c>
      <c r="H25" s="3" t="s">
        <v>11</v>
      </c>
    </row>
    <row r="26" spans="1:8" s="6" customFormat="1" ht="20.6" customHeight="1" x14ac:dyDescent="0.4">
      <c r="A26" s="1">
        <v>45555</v>
      </c>
      <c r="B26" s="10">
        <f>MONTH(tbl_operations[[#This Row],[Data]])</f>
        <v>9</v>
      </c>
      <c r="C26" s="3" t="s">
        <v>12</v>
      </c>
      <c r="D26" s="3" t="s">
        <v>31</v>
      </c>
      <c r="E26" s="4" t="s">
        <v>52</v>
      </c>
      <c r="F26" s="5">
        <v>800</v>
      </c>
      <c r="G26" s="3" t="s">
        <v>3</v>
      </c>
      <c r="H26" s="3" t="s">
        <v>20</v>
      </c>
    </row>
    <row r="27" spans="1:8" s="6" customFormat="1" ht="20.6" customHeight="1" x14ac:dyDescent="0.4">
      <c r="A27" s="1">
        <v>45558</v>
      </c>
      <c r="B27" s="10">
        <f>MONTH(tbl_operations[[#This Row],[Data]])</f>
        <v>9</v>
      </c>
      <c r="C27" s="3" t="s">
        <v>12</v>
      </c>
      <c r="D27" s="3" t="s">
        <v>33</v>
      </c>
      <c r="E27" s="4" t="s">
        <v>53</v>
      </c>
      <c r="F27" s="5">
        <v>1500</v>
      </c>
      <c r="G27" s="3" t="s">
        <v>19</v>
      </c>
      <c r="H27" s="3" t="s">
        <v>16</v>
      </c>
    </row>
    <row r="28" spans="1:8" s="6" customFormat="1" ht="20.6" customHeight="1" x14ac:dyDescent="0.4">
      <c r="A28" s="1">
        <v>45561</v>
      </c>
      <c r="B28" s="10">
        <f>MONTH(tbl_operations[[#This Row],[Data]])</f>
        <v>9</v>
      </c>
      <c r="C28" s="3" t="s">
        <v>12</v>
      </c>
      <c r="D28" s="3" t="s">
        <v>54</v>
      </c>
      <c r="E28" s="4" t="s">
        <v>55</v>
      </c>
      <c r="F28" s="5">
        <v>250</v>
      </c>
      <c r="G28" s="3" t="s">
        <v>15</v>
      </c>
      <c r="H28" s="3" t="s">
        <v>20</v>
      </c>
    </row>
    <row r="29" spans="1:8" s="6" customFormat="1" ht="20.6" customHeight="1" x14ac:dyDescent="0.4">
      <c r="A29" s="1">
        <v>45564</v>
      </c>
      <c r="B29" s="10">
        <f>MONTH(tbl_operations[[#This Row],[Data]])</f>
        <v>9</v>
      </c>
      <c r="C29" s="3" t="s">
        <v>12</v>
      </c>
      <c r="D29" s="3" t="s">
        <v>37</v>
      </c>
      <c r="E29" s="4" t="s">
        <v>56</v>
      </c>
      <c r="F29" s="5">
        <v>400</v>
      </c>
      <c r="G29" s="3" t="s">
        <v>19</v>
      </c>
      <c r="H29" s="3" t="s">
        <v>16</v>
      </c>
    </row>
    <row r="30" spans="1:8" s="6" customFormat="1" ht="20.6" customHeight="1" x14ac:dyDescent="0.4">
      <c r="A30" s="1">
        <v>45566</v>
      </c>
      <c r="B30" s="10">
        <f>MONTH(tbl_operations[[#This Row],[Data]])</f>
        <v>10</v>
      </c>
      <c r="C30" s="3" t="s">
        <v>0</v>
      </c>
      <c r="D30" s="3" t="s">
        <v>1</v>
      </c>
      <c r="E30" s="3" t="s">
        <v>2</v>
      </c>
      <c r="F30" s="5">
        <v>5000</v>
      </c>
      <c r="G30" s="3" t="s">
        <v>3</v>
      </c>
      <c r="H30" s="3" t="s">
        <v>11</v>
      </c>
    </row>
    <row r="31" spans="1:8" s="6" customFormat="1" ht="20.6" customHeight="1" x14ac:dyDescent="0.4">
      <c r="A31" s="1">
        <v>45566</v>
      </c>
      <c r="B31" s="10">
        <f>MONTH(tbl_operations[[#This Row],[Data]])</f>
        <v>10</v>
      </c>
      <c r="C31" s="3" t="s">
        <v>12</v>
      </c>
      <c r="D31" s="3" t="s">
        <v>13</v>
      </c>
      <c r="E31" s="3" t="s">
        <v>14</v>
      </c>
      <c r="F31" s="5">
        <v>600</v>
      </c>
      <c r="G31" s="3" t="s">
        <v>15</v>
      </c>
      <c r="H31" s="3" t="s">
        <v>16</v>
      </c>
    </row>
    <row r="32" spans="1:8" s="6" customFormat="1" ht="20.6" customHeight="1" x14ac:dyDescent="0.4">
      <c r="A32" s="1">
        <v>45568</v>
      </c>
      <c r="B32" s="10">
        <f>MONTH(tbl_operations[[#This Row],[Data]])</f>
        <v>10</v>
      </c>
      <c r="C32" s="3" t="s">
        <v>12</v>
      </c>
      <c r="D32" s="3" t="s">
        <v>17</v>
      </c>
      <c r="E32" s="3" t="s">
        <v>57</v>
      </c>
      <c r="F32" s="5">
        <v>200</v>
      </c>
      <c r="G32" s="3" t="s">
        <v>19</v>
      </c>
      <c r="H32" s="3" t="s">
        <v>20</v>
      </c>
    </row>
    <row r="33" spans="1:8" s="6" customFormat="1" ht="20.6" customHeight="1" x14ac:dyDescent="0.4">
      <c r="A33" s="1">
        <v>45570</v>
      </c>
      <c r="B33" s="10">
        <f>MONTH(tbl_operations[[#This Row],[Data]])</f>
        <v>10</v>
      </c>
      <c r="C33" s="3" t="s">
        <v>12</v>
      </c>
      <c r="D33" s="3" t="s">
        <v>21</v>
      </c>
      <c r="E33" s="3" t="s">
        <v>58</v>
      </c>
      <c r="F33" s="5">
        <v>180</v>
      </c>
      <c r="G33" s="3" t="s">
        <v>3</v>
      </c>
      <c r="H33" s="3" t="s">
        <v>20</v>
      </c>
    </row>
    <row r="34" spans="1:8" s="6" customFormat="1" ht="20.6" customHeight="1" x14ac:dyDescent="0.4">
      <c r="A34" s="1">
        <v>45573</v>
      </c>
      <c r="B34" s="10">
        <f>MONTH(tbl_operations[[#This Row],[Data]])</f>
        <v>10</v>
      </c>
      <c r="C34" s="3" t="s">
        <v>12</v>
      </c>
      <c r="D34" s="3" t="s">
        <v>23</v>
      </c>
      <c r="E34" s="3" t="s">
        <v>59</v>
      </c>
      <c r="F34" s="5">
        <v>120</v>
      </c>
      <c r="G34" s="3" t="s">
        <v>15</v>
      </c>
      <c r="H34" s="3" t="s">
        <v>16</v>
      </c>
    </row>
    <row r="35" spans="1:8" s="6" customFormat="1" ht="20.6" customHeight="1" x14ac:dyDescent="0.4">
      <c r="A35" s="1">
        <v>45575</v>
      </c>
      <c r="B35" s="10">
        <f>MONTH(tbl_operations[[#This Row],[Data]])</f>
        <v>10</v>
      </c>
      <c r="C35" s="3" t="s">
        <v>12</v>
      </c>
      <c r="D35" s="3" t="s">
        <v>25</v>
      </c>
      <c r="E35" s="3" t="s">
        <v>60</v>
      </c>
      <c r="F35" s="5">
        <v>350</v>
      </c>
      <c r="G35" s="3" t="s">
        <v>19</v>
      </c>
      <c r="H35" s="3" t="s">
        <v>16</v>
      </c>
    </row>
    <row r="36" spans="1:8" s="6" customFormat="1" ht="20.6" customHeight="1" x14ac:dyDescent="0.4">
      <c r="A36" s="1">
        <v>45578</v>
      </c>
      <c r="B36" s="10">
        <f>MONTH(tbl_operations[[#This Row],[Data]])</f>
        <v>10</v>
      </c>
      <c r="C36" s="3" t="s">
        <v>12</v>
      </c>
      <c r="D36" s="3" t="s">
        <v>27</v>
      </c>
      <c r="E36" s="3" t="s">
        <v>61</v>
      </c>
      <c r="F36" s="5">
        <v>400</v>
      </c>
      <c r="G36" s="3" t="s">
        <v>3</v>
      </c>
      <c r="H36" s="3" t="s">
        <v>20</v>
      </c>
    </row>
    <row r="37" spans="1:8" s="6" customFormat="1" ht="20.6" customHeight="1" x14ac:dyDescent="0.4">
      <c r="A37" s="1">
        <v>45580</v>
      </c>
      <c r="B37" s="10">
        <f>MONTH(tbl_operations[[#This Row],[Data]])</f>
        <v>10</v>
      </c>
      <c r="C37" s="3" t="s">
        <v>12</v>
      </c>
      <c r="D37" s="3" t="s">
        <v>31</v>
      </c>
      <c r="E37" s="3" t="s">
        <v>62</v>
      </c>
      <c r="F37" s="5">
        <v>450</v>
      </c>
      <c r="G37" s="3" t="s">
        <v>15</v>
      </c>
      <c r="H37" s="3" t="s">
        <v>20</v>
      </c>
    </row>
    <row r="38" spans="1:8" s="6" customFormat="1" ht="20.6" customHeight="1" x14ac:dyDescent="0.4">
      <c r="A38" s="1">
        <v>45583</v>
      </c>
      <c r="B38" s="10">
        <f>MONTH(tbl_operations[[#This Row],[Data]])</f>
        <v>10</v>
      </c>
      <c r="C38" s="3" t="s">
        <v>0</v>
      </c>
      <c r="D38" s="3" t="s">
        <v>63</v>
      </c>
      <c r="E38" s="3" t="s">
        <v>64</v>
      </c>
      <c r="F38" s="5">
        <v>1500</v>
      </c>
      <c r="G38" s="3" t="s">
        <v>3</v>
      </c>
      <c r="H38" s="3" t="s">
        <v>11</v>
      </c>
    </row>
    <row r="39" spans="1:8" s="6" customFormat="1" ht="20.6" customHeight="1" x14ac:dyDescent="0.4">
      <c r="A39" s="1">
        <v>45583</v>
      </c>
      <c r="B39" s="10">
        <f>MONTH(tbl_operations[[#This Row],[Data]])</f>
        <v>10</v>
      </c>
      <c r="C39" s="3" t="s">
        <v>12</v>
      </c>
      <c r="D39" s="3" t="s">
        <v>33</v>
      </c>
      <c r="E39" s="3" t="s">
        <v>65</v>
      </c>
      <c r="F39" s="5">
        <v>300</v>
      </c>
      <c r="G39" s="3" t="s">
        <v>19</v>
      </c>
      <c r="H39" s="3" t="s">
        <v>16</v>
      </c>
    </row>
    <row r="40" spans="1:8" s="6" customFormat="1" ht="20.6" customHeight="1" x14ac:dyDescent="0.4">
      <c r="A40" s="1">
        <v>45585</v>
      </c>
      <c r="B40" s="10">
        <f>MONTH(tbl_operations[[#This Row],[Data]])</f>
        <v>10</v>
      </c>
      <c r="C40" s="3" t="s">
        <v>12</v>
      </c>
      <c r="D40" s="3" t="s">
        <v>35</v>
      </c>
      <c r="E40" s="3" t="s">
        <v>66</v>
      </c>
      <c r="F40" s="5">
        <v>800</v>
      </c>
      <c r="G40" s="3" t="s">
        <v>3</v>
      </c>
      <c r="H40" s="3" t="s">
        <v>20</v>
      </c>
    </row>
    <row r="41" spans="1:8" s="6" customFormat="1" ht="20.6" customHeight="1" x14ac:dyDescent="0.4">
      <c r="A41" s="1">
        <v>45587</v>
      </c>
      <c r="B41" s="10">
        <f>MONTH(tbl_operations[[#This Row],[Data]])</f>
        <v>10</v>
      </c>
      <c r="C41" s="3" t="s">
        <v>12</v>
      </c>
      <c r="D41" s="3" t="s">
        <v>37</v>
      </c>
      <c r="E41" s="3" t="s">
        <v>67</v>
      </c>
      <c r="F41" s="5">
        <v>250</v>
      </c>
      <c r="G41" s="3" t="s">
        <v>19</v>
      </c>
      <c r="H41" s="3" t="s">
        <v>16</v>
      </c>
    </row>
    <row r="42" spans="1:8" s="6" customFormat="1" ht="20.6" customHeight="1" x14ac:dyDescent="0.4">
      <c r="A42" s="1">
        <v>45589</v>
      </c>
      <c r="B42" s="10">
        <f>MONTH(tbl_operations[[#This Row],[Data]])</f>
        <v>10</v>
      </c>
      <c r="C42" s="3" t="s">
        <v>12</v>
      </c>
      <c r="D42" s="3" t="s">
        <v>41</v>
      </c>
      <c r="E42" s="3" t="s">
        <v>68</v>
      </c>
      <c r="F42" s="5">
        <v>150</v>
      </c>
      <c r="G42" s="3" t="s">
        <v>15</v>
      </c>
      <c r="H42" s="3" t="s">
        <v>20</v>
      </c>
    </row>
    <row r="43" spans="1:8" s="6" customFormat="1" ht="20.6" customHeight="1" x14ac:dyDescent="0.4">
      <c r="A43" s="1">
        <v>45591</v>
      </c>
      <c r="B43" s="10">
        <f>MONTH(tbl_operations[[#This Row],[Data]])</f>
        <v>10</v>
      </c>
      <c r="C43" s="3" t="s">
        <v>12</v>
      </c>
      <c r="D43" s="3" t="s">
        <v>39</v>
      </c>
      <c r="E43" s="3" t="s">
        <v>69</v>
      </c>
      <c r="F43" s="5">
        <v>250</v>
      </c>
      <c r="G43" s="3" t="s">
        <v>3</v>
      </c>
      <c r="H43" s="3" t="s">
        <v>16</v>
      </c>
    </row>
    <row r="44" spans="1:8" s="6" customFormat="1" ht="20.6" customHeight="1" x14ac:dyDescent="0.4">
      <c r="A44" s="1">
        <v>45595</v>
      </c>
      <c r="B44" s="10">
        <f>MONTH(tbl_operations[[#This Row],[Data]])</f>
        <v>10</v>
      </c>
      <c r="C44" s="3" t="s">
        <v>12</v>
      </c>
      <c r="D44" s="3" t="s">
        <v>45</v>
      </c>
      <c r="E44" s="3" t="s">
        <v>70</v>
      </c>
      <c r="F44" s="5">
        <v>220</v>
      </c>
      <c r="G44" s="3" t="s">
        <v>3</v>
      </c>
      <c r="H44" s="3" t="s">
        <v>16</v>
      </c>
    </row>
    <row r="45" spans="1:8" s="6" customFormat="1" ht="20.6" customHeight="1" x14ac:dyDescent="0.4">
      <c r="A45" s="1">
        <v>45596</v>
      </c>
      <c r="B45" s="10">
        <f>MONTH(tbl_operations[[#This Row],[Data]])</f>
        <v>10</v>
      </c>
      <c r="C45" s="3" t="s">
        <v>12</v>
      </c>
      <c r="D45" s="3" t="s">
        <v>43</v>
      </c>
      <c r="E45" s="3" t="s">
        <v>71</v>
      </c>
      <c r="F45" s="5">
        <v>500</v>
      </c>
      <c r="G45" s="3" t="s">
        <v>19</v>
      </c>
      <c r="H45" s="3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A5C2-5774-4CF2-93C7-2B49A6ADD705}">
  <sheetPr>
    <tabColor rgb="FF00B0F0"/>
  </sheetPr>
  <dimension ref="C1:F31"/>
  <sheetViews>
    <sheetView workbookViewId="0">
      <selection activeCell="T21" sqref="T21"/>
    </sheetView>
  </sheetViews>
  <sheetFormatPr defaultRowHeight="14.6" x14ac:dyDescent="0.4"/>
  <cols>
    <col min="3" max="3" width="17.07421875" bestFit="1" customWidth="1"/>
    <col min="4" max="4" width="13" customWidth="1"/>
  </cols>
  <sheetData>
    <row r="1" spans="3:6" x14ac:dyDescent="0.4">
      <c r="C1" s="7" t="s">
        <v>5</v>
      </c>
      <c r="D1" s="2" t="s">
        <v>0</v>
      </c>
    </row>
    <row r="2" spans="3:6" s="2" customFormat="1" x14ac:dyDescent="0.4"/>
    <row r="3" spans="3:6" s="2" customFormat="1" x14ac:dyDescent="0.4">
      <c r="C3" s="7" t="s">
        <v>72</v>
      </c>
      <c r="D3" t="s">
        <v>74</v>
      </c>
      <c r="E3"/>
    </row>
    <row r="4" spans="3:6" s="2" customFormat="1" x14ac:dyDescent="0.4">
      <c r="C4" s="8" t="s">
        <v>50</v>
      </c>
      <c r="D4" s="9">
        <v>1200</v>
      </c>
      <c r="E4"/>
    </row>
    <row r="5" spans="3:6" s="2" customFormat="1" x14ac:dyDescent="0.4">
      <c r="C5" s="8" t="s">
        <v>29</v>
      </c>
      <c r="D5" s="9">
        <v>800</v>
      </c>
      <c r="E5"/>
    </row>
    <row r="6" spans="3:6" s="2" customFormat="1" x14ac:dyDescent="0.4">
      <c r="C6" s="8" t="s">
        <v>1</v>
      </c>
      <c r="D6" s="9">
        <v>15000</v>
      </c>
      <c r="E6"/>
    </row>
    <row r="7" spans="3:6" s="2" customFormat="1" x14ac:dyDescent="0.4">
      <c r="C7" s="8" t="s">
        <v>63</v>
      </c>
      <c r="D7" s="9">
        <v>1500</v>
      </c>
      <c r="E7"/>
    </row>
    <row r="8" spans="3:6" s="2" customFormat="1" x14ac:dyDescent="0.4">
      <c r="C8" s="8" t="s">
        <v>73</v>
      </c>
      <c r="D8" s="9">
        <v>18500</v>
      </c>
      <c r="E8"/>
    </row>
    <row r="11" spans="3:6" x14ac:dyDescent="0.4">
      <c r="C11" s="12" t="s">
        <v>76</v>
      </c>
    </row>
    <row r="13" spans="3:6" x14ac:dyDescent="0.4">
      <c r="C13" s="7" t="s">
        <v>5</v>
      </c>
      <c r="D13" s="2" t="s">
        <v>12</v>
      </c>
      <c r="E13" s="12"/>
      <c r="F13" s="12"/>
    </row>
    <row r="15" spans="3:6" x14ac:dyDescent="0.4">
      <c r="C15" s="7" t="s">
        <v>72</v>
      </c>
      <c r="D15" t="s">
        <v>74</v>
      </c>
    </row>
    <row r="16" spans="3:6" x14ac:dyDescent="0.4">
      <c r="C16" s="8" t="s">
        <v>13</v>
      </c>
      <c r="D16" s="9">
        <v>1600</v>
      </c>
    </row>
    <row r="17" spans="3:4" x14ac:dyDescent="0.4">
      <c r="C17" s="8" t="s">
        <v>39</v>
      </c>
      <c r="D17" s="9">
        <v>330</v>
      </c>
    </row>
    <row r="18" spans="3:4" x14ac:dyDescent="0.4">
      <c r="C18" s="8" t="s">
        <v>25</v>
      </c>
      <c r="D18" s="9">
        <v>1100</v>
      </c>
    </row>
    <row r="19" spans="3:4" x14ac:dyDescent="0.4">
      <c r="C19" s="8" t="s">
        <v>33</v>
      </c>
      <c r="D19" s="9">
        <v>3000</v>
      </c>
    </row>
    <row r="20" spans="3:4" x14ac:dyDescent="0.4">
      <c r="C20" s="8" t="s">
        <v>45</v>
      </c>
      <c r="D20" s="9">
        <v>570</v>
      </c>
    </row>
    <row r="21" spans="3:4" x14ac:dyDescent="0.4">
      <c r="C21" s="8" t="s">
        <v>21</v>
      </c>
      <c r="D21" s="9">
        <v>500</v>
      </c>
    </row>
    <row r="22" spans="3:4" x14ac:dyDescent="0.4">
      <c r="C22" s="8" t="s">
        <v>41</v>
      </c>
      <c r="D22" s="9">
        <v>350</v>
      </c>
    </row>
    <row r="23" spans="3:4" x14ac:dyDescent="0.4">
      <c r="C23" s="8" t="s">
        <v>37</v>
      </c>
      <c r="D23" s="9">
        <v>830</v>
      </c>
    </row>
    <row r="24" spans="3:4" x14ac:dyDescent="0.4">
      <c r="C24" s="8" t="s">
        <v>23</v>
      </c>
      <c r="D24" s="9">
        <v>970</v>
      </c>
    </row>
    <row r="25" spans="3:4" x14ac:dyDescent="0.4">
      <c r="C25" s="8" t="s">
        <v>31</v>
      </c>
      <c r="D25" s="9">
        <v>1400</v>
      </c>
    </row>
    <row r="26" spans="3:4" x14ac:dyDescent="0.4">
      <c r="C26" s="8" t="s">
        <v>17</v>
      </c>
      <c r="D26" s="9">
        <v>800</v>
      </c>
    </row>
    <row r="27" spans="3:4" x14ac:dyDescent="0.4">
      <c r="C27" s="8" t="s">
        <v>54</v>
      </c>
      <c r="D27" s="9">
        <v>250</v>
      </c>
    </row>
    <row r="28" spans="3:4" x14ac:dyDescent="0.4">
      <c r="C28" s="8" t="s">
        <v>35</v>
      </c>
      <c r="D28" s="9">
        <v>1250</v>
      </c>
    </row>
    <row r="29" spans="3:4" x14ac:dyDescent="0.4">
      <c r="C29" s="8" t="s">
        <v>27</v>
      </c>
      <c r="D29" s="9">
        <v>1500</v>
      </c>
    </row>
    <row r="30" spans="3:4" x14ac:dyDescent="0.4">
      <c r="C30" s="8" t="s">
        <v>43</v>
      </c>
      <c r="D30" s="9">
        <v>1250</v>
      </c>
    </row>
    <row r="31" spans="3:4" x14ac:dyDescent="0.4">
      <c r="C31" s="8" t="s">
        <v>73</v>
      </c>
      <c r="D31" s="9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F6383-1BD3-49FE-964F-FFDCA6810B60}">
  <sheetPr>
    <tabColor rgb="FF0070C0"/>
  </sheetPr>
  <dimension ref="A1:U29"/>
  <sheetViews>
    <sheetView workbookViewId="0">
      <selection activeCell="T21" sqref="T21"/>
    </sheetView>
  </sheetViews>
  <sheetFormatPr defaultRowHeight="14.6" x14ac:dyDescent="0.4"/>
  <cols>
    <col min="3" max="3" width="20.3828125" bestFit="1" customWidth="1"/>
    <col min="4" max="4" width="20.15234375" bestFit="1" customWidth="1"/>
    <col min="6" max="6" width="19.69140625" customWidth="1"/>
    <col min="7" max="7" width="19.53515625" customWidth="1"/>
    <col min="8" max="8" width="10.3828125" bestFit="1" customWidth="1"/>
  </cols>
  <sheetData>
    <row r="1" spans="1:21" ht="43.8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1" x14ac:dyDescent="0.4">
      <c r="D2" s="16" t="s">
        <v>79</v>
      </c>
    </row>
    <row r="3" spans="1:21" x14ac:dyDescent="0.4">
      <c r="C3" s="19" t="s">
        <v>80</v>
      </c>
      <c r="D3" s="17">
        <f>SUM(Tabela2[[#All],[Deposito Reservado]])</f>
        <v>6298</v>
      </c>
    </row>
    <row r="4" spans="1:21" x14ac:dyDescent="0.4">
      <c r="C4" s="19" t="s">
        <v>81</v>
      </c>
      <c r="D4" s="17">
        <v>20000</v>
      </c>
    </row>
    <row r="6" spans="1:21" x14ac:dyDescent="0.4">
      <c r="C6" s="15" t="s">
        <v>77</v>
      </c>
      <c r="D6" s="15" t="s">
        <v>78</v>
      </c>
    </row>
    <row r="7" spans="1:21" x14ac:dyDescent="0.4">
      <c r="C7" s="18">
        <v>45603</v>
      </c>
      <c r="D7" s="17">
        <v>36</v>
      </c>
    </row>
    <row r="8" spans="1:21" x14ac:dyDescent="0.4">
      <c r="C8" s="18">
        <v>45604</v>
      </c>
      <c r="D8" s="17">
        <v>361</v>
      </c>
    </row>
    <row r="9" spans="1:21" x14ac:dyDescent="0.4">
      <c r="C9" s="18">
        <v>45605</v>
      </c>
      <c r="D9" s="17">
        <v>193</v>
      </c>
    </row>
    <row r="10" spans="1:21" x14ac:dyDescent="0.4">
      <c r="C10" s="18">
        <v>45606</v>
      </c>
      <c r="D10" s="17">
        <v>344</v>
      </c>
    </row>
    <row r="11" spans="1:21" x14ac:dyDescent="0.4">
      <c r="C11" s="18">
        <v>45607</v>
      </c>
      <c r="D11" s="17">
        <v>139</v>
      </c>
    </row>
    <row r="12" spans="1:21" x14ac:dyDescent="0.4">
      <c r="C12" s="18">
        <v>45608</v>
      </c>
      <c r="D12" s="17">
        <v>399</v>
      </c>
    </row>
    <row r="13" spans="1:21" x14ac:dyDescent="0.4">
      <c r="C13" s="18">
        <v>45609</v>
      </c>
      <c r="D13" s="17">
        <v>43</v>
      </c>
    </row>
    <row r="14" spans="1:21" x14ac:dyDescent="0.4">
      <c r="C14" s="18">
        <v>45610</v>
      </c>
      <c r="D14" s="17">
        <v>365</v>
      </c>
    </row>
    <row r="15" spans="1:21" x14ac:dyDescent="0.4">
      <c r="C15" s="18">
        <v>45611</v>
      </c>
      <c r="D15" s="17">
        <v>21</v>
      </c>
    </row>
    <row r="16" spans="1:21" x14ac:dyDescent="0.4">
      <c r="C16" s="18">
        <v>45612</v>
      </c>
      <c r="D16" s="17">
        <v>380</v>
      </c>
    </row>
    <row r="17" spans="3:4" x14ac:dyDescent="0.4">
      <c r="C17" s="18">
        <v>45613</v>
      </c>
      <c r="D17" s="17">
        <v>463</v>
      </c>
    </row>
    <row r="18" spans="3:4" x14ac:dyDescent="0.4">
      <c r="C18" s="18">
        <v>45614</v>
      </c>
      <c r="D18" s="17">
        <v>370</v>
      </c>
    </row>
    <row r="19" spans="3:4" x14ac:dyDescent="0.4">
      <c r="C19" s="18">
        <v>45615</v>
      </c>
      <c r="D19" s="17">
        <v>123</v>
      </c>
    </row>
    <row r="20" spans="3:4" x14ac:dyDescent="0.4">
      <c r="C20" s="18">
        <v>45616</v>
      </c>
      <c r="D20" s="17">
        <v>318</v>
      </c>
    </row>
    <row r="21" spans="3:4" x14ac:dyDescent="0.4">
      <c r="C21" s="18">
        <v>45617</v>
      </c>
      <c r="D21" s="17">
        <v>444</v>
      </c>
    </row>
    <row r="22" spans="3:4" x14ac:dyDescent="0.4">
      <c r="C22" s="18">
        <v>45618</v>
      </c>
      <c r="D22" s="17">
        <v>298</v>
      </c>
    </row>
    <row r="23" spans="3:4" x14ac:dyDescent="0.4">
      <c r="C23" s="18">
        <v>45619</v>
      </c>
      <c r="D23" s="17">
        <v>204</v>
      </c>
    </row>
    <row r="24" spans="3:4" x14ac:dyDescent="0.4">
      <c r="C24" s="18">
        <v>45620</v>
      </c>
      <c r="D24" s="17">
        <v>434</v>
      </c>
    </row>
    <row r="25" spans="3:4" x14ac:dyDescent="0.4">
      <c r="C25" s="18">
        <v>45621</v>
      </c>
      <c r="D25" s="17">
        <v>441</v>
      </c>
    </row>
    <row r="26" spans="3:4" x14ac:dyDescent="0.4">
      <c r="C26" s="18">
        <v>45622</v>
      </c>
      <c r="D26" s="17">
        <v>439</v>
      </c>
    </row>
    <row r="27" spans="3:4" x14ac:dyDescent="0.4">
      <c r="C27" s="18">
        <v>45623</v>
      </c>
      <c r="D27" s="17">
        <v>77</v>
      </c>
    </row>
    <row r="28" spans="3:4" x14ac:dyDescent="0.4">
      <c r="C28" s="18">
        <v>45624</v>
      </c>
      <c r="D28" s="17">
        <v>175</v>
      </c>
    </row>
    <row r="29" spans="3:4" x14ac:dyDescent="0.4">
      <c r="C29" s="18">
        <v>45625</v>
      </c>
      <c r="D29" s="17">
        <v>231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6A8A6-D3AE-4AB2-8CCD-D3F61C08826E}">
  <dimension ref="A13:U17"/>
  <sheetViews>
    <sheetView showGridLines="0" showRowColHeaders="0" tabSelected="1" zoomScaleNormal="100" workbookViewId="0">
      <selection activeCell="U15" sqref="U15"/>
    </sheetView>
  </sheetViews>
  <sheetFormatPr defaultColWidth="0" defaultRowHeight="14.6" x14ac:dyDescent="0.4"/>
  <cols>
    <col min="1" max="1" width="16.4609375" style="13" customWidth="1"/>
    <col min="2" max="21" width="9.23046875" style="14" customWidth="1"/>
    <col min="22" max="16384" width="9.23046875" hidden="1"/>
  </cols>
  <sheetData>
    <row r="13" spans="17:17" x14ac:dyDescent="0.4">
      <c r="Q13"/>
    </row>
    <row r="17" spans="14:14" x14ac:dyDescent="0.4">
      <c r="N1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Eliane Araujo Quintao</dc:creator>
  <cp:lastModifiedBy>Eliane Araujo Quintao</cp:lastModifiedBy>
  <dcterms:created xsi:type="dcterms:W3CDTF">2025-01-27T17:19:57Z</dcterms:created>
  <dcterms:modified xsi:type="dcterms:W3CDTF">2025-01-29T18:03:05Z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2025-01-27T17:56:35Z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ffb388e0-10c0-4a8e-96c8-36ab5fb3ddc7</vt:lpwstr>
  </property>
  <property fmtid="{D5CDD505-2E9C-101B-9397-08002B2CF9AE}" pid="8" name="MSIP_Label_fde7aacd-7cc4-4c31-9e6f-7ef306428f09_ContentBits">
    <vt:lpwstr>1</vt:lpwstr>
  </property>
</Properties>
</file>