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 activeTab="2"/>
  </bookViews>
  <sheets>
    <sheet name="NTC at Low Leg" sheetId="1" r:id="rId1"/>
    <sheet name="NTC at High Leg" sheetId="4" r:id="rId2"/>
    <sheet name="Output" sheetId="5" r:id="rId3"/>
  </sheets>
  <definedNames>
    <definedName name="Resol" localSheetId="1">'NTC at High Leg'!$C$2</definedName>
    <definedName name="Resol">'NTC at Low Leg'!$C$2</definedName>
    <definedName name="Rup" localSheetId="1">'NTC at High Leg'!$A$2</definedName>
    <definedName name="Rup">'NTC at Low Leg'!$A$2</definedName>
    <definedName name="Vin" localSheetId="1">'NTC at High Leg'!$D$2</definedName>
    <definedName name="Vin">'NTC at Low Leg'!$D$2</definedName>
    <definedName name="VRef" localSheetId="1">'NTC at High Leg'!$B$2</definedName>
    <definedName name="VRef">'NTC at Low Leg'!$B$2</definedName>
  </definedNames>
  <calcPr calcId="124519"/>
</workbook>
</file>

<file path=xl/calcChain.xml><?xml version="1.0" encoding="utf-8"?>
<calcChain xmlns="http://schemas.openxmlformats.org/spreadsheetml/2006/main"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2"/>
  <c r="A1"/>
  <c r="C6" i="4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5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D361"/>
  <c r="E361"/>
  <c r="D360"/>
  <c r="E360"/>
  <c r="D359"/>
  <c r="E359"/>
  <c r="D358"/>
  <c r="E358"/>
  <c r="D357"/>
  <c r="E357"/>
  <c r="D356"/>
  <c r="E356"/>
  <c r="D355"/>
  <c r="E355"/>
  <c r="D354"/>
  <c r="E354"/>
  <c r="D353"/>
  <c r="E353"/>
  <c r="D352"/>
  <c r="E352"/>
  <c r="D351"/>
  <c r="E351"/>
  <c r="D350"/>
  <c r="E350"/>
  <c r="D349"/>
  <c r="E349"/>
  <c r="D348"/>
  <c r="E348"/>
  <c r="D347"/>
  <c r="E347"/>
  <c r="D346"/>
  <c r="E346"/>
  <c r="D345"/>
  <c r="E345"/>
  <c r="D344"/>
  <c r="E344"/>
  <c r="D343"/>
  <c r="E343"/>
  <c r="D342"/>
  <c r="E342"/>
  <c r="D341"/>
  <c r="E341"/>
  <c r="D340"/>
  <c r="E340"/>
  <c r="D339"/>
  <c r="E339"/>
  <c r="D338"/>
  <c r="E338"/>
  <c r="D337"/>
  <c r="E337"/>
  <c r="D336"/>
  <c r="E336"/>
  <c r="D335"/>
  <c r="E335"/>
  <c r="D334"/>
  <c r="E334"/>
  <c r="D333"/>
  <c r="E333"/>
  <c r="D332"/>
  <c r="E332"/>
  <c r="D331"/>
  <c r="E331"/>
  <c r="D330"/>
  <c r="E330"/>
  <c r="D329"/>
  <c r="E329"/>
  <c r="D328"/>
  <c r="E328"/>
  <c r="D327"/>
  <c r="E327"/>
  <c r="D326"/>
  <c r="E326"/>
  <c r="D325"/>
  <c r="E325"/>
  <c r="D324"/>
  <c r="E324"/>
  <c r="D323"/>
  <c r="E323"/>
  <c r="D322"/>
  <c r="E322"/>
  <c r="D321"/>
  <c r="E321"/>
  <c r="D320"/>
  <c r="E320"/>
  <c r="G320" s="1"/>
  <c r="H320" s="1"/>
  <c r="E319"/>
  <c r="G319" s="1"/>
  <c r="H319" s="1"/>
  <c r="D318"/>
  <c r="E318"/>
  <c r="G318" s="1"/>
  <c r="H318" s="1"/>
  <c r="E317"/>
  <c r="G317" s="1"/>
  <c r="H317" s="1"/>
  <c r="D316"/>
  <c r="E316"/>
  <c r="G316" s="1"/>
  <c r="H316" s="1"/>
  <c r="E315"/>
  <c r="G315" s="1"/>
  <c r="H315" s="1"/>
  <c r="D314"/>
  <c r="E314"/>
  <c r="G314" s="1"/>
  <c r="H314" s="1"/>
  <c r="E313"/>
  <c r="G313" s="1"/>
  <c r="H313" s="1"/>
  <c r="D312"/>
  <c r="E312"/>
  <c r="G312" s="1"/>
  <c r="H312" s="1"/>
  <c r="E311"/>
  <c r="G311" s="1"/>
  <c r="H311" s="1"/>
  <c r="D310"/>
  <c r="E310"/>
  <c r="G310" s="1"/>
  <c r="H310" s="1"/>
  <c r="E309"/>
  <c r="G309" s="1"/>
  <c r="H309" s="1"/>
  <c r="D308"/>
  <c r="E308"/>
  <c r="G308" s="1"/>
  <c r="H308" s="1"/>
  <c r="E307"/>
  <c r="G307" s="1"/>
  <c r="H307" s="1"/>
  <c r="D306"/>
  <c r="E306"/>
  <c r="G306" s="1"/>
  <c r="H306" s="1"/>
  <c r="E305"/>
  <c r="G305" s="1"/>
  <c r="H305" s="1"/>
  <c r="D304"/>
  <c r="E304"/>
  <c r="G304" s="1"/>
  <c r="H304" s="1"/>
  <c r="E303"/>
  <c r="G303" s="1"/>
  <c r="H303" s="1"/>
  <c r="D302"/>
  <c r="E302"/>
  <c r="G302" s="1"/>
  <c r="H302" s="1"/>
  <c r="E301"/>
  <c r="G301" s="1"/>
  <c r="H301" s="1"/>
  <c r="D300"/>
  <c r="E300"/>
  <c r="G300" s="1"/>
  <c r="H300" s="1"/>
  <c r="E299"/>
  <c r="G299" s="1"/>
  <c r="H299" s="1"/>
  <c r="D298"/>
  <c r="E298"/>
  <c r="G298" s="1"/>
  <c r="H298" s="1"/>
  <c r="E297"/>
  <c r="G297" s="1"/>
  <c r="H297" s="1"/>
  <c r="D296"/>
  <c r="E296"/>
  <c r="G296" s="1"/>
  <c r="H296" s="1"/>
  <c r="E295"/>
  <c r="G295" s="1"/>
  <c r="H295" s="1"/>
  <c r="D294"/>
  <c r="E294"/>
  <c r="G294" s="1"/>
  <c r="H294" s="1"/>
  <c r="E293"/>
  <c r="G293" s="1"/>
  <c r="H293" s="1"/>
  <c r="D292"/>
  <c r="E292"/>
  <c r="G292" s="1"/>
  <c r="H292" s="1"/>
  <c r="E291"/>
  <c r="G291" s="1"/>
  <c r="H291" s="1"/>
  <c r="D290"/>
  <c r="E290"/>
  <c r="G290" s="1"/>
  <c r="H290" s="1"/>
  <c r="E289"/>
  <c r="G289" s="1"/>
  <c r="H289" s="1"/>
  <c r="D288"/>
  <c r="E288"/>
  <c r="G288" s="1"/>
  <c r="H288" s="1"/>
  <c r="E287"/>
  <c r="G287" s="1"/>
  <c r="H287" s="1"/>
  <c r="D286"/>
  <c r="E286"/>
  <c r="G286" s="1"/>
  <c r="H286" s="1"/>
  <c r="E285"/>
  <c r="G285" s="1"/>
  <c r="H285" s="1"/>
  <c r="D284"/>
  <c r="E284"/>
  <c r="G284" s="1"/>
  <c r="H284" s="1"/>
  <c r="E283"/>
  <c r="G283" s="1"/>
  <c r="H283" s="1"/>
  <c r="D282"/>
  <c r="E282"/>
  <c r="G282" s="1"/>
  <c r="H282" s="1"/>
  <c r="E281"/>
  <c r="G281" s="1"/>
  <c r="H281" s="1"/>
  <c r="D280"/>
  <c r="E280"/>
  <c r="G280" s="1"/>
  <c r="H280" s="1"/>
  <c r="E279"/>
  <c r="G279" s="1"/>
  <c r="H279" s="1"/>
  <c r="D278"/>
  <c r="E278"/>
  <c r="G278" s="1"/>
  <c r="H278" s="1"/>
  <c r="E277"/>
  <c r="G277" s="1"/>
  <c r="H277" s="1"/>
  <c r="D276"/>
  <c r="E276"/>
  <c r="G276" s="1"/>
  <c r="H276" s="1"/>
  <c r="E275"/>
  <c r="G275" s="1"/>
  <c r="H275" s="1"/>
  <c r="D274"/>
  <c r="E274"/>
  <c r="G274" s="1"/>
  <c r="H274" s="1"/>
  <c r="E273"/>
  <c r="G273" s="1"/>
  <c r="H273" s="1"/>
  <c r="D272"/>
  <c r="E272"/>
  <c r="G272" s="1"/>
  <c r="H272" s="1"/>
  <c r="E271"/>
  <c r="G271" s="1"/>
  <c r="H271" s="1"/>
  <c r="D270"/>
  <c r="E270"/>
  <c r="G270" s="1"/>
  <c r="H270" s="1"/>
  <c r="E269"/>
  <c r="G269" s="1"/>
  <c r="H269" s="1"/>
  <c r="D268"/>
  <c r="E268"/>
  <c r="G268" s="1"/>
  <c r="H268" s="1"/>
  <c r="E267"/>
  <c r="G267" s="1"/>
  <c r="H267" s="1"/>
  <c r="D266"/>
  <c r="E266"/>
  <c r="G266" s="1"/>
  <c r="H266" s="1"/>
  <c r="E265"/>
  <c r="G265" s="1"/>
  <c r="H265" s="1"/>
  <c r="D264"/>
  <c r="E264"/>
  <c r="G264" s="1"/>
  <c r="H264" s="1"/>
  <c r="E263"/>
  <c r="G263" s="1"/>
  <c r="H263" s="1"/>
  <c r="D262"/>
  <c r="E262"/>
  <c r="G262" s="1"/>
  <c r="H262" s="1"/>
  <c r="E261"/>
  <c r="G261" s="1"/>
  <c r="H261" s="1"/>
  <c r="D260"/>
  <c r="E260"/>
  <c r="G260" s="1"/>
  <c r="H260" s="1"/>
  <c r="E259"/>
  <c r="G259" s="1"/>
  <c r="H259" s="1"/>
  <c r="D258"/>
  <c r="E258"/>
  <c r="G258" s="1"/>
  <c r="H258" s="1"/>
  <c r="D257"/>
  <c r="E257"/>
  <c r="G257" s="1"/>
  <c r="H257" s="1"/>
  <c r="D256"/>
  <c r="E256"/>
  <c r="G256" s="1"/>
  <c r="H256" s="1"/>
  <c r="E255"/>
  <c r="G255" s="1"/>
  <c r="H255" s="1"/>
  <c r="D254"/>
  <c r="E254"/>
  <c r="G254" s="1"/>
  <c r="H254" s="1"/>
  <c r="E253"/>
  <c r="G253" s="1"/>
  <c r="H253" s="1"/>
  <c r="D252"/>
  <c r="E252"/>
  <c r="G252" s="1"/>
  <c r="H252" s="1"/>
  <c r="E251"/>
  <c r="G251" s="1"/>
  <c r="H251" s="1"/>
  <c r="D250"/>
  <c r="E250"/>
  <c r="G250" s="1"/>
  <c r="H250" s="1"/>
  <c r="E249"/>
  <c r="G249" s="1"/>
  <c r="H249" s="1"/>
  <c r="D248"/>
  <c r="E248"/>
  <c r="G248" s="1"/>
  <c r="H248" s="1"/>
  <c r="E247"/>
  <c r="G247" s="1"/>
  <c r="H247" s="1"/>
  <c r="D246"/>
  <c r="E246"/>
  <c r="G246" s="1"/>
  <c r="H246" s="1"/>
  <c r="E245"/>
  <c r="G245" s="1"/>
  <c r="H245" s="1"/>
  <c r="D244"/>
  <c r="E244"/>
  <c r="G244" s="1"/>
  <c r="H244" s="1"/>
  <c r="E243"/>
  <c r="G243" s="1"/>
  <c r="H243" s="1"/>
  <c r="D242"/>
  <c r="E242"/>
  <c r="G242" s="1"/>
  <c r="H242" s="1"/>
  <c r="E241"/>
  <c r="G241" s="1"/>
  <c r="H241" s="1"/>
  <c r="D240"/>
  <c r="E240"/>
  <c r="G240" s="1"/>
  <c r="H240" s="1"/>
  <c r="E239"/>
  <c r="G239" s="1"/>
  <c r="H239" s="1"/>
  <c r="D238"/>
  <c r="E238"/>
  <c r="G238" s="1"/>
  <c r="H238" s="1"/>
  <c r="E237"/>
  <c r="G237" s="1"/>
  <c r="H237" s="1"/>
  <c r="D236"/>
  <c r="E236"/>
  <c r="G236" s="1"/>
  <c r="H236" s="1"/>
  <c r="E235"/>
  <c r="G235" s="1"/>
  <c r="H235" s="1"/>
  <c r="D234"/>
  <c r="E234"/>
  <c r="G234" s="1"/>
  <c r="H234" s="1"/>
  <c r="E233"/>
  <c r="G233" s="1"/>
  <c r="H233" s="1"/>
  <c r="D232"/>
  <c r="E232"/>
  <c r="G232" s="1"/>
  <c r="H232" s="1"/>
  <c r="E231"/>
  <c r="G231" s="1"/>
  <c r="H231" s="1"/>
  <c r="D230"/>
  <c r="E230"/>
  <c r="G230" s="1"/>
  <c r="H230" s="1"/>
  <c r="E229"/>
  <c r="G229" s="1"/>
  <c r="H229" s="1"/>
  <c r="D228"/>
  <c r="E228"/>
  <c r="G228" s="1"/>
  <c r="H228" s="1"/>
  <c r="E227"/>
  <c r="G227" s="1"/>
  <c r="H227" s="1"/>
  <c r="D226"/>
  <c r="E226"/>
  <c r="G226" s="1"/>
  <c r="H226" s="1"/>
  <c r="E225"/>
  <c r="G225" s="1"/>
  <c r="H225" s="1"/>
  <c r="D224"/>
  <c r="E224"/>
  <c r="G224" s="1"/>
  <c r="H224" s="1"/>
  <c r="E223"/>
  <c r="G223" s="1"/>
  <c r="H223" s="1"/>
  <c r="D222"/>
  <c r="E222"/>
  <c r="G222" s="1"/>
  <c r="H222" s="1"/>
  <c r="E221"/>
  <c r="G221" s="1"/>
  <c r="H221" s="1"/>
  <c r="D220"/>
  <c r="E220"/>
  <c r="G220" s="1"/>
  <c r="H220" s="1"/>
  <c r="E219"/>
  <c r="G219" s="1"/>
  <c r="H219" s="1"/>
  <c r="D218"/>
  <c r="E218"/>
  <c r="G218" s="1"/>
  <c r="H218" s="1"/>
  <c r="E217"/>
  <c r="G217" s="1"/>
  <c r="H217" s="1"/>
  <c r="D216"/>
  <c r="E216"/>
  <c r="G216" s="1"/>
  <c r="H216" s="1"/>
  <c r="E215"/>
  <c r="G215" s="1"/>
  <c r="H215" s="1"/>
  <c r="D214"/>
  <c r="E214"/>
  <c r="G214" s="1"/>
  <c r="H214" s="1"/>
  <c r="E213"/>
  <c r="G213" s="1"/>
  <c r="H213" s="1"/>
  <c r="D212"/>
  <c r="E212"/>
  <c r="G212" s="1"/>
  <c r="H212" s="1"/>
  <c r="E211"/>
  <c r="G211" s="1"/>
  <c r="H211" s="1"/>
  <c r="D210"/>
  <c r="E210"/>
  <c r="G210" s="1"/>
  <c r="H210" s="1"/>
  <c r="E209"/>
  <c r="G209" s="1"/>
  <c r="H209" s="1"/>
  <c r="D208"/>
  <c r="E208"/>
  <c r="G208" s="1"/>
  <c r="H208" s="1"/>
  <c r="E207"/>
  <c r="G207" s="1"/>
  <c r="H207" s="1"/>
  <c r="D206"/>
  <c r="E206"/>
  <c r="G206" s="1"/>
  <c r="H206" s="1"/>
  <c r="E205"/>
  <c r="G205" s="1"/>
  <c r="H205" s="1"/>
  <c r="D204"/>
  <c r="E204"/>
  <c r="G204" s="1"/>
  <c r="H204" s="1"/>
  <c r="E203"/>
  <c r="G203" s="1"/>
  <c r="H203" s="1"/>
  <c r="D202"/>
  <c r="E202"/>
  <c r="G202" s="1"/>
  <c r="H202" s="1"/>
  <c r="E201"/>
  <c r="G201" s="1"/>
  <c r="H201" s="1"/>
  <c r="D200"/>
  <c r="E200"/>
  <c r="G200" s="1"/>
  <c r="H200" s="1"/>
  <c r="E199"/>
  <c r="G199" s="1"/>
  <c r="H199" s="1"/>
  <c r="D198"/>
  <c r="E198"/>
  <c r="G198" s="1"/>
  <c r="H198" s="1"/>
  <c r="E197"/>
  <c r="G197" s="1"/>
  <c r="H197" s="1"/>
  <c r="D196"/>
  <c r="E196"/>
  <c r="G196" s="1"/>
  <c r="H196" s="1"/>
  <c r="E195"/>
  <c r="G195" s="1"/>
  <c r="H195" s="1"/>
  <c r="D194"/>
  <c r="E194"/>
  <c r="G194" s="1"/>
  <c r="H194" s="1"/>
  <c r="E193"/>
  <c r="G193" s="1"/>
  <c r="H193" s="1"/>
  <c r="D192"/>
  <c r="E192"/>
  <c r="G192" s="1"/>
  <c r="H192" s="1"/>
  <c r="E191"/>
  <c r="G191" s="1"/>
  <c r="H191" s="1"/>
  <c r="D190"/>
  <c r="E190"/>
  <c r="G190" s="1"/>
  <c r="H190" s="1"/>
  <c r="E189"/>
  <c r="G189" s="1"/>
  <c r="H189" s="1"/>
  <c r="D188"/>
  <c r="E188"/>
  <c r="G188" s="1"/>
  <c r="H188" s="1"/>
  <c r="E187"/>
  <c r="G187" s="1"/>
  <c r="H187" s="1"/>
  <c r="D186"/>
  <c r="E186"/>
  <c r="G186" s="1"/>
  <c r="H186" s="1"/>
  <c r="E185"/>
  <c r="G185" s="1"/>
  <c r="H185" s="1"/>
  <c r="D184"/>
  <c r="E184"/>
  <c r="G184" s="1"/>
  <c r="H184" s="1"/>
  <c r="E183"/>
  <c r="G183" s="1"/>
  <c r="H183" s="1"/>
  <c r="D182"/>
  <c r="E182"/>
  <c r="G182" s="1"/>
  <c r="H182" s="1"/>
  <c r="E181"/>
  <c r="G181" s="1"/>
  <c r="H181" s="1"/>
  <c r="D180"/>
  <c r="E180"/>
  <c r="G180" s="1"/>
  <c r="H180" s="1"/>
  <c r="E179"/>
  <c r="G179" s="1"/>
  <c r="H179" s="1"/>
  <c r="D178"/>
  <c r="E178"/>
  <c r="G178" s="1"/>
  <c r="H178" s="1"/>
  <c r="E177"/>
  <c r="G177" s="1"/>
  <c r="H177" s="1"/>
  <c r="D176"/>
  <c r="E176"/>
  <c r="G176" s="1"/>
  <c r="H176" s="1"/>
  <c r="E175"/>
  <c r="G175" s="1"/>
  <c r="H175" s="1"/>
  <c r="D174"/>
  <c r="E174"/>
  <c r="G174" s="1"/>
  <c r="H174" s="1"/>
  <c r="E173"/>
  <c r="G173" s="1"/>
  <c r="H173" s="1"/>
  <c r="D172"/>
  <c r="E172"/>
  <c r="G172" s="1"/>
  <c r="H172" s="1"/>
  <c r="E171"/>
  <c r="G171" s="1"/>
  <c r="H171" s="1"/>
  <c r="D170"/>
  <c r="E170"/>
  <c r="G170" s="1"/>
  <c r="H170" s="1"/>
  <c r="E169"/>
  <c r="G169" s="1"/>
  <c r="H169" s="1"/>
  <c r="D168"/>
  <c r="E168"/>
  <c r="G168" s="1"/>
  <c r="H168" s="1"/>
  <c r="E167"/>
  <c r="G167" s="1"/>
  <c r="H167" s="1"/>
  <c r="D166"/>
  <c r="E166"/>
  <c r="G166" s="1"/>
  <c r="H166" s="1"/>
  <c r="E165"/>
  <c r="G165" s="1"/>
  <c r="H165" s="1"/>
  <c r="D164"/>
  <c r="E164"/>
  <c r="G164" s="1"/>
  <c r="H164" s="1"/>
  <c r="E163"/>
  <c r="G163" s="1"/>
  <c r="H163" s="1"/>
  <c r="D162"/>
  <c r="E162"/>
  <c r="G162" s="1"/>
  <c r="H162" s="1"/>
  <c r="E161"/>
  <c r="D161"/>
  <c r="D160"/>
  <c r="D159"/>
  <c r="D158"/>
  <c r="E157"/>
  <c r="F157" s="1"/>
  <c r="D157"/>
  <c r="D156"/>
  <c r="D155"/>
  <c r="D154"/>
  <c r="E153"/>
  <c r="F153" s="1"/>
  <c r="D153"/>
  <c r="D152"/>
  <c r="D151"/>
  <c r="D150"/>
  <c r="E149"/>
  <c r="F149" s="1"/>
  <c r="D149"/>
  <c r="D148"/>
  <c r="D147"/>
  <c r="D146"/>
  <c r="E145"/>
  <c r="F145" s="1"/>
  <c r="D145"/>
  <c r="D144"/>
  <c r="D143"/>
  <c r="D142"/>
  <c r="E141"/>
  <c r="F141" s="1"/>
  <c r="D141"/>
  <c r="D140"/>
  <c r="D139"/>
  <c r="D138"/>
  <c r="E137"/>
  <c r="F137" s="1"/>
  <c r="D137"/>
  <c r="D136"/>
  <c r="D135"/>
  <c r="D134"/>
  <c r="E133"/>
  <c r="F133" s="1"/>
  <c r="D133"/>
  <c r="D132"/>
  <c r="D131"/>
  <c r="D130"/>
  <c r="E129"/>
  <c r="F129" s="1"/>
  <c r="D129"/>
  <c r="D128"/>
  <c r="D127"/>
  <c r="D126"/>
  <c r="E125"/>
  <c r="F125" s="1"/>
  <c r="D125"/>
  <c r="D124"/>
  <c r="D123"/>
  <c r="D122"/>
  <c r="E121"/>
  <c r="F121" s="1"/>
  <c r="D121"/>
  <c r="D120"/>
  <c r="D119"/>
  <c r="D118"/>
  <c r="E117"/>
  <c r="F117" s="1"/>
  <c r="D117"/>
  <c r="D116"/>
  <c r="D115"/>
  <c r="D114"/>
  <c r="E113"/>
  <c r="F113" s="1"/>
  <c r="D113"/>
  <c r="D112"/>
  <c r="D111"/>
  <c r="D110"/>
  <c r="E109"/>
  <c r="F109" s="1"/>
  <c r="D109"/>
  <c r="D108"/>
  <c r="D107"/>
  <c r="D106"/>
  <c r="E105"/>
  <c r="F105" s="1"/>
  <c r="D105"/>
  <c r="D104"/>
  <c r="D103"/>
  <c r="D102"/>
  <c r="E101"/>
  <c r="F101" s="1"/>
  <c r="D101"/>
  <c r="D100"/>
  <c r="D99"/>
  <c r="D98"/>
  <c r="E97"/>
  <c r="F97" s="1"/>
  <c r="D97"/>
  <c r="D96"/>
  <c r="D95"/>
  <c r="D94"/>
  <c r="E93"/>
  <c r="F93" s="1"/>
  <c r="D93"/>
  <c r="D92"/>
  <c r="D91"/>
  <c r="D90"/>
  <c r="E89"/>
  <c r="F89" s="1"/>
  <c r="D89"/>
  <c r="D88"/>
  <c r="D87"/>
  <c r="D86"/>
  <c r="E85"/>
  <c r="F85" s="1"/>
  <c r="D85"/>
  <c r="D84"/>
  <c r="D83"/>
  <c r="D82"/>
  <c r="E81"/>
  <c r="F81" s="1"/>
  <c r="D81"/>
  <c r="D80"/>
  <c r="D79"/>
  <c r="D78"/>
  <c r="E77"/>
  <c r="F77" s="1"/>
  <c r="D77"/>
  <c r="D76"/>
  <c r="D75"/>
  <c r="D74"/>
  <c r="E73"/>
  <c r="F73" s="1"/>
  <c r="D73"/>
  <c r="D72"/>
  <c r="D71"/>
  <c r="D70"/>
  <c r="E69"/>
  <c r="F69" s="1"/>
  <c r="D69"/>
  <c r="D68"/>
  <c r="D67"/>
  <c r="D66"/>
  <c r="E65"/>
  <c r="F65" s="1"/>
  <c r="D65"/>
  <c r="D64"/>
  <c r="D63"/>
  <c r="D62"/>
  <c r="E61"/>
  <c r="F61" s="1"/>
  <c r="D61"/>
  <c r="D60"/>
  <c r="D59"/>
  <c r="D58"/>
  <c r="E57"/>
  <c r="F57" s="1"/>
  <c r="D57"/>
  <c r="D56"/>
  <c r="D55"/>
  <c r="D54"/>
  <c r="E53"/>
  <c r="F53" s="1"/>
  <c r="D53"/>
  <c r="D52"/>
  <c r="D51"/>
  <c r="D50"/>
  <c r="E49"/>
  <c r="F49" s="1"/>
  <c r="D49"/>
  <c r="D48"/>
  <c r="D47"/>
  <c r="D46"/>
  <c r="E45"/>
  <c r="F45" s="1"/>
  <c r="D45"/>
  <c r="D44"/>
  <c r="D43"/>
  <c r="D42"/>
  <c r="E41"/>
  <c r="F41" s="1"/>
  <c r="D41"/>
  <c r="D40"/>
  <c r="D39"/>
  <c r="D38"/>
  <c r="E37"/>
  <c r="F37" s="1"/>
  <c r="D37"/>
  <c r="D36"/>
  <c r="D35"/>
  <c r="D34"/>
  <c r="E33"/>
  <c r="F33" s="1"/>
  <c r="D33"/>
  <c r="D32"/>
  <c r="D31"/>
  <c r="D30"/>
  <c r="E29"/>
  <c r="F29" s="1"/>
  <c r="D29"/>
  <c r="D28"/>
  <c r="D27"/>
  <c r="D26"/>
  <c r="E25"/>
  <c r="F25" s="1"/>
  <c r="D25"/>
  <c r="D24"/>
  <c r="D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6" i="1"/>
  <c r="D6" s="1"/>
  <c r="C7"/>
  <c r="E7" s="1"/>
  <c r="C8"/>
  <c r="D8" s="1"/>
  <c r="C9"/>
  <c r="E9" s="1"/>
  <c r="C10"/>
  <c r="D10" s="1"/>
  <c r="C11"/>
  <c r="E11" s="1"/>
  <c r="C12"/>
  <c r="D12" s="1"/>
  <c r="C13"/>
  <c r="E13" s="1"/>
  <c r="C14"/>
  <c r="D14" s="1"/>
  <c r="C15"/>
  <c r="E15" s="1"/>
  <c r="C16"/>
  <c r="D16" s="1"/>
  <c r="C17"/>
  <c r="E17" s="1"/>
  <c r="C18"/>
  <c r="D18" s="1"/>
  <c r="C19"/>
  <c r="E19" s="1"/>
  <c r="C20"/>
  <c r="D20" s="1"/>
  <c r="C21"/>
  <c r="E21" s="1"/>
  <c r="C22"/>
  <c r="D22" s="1"/>
  <c r="C23"/>
  <c r="E23" s="1"/>
  <c r="C24"/>
  <c r="D24" s="1"/>
  <c r="C25"/>
  <c r="E25" s="1"/>
  <c r="C26"/>
  <c r="D26" s="1"/>
  <c r="C27"/>
  <c r="E27" s="1"/>
  <c r="C28"/>
  <c r="D28" s="1"/>
  <c r="C29"/>
  <c r="E29" s="1"/>
  <c r="C30"/>
  <c r="D30" s="1"/>
  <c r="C31"/>
  <c r="E31" s="1"/>
  <c r="C32"/>
  <c r="D32" s="1"/>
  <c r="C33"/>
  <c r="E33" s="1"/>
  <c r="C34"/>
  <c r="D34" s="1"/>
  <c r="C35"/>
  <c r="E35" s="1"/>
  <c r="C36"/>
  <c r="D36" s="1"/>
  <c r="C37"/>
  <c r="E37" s="1"/>
  <c r="C38"/>
  <c r="D38" s="1"/>
  <c r="C39"/>
  <c r="E39" s="1"/>
  <c r="C40"/>
  <c r="D40" s="1"/>
  <c r="C41"/>
  <c r="E41" s="1"/>
  <c r="C42"/>
  <c r="D42" s="1"/>
  <c r="C43"/>
  <c r="E43" s="1"/>
  <c r="C44"/>
  <c r="D44" s="1"/>
  <c r="C45"/>
  <c r="E45" s="1"/>
  <c r="C46"/>
  <c r="D46" s="1"/>
  <c r="C47"/>
  <c r="E47" s="1"/>
  <c r="C48"/>
  <c r="D48" s="1"/>
  <c r="C49"/>
  <c r="E49" s="1"/>
  <c r="C50"/>
  <c r="D50" s="1"/>
  <c r="C51"/>
  <c r="E51" s="1"/>
  <c r="C52"/>
  <c r="D52" s="1"/>
  <c r="C53"/>
  <c r="E53" s="1"/>
  <c r="C54"/>
  <c r="D54" s="1"/>
  <c r="C55"/>
  <c r="E55" s="1"/>
  <c r="C56"/>
  <c r="D56" s="1"/>
  <c r="C57"/>
  <c r="E57" s="1"/>
  <c r="C58"/>
  <c r="D58" s="1"/>
  <c r="C59"/>
  <c r="E59" s="1"/>
  <c r="C60"/>
  <c r="D60" s="1"/>
  <c r="C61"/>
  <c r="E61" s="1"/>
  <c r="C62"/>
  <c r="D62" s="1"/>
  <c r="C63"/>
  <c r="E63" s="1"/>
  <c r="C64"/>
  <c r="D64" s="1"/>
  <c r="C65"/>
  <c r="E65" s="1"/>
  <c r="C66"/>
  <c r="D66" s="1"/>
  <c r="C67"/>
  <c r="E67" s="1"/>
  <c r="C68"/>
  <c r="D68" s="1"/>
  <c r="C69"/>
  <c r="E69" s="1"/>
  <c r="C70"/>
  <c r="D70" s="1"/>
  <c r="C71"/>
  <c r="E71" s="1"/>
  <c r="C72"/>
  <c r="D72" s="1"/>
  <c r="C73"/>
  <c r="E73" s="1"/>
  <c r="C74"/>
  <c r="D74" s="1"/>
  <c r="C75"/>
  <c r="E75" s="1"/>
  <c r="C76"/>
  <c r="D76" s="1"/>
  <c r="C77"/>
  <c r="E77" s="1"/>
  <c r="C78"/>
  <c r="D78" s="1"/>
  <c r="C79"/>
  <c r="E79" s="1"/>
  <c r="C80"/>
  <c r="D80" s="1"/>
  <c r="C81"/>
  <c r="E81" s="1"/>
  <c r="C82"/>
  <c r="D82" s="1"/>
  <c r="C83"/>
  <c r="E83" s="1"/>
  <c r="C84"/>
  <c r="D84" s="1"/>
  <c r="C85"/>
  <c r="E85" s="1"/>
  <c r="C86"/>
  <c r="D86" s="1"/>
  <c r="C87"/>
  <c r="E87" s="1"/>
  <c r="C88"/>
  <c r="D88" s="1"/>
  <c r="C89"/>
  <c r="E89" s="1"/>
  <c r="C90"/>
  <c r="D90" s="1"/>
  <c r="C91"/>
  <c r="E91" s="1"/>
  <c r="C92"/>
  <c r="D92" s="1"/>
  <c r="C93"/>
  <c r="E93" s="1"/>
  <c r="C94"/>
  <c r="D94" s="1"/>
  <c r="C95"/>
  <c r="E95" s="1"/>
  <c r="C96"/>
  <c r="D96" s="1"/>
  <c r="C97"/>
  <c r="E97" s="1"/>
  <c r="C98"/>
  <c r="D98" s="1"/>
  <c r="C99"/>
  <c r="E99" s="1"/>
  <c r="C100"/>
  <c r="D100" s="1"/>
  <c r="C101"/>
  <c r="E101" s="1"/>
  <c r="C102"/>
  <c r="D102" s="1"/>
  <c r="C103"/>
  <c r="E103" s="1"/>
  <c r="C104"/>
  <c r="D104" s="1"/>
  <c r="C105"/>
  <c r="E105" s="1"/>
  <c r="C106"/>
  <c r="D106" s="1"/>
  <c r="C107"/>
  <c r="E107" s="1"/>
  <c r="C108"/>
  <c r="D108" s="1"/>
  <c r="C109"/>
  <c r="E109" s="1"/>
  <c r="C110"/>
  <c r="D110" s="1"/>
  <c r="C111"/>
  <c r="E111" s="1"/>
  <c r="C112"/>
  <c r="D112" s="1"/>
  <c r="C113"/>
  <c r="E113" s="1"/>
  <c r="C114"/>
  <c r="D114" s="1"/>
  <c r="C115"/>
  <c r="E115" s="1"/>
  <c r="C116"/>
  <c r="D116" s="1"/>
  <c r="C117"/>
  <c r="E117" s="1"/>
  <c r="C118"/>
  <c r="D118" s="1"/>
  <c r="C119"/>
  <c r="E119" s="1"/>
  <c r="C120"/>
  <c r="D120" s="1"/>
  <c r="C121"/>
  <c r="E121" s="1"/>
  <c r="C122"/>
  <c r="D122" s="1"/>
  <c r="C123"/>
  <c r="E123" s="1"/>
  <c r="C124"/>
  <c r="D124" s="1"/>
  <c r="C125"/>
  <c r="E125" s="1"/>
  <c r="C126"/>
  <c r="D126" s="1"/>
  <c r="C127"/>
  <c r="E127" s="1"/>
  <c r="C128"/>
  <c r="D128" s="1"/>
  <c r="C129"/>
  <c r="E129" s="1"/>
  <c r="C130"/>
  <c r="D130" s="1"/>
  <c r="C131"/>
  <c r="E131" s="1"/>
  <c r="C132"/>
  <c r="D132" s="1"/>
  <c r="C133"/>
  <c r="E133" s="1"/>
  <c r="C134"/>
  <c r="D134" s="1"/>
  <c r="C135"/>
  <c r="E135" s="1"/>
  <c r="C136"/>
  <c r="D136" s="1"/>
  <c r="C137"/>
  <c r="E137" s="1"/>
  <c r="C138"/>
  <c r="D138" s="1"/>
  <c r="C139"/>
  <c r="E139" s="1"/>
  <c r="C140"/>
  <c r="D140" s="1"/>
  <c r="C141"/>
  <c r="E141" s="1"/>
  <c r="C142"/>
  <c r="D142" s="1"/>
  <c r="C143"/>
  <c r="E143" s="1"/>
  <c r="C144"/>
  <c r="D144" s="1"/>
  <c r="C145"/>
  <c r="E145" s="1"/>
  <c r="C146"/>
  <c r="D146" s="1"/>
  <c r="C147"/>
  <c r="E147" s="1"/>
  <c r="C148"/>
  <c r="D148" s="1"/>
  <c r="C149"/>
  <c r="E149" s="1"/>
  <c r="C150"/>
  <c r="D150" s="1"/>
  <c r="C151"/>
  <c r="E151" s="1"/>
  <c r="C152"/>
  <c r="D152" s="1"/>
  <c r="C153"/>
  <c r="E153" s="1"/>
  <c r="C154"/>
  <c r="D154" s="1"/>
  <c r="C155"/>
  <c r="E155" s="1"/>
  <c r="C156"/>
  <c r="D156" s="1"/>
  <c r="C157"/>
  <c r="E157" s="1"/>
  <c r="C158"/>
  <c r="D158" s="1"/>
  <c r="C159"/>
  <c r="E159" s="1"/>
  <c r="C160"/>
  <c r="D160" s="1"/>
  <c r="C161"/>
  <c r="E161" s="1"/>
  <c r="C162"/>
  <c r="D162" s="1"/>
  <c r="C163"/>
  <c r="E163" s="1"/>
  <c r="C164"/>
  <c r="D164" s="1"/>
  <c r="C165"/>
  <c r="E165" s="1"/>
  <c r="C166"/>
  <c r="D166" s="1"/>
  <c r="C167"/>
  <c r="E167" s="1"/>
  <c r="C168"/>
  <c r="D168" s="1"/>
  <c r="C169"/>
  <c r="E169" s="1"/>
  <c r="C170"/>
  <c r="D170" s="1"/>
  <c r="C171"/>
  <c r="E171" s="1"/>
  <c r="C172"/>
  <c r="D172" s="1"/>
  <c r="C173"/>
  <c r="E173" s="1"/>
  <c r="C174"/>
  <c r="D174" s="1"/>
  <c r="C175"/>
  <c r="E175" s="1"/>
  <c r="C176"/>
  <c r="D176" s="1"/>
  <c r="C177"/>
  <c r="E177" s="1"/>
  <c r="C178"/>
  <c r="D178" s="1"/>
  <c r="C179"/>
  <c r="E179" s="1"/>
  <c r="C180"/>
  <c r="D180" s="1"/>
  <c r="C181"/>
  <c r="E181" s="1"/>
  <c r="C182"/>
  <c r="D182" s="1"/>
  <c r="C183"/>
  <c r="E183" s="1"/>
  <c r="C184"/>
  <c r="D184" s="1"/>
  <c r="C185"/>
  <c r="E185" s="1"/>
  <c r="C186"/>
  <c r="D186" s="1"/>
  <c r="C187"/>
  <c r="E187" s="1"/>
  <c r="C188"/>
  <c r="D188" s="1"/>
  <c r="C189"/>
  <c r="E189" s="1"/>
  <c r="C190"/>
  <c r="D190" s="1"/>
  <c r="C191"/>
  <c r="E191" s="1"/>
  <c r="C192"/>
  <c r="D192" s="1"/>
  <c r="C193"/>
  <c r="E193" s="1"/>
  <c r="C194"/>
  <c r="D194" s="1"/>
  <c r="C195"/>
  <c r="E195" s="1"/>
  <c r="C196"/>
  <c r="D196" s="1"/>
  <c r="C197"/>
  <c r="E197" s="1"/>
  <c r="C198"/>
  <c r="D198" s="1"/>
  <c r="C199"/>
  <c r="E199" s="1"/>
  <c r="C200"/>
  <c r="D200" s="1"/>
  <c r="C201"/>
  <c r="E201" s="1"/>
  <c r="C202"/>
  <c r="D202" s="1"/>
  <c r="C203"/>
  <c r="E203" s="1"/>
  <c r="C204"/>
  <c r="D204" s="1"/>
  <c r="C205"/>
  <c r="E205" s="1"/>
  <c r="C206"/>
  <c r="D206" s="1"/>
  <c r="C207"/>
  <c r="E207" s="1"/>
  <c r="C208"/>
  <c r="D208" s="1"/>
  <c r="C209"/>
  <c r="E209" s="1"/>
  <c r="C210"/>
  <c r="D210" s="1"/>
  <c r="C211"/>
  <c r="E211" s="1"/>
  <c r="C212"/>
  <c r="D212" s="1"/>
  <c r="C213"/>
  <c r="E213" s="1"/>
  <c r="C214"/>
  <c r="D214" s="1"/>
  <c r="C215"/>
  <c r="E215" s="1"/>
  <c r="C216"/>
  <c r="D216" s="1"/>
  <c r="C217"/>
  <c r="E217" s="1"/>
  <c r="C218"/>
  <c r="D218" s="1"/>
  <c r="C219"/>
  <c r="E219" s="1"/>
  <c r="C220"/>
  <c r="D220" s="1"/>
  <c r="C221"/>
  <c r="E221" s="1"/>
  <c r="C222"/>
  <c r="D222" s="1"/>
  <c r="C223"/>
  <c r="E223" s="1"/>
  <c r="C224"/>
  <c r="D224" s="1"/>
  <c r="C225"/>
  <c r="E225" s="1"/>
  <c r="C226"/>
  <c r="D226" s="1"/>
  <c r="C227"/>
  <c r="E227" s="1"/>
  <c r="C228"/>
  <c r="D228" s="1"/>
  <c r="C229"/>
  <c r="E229" s="1"/>
  <c r="C230"/>
  <c r="D230" s="1"/>
  <c r="C231"/>
  <c r="E231" s="1"/>
  <c r="C232"/>
  <c r="D232" s="1"/>
  <c r="C233"/>
  <c r="E233" s="1"/>
  <c r="C234"/>
  <c r="D234" s="1"/>
  <c r="C235"/>
  <c r="E235" s="1"/>
  <c r="C236"/>
  <c r="D236" s="1"/>
  <c r="C237"/>
  <c r="E237" s="1"/>
  <c r="C238"/>
  <c r="D238" s="1"/>
  <c r="C239"/>
  <c r="E239" s="1"/>
  <c r="C240"/>
  <c r="D240" s="1"/>
  <c r="C241"/>
  <c r="E241" s="1"/>
  <c r="C242"/>
  <c r="D242" s="1"/>
  <c r="C243"/>
  <c r="E243" s="1"/>
  <c r="C244"/>
  <c r="D244" s="1"/>
  <c r="C245"/>
  <c r="E245" s="1"/>
  <c r="C246"/>
  <c r="D246" s="1"/>
  <c r="C247"/>
  <c r="E247" s="1"/>
  <c r="C248"/>
  <c r="D248" s="1"/>
  <c r="C249"/>
  <c r="E249" s="1"/>
  <c r="C250"/>
  <c r="D250" s="1"/>
  <c r="C251"/>
  <c r="E251" s="1"/>
  <c r="C252"/>
  <c r="D252" s="1"/>
  <c r="C253"/>
  <c r="E253" s="1"/>
  <c r="C254"/>
  <c r="D254" s="1"/>
  <c r="C255"/>
  <c r="E255" s="1"/>
  <c r="C256"/>
  <c r="D256" s="1"/>
  <c r="C257"/>
  <c r="E257" s="1"/>
  <c r="C258"/>
  <c r="D258" s="1"/>
  <c r="C259"/>
  <c r="E259" s="1"/>
  <c r="C260"/>
  <c r="D260" s="1"/>
  <c r="C261"/>
  <c r="E261" s="1"/>
  <c r="C262"/>
  <c r="D262" s="1"/>
  <c r="C263"/>
  <c r="E263" s="1"/>
  <c r="C264"/>
  <c r="D264" s="1"/>
  <c r="C265"/>
  <c r="E265" s="1"/>
  <c r="C266"/>
  <c r="D266" s="1"/>
  <c r="C267"/>
  <c r="E267" s="1"/>
  <c r="C268"/>
  <c r="D268" s="1"/>
  <c r="C269"/>
  <c r="E269" s="1"/>
  <c r="C270"/>
  <c r="D270" s="1"/>
  <c r="C271"/>
  <c r="E271" s="1"/>
  <c r="C272"/>
  <c r="D272" s="1"/>
  <c r="C273"/>
  <c r="E273" s="1"/>
  <c r="C274"/>
  <c r="D274" s="1"/>
  <c r="C275"/>
  <c r="E275" s="1"/>
  <c r="C276"/>
  <c r="D276" s="1"/>
  <c r="C277"/>
  <c r="E277" s="1"/>
  <c r="C278"/>
  <c r="D278" s="1"/>
  <c r="C279"/>
  <c r="E279" s="1"/>
  <c r="C280"/>
  <c r="D280" s="1"/>
  <c r="C281"/>
  <c r="E281" s="1"/>
  <c r="C282"/>
  <c r="D282" s="1"/>
  <c r="C283"/>
  <c r="E283" s="1"/>
  <c r="C284"/>
  <c r="D284" s="1"/>
  <c r="C285"/>
  <c r="E285" s="1"/>
  <c r="C286"/>
  <c r="D286" s="1"/>
  <c r="C287"/>
  <c r="E287" s="1"/>
  <c r="C288"/>
  <c r="D288" s="1"/>
  <c r="C289"/>
  <c r="E289" s="1"/>
  <c r="C290"/>
  <c r="D290" s="1"/>
  <c r="C291"/>
  <c r="E291" s="1"/>
  <c r="C292"/>
  <c r="D292" s="1"/>
  <c r="C293"/>
  <c r="E293" s="1"/>
  <c r="C294"/>
  <c r="D294" s="1"/>
  <c r="C295"/>
  <c r="E295" s="1"/>
  <c r="C296"/>
  <c r="D296" s="1"/>
  <c r="C297"/>
  <c r="E297" s="1"/>
  <c r="C298"/>
  <c r="D298" s="1"/>
  <c r="C299"/>
  <c r="E299" s="1"/>
  <c r="C300"/>
  <c r="D300" s="1"/>
  <c r="C301"/>
  <c r="E301" s="1"/>
  <c r="C302"/>
  <c r="D302" s="1"/>
  <c r="C303"/>
  <c r="E303" s="1"/>
  <c r="C304"/>
  <c r="D304" s="1"/>
  <c r="C305"/>
  <c r="E305" s="1"/>
  <c r="C306"/>
  <c r="D306" s="1"/>
  <c r="C307"/>
  <c r="E307" s="1"/>
  <c r="C308"/>
  <c r="D308" s="1"/>
  <c r="C309"/>
  <c r="E309" s="1"/>
  <c r="C310"/>
  <c r="D310" s="1"/>
  <c r="C311"/>
  <c r="E311" s="1"/>
  <c r="C312"/>
  <c r="D312" s="1"/>
  <c r="C313"/>
  <c r="E313" s="1"/>
  <c r="C314"/>
  <c r="D314" s="1"/>
  <c r="C315"/>
  <c r="E315" s="1"/>
  <c r="C316"/>
  <c r="D316" s="1"/>
  <c r="C317"/>
  <c r="E317" s="1"/>
  <c r="C318"/>
  <c r="D318" s="1"/>
  <c r="C319"/>
  <c r="E319" s="1"/>
  <c r="C320"/>
  <c r="D320" s="1"/>
  <c r="C321"/>
  <c r="E321" s="1"/>
  <c r="C322"/>
  <c r="D322" s="1"/>
  <c r="C323"/>
  <c r="E323" s="1"/>
  <c r="C324"/>
  <c r="D324" s="1"/>
  <c r="C325"/>
  <c r="E325" s="1"/>
  <c r="C326"/>
  <c r="D326" s="1"/>
  <c r="C327"/>
  <c r="E327" s="1"/>
  <c r="C328"/>
  <c r="D328" s="1"/>
  <c r="C329"/>
  <c r="E329" s="1"/>
  <c r="C330"/>
  <c r="D330" s="1"/>
  <c r="C331"/>
  <c r="E331" s="1"/>
  <c r="C332"/>
  <c r="D332" s="1"/>
  <c r="C333"/>
  <c r="E333" s="1"/>
  <c r="C334"/>
  <c r="D334" s="1"/>
  <c r="C335"/>
  <c r="E335" s="1"/>
  <c r="C336"/>
  <c r="D336" s="1"/>
  <c r="C337"/>
  <c r="E337" s="1"/>
  <c r="C338"/>
  <c r="D338" s="1"/>
  <c r="C339"/>
  <c r="E339" s="1"/>
  <c r="C340"/>
  <c r="D340" s="1"/>
  <c r="C341"/>
  <c r="E341" s="1"/>
  <c r="C342"/>
  <c r="D342" s="1"/>
  <c r="C343"/>
  <c r="E343" s="1"/>
  <c r="C344"/>
  <c r="D344" s="1"/>
  <c r="C345"/>
  <c r="E345" s="1"/>
  <c r="C346"/>
  <c r="D346" s="1"/>
  <c r="C347"/>
  <c r="E347" s="1"/>
  <c r="C348"/>
  <c r="D348" s="1"/>
  <c r="C349"/>
  <c r="E349" s="1"/>
  <c r="C350"/>
  <c r="D350" s="1"/>
  <c r="C351"/>
  <c r="E351" s="1"/>
  <c r="C352"/>
  <c r="D352" s="1"/>
  <c r="C353"/>
  <c r="E353" s="1"/>
  <c r="C354"/>
  <c r="D354" s="1"/>
  <c r="C355"/>
  <c r="E355" s="1"/>
  <c r="C356"/>
  <c r="D356" s="1"/>
  <c r="C357"/>
  <c r="E357" s="1"/>
  <c r="C358"/>
  <c r="D358" s="1"/>
  <c r="C359"/>
  <c r="E359" s="1"/>
  <c r="C360"/>
  <c r="D360" s="1"/>
  <c r="C361"/>
  <c r="E361" s="1"/>
  <c r="C362"/>
  <c r="D362" s="1"/>
  <c r="C363"/>
  <c r="E363" s="1"/>
  <c r="C364"/>
  <c r="D364" s="1"/>
  <c r="C365"/>
  <c r="E365" s="1"/>
  <c r="C366"/>
  <c r="D366" s="1"/>
  <c r="C367"/>
  <c r="E367" s="1"/>
  <c r="C368"/>
  <c r="D368" s="1"/>
  <c r="C369"/>
  <c r="E369" s="1"/>
  <c r="C370"/>
  <c r="D370" s="1"/>
  <c r="C371"/>
  <c r="E371" s="1"/>
  <c r="C372"/>
  <c r="D372" s="1"/>
  <c r="C373"/>
  <c r="E373" s="1"/>
  <c r="C374"/>
  <c r="D374" s="1"/>
  <c r="C375"/>
  <c r="E375" s="1"/>
  <c r="C376"/>
  <c r="D376" s="1"/>
  <c r="C377"/>
  <c r="E377" s="1"/>
  <c r="C378"/>
  <c r="D378" s="1"/>
  <c r="C379"/>
  <c r="E379" s="1"/>
  <c r="C380"/>
  <c r="D380" s="1"/>
  <c r="C381"/>
  <c r="E381" s="1"/>
  <c r="C382"/>
  <c r="D382" s="1"/>
  <c r="C383"/>
  <c r="E383" s="1"/>
  <c r="C384"/>
  <c r="D384" s="1"/>
  <c r="C385"/>
  <c r="E385" s="1"/>
  <c r="C5"/>
  <c r="D5" s="1"/>
  <c r="D5" i="4" l="1"/>
  <c r="D6"/>
  <c r="D7"/>
  <c r="D8"/>
  <c r="D9"/>
  <c r="D10"/>
  <c r="D11"/>
  <c r="D12"/>
  <c r="D13"/>
  <c r="D14"/>
  <c r="D15"/>
  <c r="D16"/>
  <c r="D17"/>
  <c r="D18"/>
  <c r="D19"/>
  <c r="D20"/>
  <c r="D21"/>
  <c r="D22"/>
  <c r="E23"/>
  <c r="F23" s="1"/>
  <c r="E27"/>
  <c r="F27" s="1"/>
  <c r="E31"/>
  <c r="F31" s="1"/>
  <c r="E35"/>
  <c r="F35" s="1"/>
  <c r="E39"/>
  <c r="F39" s="1"/>
  <c r="E43"/>
  <c r="F43" s="1"/>
  <c r="E47"/>
  <c r="F47" s="1"/>
  <c r="E51"/>
  <c r="F51" s="1"/>
  <c r="E55"/>
  <c r="F55" s="1"/>
  <c r="E59"/>
  <c r="F59" s="1"/>
  <c r="E63"/>
  <c r="F63" s="1"/>
  <c r="E67"/>
  <c r="F67" s="1"/>
  <c r="E71"/>
  <c r="F71" s="1"/>
  <c r="E75"/>
  <c r="F75" s="1"/>
  <c r="E79"/>
  <c r="F79" s="1"/>
  <c r="E83"/>
  <c r="F83" s="1"/>
  <c r="E87"/>
  <c r="F87" s="1"/>
  <c r="E91"/>
  <c r="F91" s="1"/>
  <c r="E95"/>
  <c r="F95" s="1"/>
  <c r="E99"/>
  <c r="F99" s="1"/>
  <c r="E103"/>
  <c r="F103" s="1"/>
  <c r="E107"/>
  <c r="F107" s="1"/>
  <c r="E111"/>
  <c r="F111" s="1"/>
  <c r="E115"/>
  <c r="F115" s="1"/>
  <c r="E119"/>
  <c r="F119" s="1"/>
  <c r="E123"/>
  <c r="F123" s="1"/>
  <c r="E127"/>
  <c r="F127" s="1"/>
  <c r="E131"/>
  <c r="F131" s="1"/>
  <c r="E135"/>
  <c r="F135" s="1"/>
  <c r="E139"/>
  <c r="F139" s="1"/>
  <c r="E143"/>
  <c r="F143" s="1"/>
  <c r="E147"/>
  <c r="F147" s="1"/>
  <c r="E151"/>
  <c r="F151" s="1"/>
  <c r="E155"/>
  <c r="F155" s="1"/>
  <c r="E159"/>
  <c r="F159" s="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D203"/>
  <c r="D205"/>
  <c r="D207"/>
  <c r="D209"/>
  <c r="D211"/>
  <c r="D213"/>
  <c r="D215"/>
  <c r="D217"/>
  <c r="D219"/>
  <c r="D221"/>
  <c r="D223"/>
  <c r="D225"/>
  <c r="D227"/>
  <c r="D229"/>
  <c r="D231"/>
  <c r="D233"/>
  <c r="D235"/>
  <c r="D237"/>
  <c r="D239"/>
  <c r="D241"/>
  <c r="D243"/>
  <c r="D245"/>
  <c r="D247"/>
  <c r="D249"/>
  <c r="D251"/>
  <c r="D253"/>
  <c r="D255"/>
  <c r="D259"/>
  <c r="D261"/>
  <c r="D263"/>
  <c r="D265"/>
  <c r="D267"/>
  <c r="D269"/>
  <c r="D271"/>
  <c r="D273"/>
  <c r="D275"/>
  <c r="D277"/>
  <c r="D279"/>
  <c r="D281"/>
  <c r="D283"/>
  <c r="D285"/>
  <c r="D287"/>
  <c r="D289"/>
  <c r="D291"/>
  <c r="D293"/>
  <c r="D295"/>
  <c r="D297"/>
  <c r="D299"/>
  <c r="D301"/>
  <c r="D303"/>
  <c r="D305"/>
  <c r="D307"/>
  <c r="D309"/>
  <c r="D311"/>
  <c r="D313"/>
  <c r="D315"/>
  <c r="D317"/>
  <c r="D319"/>
  <c r="F5"/>
  <c r="G5"/>
  <c r="H5" s="1"/>
  <c r="F6"/>
  <c r="G6"/>
  <c r="H6" s="1"/>
  <c r="F7"/>
  <c r="G7"/>
  <c r="H7" s="1"/>
  <c r="F8"/>
  <c r="G8"/>
  <c r="H8" s="1"/>
  <c r="F9"/>
  <c r="G9"/>
  <c r="H9" s="1"/>
  <c r="F10"/>
  <c r="G10"/>
  <c r="H10" s="1"/>
  <c r="F11"/>
  <c r="G11"/>
  <c r="H11" s="1"/>
  <c r="F12"/>
  <c r="G12"/>
  <c r="H12" s="1"/>
  <c r="F13"/>
  <c r="G13"/>
  <c r="H13" s="1"/>
  <c r="F14"/>
  <c r="G14"/>
  <c r="H14" s="1"/>
  <c r="F15"/>
  <c r="G15"/>
  <c r="H15" s="1"/>
  <c r="F16"/>
  <c r="G16"/>
  <c r="H16" s="1"/>
  <c r="F17"/>
  <c r="G17"/>
  <c r="H17" s="1"/>
  <c r="F18"/>
  <c r="G18"/>
  <c r="H18" s="1"/>
  <c r="F19"/>
  <c r="G19"/>
  <c r="H19" s="1"/>
  <c r="F20"/>
  <c r="G20"/>
  <c r="H20" s="1"/>
  <c r="F21"/>
  <c r="G21"/>
  <c r="H21" s="1"/>
  <c r="F22"/>
  <c r="G22"/>
  <c r="H22" s="1"/>
  <c r="G23"/>
  <c r="H23" s="1"/>
  <c r="E24"/>
  <c r="G25"/>
  <c r="H25" s="1"/>
  <c r="E26"/>
  <c r="G27"/>
  <c r="H27" s="1"/>
  <c r="E28"/>
  <c r="G29"/>
  <c r="H29" s="1"/>
  <c r="E30"/>
  <c r="G31"/>
  <c r="H31" s="1"/>
  <c r="E32"/>
  <c r="G33"/>
  <c r="H33" s="1"/>
  <c r="E34"/>
  <c r="G35"/>
  <c r="H35" s="1"/>
  <c r="E36"/>
  <c r="G37"/>
  <c r="H37" s="1"/>
  <c r="E38"/>
  <c r="G39"/>
  <c r="H39" s="1"/>
  <c r="E40"/>
  <c r="G41"/>
  <c r="H41" s="1"/>
  <c r="E42"/>
  <c r="G43"/>
  <c r="H43" s="1"/>
  <c r="E44"/>
  <c r="G45"/>
  <c r="H45" s="1"/>
  <c r="E46"/>
  <c r="G47"/>
  <c r="H47" s="1"/>
  <c r="E48"/>
  <c r="G49"/>
  <c r="H49" s="1"/>
  <c r="E50"/>
  <c r="G51"/>
  <c r="H51" s="1"/>
  <c r="E52"/>
  <c r="G53"/>
  <c r="H53" s="1"/>
  <c r="E54"/>
  <c r="G55"/>
  <c r="H55" s="1"/>
  <c r="E56"/>
  <c r="G57"/>
  <c r="H57" s="1"/>
  <c r="E58"/>
  <c r="G59"/>
  <c r="H59" s="1"/>
  <c r="E60"/>
  <c r="G61"/>
  <c r="H61" s="1"/>
  <c r="E62"/>
  <c r="G63"/>
  <c r="H63" s="1"/>
  <c r="E64"/>
  <c r="G65"/>
  <c r="H65" s="1"/>
  <c r="E66"/>
  <c r="G67"/>
  <c r="H67" s="1"/>
  <c r="E68"/>
  <c r="G69"/>
  <c r="H69" s="1"/>
  <c r="E70"/>
  <c r="G71"/>
  <c r="H71" s="1"/>
  <c r="E72"/>
  <c r="G73"/>
  <c r="H73" s="1"/>
  <c r="E74"/>
  <c r="G75"/>
  <c r="H75" s="1"/>
  <c r="E76"/>
  <c r="G77"/>
  <c r="H77" s="1"/>
  <c r="E78"/>
  <c r="G79"/>
  <c r="H79" s="1"/>
  <c r="E80"/>
  <c r="G81"/>
  <c r="H81" s="1"/>
  <c r="E82"/>
  <c r="G83"/>
  <c r="H83" s="1"/>
  <c r="E84"/>
  <c r="G85"/>
  <c r="H85" s="1"/>
  <c r="E86"/>
  <c r="G87"/>
  <c r="H87" s="1"/>
  <c r="E88"/>
  <c r="G89"/>
  <c r="H89" s="1"/>
  <c r="E90"/>
  <c r="G91"/>
  <c r="H91" s="1"/>
  <c r="E92"/>
  <c r="G93"/>
  <c r="H93" s="1"/>
  <c r="E94"/>
  <c r="G95"/>
  <c r="H95" s="1"/>
  <c r="E96"/>
  <c r="G97"/>
  <c r="H97" s="1"/>
  <c r="E98"/>
  <c r="G99"/>
  <c r="H99" s="1"/>
  <c r="E100"/>
  <c r="G101"/>
  <c r="H101" s="1"/>
  <c r="E102"/>
  <c r="G103"/>
  <c r="H103" s="1"/>
  <c r="E104"/>
  <c r="G105"/>
  <c r="H105" s="1"/>
  <c r="E106"/>
  <c r="G107"/>
  <c r="H107" s="1"/>
  <c r="E108"/>
  <c r="G109"/>
  <c r="H109" s="1"/>
  <c r="E110"/>
  <c r="G111"/>
  <c r="H111" s="1"/>
  <c r="E112"/>
  <c r="G113"/>
  <c r="H113" s="1"/>
  <c r="E114"/>
  <c r="G115"/>
  <c r="H115" s="1"/>
  <c r="E116"/>
  <c r="G117"/>
  <c r="H117" s="1"/>
  <c r="E118"/>
  <c r="G119"/>
  <c r="H119" s="1"/>
  <c r="E120"/>
  <c r="G121"/>
  <c r="H121" s="1"/>
  <c r="E122"/>
  <c r="G123"/>
  <c r="H123" s="1"/>
  <c r="E124"/>
  <c r="G125"/>
  <c r="H125" s="1"/>
  <c r="E126"/>
  <c r="G127"/>
  <c r="H127" s="1"/>
  <c r="E128"/>
  <c r="G129"/>
  <c r="H129" s="1"/>
  <c r="E130"/>
  <c r="G131"/>
  <c r="H131" s="1"/>
  <c r="E132"/>
  <c r="G133"/>
  <c r="H133" s="1"/>
  <c r="E134"/>
  <c r="G135"/>
  <c r="H135" s="1"/>
  <c r="E136"/>
  <c r="G137"/>
  <c r="H137" s="1"/>
  <c r="E138"/>
  <c r="G139"/>
  <c r="H139" s="1"/>
  <c r="E140"/>
  <c r="G141"/>
  <c r="H141" s="1"/>
  <c r="E142"/>
  <c r="G143"/>
  <c r="H143" s="1"/>
  <c r="E144"/>
  <c r="G145"/>
  <c r="H145" s="1"/>
  <c r="E146"/>
  <c r="G147"/>
  <c r="H147" s="1"/>
  <c r="E148"/>
  <c r="G149"/>
  <c r="H149" s="1"/>
  <c r="E150"/>
  <c r="G151"/>
  <c r="H151" s="1"/>
  <c r="E152"/>
  <c r="G153"/>
  <c r="H153" s="1"/>
  <c r="E154"/>
  <c r="G155"/>
  <c r="H155" s="1"/>
  <c r="E156"/>
  <c r="G157"/>
  <c r="H157" s="1"/>
  <c r="E158"/>
  <c r="G159"/>
  <c r="H159" s="1"/>
  <c r="E160"/>
  <c r="G161"/>
  <c r="H161" s="1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G363"/>
  <c r="H363" s="1"/>
  <c r="F363"/>
  <c r="G365"/>
  <c r="H365" s="1"/>
  <c r="F365"/>
  <c r="G367"/>
  <c r="H367" s="1"/>
  <c r="F367"/>
  <c r="G369"/>
  <c r="H369" s="1"/>
  <c r="F369"/>
  <c r="G371"/>
  <c r="H371" s="1"/>
  <c r="F371"/>
  <c r="G373"/>
  <c r="H373" s="1"/>
  <c r="F373"/>
  <c r="G375"/>
  <c r="H375" s="1"/>
  <c r="F375"/>
  <c r="G377"/>
  <c r="H377" s="1"/>
  <c r="F377"/>
  <c r="G379"/>
  <c r="H379" s="1"/>
  <c r="F379"/>
  <c r="G381"/>
  <c r="H381" s="1"/>
  <c r="F381"/>
  <c r="G383"/>
  <c r="H383" s="1"/>
  <c r="F383"/>
  <c r="G385"/>
  <c r="H385" s="1"/>
  <c r="F385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G321"/>
  <c r="H321" s="1"/>
  <c r="F321"/>
  <c r="G322"/>
  <c r="H322" s="1"/>
  <c r="F322"/>
  <c r="G323"/>
  <c r="H323" s="1"/>
  <c r="F323"/>
  <c r="G324"/>
  <c r="H324" s="1"/>
  <c r="F324"/>
  <c r="G325"/>
  <c r="H325" s="1"/>
  <c r="F325"/>
  <c r="G326"/>
  <c r="H326" s="1"/>
  <c r="F326"/>
  <c r="G327"/>
  <c r="H327" s="1"/>
  <c r="F327"/>
  <c r="G328"/>
  <c r="H328" s="1"/>
  <c r="F328"/>
  <c r="G329"/>
  <c r="H329" s="1"/>
  <c r="F329"/>
  <c r="G330"/>
  <c r="H330" s="1"/>
  <c r="F330"/>
  <c r="G331"/>
  <c r="H331" s="1"/>
  <c r="F331"/>
  <c r="G332"/>
  <c r="H332" s="1"/>
  <c r="F332"/>
  <c r="G333"/>
  <c r="H333" s="1"/>
  <c r="F333"/>
  <c r="G334"/>
  <c r="H334" s="1"/>
  <c r="F334"/>
  <c r="G335"/>
  <c r="H335" s="1"/>
  <c r="F335"/>
  <c r="G336"/>
  <c r="H336" s="1"/>
  <c r="F336"/>
  <c r="G337"/>
  <c r="H337" s="1"/>
  <c r="F337"/>
  <c r="G338"/>
  <c r="H338" s="1"/>
  <c r="F338"/>
  <c r="G339"/>
  <c r="H339" s="1"/>
  <c r="F339"/>
  <c r="G340"/>
  <c r="H340" s="1"/>
  <c r="F340"/>
  <c r="G341"/>
  <c r="H341" s="1"/>
  <c r="F341"/>
  <c r="G342"/>
  <c r="H342" s="1"/>
  <c r="F342"/>
  <c r="G343"/>
  <c r="H343" s="1"/>
  <c r="F343"/>
  <c r="G344"/>
  <c r="H344" s="1"/>
  <c r="F344"/>
  <c r="G345"/>
  <c r="H345" s="1"/>
  <c r="F345"/>
  <c r="G346"/>
  <c r="H346" s="1"/>
  <c r="F346"/>
  <c r="G347"/>
  <c r="H347" s="1"/>
  <c r="F347"/>
  <c r="G348"/>
  <c r="H348" s="1"/>
  <c r="F348"/>
  <c r="G349"/>
  <c r="H349" s="1"/>
  <c r="F349"/>
  <c r="G350"/>
  <c r="H350" s="1"/>
  <c r="F350"/>
  <c r="G351"/>
  <c r="H351" s="1"/>
  <c r="F351"/>
  <c r="G352"/>
  <c r="H352" s="1"/>
  <c r="F352"/>
  <c r="G353"/>
  <c r="H353" s="1"/>
  <c r="F353"/>
  <c r="G354"/>
  <c r="H354" s="1"/>
  <c r="F354"/>
  <c r="G355"/>
  <c r="H355" s="1"/>
  <c r="F355"/>
  <c r="G356"/>
  <c r="H356" s="1"/>
  <c r="F356"/>
  <c r="G357"/>
  <c r="H357" s="1"/>
  <c r="F357"/>
  <c r="G358"/>
  <c r="H358" s="1"/>
  <c r="F358"/>
  <c r="G359"/>
  <c r="H359" s="1"/>
  <c r="F359"/>
  <c r="G360"/>
  <c r="H360" s="1"/>
  <c r="F360"/>
  <c r="G361"/>
  <c r="H361" s="1"/>
  <c r="F361"/>
  <c r="G362"/>
  <c r="H362" s="1"/>
  <c r="F362"/>
  <c r="G364"/>
  <c r="H364" s="1"/>
  <c r="F364"/>
  <c r="G366"/>
  <c r="H366" s="1"/>
  <c r="F366"/>
  <c r="G368"/>
  <c r="H368" s="1"/>
  <c r="F368"/>
  <c r="G370"/>
  <c r="H370" s="1"/>
  <c r="F370"/>
  <c r="G372"/>
  <c r="H372" s="1"/>
  <c r="F372"/>
  <c r="G374"/>
  <c r="H374" s="1"/>
  <c r="F374"/>
  <c r="G376"/>
  <c r="H376" s="1"/>
  <c r="F376"/>
  <c r="G378"/>
  <c r="H378" s="1"/>
  <c r="F378"/>
  <c r="G380"/>
  <c r="H380" s="1"/>
  <c r="F380"/>
  <c r="G382"/>
  <c r="H382" s="1"/>
  <c r="F382"/>
  <c r="G384"/>
  <c r="H384" s="1"/>
  <c r="F384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G385" i="1"/>
  <c r="H385" s="1"/>
  <c r="F385"/>
  <c r="G383"/>
  <c r="H383" s="1"/>
  <c r="F383"/>
  <c r="G381"/>
  <c r="H381" s="1"/>
  <c r="F381"/>
  <c r="G379"/>
  <c r="H379" s="1"/>
  <c r="F379"/>
  <c r="G377"/>
  <c r="H377" s="1"/>
  <c r="F377"/>
  <c r="G375"/>
  <c r="H375" s="1"/>
  <c r="F375"/>
  <c r="G373"/>
  <c r="H373" s="1"/>
  <c r="F373"/>
  <c r="G371"/>
  <c r="H371" s="1"/>
  <c r="F371"/>
  <c r="G369"/>
  <c r="H369" s="1"/>
  <c r="F369"/>
  <c r="G367"/>
  <c r="H367" s="1"/>
  <c r="F367"/>
  <c r="G365"/>
  <c r="H365" s="1"/>
  <c r="F365"/>
  <c r="G363"/>
  <c r="H363" s="1"/>
  <c r="F363"/>
  <c r="G361"/>
  <c r="H361" s="1"/>
  <c r="F361"/>
  <c r="G359"/>
  <c r="H359" s="1"/>
  <c r="F359"/>
  <c r="G357"/>
  <c r="H357" s="1"/>
  <c r="F357"/>
  <c r="G355"/>
  <c r="H355" s="1"/>
  <c r="F355"/>
  <c r="G353"/>
  <c r="H353" s="1"/>
  <c r="F353"/>
  <c r="G351"/>
  <c r="H351" s="1"/>
  <c r="F351"/>
  <c r="G349"/>
  <c r="H349" s="1"/>
  <c r="F349"/>
  <c r="G347"/>
  <c r="H347" s="1"/>
  <c r="F347"/>
  <c r="G345"/>
  <c r="H345" s="1"/>
  <c r="F345"/>
  <c r="G343"/>
  <c r="H343" s="1"/>
  <c r="F343"/>
  <c r="G341"/>
  <c r="H341" s="1"/>
  <c r="F341"/>
  <c r="G339"/>
  <c r="H339" s="1"/>
  <c r="F339"/>
  <c r="G337"/>
  <c r="H337" s="1"/>
  <c r="F337"/>
  <c r="G335"/>
  <c r="H335" s="1"/>
  <c r="F335"/>
  <c r="G333"/>
  <c r="H333" s="1"/>
  <c r="F333"/>
  <c r="G331"/>
  <c r="H331" s="1"/>
  <c r="F331"/>
  <c r="G329"/>
  <c r="H329" s="1"/>
  <c r="F329"/>
  <c r="G327"/>
  <c r="H327" s="1"/>
  <c r="F327"/>
  <c r="G325"/>
  <c r="H325" s="1"/>
  <c r="F325"/>
  <c r="G323"/>
  <c r="H323" s="1"/>
  <c r="F323"/>
  <c r="G321"/>
  <c r="H321" s="1"/>
  <c r="F321"/>
  <c r="G319"/>
  <c r="H319" s="1"/>
  <c r="F319"/>
  <c r="G317"/>
  <c r="H317" s="1"/>
  <c r="F317"/>
  <c r="G315"/>
  <c r="H315" s="1"/>
  <c r="F315"/>
  <c r="G313"/>
  <c r="H313" s="1"/>
  <c r="F313"/>
  <c r="G311"/>
  <c r="H311" s="1"/>
  <c r="F311"/>
  <c r="G309"/>
  <c r="H309" s="1"/>
  <c r="F309"/>
  <c r="G307"/>
  <c r="H307" s="1"/>
  <c r="F307"/>
  <c r="G305"/>
  <c r="H305" s="1"/>
  <c r="F305"/>
  <c r="G303"/>
  <c r="H303" s="1"/>
  <c r="F303"/>
  <c r="G301"/>
  <c r="H301" s="1"/>
  <c r="F301"/>
  <c r="G299"/>
  <c r="H299" s="1"/>
  <c r="F299"/>
  <c r="G297"/>
  <c r="H297" s="1"/>
  <c r="F297"/>
  <c r="G295"/>
  <c r="H295" s="1"/>
  <c r="F295"/>
  <c r="G293"/>
  <c r="H293" s="1"/>
  <c r="F293"/>
  <c r="G291"/>
  <c r="H291" s="1"/>
  <c r="F291"/>
  <c r="G289"/>
  <c r="H289" s="1"/>
  <c r="F289"/>
  <c r="G287"/>
  <c r="H287" s="1"/>
  <c r="F287"/>
  <c r="G285"/>
  <c r="H285" s="1"/>
  <c r="F285"/>
  <c r="G283"/>
  <c r="H283" s="1"/>
  <c r="F283"/>
  <c r="G281"/>
  <c r="H281" s="1"/>
  <c r="F281"/>
  <c r="G279"/>
  <c r="H279" s="1"/>
  <c r="F279"/>
  <c r="G277"/>
  <c r="H277" s="1"/>
  <c r="F277"/>
  <c r="G275"/>
  <c r="H275" s="1"/>
  <c r="F275"/>
  <c r="G273"/>
  <c r="H273" s="1"/>
  <c r="F273"/>
  <c r="G271"/>
  <c r="H271" s="1"/>
  <c r="F271"/>
  <c r="G269"/>
  <c r="H269" s="1"/>
  <c r="F269"/>
  <c r="G267"/>
  <c r="H267" s="1"/>
  <c r="F267"/>
  <c r="G265"/>
  <c r="H265" s="1"/>
  <c r="F265"/>
  <c r="G263"/>
  <c r="H263" s="1"/>
  <c r="F263"/>
  <c r="G261"/>
  <c r="H261" s="1"/>
  <c r="F261"/>
  <c r="G259"/>
  <c r="H259" s="1"/>
  <c r="F259"/>
  <c r="G257"/>
  <c r="H257" s="1"/>
  <c r="F257"/>
  <c r="G255"/>
  <c r="H255" s="1"/>
  <c r="F255"/>
  <c r="G253"/>
  <c r="H253" s="1"/>
  <c r="F253"/>
  <c r="G251"/>
  <c r="H251" s="1"/>
  <c r="F251"/>
  <c r="G249"/>
  <c r="H249" s="1"/>
  <c r="F249"/>
  <c r="G247"/>
  <c r="H247" s="1"/>
  <c r="F247"/>
  <c r="G245"/>
  <c r="H245" s="1"/>
  <c r="F245"/>
  <c r="G243"/>
  <c r="H243" s="1"/>
  <c r="F243"/>
  <c r="G241"/>
  <c r="H241" s="1"/>
  <c r="F241"/>
  <c r="G239"/>
  <c r="H239" s="1"/>
  <c r="F239"/>
  <c r="G237"/>
  <c r="H237" s="1"/>
  <c r="F237"/>
  <c r="G235"/>
  <c r="H235" s="1"/>
  <c r="F235"/>
  <c r="G233"/>
  <c r="H233" s="1"/>
  <c r="F233"/>
  <c r="G231"/>
  <c r="H231" s="1"/>
  <c r="F231"/>
  <c r="G229"/>
  <c r="H229" s="1"/>
  <c r="F229"/>
  <c r="G227"/>
  <c r="H227" s="1"/>
  <c r="F227"/>
  <c r="G225"/>
  <c r="H225" s="1"/>
  <c r="F225"/>
  <c r="G223"/>
  <c r="H223" s="1"/>
  <c r="F223"/>
  <c r="G221"/>
  <c r="H221" s="1"/>
  <c r="F221"/>
  <c r="G219"/>
  <c r="H219" s="1"/>
  <c r="F219"/>
  <c r="G217"/>
  <c r="H217" s="1"/>
  <c r="F217"/>
  <c r="G215"/>
  <c r="H215" s="1"/>
  <c r="F215"/>
  <c r="G213"/>
  <c r="H213" s="1"/>
  <c r="F213"/>
  <c r="G211"/>
  <c r="H211" s="1"/>
  <c r="F211"/>
  <c r="G209"/>
  <c r="H209" s="1"/>
  <c r="F209"/>
  <c r="G207"/>
  <c r="H207" s="1"/>
  <c r="F207"/>
  <c r="G205"/>
  <c r="H205" s="1"/>
  <c r="F205"/>
  <c r="G203"/>
  <c r="H203" s="1"/>
  <c r="F203"/>
  <c r="G201"/>
  <c r="H201" s="1"/>
  <c r="F201"/>
  <c r="G199"/>
  <c r="H199" s="1"/>
  <c r="F199"/>
  <c r="G197"/>
  <c r="H197" s="1"/>
  <c r="F197"/>
  <c r="G195"/>
  <c r="H195" s="1"/>
  <c r="F195"/>
  <c r="G193"/>
  <c r="H193" s="1"/>
  <c r="F193"/>
  <c r="G191"/>
  <c r="H191" s="1"/>
  <c r="F191"/>
  <c r="G189"/>
  <c r="H189" s="1"/>
  <c r="F189"/>
  <c r="G187"/>
  <c r="H187" s="1"/>
  <c r="F187"/>
  <c r="G185"/>
  <c r="H185" s="1"/>
  <c r="F185"/>
  <c r="G183"/>
  <c r="H183" s="1"/>
  <c r="F183"/>
  <c r="G181"/>
  <c r="H181" s="1"/>
  <c r="F181"/>
  <c r="G179"/>
  <c r="H179" s="1"/>
  <c r="F179"/>
  <c r="G177"/>
  <c r="H177" s="1"/>
  <c r="F177"/>
  <c r="G175"/>
  <c r="H175" s="1"/>
  <c r="F175"/>
  <c r="G173"/>
  <c r="H173" s="1"/>
  <c r="F173"/>
  <c r="G171"/>
  <c r="H171" s="1"/>
  <c r="F171"/>
  <c r="G169"/>
  <c r="H169" s="1"/>
  <c r="F169"/>
  <c r="G167"/>
  <c r="H167" s="1"/>
  <c r="F167"/>
  <c r="G165"/>
  <c r="H165" s="1"/>
  <c r="F165"/>
  <c r="G163"/>
  <c r="H163" s="1"/>
  <c r="F163"/>
  <c r="G161"/>
  <c r="H161" s="1"/>
  <c r="F161"/>
  <c r="G159"/>
  <c r="H159" s="1"/>
  <c r="F159"/>
  <c r="G157"/>
  <c r="H157" s="1"/>
  <c r="F157"/>
  <c r="G155"/>
  <c r="H155" s="1"/>
  <c r="F155"/>
  <c r="G153"/>
  <c r="H153" s="1"/>
  <c r="F153"/>
  <c r="G151"/>
  <c r="H151" s="1"/>
  <c r="F151"/>
  <c r="G149"/>
  <c r="H149" s="1"/>
  <c r="F149"/>
  <c r="G147"/>
  <c r="H147" s="1"/>
  <c r="F147"/>
  <c r="G145"/>
  <c r="H145" s="1"/>
  <c r="F145"/>
  <c r="G143"/>
  <c r="H143" s="1"/>
  <c r="F143"/>
  <c r="G141"/>
  <c r="H141" s="1"/>
  <c r="F141"/>
  <c r="G139"/>
  <c r="H139" s="1"/>
  <c r="F139"/>
  <c r="G137"/>
  <c r="H137" s="1"/>
  <c r="F137"/>
  <c r="G135"/>
  <c r="H135" s="1"/>
  <c r="F135"/>
  <c r="G133"/>
  <c r="H133" s="1"/>
  <c r="F133"/>
  <c r="G131"/>
  <c r="H131" s="1"/>
  <c r="F131"/>
  <c r="G129"/>
  <c r="H129" s="1"/>
  <c r="F129"/>
  <c r="G127"/>
  <c r="H127" s="1"/>
  <c r="F127"/>
  <c r="G125"/>
  <c r="H125" s="1"/>
  <c r="F125"/>
  <c r="G123"/>
  <c r="H123" s="1"/>
  <c r="F123"/>
  <c r="G121"/>
  <c r="H121" s="1"/>
  <c r="F121"/>
  <c r="G119"/>
  <c r="H119" s="1"/>
  <c r="F119"/>
  <c r="G117"/>
  <c r="H117" s="1"/>
  <c r="F117"/>
  <c r="G115"/>
  <c r="H115" s="1"/>
  <c r="F115"/>
  <c r="G113"/>
  <c r="H113" s="1"/>
  <c r="F113"/>
  <c r="G111"/>
  <c r="H111" s="1"/>
  <c r="F111"/>
  <c r="G109"/>
  <c r="H109" s="1"/>
  <c r="F109"/>
  <c r="G107"/>
  <c r="H107" s="1"/>
  <c r="F107"/>
  <c r="G105"/>
  <c r="H105" s="1"/>
  <c r="F105"/>
  <c r="G103"/>
  <c r="H103" s="1"/>
  <c r="F103"/>
  <c r="G101"/>
  <c r="H101" s="1"/>
  <c r="F101"/>
  <c r="G99"/>
  <c r="H99" s="1"/>
  <c r="F99"/>
  <c r="G97"/>
  <c r="H97" s="1"/>
  <c r="F97"/>
  <c r="G95"/>
  <c r="H95" s="1"/>
  <c r="F95"/>
  <c r="G93"/>
  <c r="H93" s="1"/>
  <c r="F93"/>
  <c r="G91"/>
  <c r="H91" s="1"/>
  <c r="F91"/>
  <c r="G89"/>
  <c r="H89" s="1"/>
  <c r="F89"/>
  <c r="G87"/>
  <c r="H87" s="1"/>
  <c r="F87"/>
  <c r="G85"/>
  <c r="H85" s="1"/>
  <c r="F85"/>
  <c r="G83"/>
  <c r="H83" s="1"/>
  <c r="F83"/>
  <c r="G81"/>
  <c r="H81" s="1"/>
  <c r="F81"/>
  <c r="G79"/>
  <c r="H79" s="1"/>
  <c r="F79"/>
  <c r="G77"/>
  <c r="H77" s="1"/>
  <c r="F77"/>
  <c r="G75"/>
  <c r="H75" s="1"/>
  <c r="F75"/>
  <c r="G73"/>
  <c r="H73" s="1"/>
  <c r="F73"/>
  <c r="G71"/>
  <c r="H71" s="1"/>
  <c r="F71"/>
  <c r="G69"/>
  <c r="H69" s="1"/>
  <c r="F69"/>
  <c r="G67"/>
  <c r="H67" s="1"/>
  <c r="F67"/>
  <c r="G65"/>
  <c r="H65" s="1"/>
  <c r="F65"/>
  <c r="G63"/>
  <c r="H63" s="1"/>
  <c r="F63"/>
  <c r="G61"/>
  <c r="H61" s="1"/>
  <c r="F61"/>
  <c r="G59"/>
  <c r="H59" s="1"/>
  <c r="F59"/>
  <c r="G57"/>
  <c r="H57" s="1"/>
  <c r="F57"/>
  <c r="G55"/>
  <c r="H55" s="1"/>
  <c r="F55"/>
  <c r="G53"/>
  <c r="H53" s="1"/>
  <c r="F53"/>
  <c r="G51"/>
  <c r="H51" s="1"/>
  <c r="F51"/>
  <c r="G49"/>
  <c r="H49" s="1"/>
  <c r="F49"/>
  <c r="G47"/>
  <c r="H47" s="1"/>
  <c r="F47"/>
  <c r="G45"/>
  <c r="H45" s="1"/>
  <c r="F45"/>
  <c r="G43"/>
  <c r="H43" s="1"/>
  <c r="F43"/>
  <c r="G41"/>
  <c r="H41" s="1"/>
  <c r="F41"/>
  <c r="G39"/>
  <c r="H39" s="1"/>
  <c r="F39"/>
  <c r="G37"/>
  <c r="H37" s="1"/>
  <c r="F37"/>
  <c r="G35"/>
  <c r="H35" s="1"/>
  <c r="F35"/>
  <c r="G33"/>
  <c r="H33" s="1"/>
  <c r="F33"/>
  <c r="G31"/>
  <c r="H31" s="1"/>
  <c r="F31"/>
  <c r="G29"/>
  <c r="H29" s="1"/>
  <c r="F29"/>
  <c r="G27"/>
  <c r="H27" s="1"/>
  <c r="F27"/>
  <c r="G25"/>
  <c r="H25" s="1"/>
  <c r="F25"/>
  <c r="G23"/>
  <c r="H23" s="1"/>
  <c r="F23"/>
  <c r="G21"/>
  <c r="H21" s="1"/>
  <c r="F21"/>
  <c r="G19"/>
  <c r="H19" s="1"/>
  <c r="F19"/>
  <c r="G17"/>
  <c r="H17" s="1"/>
  <c r="F17"/>
  <c r="G15"/>
  <c r="H15" s="1"/>
  <c r="F15"/>
  <c r="G13"/>
  <c r="H13" s="1"/>
  <c r="F13"/>
  <c r="G11"/>
  <c r="H11" s="1"/>
  <c r="F11"/>
  <c r="G9"/>
  <c r="H9" s="1"/>
  <c r="F9"/>
  <c r="G7"/>
  <c r="H7" s="1"/>
  <c r="F7"/>
  <c r="D385"/>
  <c r="D383"/>
  <c r="D381"/>
  <c r="D379"/>
  <c r="D377"/>
  <c r="D375"/>
  <c r="D373"/>
  <c r="D371"/>
  <c r="D369"/>
  <c r="D367"/>
  <c r="D365"/>
  <c r="D363"/>
  <c r="D361"/>
  <c r="D359"/>
  <c r="D357"/>
  <c r="D355"/>
  <c r="D353"/>
  <c r="D351"/>
  <c r="D349"/>
  <c r="D347"/>
  <c r="D345"/>
  <c r="D343"/>
  <c r="D341"/>
  <c r="D339"/>
  <c r="D337"/>
  <c r="D335"/>
  <c r="D333"/>
  <c r="D331"/>
  <c r="D329"/>
  <c r="D327"/>
  <c r="D325"/>
  <c r="D323"/>
  <c r="D321"/>
  <c r="D319"/>
  <c r="D317"/>
  <c r="D315"/>
  <c r="D313"/>
  <c r="D311"/>
  <c r="D309"/>
  <c r="D307"/>
  <c r="D305"/>
  <c r="D303"/>
  <c r="D301"/>
  <c r="D299"/>
  <c r="D297"/>
  <c r="D295"/>
  <c r="D293"/>
  <c r="D291"/>
  <c r="D289"/>
  <c r="D287"/>
  <c r="D285"/>
  <c r="D283"/>
  <c r="D281"/>
  <c r="D279"/>
  <c r="D277"/>
  <c r="D275"/>
  <c r="D273"/>
  <c r="D271"/>
  <c r="D269"/>
  <c r="D267"/>
  <c r="D265"/>
  <c r="D263"/>
  <c r="D261"/>
  <c r="D259"/>
  <c r="D257"/>
  <c r="D255"/>
  <c r="D253"/>
  <c r="D251"/>
  <c r="D249"/>
  <c r="D247"/>
  <c r="D245"/>
  <c r="D243"/>
  <c r="D241"/>
  <c r="D239"/>
  <c r="D237"/>
  <c r="D235"/>
  <c r="D233"/>
  <c r="D231"/>
  <c r="D229"/>
  <c r="D227"/>
  <c r="D225"/>
  <c r="D223"/>
  <c r="D221"/>
  <c r="D219"/>
  <c r="D217"/>
  <c r="D215"/>
  <c r="D213"/>
  <c r="D211"/>
  <c r="D209"/>
  <c r="D207"/>
  <c r="D205"/>
  <c r="D203"/>
  <c r="D20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E5"/>
  <c r="E384"/>
  <c r="E382"/>
  <c r="E380"/>
  <c r="E378"/>
  <c r="E376"/>
  <c r="E374"/>
  <c r="E372"/>
  <c r="E370"/>
  <c r="E368"/>
  <c r="E366"/>
  <c r="E364"/>
  <c r="E362"/>
  <c r="E360"/>
  <c r="E358"/>
  <c r="E356"/>
  <c r="E354"/>
  <c r="E352"/>
  <c r="E350"/>
  <c r="E348"/>
  <c r="E346"/>
  <c r="E344"/>
  <c r="E342"/>
  <c r="E340"/>
  <c r="E338"/>
  <c r="E336"/>
  <c r="E334"/>
  <c r="E332"/>
  <c r="E330"/>
  <c r="E328"/>
  <c r="E326"/>
  <c r="E324"/>
  <c r="E322"/>
  <c r="E320"/>
  <c r="E318"/>
  <c r="E316"/>
  <c r="E314"/>
  <c r="E312"/>
  <c r="E310"/>
  <c r="E308"/>
  <c r="E306"/>
  <c r="E304"/>
  <c r="E302"/>
  <c r="E300"/>
  <c r="E298"/>
  <c r="E296"/>
  <c r="E294"/>
  <c r="E292"/>
  <c r="E290"/>
  <c r="E288"/>
  <c r="E286"/>
  <c r="E284"/>
  <c r="E282"/>
  <c r="E280"/>
  <c r="E278"/>
  <c r="E276"/>
  <c r="E274"/>
  <c r="E272"/>
  <c r="E270"/>
  <c r="E268"/>
  <c r="E266"/>
  <c r="E264"/>
  <c r="E262"/>
  <c r="E260"/>
  <c r="E258"/>
  <c r="E256"/>
  <c r="E254"/>
  <c r="E252"/>
  <c r="E250"/>
  <c r="E248"/>
  <c r="E246"/>
  <c r="E244"/>
  <c r="E242"/>
  <c r="E240"/>
  <c r="E238"/>
  <c r="E236"/>
  <c r="E234"/>
  <c r="E232"/>
  <c r="E230"/>
  <c r="E228"/>
  <c r="E226"/>
  <c r="E224"/>
  <c r="E222"/>
  <c r="E220"/>
  <c r="E218"/>
  <c r="E216"/>
  <c r="E214"/>
  <c r="E212"/>
  <c r="E210"/>
  <c r="E208"/>
  <c r="E206"/>
  <c r="E204"/>
  <c r="E202"/>
  <c r="E200"/>
  <c r="E198"/>
  <c r="E196"/>
  <c r="E194"/>
  <c r="E192"/>
  <c r="E190"/>
  <c r="E188"/>
  <c r="E186"/>
  <c r="E184"/>
  <c r="E182"/>
  <c r="E180"/>
  <c r="E178"/>
  <c r="E176"/>
  <c r="E174"/>
  <c r="E172"/>
  <c r="E170"/>
  <c r="E168"/>
  <c r="E166"/>
  <c r="E164"/>
  <c r="E162"/>
  <c r="E160"/>
  <c r="E158"/>
  <c r="E156"/>
  <c r="E154"/>
  <c r="E152"/>
  <c r="E150"/>
  <c r="E148"/>
  <c r="E146"/>
  <c r="E144"/>
  <c r="E142"/>
  <c r="E140"/>
  <c r="E138"/>
  <c r="E136"/>
  <c r="E134"/>
  <c r="E132"/>
  <c r="E130"/>
  <c r="E128"/>
  <c r="E126"/>
  <c r="E124"/>
  <c r="E122"/>
  <c r="E120"/>
  <c r="E118"/>
  <c r="E116"/>
  <c r="E114"/>
  <c r="E112"/>
  <c r="E110"/>
  <c r="E108"/>
  <c r="E106"/>
  <c r="E104"/>
  <c r="E102"/>
  <c r="E100"/>
  <c r="E98"/>
  <c r="E96"/>
  <c r="E94"/>
  <c r="E92"/>
  <c r="E90"/>
  <c r="E88"/>
  <c r="E86"/>
  <c r="E84"/>
  <c r="E82"/>
  <c r="E80"/>
  <c r="E78"/>
  <c r="E76"/>
  <c r="E74"/>
  <c r="E72"/>
  <c r="E70"/>
  <c r="E68"/>
  <c r="E66"/>
  <c r="E64"/>
  <c r="E62"/>
  <c r="E60"/>
  <c r="E58"/>
  <c r="E56"/>
  <c r="E54"/>
  <c r="E52"/>
  <c r="E50"/>
  <c r="E48"/>
  <c r="E46"/>
  <c r="E44"/>
  <c r="E42"/>
  <c r="E40"/>
  <c r="E38"/>
  <c r="E36"/>
  <c r="E34"/>
  <c r="E32"/>
  <c r="E30"/>
  <c r="E28"/>
  <c r="E26"/>
  <c r="E24"/>
  <c r="E22"/>
  <c r="E20"/>
  <c r="E18"/>
  <c r="E16"/>
  <c r="E14"/>
  <c r="E12"/>
  <c r="E10"/>
  <c r="E8"/>
  <c r="E6"/>
  <c r="F160" i="4" l="1"/>
  <c r="G160"/>
  <c r="H160" s="1"/>
  <c r="F158"/>
  <c r="G158"/>
  <c r="H158" s="1"/>
  <c r="F156"/>
  <c r="G156"/>
  <c r="H156" s="1"/>
  <c r="F154"/>
  <c r="G154"/>
  <c r="H154" s="1"/>
  <c r="F152"/>
  <c r="G152"/>
  <c r="H152" s="1"/>
  <c r="F150"/>
  <c r="G150"/>
  <c r="H150" s="1"/>
  <c r="F148"/>
  <c r="G148"/>
  <c r="H148" s="1"/>
  <c r="F146"/>
  <c r="G146"/>
  <c r="H146" s="1"/>
  <c r="F144"/>
  <c r="G144"/>
  <c r="H144" s="1"/>
  <c r="F142"/>
  <c r="G142"/>
  <c r="H142" s="1"/>
  <c r="F140"/>
  <c r="G140"/>
  <c r="H140" s="1"/>
  <c r="F138"/>
  <c r="G138"/>
  <c r="H138" s="1"/>
  <c r="F136"/>
  <c r="G136"/>
  <c r="H136" s="1"/>
  <c r="F134"/>
  <c r="G134"/>
  <c r="H134" s="1"/>
  <c r="F132"/>
  <c r="G132"/>
  <c r="H132" s="1"/>
  <c r="F130"/>
  <c r="G130"/>
  <c r="H130" s="1"/>
  <c r="F128"/>
  <c r="G128"/>
  <c r="H128" s="1"/>
  <c r="F126"/>
  <c r="G126"/>
  <c r="H126" s="1"/>
  <c r="F124"/>
  <c r="G124"/>
  <c r="H124" s="1"/>
  <c r="F122"/>
  <c r="G122"/>
  <c r="H122" s="1"/>
  <c r="F120"/>
  <c r="G120"/>
  <c r="H120" s="1"/>
  <c r="F118"/>
  <c r="G118"/>
  <c r="H118" s="1"/>
  <c r="F116"/>
  <c r="G116"/>
  <c r="H116" s="1"/>
  <c r="F114"/>
  <c r="G114"/>
  <c r="H114" s="1"/>
  <c r="F112"/>
  <c r="G112"/>
  <c r="H112" s="1"/>
  <c r="F110"/>
  <c r="G110"/>
  <c r="H110" s="1"/>
  <c r="F108"/>
  <c r="G108"/>
  <c r="H108" s="1"/>
  <c r="F106"/>
  <c r="G106"/>
  <c r="H106" s="1"/>
  <c r="F104"/>
  <c r="G104"/>
  <c r="H104" s="1"/>
  <c r="F102"/>
  <c r="G102"/>
  <c r="H102" s="1"/>
  <c r="F100"/>
  <c r="G100"/>
  <c r="H100" s="1"/>
  <c r="F98"/>
  <c r="G98"/>
  <c r="H98" s="1"/>
  <c r="F96"/>
  <c r="G96"/>
  <c r="H96" s="1"/>
  <c r="F94"/>
  <c r="G94"/>
  <c r="H94" s="1"/>
  <c r="F92"/>
  <c r="G92"/>
  <c r="H92" s="1"/>
  <c r="F90"/>
  <c r="G90"/>
  <c r="H90" s="1"/>
  <c r="F88"/>
  <c r="G88"/>
  <c r="H88" s="1"/>
  <c r="F86"/>
  <c r="G86"/>
  <c r="H86" s="1"/>
  <c r="F84"/>
  <c r="G84"/>
  <c r="H84" s="1"/>
  <c r="F82"/>
  <c r="G82"/>
  <c r="H82" s="1"/>
  <c r="F80"/>
  <c r="G80"/>
  <c r="H80" s="1"/>
  <c r="F78"/>
  <c r="G78"/>
  <c r="H78" s="1"/>
  <c r="F76"/>
  <c r="G76"/>
  <c r="H76" s="1"/>
  <c r="F74"/>
  <c r="G74"/>
  <c r="H74" s="1"/>
  <c r="F72"/>
  <c r="G72"/>
  <c r="H72" s="1"/>
  <c r="F70"/>
  <c r="G70"/>
  <c r="H70" s="1"/>
  <c r="F68"/>
  <c r="G68"/>
  <c r="H68" s="1"/>
  <c r="F66"/>
  <c r="G66"/>
  <c r="H66" s="1"/>
  <c r="F64"/>
  <c r="G64"/>
  <c r="H64" s="1"/>
  <c r="F62"/>
  <c r="G62"/>
  <c r="H62" s="1"/>
  <c r="F60"/>
  <c r="G60"/>
  <c r="H60" s="1"/>
  <c r="F58"/>
  <c r="G58"/>
  <c r="H58" s="1"/>
  <c r="F56"/>
  <c r="G56"/>
  <c r="H56" s="1"/>
  <c r="F54"/>
  <c r="G54"/>
  <c r="H54" s="1"/>
  <c r="F52"/>
  <c r="G52"/>
  <c r="H52" s="1"/>
  <c r="F50"/>
  <c r="G50"/>
  <c r="H50" s="1"/>
  <c r="F48"/>
  <c r="G48"/>
  <c r="H48" s="1"/>
  <c r="F46"/>
  <c r="G46"/>
  <c r="H46" s="1"/>
  <c r="F44"/>
  <c r="G44"/>
  <c r="H44" s="1"/>
  <c r="F42"/>
  <c r="G42"/>
  <c r="H42" s="1"/>
  <c r="F40"/>
  <c r="G40"/>
  <c r="H40" s="1"/>
  <c r="F38"/>
  <c r="G38"/>
  <c r="H38" s="1"/>
  <c r="F36"/>
  <c r="G36"/>
  <c r="H36" s="1"/>
  <c r="F34"/>
  <c r="G34"/>
  <c r="H34" s="1"/>
  <c r="F32"/>
  <c r="G32"/>
  <c r="H32" s="1"/>
  <c r="F30"/>
  <c r="G30"/>
  <c r="H30" s="1"/>
  <c r="F28"/>
  <c r="G28"/>
  <c r="H28" s="1"/>
  <c r="F26"/>
  <c r="G26"/>
  <c r="H26" s="1"/>
  <c r="F24"/>
  <c r="G24"/>
  <c r="H24" s="1"/>
  <c r="G6" i="1"/>
  <c r="H6" s="1"/>
  <c r="F6"/>
  <c r="G10"/>
  <c r="H10" s="1"/>
  <c r="F10"/>
  <c r="G14"/>
  <c r="H14" s="1"/>
  <c r="F14"/>
  <c r="G18"/>
  <c r="H18" s="1"/>
  <c r="F18"/>
  <c r="G22"/>
  <c r="H22" s="1"/>
  <c r="F22"/>
  <c r="G26"/>
  <c r="H26" s="1"/>
  <c r="F26"/>
  <c r="G30"/>
  <c r="H30" s="1"/>
  <c r="F30"/>
  <c r="G34"/>
  <c r="H34" s="1"/>
  <c r="F34"/>
  <c r="G38"/>
  <c r="H38" s="1"/>
  <c r="F38"/>
  <c r="G42"/>
  <c r="H42" s="1"/>
  <c r="F42"/>
  <c r="G46"/>
  <c r="H46" s="1"/>
  <c r="F46"/>
  <c r="G50"/>
  <c r="H50" s="1"/>
  <c r="F50"/>
  <c r="G54"/>
  <c r="H54" s="1"/>
  <c r="F54"/>
  <c r="G58"/>
  <c r="H58" s="1"/>
  <c r="F58"/>
  <c r="G62"/>
  <c r="H62" s="1"/>
  <c r="F62"/>
  <c r="G66"/>
  <c r="H66" s="1"/>
  <c r="F66"/>
  <c r="G70"/>
  <c r="H70" s="1"/>
  <c r="F70"/>
  <c r="G74"/>
  <c r="H74" s="1"/>
  <c r="F74"/>
  <c r="G78"/>
  <c r="H78" s="1"/>
  <c r="F78"/>
  <c r="G82"/>
  <c r="H82" s="1"/>
  <c r="F82"/>
  <c r="G86"/>
  <c r="H86" s="1"/>
  <c r="F86"/>
  <c r="G90"/>
  <c r="H90" s="1"/>
  <c r="F90"/>
  <c r="G94"/>
  <c r="H94" s="1"/>
  <c r="F94"/>
  <c r="G98"/>
  <c r="H98" s="1"/>
  <c r="F98"/>
  <c r="G102"/>
  <c r="H102" s="1"/>
  <c r="F102"/>
  <c r="G106"/>
  <c r="H106" s="1"/>
  <c r="F106"/>
  <c r="G110"/>
  <c r="H110" s="1"/>
  <c r="F110"/>
  <c r="G114"/>
  <c r="H114" s="1"/>
  <c r="F114"/>
  <c r="G118"/>
  <c r="H118" s="1"/>
  <c r="F118"/>
  <c r="G122"/>
  <c r="H122" s="1"/>
  <c r="F122"/>
  <c r="G126"/>
  <c r="H126" s="1"/>
  <c r="F126"/>
  <c r="G130"/>
  <c r="H130" s="1"/>
  <c r="F130"/>
  <c r="G134"/>
  <c r="H134" s="1"/>
  <c r="F134"/>
  <c r="F138"/>
  <c r="G138"/>
  <c r="H138" s="1"/>
  <c r="F142"/>
  <c r="G142"/>
  <c r="H142" s="1"/>
  <c r="F146"/>
  <c r="G146"/>
  <c r="H146" s="1"/>
  <c r="F150"/>
  <c r="G150"/>
  <c r="H150" s="1"/>
  <c r="F154"/>
  <c r="G154"/>
  <c r="H154" s="1"/>
  <c r="F158"/>
  <c r="G158"/>
  <c r="H158" s="1"/>
  <c r="F162"/>
  <c r="G162"/>
  <c r="H162" s="1"/>
  <c r="F166"/>
  <c r="G166"/>
  <c r="H166" s="1"/>
  <c r="F170"/>
  <c r="G170"/>
  <c r="H170" s="1"/>
  <c r="F174"/>
  <c r="G174"/>
  <c r="H174" s="1"/>
  <c r="F178"/>
  <c r="G178"/>
  <c r="H178" s="1"/>
  <c r="F182"/>
  <c r="G182"/>
  <c r="H182" s="1"/>
  <c r="F186"/>
  <c r="G186"/>
  <c r="H186" s="1"/>
  <c r="F190"/>
  <c r="G190"/>
  <c r="H190" s="1"/>
  <c r="F194"/>
  <c r="G194"/>
  <c r="H194" s="1"/>
  <c r="F198"/>
  <c r="G198"/>
  <c r="H198" s="1"/>
  <c r="F202"/>
  <c r="G202"/>
  <c r="H202" s="1"/>
  <c r="F206"/>
  <c r="G206"/>
  <c r="H206" s="1"/>
  <c r="F210"/>
  <c r="G210"/>
  <c r="H210" s="1"/>
  <c r="F214"/>
  <c r="G214"/>
  <c r="H214" s="1"/>
  <c r="F218"/>
  <c r="G218"/>
  <c r="H218" s="1"/>
  <c r="G222"/>
  <c r="H222" s="1"/>
  <c r="F222"/>
  <c r="G226"/>
  <c r="H226" s="1"/>
  <c r="F226"/>
  <c r="G230"/>
  <c r="H230" s="1"/>
  <c r="F230"/>
  <c r="G234"/>
  <c r="H234" s="1"/>
  <c r="F234"/>
  <c r="G238"/>
  <c r="H238" s="1"/>
  <c r="F238"/>
  <c r="G242"/>
  <c r="H242" s="1"/>
  <c r="F242"/>
  <c r="G246"/>
  <c r="H246" s="1"/>
  <c r="F246"/>
  <c r="G250"/>
  <c r="H250" s="1"/>
  <c r="F250"/>
  <c r="G254"/>
  <c r="H254" s="1"/>
  <c r="F254"/>
  <c r="G258"/>
  <c r="H258" s="1"/>
  <c r="F258"/>
  <c r="G262"/>
  <c r="H262" s="1"/>
  <c r="F262"/>
  <c r="G266"/>
  <c r="H266" s="1"/>
  <c r="F266"/>
  <c r="G270"/>
  <c r="H270" s="1"/>
  <c r="F270"/>
  <c r="G274"/>
  <c r="H274" s="1"/>
  <c r="F274"/>
  <c r="G278"/>
  <c r="H278" s="1"/>
  <c r="F278"/>
  <c r="G282"/>
  <c r="H282" s="1"/>
  <c r="F282"/>
  <c r="G286"/>
  <c r="H286" s="1"/>
  <c r="F286"/>
  <c r="G290"/>
  <c r="H290" s="1"/>
  <c r="F290"/>
  <c r="G294"/>
  <c r="H294" s="1"/>
  <c r="F294"/>
  <c r="G298"/>
  <c r="H298" s="1"/>
  <c r="F298"/>
  <c r="G302"/>
  <c r="H302" s="1"/>
  <c r="F302"/>
  <c r="G306"/>
  <c r="H306" s="1"/>
  <c r="F306"/>
  <c r="G310"/>
  <c r="H310" s="1"/>
  <c r="F310"/>
  <c r="G314"/>
  <c r="H314" s="1"/>
  <c r="F314"/>
  <c r="G318"/>
  <c r="H318" s="1"/>
  <c r="F318"/>
  <c r="G322"/>
  <c r="H322" s="1"/>
  <c r="F322"/>
  <c r="G326"/>
  <c r="H326" s="1"/>
  <c r="F326"/>
  <c r="G330"/>
  <c r="H330" s="1"/>
  <c r="F330"/>
  <c r="G334"/>
  <c r="H334" s="1"/>
  <c r="F334"/>
  <c r="G338"/>
  <c r="H338" s="1"/>
  <c r="F338"/>
  <c r="G342"/>
  <c r="H342" s="1"/>
  <c r="F342"/>
  <c r="G346"/>
  <c r="H346" s="1"/>
  <c r="F346"/>
  <c r="G350"/>
  <c r="H350" s="1"/>
  <c r="F350"/>
  <c r="G354"/>
  <c r="H354" s="1"/>
  <c r="F354"/>
  <c r="G358"/>
  <c r="H358" s="1"/>
  <c r="F358"/>
  <c r="G362"/>
  <c r="H362" s="1"/>
  <c r="F362"/>
  <c r="G366"/>
  <c r="H366" s="1"/>
  <c r="F366"/>
  <c r="G370"/>
  <c r="H370" s="1"/>
  <c r="F370"/>
  <c r="G374"/>
  <c r="H374" s="1"/>
  <c r="F374"/>
  <c r="G378"/>
  <c r="H378" s="1"/>
  <c r="F378"/>
  <c r="G382"/>
  <c r="H382" s="1"/>
  <c r="F382"/>
  <c r="G5"/>
  <c r="H5" s="1"/>
  <c r="F5"/>
  <c r="G8"/>
  <c r="H8" s="1"/>
  <c r="F8"/>
  <c r="G12"/>
  <c r="H12" s="1"/>
  <c r="F12"/>
  <c r="G16"/>
  <c r="H16" s="1"/>
  <c r="F16"/>
  <c r="G20"/>
  <c r="H20" s="1"/>
  <c r="F20"/>
  <c r="G24"/>
  <c r="H24" s="1"/>
  <c r="F24"/>
  <c r="G28"/>
  <c r="H28" s="1"/>
  <c r="F28"/>
  <c r="G32"/>
  <c r="H32" s="1"/>
  <c r="F32"/>
  <c r="G36"/>
  <c r="H36" s="1"/>
  <c r="F36"/>
  <c r="G40"/>
  <c r="H40" s="1"/>
  <c r="F40"/>
  <c r="G44"/>
  <c r="H44" s="1"/>
  <c r="F44"/>
  <c r="G48"/>
  <c r="H48" s="1"/>
  <c r="F48"/>
  <c r="G52"/>
  <c r="H52" s="1"/>
  <c r="F52"/>
  <c r="G56"/>
  <c r="H56" s="1"/>
  <c r="F56"/>
  <c r="G60"/>
  <c r="H60" s="1"/>
  <c r="F60"/>
  <c r="G64"/>
  <c r="H64" s="1"/>
  <c r="F64"/>
  <c r="G68"/>
  <c r="H68" s="1"/>
  <c r="F68"/>
  <c r="G72"/>
  <c r="H72" s="1"/>
  <c r="F72"/>
  <c r="G76"/>
  <c r="H76" s="1"/>
  <c r="F76"/>
  <c r="G80"/>
  <c r="H80" s="1"/>
  <c r="F80"/>
  <c r="G84"/>
  <c r="H84" s="1"/>
  <c r="F84"/>
  <c r="G88"/>
  <c r="H88" s="1"/>
  <c r="F88"/>
  <c r="G92"/>
  <c r="H92" s="1"/>
  <c r="F92"/>
  <c r="G96"/>
  <c r="H96" s="1"/>
  <c r="F96"/>
  <c r="G100"/>
  <c r="H100" s="1"/>
  <c r="F100"/>
  <c r="G104"/>
  <c r="H104" s="1"/>
  <c r="F104"/>
  <c r="G108"/>
  <c r="H108" s="1"/>
  <c r="F108"/>
  <c r="G112"/>
  <c r="H112" s="1"/>
  <c r="F112"/>
  <c r="G116"/>
  <c r="H116" s="1"/>
  <c r="F116"/>
  <c r="G120"/>
  <c r="H120" s="1"/>
  <c r="F120"/>
  <c r="G124"/>
  <c r="H124" s="1"/>
  <c r="F124"/>
  <c r="G128"/>
  <c r="H128" s="1"/>
  <c r="F128"/>
  <c r="G132"/>
  <c r="H132" s="1"/>
  <c r="F132"/>
  <c r="G136"/>
  <c r="H136" s="1"/>
  <c r="F136"/>
  <c r="F140"/>
  <c r="G140"/>
  <c r="H140" s="1"/>
  <c r="F144"/>
  <c r="G144"/>
  <c r="H144" s="1"/>
  <c r="F148"/>
  <c r="G148"/>
  <c r="H148" s="1"/>
  <c r="F152"/>
  <c r="G152"/>
  <c r="H152" s="1"/>
  <c r="F156"/>
  <c r="G156"/>
  <c r="H156" s="1"/>
  <c r="F160"/>
  <c r="G160"/>
  <c r="H160" s="1"/>
  <c r="F164"/>
  <c r="G164"/>
  <c r="H164" s="1"/>
  <c r="F168"/>
  <c r="G168"/>
  <c r="H168" s="1"/>
  <c r="F172"/>
  <c r="G172"/>
  <c r="H172" s="1"/>
  <c r="F176"/>
  <c r="G176"/>
  <c r="H176" s="1"/>
  <c r="F180"/>
  <c r="G180"/>
  <c r="H180" s="1"/>
  <c r="F184"/>
  <c r="G184"/>
  <c r="H184" s="1"/>
  <c r="F188"/>
  <c r="G188"/>
  <c r="H188" s="1"/>
  <c r="F192"/>
  <c r="G192"/>
  <c r="H192" s="1"/>
  <c r="F196"/>
  <c r="G196"/>
  <c r="H196" s="1"/>
  <c r="F200"/>
  <c r="G200"/>
  <c r="H200" s="1"/>
  <c r="F204"/>
  <c r="G204"/>
  <c r="H204" s="1"/>
  <c r="F208"/>
  <c r="G208"/>
  <c r="H208" s="1"/>
  <c r="F212"/>
  <c r="G212"/>
  <c r="H212" s="1"/>
  <c r="F216"/>
  <c r="G216"/>
  <c r="H216" s="1"/>
  <c r="G220"/>
  <c r="H220" s="1"/>
  <c r="F220"/>
  <c r="G224"/>
  <c r="H224" s="1"/>
  <c r="F224"/>
  <c r="G228"/>
  <c r="H228" s="1"/>
  <c r="F228"/>
  <c r="G232"/>
  <c r="H232" s="1"/>
  <c r="F232"/>
  <c r="G236"/>
  <c r="H236" s="1"/>
  <c r="F236"/>
  <c r="G240"/>
  <c r="H240" s="1"/>
  <c r="F240"/>
  <c r="G244"/>
  <c r="H244" s="1"/>
  <c r="F244"/>
  <c r="G248"/>
  <c r="H248" s="1"/>
  <c r="F248"/>
  <c r="G252"/>
  <c r="H252" s="1"/>
  <c r="F252"/>
  <c r="G256"/>
  <c r="H256" s="1"/>
  <c r="F256"/>
  <c r="G260"/>
  <c r="H260" s="1"/>
  <c r="F260"/>
  <c r="G264"/>
  <c r="H264" s="1"/>
  <c r="F264"/>
  <c r="G268"/>
  <c r="H268" s="1"/>
  <c r="F268"/>
  <c r="G272"/>
  <c r="H272" s="1"/>
  <c r="F272"/>
  <c r="G276"/>
  <c r="H276" s="1"/>
  <c r="F276"/>
  <c r="G280"/>
  <c r="H280" s="1"/>
  <c r="F280"/>
  <c r="G284"/>
  <c r="H284" s="1"/>
  <c r="F284"/>
  <c r="G288"/>
  <c r="H288" s="1"/>
  <c r="F288"/>
  <c r="G292"/>
  <c r="H292" s="1"/>
  <c r="F292"/>
  <c r="G296"/>
  <c r="H296" s="1"/>
  <c r="F296"/>
  <c r="G300"/>
  <c r="H300" s="1"/>
  <c r="F300"/>
  <c r="G304"/>
  <c r="H304" s="1"/>
  <c r="F304"/>
  <c r="G308"/>
  <c r="H308" s="1"/>
  <c r="F308"/>
  <c r="G312"/>
  <c r="H312" s="1"/>
  <c r="F312"/>
  <c r="G316"/>
  <c r="H316" s="1"/>
  <c r="F316"/>
  <c r="G320"/>
  <c r="H320" s="1"/>
  <c r="F320"/>
  <c r="G324"/>
  <c r="H324" s="1"/>
  <c r="F324"/>
  <c r="G328"/>
  <c r="H328" s="1"/>
  <c r="F328"/>
  <c r="G332"/>
  <c r="H332" s="1"/>
  <c r="F332"/>
  <c r="G336"/>
  <c r="H336" s="1"/>
  <c r="F336"/>
  <c r="G340"/>
  <c r="H340" s="1"/>
  <c r="F340"/>
  <c r="G344"/>
  <c r="H344" s="1"/>
  <c r="F344"/>
  <c r="G348"/>
  <c r="H348" s="1"/>
  <c r="F348"/>
  <c r="G352"/>
  <c r="H352" s="1"/>
  <c r="F352"/>
  <c r="G356"/>
  <c r="H356" s="1"/>
  <c r="F356"/>
  <c r="G360"/>
  <c r="H360" s="1"/>
  <c r="F360"/>
  <c r="G364"/>
  <c r="H364" s="1"/>
  <c r="F364"/>
  <c r="G368"/>
  <c r="H368" s="1"/>
  <c r="F368"/>
  <c r="G372"/>
  <c r="H372" s="1"/>
  <c r="F372"/>
  <c r="G376"/>
  <c r="H376" s="1"/>
  <c r="F376"/>
  <c r="G380"/>
  <c r="H380" s="1"/>
  <c r="F380"/>
  <c r="G384"/>
  <c r="H384" s="1"/>
  <c r="F384"/>
</calcChain>
</file>

<file path=xl/sharedStrings.xml><?xml version="1.0" encoding="utf-8"?>
<sst xmlns="http://schemas.openxmlformats.org/spreadsheetml/2006/main" count="24" uniqueCount="12">
  <si>
    <t>Reference Voltage (V)</t>
  </si>
  <si>
    <t>Pull-Up Resistor (Ω)</t>
  </si>
  <si>
    <t>ADC Resolution (bits)</t>
  </si>
  <si>
    <r>
      <t>T (</t>
    </r>
    <r>
      <rPr>
        <b/>
        <vertAlign val="superscript"/>
        <sz val="11"/>
        <color theme="1"/>
        <rFont val="Calibri"/>
        <family val="2"/>
        <charset val="161"/>
        <scheme val="minor"/>
      </rPr>
      <t>o</t>
    </r>
    <r>
      <rPr>
        <b/>
        <sz val="11"/>
        <color theme="1"/>
        <rFont val="Calibri"/>
        <family val="2"/>
        <charset val="161"/>
        <scheme val="minor"/>
      </rPr>
      <t>C)</t>
    </r>
  </si>
  <si>
    <r>
      <t>R</t>
    </r>
    <r>
      <rPr>
        <b/>
        <vertAlign val="subscript"/>
        <sz val="11"/>
        <color theme="1"/>
        <rFont val="Calibri"/>
        <family val="2"/>
        <charset val="161"/>
        <scheme val="minor"/>
      </rPr>
      <t>θ</t>
    </r>
    <r>
      <rPr>
        <b/>
        <sz val="11"/>
        <color theme="1"/>
        <rFont val="Calibri"/>
        <family val="2"/>
        <charset val="161"/>
        <scheme val="minor"/>
      </rPr>
      <t xml:space="preserve"> (Ω)</t>
    </r>
  </si>
  <si>
    <t>ADC Value (dec)</t>
  </si>
  <si>
    <t>ADC Value (hex)</t>
  </si>
  <si>
    <t>Vin (V)</t>
  </si>
  <si>
    <t>ADC Value Left Aligned (hex)</t>
  </si>
  <si>
    <t>ADC Value Left Aligned (dec)</t>
  </si>
  <si>
    <t>ADC Value Signed, Left Aligned (dec)</t>
  </si>
  <si>
    <t>ADC Value Signed, Left Aligned (hex)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</si>
</sst>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vertAlign val="superscript"/>
      <sz val="11"/>
      <color theme="1"/>
      <name val="Calibri"/>
      <family val="2"/>
      <charset val="161"/>
      <scheme val="minor"/>
    </font>
    <font>
      <b/>
      <vertAlign val="subscript"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64" fontId="0" fillId="0" borderId="1" xfId="0" applyNumberFormat="1" applyFill="1" applyBorder="1" applyProtection="1"/>
    <xf numFmtId="0" fontId="0" fillId="0" borderId="3" xfId="0" applyBorder="1" applyAlignment="1">
      <alignment horizontal="center"/>
    </xf>
    <xf numFmtId="164" fontId="0" fillId="0" borderId="12" xfId="0" applyNumberFormat="1" applyFill="1" applyBorder="1" applyProtection="1"/>
    <xf numFmtId="0" fontId="0" fillId="0" borderId="13" xfId="0" applyBorder="1" applyAlignment="1">
      <alignment horizontal="center"/>
    </xf>
    <xf numFmtId="164" fontId="0" fillId="0" borderId="4" xfId="0" applyNumberFormat="1" applyFill="1" applyBorder="1" applyProtection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3" xfId="0" applyNumberFormat="1" applyFill="1" applyBorder="1" applyProtection="1"/>
    <xf numFmtId="164" fontId="0" fillId="0" borderId="13" xfId="0" applyNumberFormat="1" applyFill="1" applyBorder="1" applyProtection="1"/>
    <xf numFmtId="2" fontId="0" fillId="0" borderId="13" xfId="0" applyNumberFormat="1" applyFill="1" applyBorder="1" applyProtection="1"/>
    <xf numFmtId="2" fontId="0" fillId="0" borderId="6" xfId="0" applyNumberFormat="1" applyFill="1" applyBorder="1" applyProtection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7" xfId="0" applyNumberFormat="1" applyFill="1" applyBorder="1" applyProtection="1"/>
    <xf numFmtId="164" fontId="0" fillId="0" borderId="18" xfId="0" applyNumberFormat="1" applyFill="1" applyBorder="1" applyProtection="1"/>
    <xf numFmtId="2" fontId="0" fillId="0" borderId="18" xfId="0" applyNumberFormat="1" applyFill="1" applyBorder="1" applyProtection="1"/>
    <xf numFmtId="2" fontId="0" fillId="0" borderId="19" xfId="0" applyNumberFormat="1" applyFill="1" applyBorder="1" applyProtection="1"/>
    <xf numFmtId="0" fontId="1" fillId="0" borderId="2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0" fillId="2" borderId="12" xfId="0" applyNumberFormat="1" applyFill="1" applyBorder="1" applyProtection="1"/>
    <xf numFmtId="2" fontId="0" fillId="2" borderId="18" xfId="0" applyNumberFormat="1" applyFill="1" applyBorder="1" applyProtection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2" fontId="0" fillId="2" borderId="13" xfId="0" applyNumberFormat="1" applyFill="1" applyBorder="1" applyProtection="1"/>
    <xf numFmtId="0" fontId="0" fillId="2" borderId="18" xfId="0" applyFill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5"/>
  <sheetViews>
    <sheetView topLeftCell="A67" workbookViewId="0">
      <selection activeCell="D73" sqref="D73"/>
    </sheetView>
  </sheetViews>
  <sheetFormatPr defaultRowHeight="15"/>
  <cols>
    <col min="1" max="1" width="14.42578125" customWidth="1"/>
    <col min="2" max="2" width="14.28515625" customWidth="1"/>
    <col min="3" max="3" width="16.42578125" style="1" customWidth="1"/>
    <col min="4" max="4" width="16.140625" customWidth="1"/>
    <col min="5" max="5" width="18.28515625" style="1" customWidth="1"/>
    <col min="6" max="6" width="18.28515625" customWidth="1"/>
    <col min="7" max="7" width="18.28515625" style="1" customWidth="1"/>
    <col min="8" max="8" width="18.42578125" style="1" customWidth="1"/>
  </cols>
  <sheetData>
    <row r="1" spans="1:8" s="2" customFormat="1" ht="30">
      <c r="A1" s="4" t="s">
        <v>1</v>
      </c>
      <c r="B1" s="5" t="s">
        <v>0</v>
      </c>
      <c r="C1" s="5" t="s">
        <v>2</v>
      </c>
      <c r="D1" s="6" t="s">
        <v>7</v>
      </c>
    </row>
    <row r="2" spans="1:8" s="1" customFormat="1" ht="15.75" thickBot="1">
      <c r="A2" s="7">
        <v>10000</v>
      </c>
      <c r="B2" s="8">
        <v>3.3</v>
      </c>
      <c r="C2" s="8">
        <v>12</v>
      </c>
      <c r="D2" s="9">
        <v>3.3</v>
      </c>
    </row>
    <row r="3" spans="1:8" ht="15.75" thickBot="1"/>
    <row r="4" spans="1:8" s="3" customFormat="1" ht="30.75" thickBot="1">
      <c r="A4" s="12" t="s">
        <v>3</v>
      </c>
      <c r="B4" s="13" t="s">
        <v>4</v>
      </c>
      <c r="C4" s="13" t="s">
        <v>5</v>
      </c>
      <c r="D4" s="13" t="s">
        <v>6</v>
      </c>
      <c r="E4" s="14" t="s">
        <v>9</v>
      </c>
      <c r="F4" s="14" t="s">
        <v>8</v>
      </c>
      <c r="G4" s="14" t="s">
        <v>10</v>
      </c>
      <c r="H4" s="15" t="s">
        <v>11</v>
      </c>
    </row>
    <row r="5" spans="1:8">
      <c r="A5" s="16">
        <v>-40</v>
      </c>
      <c r="B5" s="24">
        <v>99628.070515690037</v>
      </c>
      <c r="C5" s="21">
        <f t="shared" ref="C5:C68" si="0">INT(Vin*2^Resol *B5/(VRef*(B5+Rup)))</f>
        <v>3722</v>
      </c>
      <c r="D5" s="28" t="str">
        <f>DEC2HEX(C5,4)</f>
        <v>0E8A</v>
      </c>
      <c r="E5" s="31">
        <f t="shared" ref="E5:E68" si="1">C5 *2^(16-Resol)</f>
        <v>59552</v>
      </c>
      <c r="F5" s="17" t="str">
        <f>DEC2HEX(E5,4)</f>
        <v>E8A0</v>
      </c>
      <c r="G5" s="21">
        <f>E5-2^15</f>
        <v>26784</v>
      </c>
      <c r="H5" s="17" t="str">
        <f>DEC2HEX(G5,4)</f>
        <v>68A0</v>
      </c>
    </row>
    <row r="6" spans="1:8">
      <c r="A6" s="18">
        <v>-39.5</v>
      </c>
      <c r="B6" s="25">
        <v>96391.593335601865</v>
      </c>
      <c r="C6" s="22">
        <f t="shared" si="0"/>
        <v>3711</v>
      </c>
      <c r="D6" s="29" t="str">
        <f t="shared" ref="D6:D69" si="2">DEC2HEX(C6,4)</f>
        <v>0E7F</v>
      </c>
      <c r="E6" s="32">
        <f t="shared" si="1"/>
        <v>59376</v>
      </c>
      <c r="F6" s="19" t="str">
        <f t="shared" ref="F6:F69" si="3">DEC2HEX(E6,4)</f>
        <v>E7F0</v>
      </c>
      <c r="G6" s="22">
        <f t="shared" ref="G6:G69" si="4">E6-2^15</f>
        <v>26608</v>
      </c>
      <c r="H6" s="19" t="str">
        <f t="shared" ref="H6:H69" si="5">DEC2HEX(G6,4)</f>
        <v>67F0</v>
      </c>
    </row>
    <row r="7" spans="1:8">
      <c r="A7" s="18">
        <v>-39</v>
      </c>
      <c r="B7" s="25">
        <v>93270.860746999562</v>
      </c>
      <c r="C7" s="22">
        <f t="shared" si="0"/>
        <v>3699</v>
      </c>
      <c r="D7" s="29" t="str">
        <f t="shared" si="2"/>
        <v>0E73</v>
      </c>
      <c r="E7" s="32">
        <f t="shared" si="1"/>
        <v>59184</v>
      </c>
      <c r="F7" s="19" t="str">
        <f t="shared" si="3"/>
        <v>E730</v>
      </c>
      <c r="G7" s="22">
        <f t="shared" si="4"/>
        <v>26416</v>
      </c>
      <c r="H7" s="19" t="str">
        <f t="shared" si="5"/>
        <v>6730</v>
      </c>
    </row>
    <row r="8" spans="1:8">
      <c r="A8" s="18">
        <v>-38.5</v>
      </c>
      <c r="B8" s="25">
        <v>90261.37880673242</v>
      </c>
      <c r="C8" s="22">
        <f t="shared" si="0"/>
        <v>3687</v>
      </c>
      <c r="D8" s="29" t="str">
        <f t="shared" si="2"/>
        <v>0E67</v>
      </c>
      <c r="E8" s="32">
        <f t="shared" si="1"/>
        <v>58992</v>
      </c>
      <c r="F8" s="19" t="str">
        <f t="shared" si="3"/>
        <v>E670</v>
      </c>
      <c r="G8" s="22">
        <f t="shared" si="4"/>
        <v>26224</v>
      </c>
      <c r="H8" s="19" t="str">
        <f t="shared" si="5"/>
        <v>6670</v>
      </c>
    </row>
    <row r="9" spans="1:8">
      <c r="A9" s="18">
        <v>-38</v>
      </c>
      <c r="B9" s="25">
        <v>87358.841076632714</v>
      </c>
      <c r="C9" s="22">
        <f t="shared" si="0"/>
        <v>3675</v>
      </c>
      <c r="D9" s="29" t="str">
        <f t="shared" si="2"/>
        <v>0E5B</v>
      </c>
      <c r="E9" s="32">
        <f t="shared" si="1"/>
        <v>58800</v>
      </c>
      <c r="F9" s="19" t="str">
        <f t="shared" si="3"/>
        <v>E5B0</v>
      </c>
      <c r="G9" s="22">
        <f t="shared" si="4"/>
        <v>26032</v>
      </c>
      <c r="H9" s="19" t="str">
        <f t="shared" si="5"/>
        <v>65B0</v>
      </c>
    </row>
    <row r="10" spans="1:8">
      <c r="A10" s="18">
        <v>-37.5</v>
      </c>
      <c r="B10" s="25">
        <v>84559.120282502729</v>
      </c>
      <c r="C10" s="22">
        <f t="shared" si="0"/>
        <v>3662</v>
      </c>
      <c r="D10" s="29" t="str">
        <f t="shared" si="2"/>
        <v>0E4E</v>
      </c>
      <c r="E10" s="32">
        <f t="shared" si="1"/>
        <v>58592</v>
      </c>
      <c r="F10" s="19" t="str">
        <f t="shared" si="3"/>
        <v>E4E0</v>
      </c>
      <c r="G10" s="22">
        <f t="shared" si="4"/>
        <v>25824</v>
      </c>
      <c r="H10" s="19" t="str">
        <f t="shared" si="5"/>
        <v>64E0</v>
      </c>
    </row>
    <row r="11" spans="1:8">
      <c r="A11" s="18">
        <v>-37</v>
      </c>
      <c r="B11" s="25">
        <v>81858.260366186543</v>
      </c>
      <c r="C11" s="22">
        <f t="shared" si="0"/>
        <v>3650</v>
      </c>
      <c r="D11" s="29" t="str">
        <f t="shared" si="2"/>
        <v>0E42</v>
      </c>
      <c r="E11" s="32">
        <f t="shared" si="1"/>
        <v>58400</v>
      </c>
      <c r="F11" s="19" t="str">
        <f t="shared" si="3"/>
        <v>E420</v>
      </c>
      <c r="G11" s="22">
        <f t="shared" si="4"/>
        <v>25632</v>
      </c>
      <c r="H11" s="19" t="str">
        <f t="shared" si="5"/>
        <v>6420</v>
      </c>
    </row>
    <row r="12" spans="1:8">
      <c r="A12" s="18">
        <v>-36.5</v>
      </c>
      <c r="B12" s="25">
        <v>79252.468911203003</v>
      </c>
      <c r="C12" s="22">
        <f t="shared" si="0"/>
        <v>3637</v>
      </c>
      <c r="D12" s="29" t="str">
        <f t="shared" si="2"/>
        <v>0E35</v>
      </c>
      <c r="E12" s="32">
        <f t="shared" si="1"/>
        <v>58192</v>
      </c>
      <c r="F12" s="19" t="str">
        <f t="shared" si="3"/>
        <v>E350</v>
      </c>
      <c r="G12" s="22">
        <f t="shared" si="4"/>
        <v>25424</v>
      </c>
      <c r="H12" s="19" t="str">
        <f t="shared" si="5"/>
        <v>6350</v>
      </c>
    </row>
    <row r="13" spans="1:8">
      <c r="A13" s="18">
        <v>-36</v>
      </c>
      <c r="B13" s="25">
        <v>76738.109923436001</v>
      </c>
      <c r="C13" s="22">
        <f t="shared" si="0"/>
        <v>3623</v>
      </c>
      <c r="D13" s="29" t="str">
        <f t="shared" si="2"/>
        <v>0E27</v>
      </c>
      <c r="E13" s="32">
        <f t="shared" si="1"/>
        <v>57968</v>
      </c>
      <c r="F13" s="19" t="str">
        <f t="shared" si="3"/>
        <v>E270</v>
      </c>
      <c r="G13" s="22">
        <f t="shared" si="4"/>
        <v>25200</v>
      </c>
      <c r="H13" s="19" t="str">
        <f t="shared" si="5"/>
        <v>6270</v>
      </c>
    </row>
    <row r="14" spans="1:8">
      <c r="A14" s="18">
        <v>-35.5</v>
      </c>
      <c r="B14" s="25">
        <v>74311.696949336954</v>
      </c>
      <c r="C14" s="22">
        <f t="shared" si="0"/>
        <v>3610</v>
      </c>
      <c r="D14" s="29" t="str">
        <f t="shared" si="2"/>
        <v>0E1A</v>
      </c>
      <c r="E14" s="32">
        <f t="shared" si="1"/>
        <v>57760</v>
      </c>
      <c r="F14" s="19" t="str">
        <f t="shared" si="3"/>
        <v>E1A0</v>
      </c>
      <c r="G14" s="22">
        <f t="shared" si="4"/>
        <v>24992</v>
      </c>
      <c r="H14" s="19" t="str">
        <f t="shared" si="5"/>
        <v>61A0</v>
      </c>
    </row>
    <row r="15" spans="1:8">
      <c r="A15" s="18">
        <v>-35</v>
      </c>
      <c r="B15" s="25">
        <v>71969.886515006729</v>
      </c>
      <c r="C15" s="22">
        <f t="shared" si="0"/>
        <v>3596</v>
      </c>
      <c r="D15" s="29" t="str">
        <f t="shared" si="2"/>
        <v>0E0C</v>
      </c>
      <c r="E15" s="32">
        <f t="shared" si="1"/>
        <v>57536</v>
      </c>
      <c r="F15" s="19" t="str">
        <f t="shared" si="3"/>
        <v>E0C0</v>
      </c>
      <c r="G15" s="22">
        <f t="shared" si="4"/>
        <v>24768</v>
      </c>
      <c r="H15" s="19" t="str">
        <f t="shared" si="5"/>
        <v>60C0</v>
      </c>
    </row>
    <row r="16" spans="1:8">
      <c r="A16" s="18">
        <v>-34.5</v>
      </c>
      <c r="B16" s="25">
        <v>69709.471870385038</v>
      </c>
      <c r="C16" s="22">
        <f t="shared" si="0"/>
        <v>3582</v>
      </c>
      <c r="D16" s="29" t="str">
        <f t="shared" si="2"/>
        <v>0DFE</v>
      </c>
      <c r="E16" s="32">
        <f t="shared" si="1"/>
        <v>57312</v>
      </c>
      <c r="F16" s="19" t="str">
        <f t="shared" si="3"/>
        <v>DFE0</v>
      </c>
      <c r="G16" s="22">
        <f t="shared" si="4"/>
        <v>24544</v>
      </c>
      <c r="H16" s="19" t="str">
        <f t="shared" si="5"/>
        <v>5FE0</v>
      </c>
    </row>
    <row r="17" spans="1:8">
      <c r="A17" s="18">
        <v>-34</v>
      </c>
      <c r="B17" s="25">
        <v>67527.377023584238</v>
      </c>
      <c r="C17" s="22">
        <f t="shared" si="0"/>
        <v>3567</v>
      </c>
      <c r="D17" s="29" t="str">
        <f t="shared" si="2"/>
        <v>0DEF</v>
      </c>
      <c r="E17" s="32">
        <f t="shared" si="1"/>
        <v>57072</v>
      </c>
      <c r="F17" s="19" t="str">
        <f t="shared" si="3"/>
        <v>DEF0</v>
      </c>
      <c r="G17" s="22">
        <f t="shared" si="4"/>
        <v>24304</v>
      </c>
      <c r="H17" s="19" t="str">
        <f t="shared" si="5"/>
        <v>5EF0</v>
      </c>
    </row>
    <row r="18" spans="1:8">
      <c r="A18" s="18">
        <v>-33.5</v>
      </c>
      <c r="B18" s="25">
        <v>65420.651051180961</v>
      </c>
      <c r="C18" s="22">
        <f t="shared" si="0"/>
        <v>3552</v>
      </c>
      <c r="D18" s="29" t="str">
        <f t="shared" si="2"/>
        <v>0DE0</v>
      </c>
      <c r="E18" s="32">
        <f t="shared" si="1"/>
        <v>56832</v>
      </c>
      <c r="F18" s="19" t="str">
        <f t="shared" si="3"/>
        <v>DE00</v>
      </c>
      <c r="G18" s="22">
        <f t="shared" si="4"/>
        <v>24064</v>
      </c>
      <c r="H18" s="19" t="str">
        <f t="shared" si="5"/>
        <v>5E00</v>
      </c>
    </row>
    <row r="19" spans="1:8">
      <c r="A19" s="18">
        <v>-33</v>
      </c>
      <c r="B19" s="25">
        <v>63386.462671004963</v>
      </c>
      <c r="C19" s="22">
        <f t="shared" si="0"/>
        <v>3537</v>
      </c>
      <c r="D19" s="29" t="str">
        <f t="shared" si="2"/>
        <v>0DD1</v>
      </c>
      <c r="E19" s="32">
        <f t="shared" si="1"/>
        <v>56592</v>
      </c>
      <c r="F19" s="19" t="str">
        <f t="shared" si="3"/>
        <v>DD10</v>
      </c>
      <c r="G19" s="22">
        <f t="shared" si="4"/>
        <v>23824</v>
      </c>
      <c r="H19" s="19" t="str">
        <f t="shared" si="5"/>
        <v>5D10</v>
      </c>
    </row>
    <row r="20" spans="1:8">
      <c r="A20" s="18">
        <v>-32.5</v>
      </c>
      <c r="B20" s="25">
        <v>61422.095064647867</v>
      </c>
      <c r="C20" s="22">
        <f t="shared" si="0"/>
        <v>3522</v>
      </c>
      <c r="D20" s="29" t="str">
        <f t="shared" si="2"/>
        <v>0DC2</v>
      </c>
      <c r="E20" s="32">
        <f t="shared" si="1"/>
        <v>56352</v>
      </c>
      <c r="F20" s="19" t="str">
        <f t="shared" si="3"/>
        <v>DC20</v>
      </c>
      <c r="G20" s="22">
        <f t="shared" si="4"/>
        <v>23584</v>
      </c>
      <c r="H20" s="19" t="str">
        <f t="shared" si="5"/>
        <v>5C20</v>
      </c>
    </row>
    <row r="21" spans="1:8">
      <c r="A21" s="18">
        <v>-32</v>
      </c>
      <c r="B21" s="25">
        <v>59524.940937580715</v>
      </c>
      <c r="C21" s="22">
        <f t="shared" si="0"/>
        <v>3506</v>
      </c>
      <c r="D21" s="29" t="str">
        <f t="shared" si="2"/>
        <v>0DB2</v>
      </c>
      <c r="E21" s="32">
        <f t="shared" si="1"/>
        <v>56096</v>
      </c>
      <c r="F21" s="19" t="str">
        <f t="shared" si="3"/>
        <v>DB20</v>
      </c>
      <c r="G21" s="22">
        <f t="shared" si="4"/>
        <v>23328</v>
      </c>
      <c r="H21" s="19" t="str">
        <f t="shared" si="5"/>
        <v>5B20</v>
      </c>
    </row>
    <row r="22" spans="1:8">
      <c r="A22" s="18">
        <v>-31.5</v>
      </c>
      <c r="B22" s="25">
        <v>57692.497805370404</v>
      </c>
      <c r="C22" s="22">
        <f t="shared" si="0"/>
        <v>3490</v>
      </c>
      <c r="D22" s="29" t="str">
        <f t="shared" si="2"/>
        <v>0DA2</v>
      </c>
      <c r="E22" s="32">
        <f t="shared" si="1"/>
        <v>55840</v>
      </c>
      <c r="F22" s="19" t="str">
        <f t="shared" si="3"/>
        <v>DA20</v>
      </c>
      <c r="G22" s="22">
        <f t="shared" si="4"/>
        <v>23072</v>
      </c>
      <c r="H22" s="19" t="str">
        <f t="shared" si="5"/>
        <v>5A20</v>
      </c>
    </row>
    <row r="23" spans="1:8">
      <c r="A23" s="18">
        <v>-31</v>
      </c>
      <c r="B23" s="25">
        <v>55922.363495083628</v>
      </c>
      <c r="C23" s="22">
        <f t="shared" si="0"/>
        <v>3474</v>
      </c>
      <c r="D23" s="29" t="str">
        <f t="shared" si="2"/>
        <v>0D92</v>
      </c>
      <c r="E23" s="32">
        <f t="shared" si="1"/>
        <v>55584</v>
      </c>
      <c r="F23" s="19" t="str">
        <f t="shared" si="3"/>
        <v>D920</v>
      </c>
      <c r="G23" s="22">
        <f t="shared" si="4"/>
        <v>22816</v>
      </c>
      <c r="H23" s="19" t="str">
        <f t="shared" si="5"/>
        <v>5920</v>
      </c>
    </row>
    <row r="24" spans="1:8">
      <c r="A24" s="18">
        <v>-30.5</v>
      </c>
      <c r="B24" s="25">
        <v>54212.231851511722</v>
      </c>
      <c r="C24" s="22">
        <f t="shared" si="0"/>
        <v>3458</v>
      </c>
      <c r="D24" s="29" t="str">
        <f t="shared" si="2"/>
        <v>0D82</v>
      </c>
      <c r="E24" s="32">
        <f t="shared" si="1"/>
        <v>55328</v>
      </c>
      <c r="F24" s="19" t="str">
        <f t="shared" si="3"/>
        <v>D820</v>
      </c>
      <c r="G24" s="22">
        <f t="shared" si="4"/>
        <v>22560</v>
      </c>
      <c r="H24" s="19" t="str">
        <f t="shared" si="5"/>
        <v>5820</v>
      </c>
    </row>
    <row r="25" spans="1:8">
      <c r="A25" s="18">
        <v>-30</v>
      </c>
      <c r="B25" s="25">
        <v>52559.888638378048</v>
      </c>
      <c r="C25" s="22">
        <f t="shared" si="0"/>
        <v>3441</v>
      </c>
      <c r="D25" s="29" t="str">
        <f t="shared" si="2"/>
        <v>0D71</v>
      </c>
      <c r="E25" s="32">
        <f t="shared" si="1"/>
        <v>55056</v>
      </c>
      <c r="F25" s="19" t="str">
        <f t="shared" si="3"/>
        <v>D710</v>
      </c>
      <c r="G25" s="22">
        <f t="shared" si="4"/>
        <v>22288</v>
      </c>
      <c r="H25" s="19" t="str">
        <f t="shared" si="5"/>
        <v>5710</v>
      </c>
    </row>
    <row r="26" spans="1:8">
      <c r="A26" s="18">
        <v>-29.5</v>
      </c>
      <c r="B26" s="25">
        <v>50963.207625185154</v>
      </c>
      <c r="C26" s="22">
        <f t="shared" si="0"/>
        <v>3424</v>
      </c>
      <c r="D26" s="29" t="str">
        <f t="shared" si="2"/>
        <v>0D60</v>
      </c>
      <c r="E26" s="32">
        <f t="shared" si="1"/>
        <v>54784</v>
      </c>
      <c r="F26" s="19" t="str">
        <f t="shared" si="3"/>
        <v>D600</v>
      </c>
      <c r="G26" s="22">
        <f t="shared" si="4"/>
        <v>22016</v>
      </c>
      <c r="H26" s="19" t="str">
        <f t="shared" si="5"/>
        <v>5600</v>
      </c>
    </row>
    <row r="27" spans="1:8">
      <c r="A27" s="18">
        <v>-29</v>
      </c>
      <c r="B27" s="25">
        <v>49420.146850827485</v>
      </c>
      <c r="C27" s="22">
        <f t="shared" si="0"/>
        <v>3406</v>
      </c>
      <c r="D27" s="29" t="str">
        <f t="shared" si="2"/>
        <v>0D4E</v>
      </c>
      <c r="E27" s="32">
        <f t="shared" si="1"/>
        <v>54496</v>
      </c>
      <c r="F27" s="19" t="str">
        <f t="shared" si="3"/>
        <v>D4E0</v>
      </c>
      <c r="G27" s="22">
        <f t="shared" si="4"/>
        <v>21728</v>
      </c>
      <c r="H27" s="19" t="str">
        <f t="shared" si="5"/>
        <v>54E0</v>
      </c>
    </row>
    <row r="28" spans="1:8">
      <c r="A28" s="18">
        <v>-28.5</v>
      </c>
      <c r="B28" s="25">
        <v>47928.745055545485</v>
      </c>
      <c r="C28" s="22">
        <f t="shared" si="0"/>
        <v>3388</v>
      </c>
      <c r="D28" s="29" t="str">
        <f t="shared" si="2"/>
        <v>0D3C</v>
      </c>
      <c r="E28" s="32">
        <f t="shared" si="1"/>
        <v>54208</v>
      </c>
      <c r="F28" s="19" t="str">
        <f t="shared" si="3"/>
        <v>D3C0</v>
      </c>
      <c r="G28" s="22">
        <f t="shared" si="4"/>
        <v>21440</v>
      </c>
      <c r="H28" s="19" t="str">
        <f t="shared" si="5"/>
        <v>53C0</v>
      </c>
    </row>
    <row r="29" spans="1:8">
      <c r="A29" s="18">
        <v>-28</v>
      </c>
      <c r="B29" s="25">
        <v>46487.118273213324</v>
      </c>
      <c r="C29" s="22">
        <f t="shared" si="0"/>
        <v>3370</v>
      </c>
      <c r="D29" s="29" t="str">
        <f t="shared" si="2"/>
        <v>0D2A</v>
      </c>
      <c r="E29" s="32">
        <f t="shared" si="1"/>
        <v>53920</v>
      </c>
      <c r="F29" s="19" t="str">
        <f t="shared" si="3"/>
        <v>D2A0</v>
      </c>
      <c r="G29" s="22">
        <f t="shared" si="4"/>
        <v>21152</v>
      </c>
      <c r="H29" s="19" t="str">
        <f t="shared" si="5"/>
        <v>52A0</v>
      </c>
    </row>
    <row r="30" spans="1:8">
      <c r="A30" s="18">
        <v>-27.5</v>
      </c>
      <c r="B30" s="25">
        <v>45093.456576355209</v>
      </c>
      <c r="C30" s="22">
        <f t="shared" si="0"/>
        <v>3352</v>
      </c>
      <c r="D30" s="29" t="str">
        <f t="shared" si="2"/>
        <v>0D18</v>
      </c>
      <c r="E30" s="32">
        <f t="shared" si="1"/>
        <v>53632</v>
      </c>
      <c r="F30" s="19" t="str">
        <f t="shared" si="3"/>
        <v>D180</v>
      </c>
      <c r="G30" s="22">
        <f t="shared" si="4"/>
        <v>20864</v>
      </c>
      <c r="H30" s="19" t="str">
        <f t="shared" si="5"/>
        <v>5180</v>
      </c>
    </row>
    <row r="31" spans="1:8">
      <c r="A31" s="18">
        <v>-27</v>
      </c>
      <c r="B31" s="25">
        <v>43746.020966666765</v>
      </c>
      <c r="C31" s="22">
        <f t="shared" si="0"/>
        <v>3333</v>
      </c>
      <c r="D31" s="29" t="str">
        <f t="shared" si="2"/>
        <v>0D05</v>
      </c>
      <c r="E31" s="32">
        <f t="shared" si="1"/>
        <v>53328</v>
      </c>
      <c r="F31" s="19" t="str">
        <f t="shared" si="3"/>
        <v>D050</v>
      </c>
      <c r="G31" s="22">
        <f t="shared" si="4"/>
        <v>20560</v>
      </c>
      <c r="H31" s="19" t="str">
        <f t="shared" si="5"/>
        <v>5050</v>
      </c>
    </row>
    <row r="32" spans="1:8">
      <c r="A32" s="18">
        <v>-26.5</v>
      </c>
      <c r="B32" s="25">
        <v>42443.140404171805</v>
      </c>
      <c r="C32" s="22">
        <f t="shared" si="0"/>
        <v>3314</v>
      </c>
      <c r="D32" s="29" t="str">
        <f t="shared" si="2"/>
        <v>0CF2</v>
      </c>
      <c r="E32" s="32">
        <f t="shared" si="1"/>
        <v>53024</v>
      </c>
      <c r="F32" s="19" t="str">
        <f t="shared" si="3"/>
        <v>CF20</v>
      </c>
      <c r="G32" s="22">
        <f t="shared" si="4"/>
        <v>20256</v>
      </c>
      <c r="H32" s="19" t="str">
        <f t="shared" si="5"/>
        <v>4F20</v>
      </c>
    </row>
    <row r="33" spans="1:8">
      <c r="A33" s="18">
        <v>-26</v>
      </c>
      <c r="B33" s="25">
        <v>41183.208968489402</v>
      </c>
      <c r="C33" s="22">
        <f t="shared" si="0"/>
        <v>3295</v>
      </c>
      <c r="D33" s="29" t="str">
        <f t="shared" si="2"/>
        <v>0CDF</v>
      </c>
      <c r="E33" s="32">
        <f t="shared" si="1"/>
        <v>52720</v>
      </c>
      <c r="F33" s="19" t="str">
        <f t="shared" si="3"/>
        <v>CDF0</v>
      </c>
      <c r="G33" s="22">
        <f t="shared" si="4"/>
        <v>19952</v>
      </c>
      <c r="H33" s="19" t="str">
        <f t="shared" si="5"/>
        <v>4DF0</v>
      </c>
    </row>
    <row r="34" spans="1:8">
      <c r="A34" s="18">
        <v>-25.5</v>
      </c>
      <c r="B34" s="25">
        <v>39964.683146008807</v>
      </c>
      <c r="C34" s="22">
        <f t="shared" si="0"/>
        <v>3276</v>
      </c>
      <c r="D34" s="29" t="str">
        <f t="shared" si="2"/>
        <v>0CCC</v>
      </c>
      <c r="E34" s="32">
        <f t="shared" si="1"/>
        <v>52416</v>
      </c>
      <c r="F34" s="19" t="str">
        <f t="shared" si="3"/>
        <v>CCC0</v>
      </c>
      <c r="G34" s="22">
        <f t="shared" si="4"/>
        <v>19648</v>
      </c>
      <c r="H34" s="19" t="str">
        <f t="shared" si="5"/>
        <v>4CC0</v>
      </c>
    </row>
    <row r="35" spans="1:8">
      <c r="A35" s="18">
        <v>-25</v>
      </c>
      <c r="B35" s="25">
        <v>38786.079237072445</v>
      </c>
      <c r="C35" s="22">
        <f t="shared" si="0"/>
        <v>3256</v>
      </c>
      <c r="D35" s="29" t="str">
        <f t="shared" si="2"/>
        <v>0CB8</v>
      </c>
      <c r="E35" s="32">
        <f t="shared" si="1"/>
        <v>52096</v>
      </c>
      <c r="F35" s="19" t="str">
        <f t="shared" si="3"/>
        <v>CB80</v>
      </c>
      <c r="G35" s="22">
        <f t="shared" si="4"/>
        <v>19328</v>
      </c>
      <c r="H35" s="19" t="str">
        <f t="shared" si="5"/>
        <v>4B80</v>
      </c>
    </row>
    <row r="36" spans="1:8">
      <c r="A36" s="18">
        <v>-24.5</v>
      </c>
      <c r="B36" s="25">
        <v>37645.970877564221</v>
      </c>
      <c r="C36" s="22">
        <f t="shared" si="0"/>
        <v>3236</v>
      </c>
      <c r="D36" s="29" t="str">
        <f t="shared" si="2"/>
        <v>0CA4</v>
      </c>
      <c r="E36" s="32">
        <f t="shared" si="1"/>
        <v>51776</v>
      </c>
      <c r="F36" s="19" t="str">
        <f t="shared" si="3"/>
        <v>CA40</v>
      </c>
      <c r="G36" s="22">
        <f t="shared" si="4"/>
        <v>19008</v>
      </c>
      <c r="H36" s="19" t="str">
        <f t="shared" si="5"/>
        <v>4A40</v>
      </c>
    </row>
    <row r="37" spans="1:8">
      <c r="A37" s="18">
        <v>-24</v>
      </c>
      <c r="B37" s="25">
        <v>36542.986669567043</v>
      </c>
      <c r="C37" s="22">
        <f t="shared" si="0"/>
        <v>3215</v>
      </c>
      <c r="D37" s="29" t="str">
        <f t="shared" si="2"/>
        <v>0C8F</v>
      </c>
      <c r="E37" s="32">
        <f t="shared" si="1"/>
        <v>51440</v>
      </c>
      <c r="F37" s="19" t="str">
        <f t="shared" si="3"/>
        <v>C8F0</v>
      </c>
      <c r="G37" s="22">
        <f t="shared" si="4"/>
        <v>18672</v>
      </c>
      <c r="H37" s="19" t="str">
        <f t="shared" si="5"/>
        <v>48F0</v>
      </c>
    </row>
    <row r="38" spans="1:8">
      <c r="A38" s="18">
        <v>-23.5</v>
      </c>
      <c r="B38" s="25">
        <v>35475.807916023223</v>
      </c>
      <c r="C38" s="22">
        <f t="shared" si="0"/>
        <v>3195</v>
      </c>
      <c r="D38" s="29" t="str">
        <f t="shared" si="2"/>
        <v>0C7B</v>
      </c>
      <c r="E38" s="32">
        <f t="shared" si="1"/>
        <v>51120</v>
      </c>
      <c r="F38" s="19" t="str">
        <f t="shared" si="3"/>
        <v>C7B0</v>
      </c>
      <c r="G38" s="22">
        <f t="shared" si="4"/>
        <v>18352</v>
      </c>
      <c r="H38" s="19" t="str">
        <f t="shared" si="5"/>
        <v>47B0</v>
      </c>
    </row>
    <row r="39" spans="1:8">
      <c r="A39" s="18">
        <v>-23</v>
      </c>
      <c r="B39" s="26">
        <v>34443.166454572573</v>
      </c>
      <c r="C39" s="22">
        <f t="shared" si="0"/>
        <v>3174</v>
      </c>
      <c r="D39" s="29" t="str">
        <f t="shared" si="2"/>
        <v>0C66</v>
      </c>
      <c r="E39" s="32">
        <f t="shared" si="1"/>
        <v>50784</v>
      </c>
      <c r="F39" s="19" t="str">
        <f t="shared" si="3"/>
        <v>C660</v>
      </c>
      <c r="G39" s="22">
        <f t="shared" si="4"/>
        <v>18016</v>
      </c>
      <c r="H39" s="19" t="str">
        <f t="shared" si="5"/>
        <v>4660</v>
      </c>
    </row>
    <row r="40" spans="1:8">
      <c r="A40" s="18">
        <v>-22.5</v>
      </c>
      <c r="B40" s="26">
        <v>33443.842585983388</v>
      </c>
      <c r="C40" s="22">
        <f t="shared" si="0"/>
        <v>3153</v>
      </c>
      <c r="D40" s="29" t="str">
        <f t="shared" si="2"/>
        <v>0C51</v>
      </c>
      <c r="E40" s="32">
        <f t="shared" si="1"/>
        <v>50448</v>
      </c>
      <c r="F40" s="19" t="str">
        <f t="shared" si="3"/>
        <v>C510</v>
      </c>
      <c r="G40" s="22">
        <f t="shared" si="4"/>
        <v>17680</v>
      </c>
      <c r="H40" s="19" t="str">
        <f t="shared" si="5"/>
        <v>4510</v>
      </c>
    </row>
    <row r="41" spans="1:8">
      <c r="A41" s="18">
        <v>-22</v>
      </c>
      <c r="B41" s="26">
        <v>32476.663092809427</v>
      </c>
      <c r="C41" s="22">
        <f t="shared" si="0"/>
        <v>3131</v>
      </c>
      <c r="D41" s="29" t="str">
        <f t="shared" si="2"/>
        <v>0C3B</v>
      </c>
      <c r="E41" s="32">
        <f t="shared" si="1"/>
        <v>50096</v>
      </c>
      <c r="F41" s="19" t="str">
        <f t="shared" si="3"/>
        <v>C3B0</v>
      </c>
      <c r="G41" s="22">
        <f t="shared" si="4"/>
        <v>17328</v>
      </c>
      <c r="H41" s="19" t="str">
        <f t="shared" si="5"/>
        <v>43B0</v>
      </c>
    </row>
    <row r="42" spans="1:8">
      <c r="A42" s="18">
        <v>-21.5</v>
      </c>
      <c r="B42" s="26">
        <v>31540.49934412256</v>
      </c>
      <c r="C42" s="22">
        <f t="shared" si="0"/>
        <v>3109</v>
      </c>
      <c r="D42" s="29" t="str">
        <f t="shared" si="2"/>
        <v>0C25</v>
      </c>
      <c r="E42" s="32">
        <f t="shared" si="1"/>
        <v>49744</v>
      </c>
      <c r="F42" s="19" t="str">
        <f t="shared" si="3"/>
        <v>C250</v>
      </c>
      <c r="G42" s="22">
        <f t="shared" si="4"/>
        <v>16976</v>
      </c>
      <c r="H42" s="19" t="str">
        <f t="shared" si="5"/>
        <v>4250</v>
      </c>
    </row>
    <row r="43" spans="1:8">
      <c r="A43" s="18">
        <v>-21</v>
      </c>
      <c r="B43" s="26">
        <v>30634.265482368784</v>
      </c>
      <c r="C43" s="22">
        <f t="shared" si="0"/>
        <v>3087</v>
      </c>
      <c r="D43" s="29" t="str">
        <f t="shared" si="2"/>
        <v>0C0F</v>
      </c>
      <c r="E43" s="32">
        <f t="shared" si="1"/>
        <v>49392</v>
      </c>
      <c r="F43" s="19" t="str">
        <f t="shared" si="3"/>
        <v>C0F0</v>
      </c>
      <c r="G43" s="22">
        <f t="shared" si="4"/>
        <v>16624</v>
      </c>
      <c r="H43" s="19" t="str">
        <f t="shared" si="5"/>
        <v>40F0</v>
      </c>
    </row>
    <row r="44" spans="1:8">
      <c r="A44" s="18">
        <v>-20.5</v>
      </c>
      <c r="B44" s="26">
        <v>29756.916688587648</v>
      </c>
      <c r="C44" s="22">
        <f t="shared" si="0"/>
        <v>3065</v>
      </c>
      <c r="D44" s="29" t="str">
        <f t="shared" si="2"/>
        <v>0BF9</v>
      </c>
      <c r="E44" s="32">
        <f t="shared" si="1"/>
        <v>49040</v>
      </c>
      <c r="F44" s="19" t="str">
        <f t="shared" si="3"/>
        <v>BF90</v>
      </c>
      <c r="G44" s="22">
        <f t="shared" si="4"/>
        <v>16272</v>
      </c>
      <c r="H44" s="19" t="str">
        <f t="shared" si="5"/>
        <v>3F90</v>
      </c>
    </row>
    <row r="45" spans="1:8">
      <c r="A45" s="18">
        <v>-20</v>
      </c>
      <c r="B45" s="26">
        <v>28907.447522413833</v>
      </c>
      <c r="C45" s="22">
        <f t="shared" si="0"/>
        <v>3043</v>
      </c>
      <c r="D45" s="29" t="str">
        <f t="shared" si="2"/>
        <v>0BE3</v>
      </c>
      <c r="E45" s="32">
        <f t="shared" si="1"/>
        <v>48688</v>
      </c>
      <c r="F45" s="19" t="str">
        <f t="shared" si="3"/>
        <v>BE30</v>
      </c>
      <c r="G45" s="22">
        <f t="shared" si="4"/>
        <v>15920</v>
      </c>
      <c r="H45" s="19" t="str">
        <f t="shared" si="5"/>
        <v>3E30</v>
      </c>
    </row>
    <row r="46" spans="1:8">
      <c r="A46" s="18">
        <v>-19.5</v>
      </c>
      <c r="B46" s="26">
        <v>28084.890333456038</v>
      </c>
      <c r="C46" s="22">
        <f t="shared" si="0"/>
        <v>3020</v>
      </c>
      <c r="D46" s="29" t="str">
        <f t="shared" si="2"/>
        <v>0BCC</v>
      </c>
      <c r="E46" s="32">
        <f t="shared" si="1"/>
        <v>48320</v>
      </c>
      <c r="F46" s="19" t="str">
        <f t="shared" si="3"/>
        <v>BCC0</v>
      </c>
      <c r="G46" s="22">
        <f t="shared" si="4"/>
        <v>15552</v>
      </c>
      <c r="H46" s="19" t="str">
        <f t="shared" si="5"/>
        <v>3CC0</v>
      </c>
    </row>
    <row r="47" spans="1:8">
      <c r="A47" s="18">
        <v>-19</v>
      </c>
      <c r="B47" s="26">
        <v>27288.313740806796</v>
      </c>
      <c r="C47" s="22">
        <f t="shared" si="0"/>
        <v>2997</v>
      </c>
      <c r="D47" s="29" t="str">
        <f t="shared" si="2"/>
        <v>0BB5</v>
      </c>
      <c r="E47" s="32">
        <f t="shared" si="1"/>
        <v>47952</v>
      </c>
      <c r="F47" s="19" t="str">
        <f t="shared" si="3"/>
        <v>BB50</v>
      </c>
      <c r="G47" s="22">
        <f t="shared" si="4"/>
        <v>15184</v>
      </c>
      <c r="H47" s="19" t="str">
        <f t="shared" si="5"/>
        <v>3B50</v>
      </c>
    </row>
    <row r="48" spans="1:8">
      <c r="A48" s="18">
        <v>-18.5</v>
      </c>
      <c r="B48" s="26">
        <v>26516.821177595182</v>
      </c>
      <c r="C48" s="22">
        <f t="shared" si="0"/>
        <v>2974</v>
      </c>
      <c r="D48" s="29" t="str">
        <f t="shared" si="2"/>
        <v>0B9E</v>
      </c>
      <c r="E48" s="32">
        <f t="shared" si="1"/>
        <v>47584</v>
      </c>
      <c r="F48" s="19" t="str">
        <f t="shared" si="3"/>
        <v>B9E0</v>
      </c>
      <c r="G48" s="22">
        <f t="shared" si="4"/>
        <v>14816</v>
      </c>
      <c r="H48" s="19" t="str">
        <f t="shared" si="5"/>
        <v>39E0</v>
      </c>
    </row>
    <row r="49" spans="1:8">
      <c r="A49" s="18">
        <v>-18</v>
      </c>
      <c r="B49" s="26">
        <v>25769.549497641172</v>
      </c>
      <c r="C49" s="22">
        <f t="shared" si="0"/>
        <v>2950</v>
      </c>
      <c r="D49" s="29" t="str">
        <f t="shared" si="2"/>
        <v>0B86</v>
      </c>
      <c r="E49" s="32">
        <f t="shared" si="1"/>
        <v>47200</v>
      </c>
      <c r="F49" s="19" t="str">
        <f t="shared" si="3"/>
        <v>B860</v>
      </c>
      <c r="G49" s="22">
        <f t="shared" si="4"/>
        <v>14432</v>
      </c>
      <c r="H49" s="19" t="str">
        <f t="shared" si="5"/>
        <v>3860</v>
      </c>
    </row>
    <row r="50" spans="1:8">
      <c r="A50" s="18">
        <v>-17.5</v>
      </c>
      <c r="B50" s="26">
        <v>25045.667641408741</v>
      </c>
      <c r="C50" s="22">
        <f t="shared" si="0"/>
        <v>2927</v>
      </c>
      <c r="D50" s="29" t="str">
        <f t="shared" si="2"/>
        <v>0B6F</v>
      </c>
      <c r="E50" s="32">
        <f t="shared" si="1"/>
        <v>46832</v>
      </c>
      <c r="F50" s="19" t="str">
        <f t="shared" si="3"/>
        <v>B6F0</v>
      </c>
      <c r="G50" s="22">
        <f t="shared" si="4"/>
        <v>14064</v>
      </c>
      <c r="H50" s="19" t="str">
        <f t="shared" si="5"/>
        <v>36F0</v>
      </c>
    </row>
    <row r="51" spans="1:8">
      <c r="A51" s="18">
        <v>-17</v>
      </c>
      <c r="B51" s="26">
        <v>24344.375358590562</v>
      </c>
      <c r="C51" s="22">
        <f t="shared" si="0"/>
        <v>2903</v>
      </c>
      <c r="D51" s="29" t="str">
        <f t="shared" si="2"/>
        <v>0B57</v>
      </c>
      <c r="E51" s="32">
        <f t="shared" si="1"/>
        <v>46448</v>
      </c>
      <c r="F51" s="19" t="str">
        <f t="shared" si="3"/>
        <v>B570</v>
      </c>
      <c r="G51" s="22">
        <f t="shared" si="4"/>
        <v>13680</v>
      </c>
      <c r="H51" s="19" t="str">
        <f t="shared" si="5"/>
        <v>3570</v>
      </c>
    </row>
    <row r="52" spans="1:8">
      <c r="A52" s="18">
        <v>-16.5</v>
      </c>
      <c r="B52" s="26">
        <v>23664.901984780656</v>
      </c>
      <c r="C52" s="22">
        <f t="shared" si="0"/>
        <v>2879</v>
      </c>
      <c r="D52" s="29" t="str">
        <f t="shared" si="2"/>
        <v>0B3F</v>
      </c>
      <c r="E52" s="32">
        <f t="shared" si="1"/>
        <v>46064</v>
      </c>
      <c r="F52" s="19" t="str">
        <f t="shared" si="3"/>
        <v>B3F0</v>
      </c>
      <c r="G52" s="22">
        <f t="shared" si="4"/>
        <v>13296</v>
      </c>
      <c r="H52" s="19" t="str">
        <f t="shared" si="5"/>
        <v>33F0</v>
      </c>
    </row>
    <row r="53" spans="1:8">
      <c r="A53" s="18">
        <v>-16</v>
      </c>
      <c r="B53" s="26">
        <v>23006.505269814515</v>
      </c>
      <c r="C53" s="22">
        <f t="shared" si="0"/>
        <v>2855</v>
      </c>
      <c r="D53" s="29" t="str">
        <f t="shared" si="2"/>
        <v>0B27</v>
      </c>
      <c r="E53" s="32">
        <f t="shared" si="1"/>
        <v>45680</v>
      </c>
      <c r="F53" s="19" t="str">
        <f t="shared" si="3"/>
        <v>B270</v>
      </c>
      <c r="G53" s="22">
        <f t="shared" si="4"/>
        <v>12912</v>
      </c>
      <c r="H53" s="19" t="str">
        <f t="shared" si="5"/>
        <v>3270</v>
      </c>
    </row>
    <row r="54" spans="1:8">
      <c r="A54" s="18">
        <v>-15.5</v>
      </c>
      <c r="B54" s="26">
        <v>22368.470255466669</v>
      </c>
      <c r="C54" s="22">
        <f t="shared" si="0"/>
        <v>2830</v>
      </c>
      <c r="D54" s="29" t="str">
        <f t="shared" si="2"/>
        <v>0B0E</v>
      </c>
      <c r="E54" s="32">
        <f t="shared" si="1"/>
        <v>45280</v>
      </c>
      <c r="F54" s="19" t="str">
        <f t="shared" si="3"/>
        <v>B0E0</v>
      </c>
      <c r="G54" s="22">
        <f t="shared" si="4"/>
        <v>12512</v>
      </c>
      <c r="H54" s="19" t="str">
        <f t="shared" si="5"/>
        <v>30E0</v>
      </c>
    </row>
    <row r="55" spans="1:8">
      <c r="A55" s="18">
        <v>-15</v>
      </c>
      <c r="B55" s="26">
        <v>21750.108200308536</v>
      </c>
      <c r="C55" s="22">
        <f t="shared" si="0"/>
        <v>2805</v>
      </c>
      <c r="D55" s="29" t="str">
        <f t="shared" si="2"/>
        <v>0AF5</v>
      </c>
      <c r="E55" s="32">
        <f t="shared" si="1"/>
        <v>44880</v>
      </c>
      <c r="F55" s="19" t="str">
        <f t="shared" si="3"/>
        <v>AF50</v>
      </c>
      <c r="G55" s="22">
        <f t="shared" si="4"/>
        <v>12112</v>
      </c>
      <c r="H55" s="19" t="str">
        <f t="shared" si="5"/>
        <v>2F50</v>
      </c>
    </row>
    <row r="56" spans="1:8">
      <c r="A56" s="18">
        <v>-14.5</v>
      </c>
      <c r="B56" s="26">
        <v>21150.755549628488</v>
      </c>
      <c r="C56" s="22">
        <f t="shared" si="0"/>
        <v>2781</v>
      </c>
      <c r="D56" s="29" t="str">
        <f t="shared" si="2"/>
        <v>0ADD</v>
      </c>
      <c r="E56" s="32">
        <f t="shared" si="1"/>
        <v>44496</v>
      </c>
      <c r="F56" s="19" t="str">
        <f t="shared" si="3"/>
        <v>ADD0</v>
      </c>
      <c r="G56" s="22">
        <f t="shared" si="4"/>
        <v>11728</v>
      </c>
      <c r="H56" s="19" t="str">
        <f t="shared" si="5"/>
        <v>2DD0</v>
      </c>
    </row>
    <row r="57" spans="1:8">
      <c r="A57" s="18">
        <v>-14</v>
      </c>
      <c r="B57" s="26">
        <v>20569.77294841671</v>
      </c>
      <c r="C57" s="22">
        <f t="shared" si="0"/>
        <v>2756</v>
      </c>
      <c r="D57" s="29" t="str">
        <f t="shared" si="2"/>
        <v>0AC4</v>
      </c>
      <c r="E57" s="32">
        <f t="shared" si="1"/>
        <v>44096</v>
      </c>
      <c r="F57" s="19" t="str">
        <f t="shared" si="3"/>
        <v>AC40</v>
      </c>
      <c r="G57" s="22">
        <f t="shared" si="4"/>
        <v>11328</v>
      </c>
      <c r="H57" s="19" t="str">
        <f t="shared" si="5"/>
        <v>2C40</v>
      </c>
    </row>
    <row r="58" spans="1:8">
      <c r="A58" s="18">
        <v>-13.5</v>
      </c>
      <c r="B58" s="26">
        <v>20006.544295510768</v>
      </c>
      <c r="C58" s="22">
        <f t="shared" si="0"/>
        <v>2730</v>
      </c>
      <c r="D58" s="29" t="str">
        <f t="shared" si="2"/>
        <v>0AAA</v>
      </c>
      <c r="E58" s="32">
        <f t="shared" si="1"/>
        <v>43680</v>
      </c>
      <c r="F58" s="19" t="str">
        <f t="shared" si="3"/>
        <v>AAA0</v>
      </c>
      <c r="G58" s="22">
        <f t="shared" si="4"/>
        <v>10912</v>
      </c>
      <c r="H58" s="19" t="str">
        <f t="shared" si="5"/>
        <v>2AA0</v>
      </c>
    </row>
    <row r="59" spans="1:8">
      <c r="A59" s="18">
        <v>-13</v>
      </c>
      <c r="B59" s="26">
        <v>19460.475837083985</v>
      </c>
      <c r="C59" s="22">
        <f t="shared" si="0"/>
        <v>2705</v>
      </c>
      <c r="D59" s="29" t="str">
        <f t="shared" si="2"/>
        <v>0A91</v>
      </c>
      <c r="E59" s="32">
        <f t="shared" si="1"/>
        <v>43280</v>
      </c>
      <c r="F59" s="19" t="str">
        <f t="shared" si="3"/>
        <v>A910</v>
      </c>
      <c r="G59" s="22">
        <f t="shared" si="4"/>
        <v>10512</v>
      </c>
      <c r="H59" s="19" t="str">
        <f t="shared" si="5"/>
        <v>2910</v>
      </c>
    </row>
    <row r="60" spans="1:8">
      <c r="A60" s="18">
        <v>-12.5</v>
      </c>
      <c r="B60" s="26">
        <v>18930.995297746602</v>
      </c>
      <c r="C60" s="22">
        <f t="shared" si="0"/>
        <v>2680</v>
      </c>
      <c r="D60" s="29" t="str">
        <f t="shared" si="2"/>
        <v>0A78</v>
      </c>
      <c r="E60" s="32">
        <f t="shared" si="1"/>
        <v>42880</v>
      </c>
      <c r="F60" s="19" t="str">
        <f t="shared" si="3"/>
        <v>A780</v>
      </c>
      <c r="G60" s="22">
        <f t="shared" si="4"/>
        <v>10112</v>
      </c>
      <c r="H60" s="19" t="str">
        <f t="shared" si="5"/>
        <v>2780</v>
      </c>
    </row>
    <row r="61" spans="1:8">
      <c r="A61" s="18">
        <v>-12</v>
      </c>
      <c r="B61" s="26">
        <v>18417.551047607401</v>
      </c>
      <c r="C61" s="22">
        <f t="shared" si="0"/>
        <v>2654</v>
      </c>
      <c r="D61" s="29" t="str">
        <f t="shared" si="2"/>
        <v>0A5E</v>
      </c>
      <c r="E61" s="32">
        <f t="shared" si="1"/>
        <v>42464</v>
      </c>
      <c r="F61" s="19" t="str">
        <f t="shared" si="3"/>
        <v>A5E0</v>
      </c>
      <c r="G61" s="22">
        <f t="shared" si="4"/>
        <v>9696</v>
      </c>
      <c r="H61" s="19" t="str">
        <f t="shared" si="5"/>
        <v>25E0</v>
      </c>
    </row>
    <row r="62" spans="1:8">
      <c r="A62" s="18">
        <v>-11.5</v>
      </c>
      <c r="B62" s="26">
        <v>17919.611303720412</v>
      </c>
      <c r="C62" s="22">
        <f t="shared" si="0"/>
        <v>2628</v>
      </c>
      <c r="D62" s="29" t="str">
        <f t="shared" si="2"/>
        <v>0A44</v>
      </c>
      <c r="E62" s="32">
        <f t="shared" si="1"/>
        <v>42048</v>
      </c>
      <c r="F62" s="19" t="str">
        <f t="shared" si="3"/>
        <v>A440</v>
      </c>
      <c r="G62" s="22">
        <f t="shared" si="4"/>
        <v>9280</v>
      </c>
      <c r="H62" s="19" t="str">
        <f t="shared" si="5"/>
        <v>2440</v>
      </c>
    </row>
    <row r="63" spans="1:8">
      <c r="A63" s="18">
        <v>-11</v>
      </c>
      <c r="B63" s="26">
        <v>17436.663364415261</v>
      </c>
      <c r="C63" s="22">
        <f t="shared" si="0"/>
        <v>2603</v>
      </c>
      <c r="D63" s="29" t="str">
        <f t="shared" si="2"/>
        <v>0A2B</v>
      </c>
      <c r="E63" s="32">
        <f t="shared" si="1"/>
        <v>41648</v>
      </c>
      <c r="F63" s="19" t="str">
        <f t="shared" si="3"/>
        <v>A2B0</v>
      </c>
      <c r="G63" s="22">
        <f t="shared" si="4"/>
        <v>8880</v>
      </c>
      <c r="H63" s="19" t="str">
        <f t="shared" si="5"/>
        <v>22B0</v>
      </c>
    </row>
    <row r="64" spans="1:8">
      <c r="A64" s="18">
        <v>-10.5</v>
      </c>
      <c r="B64" s="26">
        <v>16968.212875077104</v>
      </c>
      <c r="C64" s="22">
        <f t="shared" si="0"/>
        <v>2577</v>
      </c>
      <c r="D64" s="29" t="str">
        <f t="shared" si="2"/>
        <v>0A11</v>
      </c>
      <c r="E64" s="32">
        <f t="shared" si="1"/>
        <v>41232</v>
      </c>
      <c r="F64" s="19" t="str">
        <f t="shared" si="3"/>
        <v>A110</v>
      </c>
      <c r="G64" s="22">
        <f t="shared" si="4"/>
        <v>8464</v>
      </c>
      <c r="H64" s="19" t="str">
        <f t="shared" si="5"/>
        <v>2110</v>
      </c>
    </row>
    <row r="65" spans="1:8">
      <c r="A65" s="42">
        <v>-10</v>
      </c>
      <c r="B65" s="47">
        <v>16513.783124008674</v>
      </c>
      <c r="C65" s="46">
        <f t="shared" si="0"/>
        <v>2551</v>
      </c>
      <c r="D65" s="48" t="str">
        <f t="shared" si="2"/>
        <v>09F7</v>
      </c>
      <c r="E65" s="44">
        <f t="shared" si="1"/>
        <v>40816</v>
      </c>
      <c r="F65" s="45" t="str">
        <f t="shared" si="3"/>
        <v>9F70</v>
      </c>
      <c r="G65" s="46">
        <f t="shared" si="4"/>
        <v>8048</v>
      </c>
      <c r="H65" s="45" t="str">
        <f t="shared" si="5"/>
        <v>1F70</v>
      </c>
    </row>
    <row r="66" spans="1:8">
      <c r="A66" s="42">
        <v>-9.5</v>
      </c>
      <c r="B66" s="47">
        <v>16072.91436706999</v>
      </c>
      <c r="C66" s="46">
        <f t="shared" si="0"/>
        <v>2525</v>
      </c>
      <c r="D66" s="48" t="str">
        <f t="shared" si="2"/>
        <v>09DD</v>
      </c>
      <c r="E66" s="44">
        <f t="shared" si="1"/>
        <v>40400</v>
      </c>
      <c r="F66" s="45" t="str">
        <f t="shared" si="3"/>
        <v>9DD0</v>
      </c>
      <c r="G66" s="46">
        <f t="shared" si="4"/>
        <v>7632</v>
      </c>
      <c r="H66" s="45" t="str">
        <f t="shared" si="5"/>
        <v>1DD0</v>
      </c>
    </row>
    <row r="67" spans="1:8">
      <c r="A67" s="42">
        <v>-9</v>
      </c>
      <c r="B67" s="47">
        <v>15645.16317985042</v>
      </c>
      <c r="C67" s="46">
        <f t="shared" si="0"/>
        <v>2498</v>
      </c>
      <c r="D67" s="48" t="str">
        <f t="shared" si="2"/>
        <v>09C2</v>
      </c>
      <c r="E67" s="44">
        <f t="shared" si="1"/>
        <v>39968</v>
      </c>
      <c r="F67" s="45" t="str">
        <f t="shared" si="3"/>
        <v>9C20</v>
      </c>
      <c r="G67" s="46">
        <f t="shared" si="4"/>
        <v>7200</v>
      </c>
      <c r="H67" s="45" t="str">
        <f t="shared" si="5"/>
        <v>1C20</v>
      </c>
    </row>
    <row r="68" spans="1:8">
      <c r="A68" s="42">
        <v>-8.5</v>
      </c>
      <c r="B68" s="47">
        <v>15230.101836184554</v>
      </c>
      <c r="C68" s="46">
        <f t="shared" si="0"/>
        <v>2472</v>
      </c>
      <c r="D68" s="48" t="str">
        <f t="shared" si="2"/>
        <v>09A8</v>
      </c>
      <c r="E68" s="44">
        <f t="shared" si="1"/>
        <v>39552</v>
      </c>
      <c r="F68" s="45" t="str">
        <f t="shared" si="3"/>
        <v>9A80</v>
      </c>
      <c r="G68" s="46">
        <f t="shared" si="4"/>
        <v>6784</v>
      </c>
      <c r="H68" s="45" t="str">
        <f t="shared" si="5"/>
        <v>1A80</v>
      </c>
    </row>
    <row r="69" spans="1:8">
      <c r="A69" s="42">
        <v>-8</v>
      </c>
      <c r="B69" s="47">
        <v>14827.317711877335</v>
      </c>
      <c r="C69" s="46">
        <f t="shared" ref="C69:C132" si="6">INT(Vin*2^Resol *B69/(VRef*(B69+Rup)))</f>
        <v>2446</v>
      </c>
      <c r="D69" s="48" t="str">
        <f t="shared" si="2"/>
        <v>098E</v>
      </c>
      <c r="E69" s="44">
        <f t="shared" ref="E69:E132" si="7">C69 *2^(16-Resol)</f>
        <v>39136</v>
      </c>
      <c r="F69" s="45" t="str">
        <f t="shared" si="3"/>
        <v>98E0</v>
      </c>
      <c r="G69" s="46">
        <f t="shared" si="4"/>
        <v>6368</v>
      </c>
      <c r="H69" s="45" t="str">
        <f t="shared" si="5"/>
        <v>18E0</v>
      </c>
    </row>
    <row r="70" spans="1:8">
      <c r="A70" s="42">
        <v>-7.5</v>
      </c>
      <c r="B70" s="47">
        <v>14436.412712556052</v>
      </c>
      <c r="C70" s="46">
        <f t="shared" si="6"/>
        <v>2419</v>
      </c>
      <c r="D70" s="48" t="str">
        <f t="shared" ref="D70:D133" si="8">DEC2HEX(C70,4)</f>
        <v>0973</v>
      </c>
      <c r="E70" s="44">
        <f t="shared" si="7"/>
        <v>38704</v>
      </c>
      <c r="F70" s="45" t="str">
        <f t="shared" ref="F70:F133" si="9">DEC2HEX(E70,4)</f>
        <v>9730</v>
      </c>
      <c r="G70" s="46">
        <f t="shared" ref="G70:G133" si="10">E70-2^15</f>
        <v>5936</v>
      </c>
      <c r="H70" s="45" t="str">
        <f t="shared" ref="H70:H133" si="11">DEC2HEX(G70,4)</f>
        <v>1730</v>
      </c>
    </row>
    <row r="71" spans="1:8">
      <c r="A71" s="42">
        <v>-7</v>
      </c>
      <c r="B71" s="47">
        <v>14057.002724614886</v>
      </c>
      <c r="C71" s="46">
        <f t="shared" si="6"/>
        <v>2393</v>
      </c>
      <c r="D71" s="48" t="str">
        <f t="shared" si="8"/>
        <v>0959</v>
      </c>
      <c r="E71" s="44">
        <f t="shared" si="7"/>
        <v>38288</v>
      </c>
      <c r="F71" s="45" t="str">
        <f t="shared" si="9"/>
        <v>9590</v>
      </c>
      <c r="G71" s="46">
        <f t="shared" si="10"/>
        <v>5520</v>
      </c>
      <c r="H71" s="45" t="str">
        <f t="shared" si="11"/>
        <v>1590</v>
      </c>
    </row>
    <row r="72" spans="1:8">
      <c r="A72" s="42">
        <v>-6.5</v>
      </c>
      <c r="B72" s="47">
        <v>13688.717088265124</v>
      </c>
      <c r="C72" s="46">
        <f t="shared" si="6"/>
        <v>2366</v>
      </c>
      <c r="D72" s="48" t="str">
        <f t="shared" si="8"/>
        <v>093E</v>
      </c>
      <c r="E72" s="44">
        <f t="shared" si="7"/>
        <v>37856</v>
      </c>
      <c r="F72" s="45" t="str">
        <f t="shared" si="9"/>
        <v>93E0</v>
      </c>
      <c r="G72" s="46">
        <f t="shared" si="10"/>
        <v>5088</v>
      </c>
      <c r="H72" s="45" t="str">
        <f t="shared" si="11"/>
        <v>13E0</v>
      </c>
    </row>
    <row r="73" spans="1:8">
      <c r="A73" s="42">
        <v>-6</v>
      </c>
      <c r="B73" s="47">
        <v>13331.198091747754</v>
      </c>
      <c r="C73" s="46">
        <f t="shared" si="6"/>
        <v>2340</v>
      </c>
      <c r="D73" s="48" t="str">
        <f t="shared" si="8"/>
        <v>0924</v>
      </c>
      <c r="E73" s="44">
        <f t="shared" si="7"/>
        <v>37440</v>
      </c>
      <c r="F73" s="45" t="str">
        <f t="shared" si="9"/>
        <v>9240</v>
      </c>
      <c r="G73" s="46">
        <f t="shared" si="10"/>
        <v>4672</v>
      </c>
      <c r="H73" s="45" t="str">
        <f t="shared" si="11"/>
        <v>1240</v>
      </c>
    </row>
    <row r="74" spans="1:8">
      <c r="A74" s="42">
        <v>-5.5</v>
      </c>
      <c r="B74" s="47">
        <v>12984.100485809213</v>
      </c>
      <c r="C74" s="46">
        <f t="shared" si="6"/>
        <v>2313</v>
      </c>
      <c r="D74" s="48" t="str">
        <f t="shared" si="8"/>
        <v>0909</v>
      </c>
      <c r="E74" s="44">
        <f t="shared" si="7"/>
        <v>37008</v>
      </c>
      <c r="F74" s="45" t="str">
        <f t="shared" si="9"/>
        <v>9090</v>
      </c>
      <c r="G74" s="46">
        <f t="shared" si="10"/>
        <v>4240</v>
      </c>
      <c r="H74" s="45" t="str">
        <f t="shared" si="11"/>
        <v>1090</v>
      </c>
    </row>
    <row r="75" spans="1:8">
      <c r="A75" s="42">
        <v>-5</v>
      </c>
      <c r="B75" s="47">
        <v>12647.091017579058</v>
      </c>
      <c r="C75" s="46">
        <f t="shared" si="6"/>
        <v>2287</v>
      </c>
      <c r="D75" s="48" t="str">
        <f t="shared" si="8"/>
        <v>08EF</v>
      </c>
      <c r="E75" s="44">
        <f t="shared" si="7"/>
        <v>36592</v>
      </c>
      <c r="F75" s="45" t="str">
        <f t="shared" si="9"/>
        <v>8EF0</v>
      </c>
      <c r="G75" s="46">
        <f t="shared" si="10"/>
        <v>3824</v>
      </c>
      <c r="H75" s="45" t="str">
        <f t="shared" si="11"/>
        <v>0EF0</v>
      </c>
    </row>
    <row r="76" spans="1:8">
      <c r="A76" s="42">
        <v>-4.5</v>
      </c>
      <c r="B76" s="47">
        <v>12319.847983029023</v>
      </c>
      <c r="C76" s="46">
        <f t="shared" si="6"/>
        <v>2260</v>
      </c>
      <c r="D76" s="48" t="str">
        <f t="shared" si="8"/>
        <v>08D4</v>
      </c>
      <c r="E76" s="44">
        <f t="shared" si="7"/>
        <v>36160</v>
      </c>
      <c r="F76" s="45" t="str">
        <f t="shared" si="9"/>
        <v>8D40</v>
      </c>
      <c r="G76" s="46">
        <f t="shared" si="10"/>
        <v>3392</v>
      </c>
      <c r="H76" s="45" t="str">
        <f t="shared" si="11"/>
        <v>0D40</v>
      </c>
    </row>
    <row r="77" spans="1:8">
      <c r="A77" s="42">
        <v>-4</v>
      </c>
      <c r="B77" s="47">
        <v>12002.06079722822</v>
      </c>
      <c r="C77" s="46">
        <f t="shared" si="6"/>
        <v>2234</v>
      </c>
      <c r="D77" s="48" t="str">
        <f t="shared" si="8"/>
        <v>08BA</v>
      </c>
      <c r="E77" s="44">
        <f t="shared" si="7"/>
        <v>35744</v>
      </c>
      <c r="F77" s="45" t="str">
        <f t="shared" si="9"/>
        <v>8BA0</v>
      </c>
      <c r="G77" s="46">
        <f t="shared" si="10"/>
        <v>2976</v>
      </c>
      <c r="H77" s="45" t="str">
        <f t="shared" si="11"/>
        <v>0BA0</v>
      </c>
    </row>
    <row r="78" spans="1:8">
      <c r="A78" s="42">
        <v>-3.5</v>
      </c>
      <c r="B78" s="47">
        <v>11693.42958164487</v>
      </c>
      <c r="C78" s="46">
        <f t="shared" si="6"/>
        <v>2207</v>
      </c>
      <c r="D78" s="48" t="str">
        <f t="shared" si="8"/>
        <v>089F</v>
      </c>
      <c r="E78" s="44">
        <f t="shared" si="7"/>
        <v>35312</v>
      </c>
      <c r="F78" s="45" t="str">
        <f t="shared" si="9"/>
        <v>89F0</v>
      </c>
      <c r="G78" s="46">
        <f t="shared" si="10"/>
        <v>2544</v>
      </c>
      <c r="H78" s="45" t="str">
        <f t="shared" si="11"/>
        <v>09F0</v>
      </c>
    </row>
    <row r="79" spans="1:8">
      <c r="A79" s="42">
        <v>-3</v>
      </c>
      <c r="B79" s="47">
        <v>11393.664767777625</v>
      </c>
      <c r="C79" s="46">
        <f t="shared" si="6"/>
        <v>2181</v>
      </c>
      <c r="D79" s="48" t="str">
        <f t="shared" si="8"/>
        <v>0885</v>
      </c>
      <c r="E79" s="44">
        <f t="shared" si="7"/>
        <v>34896</v>
      </c>
      <c r="F79" s="45" t="str">
        <f t="shared" si="9"/>
        <v>8850</v>
      </c>
      <c r="G79" s="46">
        <f t="shared" si="10"/>
        <v>2128</v>
      </c>
      <c r="H79" s="45" t="str">
        <f t="shared" si="11"/>
        <v>0850</v>
      </c>
    </row>
    <row r="80" spans="1:8">
      <c r="A80" s="42">
        <v>-2.5</v>
      </c>
      <c r="B80" s="47">
        <v>11102.486716432228</v>
      </c>
      <c r="C80" s="46">
        <f t="shared" si="6"/>
        <v>2154</v>
      </c>
      <c r="D80" s="48" t="str">
        <f t="shared" si="8"/>
        <v>086A</v>
      </c>
      <c r="E80" s="44">
        <f t="shared" si="7"/>
        <v>34464</v>
      </c>
      <c r="F80" s="45" t="str">
        <f t="shared" si="9"/>
        <v>86A0</v>
      </c>
      <c r="G80" s="46">
        <f t="shared" si="10"/>
        <v>1696</v>
      </c>
      <c r="H80" s="45" t="str">
        <f t="shared" si="11"/>
        <v>06A0</v>
      </c>
    </row>
    <row r="81" spans="1:8">
      <c r="A81" s="42">
        <v>-2</v>
      </c>
      <c r="B81" s="47">
        <v>10819.625351988721</v>
      </c>
      <c r="C81" s="46">
        <f t="shared" si="6"/>
        <v>2128</v>
      </c>
      <c r="D81" s="48" t="str">
        <f t="shared" si="8"/>
        <v>0850</v>
      </c>
      <c r="E81" s="44">
        <f t="shared" si="7"/>
        <v>34048</v>
      </c>
      <c r="F81" s="45" t="str">
        <f t="shared" si="9"/>
        <v>8500</v>
      </c>
      <c r="G81" s="46">
        <f t="shared" si="10"/>
        <v>1280</v>
      </c>
      <c r="H81" s="45" t="str">
        <f t="shared" si="11"/>
        <v>0500</v>
      </c>
    </row>
    <row r="82" spans="1:8">
      <c r="A82" s="42">
        <v>-1.5</v>
      </c>
      <c r="B82" s="47">
        <v>10544.819811033432</v>
      </c>
      <c r="C82" s="46">
        <f t="shared" si="6"/>
        <v>2102</v>
      </c>
      <c r="D82" s="48" t="str">
        <f t="shared" si="8"/>
        <v>0836</v>
      </c>
      <c r="E82" s="44">
        <f t="shared" si="7"/>
        <v>33632</v>
      </c>
      <c r="F82" s="45" t="str">
        <f t="shared" si="9"/>
        <v>8360</v>
      </c>
      <c r="G82" s="46">
        <f t="shared" si="10"/>
        <v>864</v>
      </c>
      <c r="H82" s="45" t="str">
        <f t="shared" si="11"/>
        <v>0360</v>
      </c>
    </row>
    <row r="83" spans="1:8">
      <c r="A83" s="42">
        <v>-1</v>
      </c>
      <c r="B83" s="47">
        <v>10277.818104758047</v>
      </c>
      <c r="C83" s="46">
        <f t="shared" si="6"/>
        <v>2076</v>
      </c>
      <c r="D83" s="48" t="str">
        <f t="shared" si="8"/>
        <v>081C</v>
      </c>
      <c r="E83" s="44">
        <f t="shared" si="7"/>
        <v>33216</v>
      </c>
      <c r="F83" s="45" t="str">
        <f t="shared" si="9"/>
        <v>81C0</v>
      </c>
      <c r="G83" s="46">
        <f t="shared" si="10"/>
        <v>448</v>
      </c>
      <c r="H83" s="45" t="str">
        <f t="shared" si="11"/>
        <v>01C0</v>
      </c>
    </row>
    <row r="84" spans="1:8">
      <c r="A84" s="42">
        <v>-0.5</v>
      </c>
      <c r="B84" s="47">
        <v>10018.376794553815</v>
      </c>
      <c r="C84" s="46">
        <f t="shared" si="6"/>
        <v>2049</v>
      </c>
      <c r="D84" s="48" t="str">
        <f t="shared" si="8"/>
        <v>0801</v>
      </c>
      <c r="E84" s="44">
        <f t="shared" si="7"/>
        <v>32784</v>
      </c>
      <c r="F84" s="45" t="str">
        <f t="shared" si="9"/>
        <v>8010</v>
      </c>
      <c r="G84" s="46">
        <f t="shared" si="10"/>
        <v>16</v>
      </c>
      <c r="H84" s="45" t="str">
        <f t="shared" si="11"/>
        <v>0010</v>
      </c>
    </row>
    <row r="85" spans="1:8">
      <c r="A85" s="42">
        <v>0</v>
      </c>
      <c r="B85" s="47">
        <v>9766.260680253632</v>
      </c>
      <c r="C85" s="46">
        <f t="shared" si="6"/>
        <v>2023</v>
      </c>
      <c r="D85" s="48" t="str">
        <f t="shared" si="8"/>
        <v>07E7</v>
      </c>
      <c r="E85" s="44">
        <f t="shared" si="7"/>
        <v>32368</v>
      </c>
      <c r="F85" s="45" t="str">
        <f t="shared" si="9"/>
        <v>7E70</v>
      </c>
      <c r="G85" s="46">
        <f t="shared" si="10"/>
        <v>-400</v>
      </c>
      <c r="H85" s="45" t="str">
        <f t="shared" si="11"/>
        <v>FFFFFFFE70</v>
      </c>
    </row>
    <row r="86" spans="1:8">
      <c r="A86" s="42">
        <v>0.5</v>
      </c>
      <c r="B86" s="47">
        <v>9521.2425005002442</v>
      </c>
      <c r="C86" s="46">
        <f t="shared" si="6"/>
        <v>1997</v>
      </c>
      <c r="D86" s="48" t="str">
        <f t="shared" si="8"/>
        <v>07CD</v>
      </c>
      <c r="E86" s="44">
        <f t="shared" si="7"/>
        <v>31952</v>
      </c>
      <c r="F86" s="45" t="str">
        <f t="shared" si="9"/>
        <v>7CD0</v>
      </c>
      <c r="G86" s="46">
        <f t="shared" si="10"/>
        <v>-816</v>
      </c>
      <c r="H86" s="45" t="str">
        <f t="shared" si="11"/>
        <v>FFFFFFFCD0</v>
      </c>
    </row>
    <row r="87" spans="1:8">
      <c r="A87" s="42">
        <v>1</v>
      </c>
      <c r="B87" s="47">
        <v>9283.1026447392742</v>
      </c>
      <c r="C87" s="46">
        <f t="shared" si="6"/>
        <v>1971</v>
      </c>
      <c r="D87" s="48" t="str">
        <f t="shared" si="8"/>
        <v>07B3</v>
      </c>
      <c r="E87" s="44">
        <f t="shared" si="7"/>
        <v>31536</v>
      </c>
      <c r="F87" s="45" t="str">
        <f t="shared" si="9"/>
        <v>7B30</v>
      </c>
      <c r="G87" s="46">
        <f t="shared" si="10"/>
        <v>-1232</v>
      </c>
      <c r="H87" s="45" t="str">
        <f t="shared" si="11"/>
        <v>FFFFFFFB30</v>
      </c>
    </row>
    <row r="88" spans="1:8">
      <c r="A88" s="42">
        <v>1.5</v>
      </c>
      <c r="B88" s="47">
        <v>9051.6288763595967</v>
      </c>
      <c r="C88" s="46">
        <f t="shared" si="6"/>
        <v>1946</v>
      </c>
      <c r="D88" s="48" t="str">
        <f t="shared" si="8"/>
        <v>079A</v>
      </c>
      <c r="E88" s="44">
        <f t="shared" si="7"/>
        <v>31136</v>
      </c>
      <c r="F88" s="45" t="str">
        <f t="shared" si="9"/>
        <v>79A0</v>
      </c>
      <c r="G88" s="46">
        <f t="shared" si="10"/>
        <v>-1632</v>
      </c>
      <c r="H88" s="45" t="str">
        <f t="shared" si="11"/>
        <v>FFFFFFF9A0</v>
      </c>
    </row>
    <row r="89" spans="1:8">
      <c r="A89" s="42">
        <v>2</v>
      </c>
      <c r="B89" s="47">
        <v>8826.6160665232837</v>
      </c>
      <c r="C89" s="46">
        <f t="shared" si="6"/>
        <v>1920</v>
      </c>
      <c r="D89" s="48" t="str">
        <f t="shared" si="8"/>
        <v>0780</v>
      </c>
      <c r="E89" s="44">
        <f t="shared" si="7"/>
        <v>30720</v>
      </c>
      <c r="F89" s="45" t="str">
        <f t="shared" si="9"/>
        <v>7800</v>
      </c>
      <c r="G89" s="46">
        <f t="shared" si="10"/>
        <v>-2048</v>
      </c>
      <c r="H89" s="45" t="str">
        <f t="shared" si="11"/>
        <v>FFFFFFF800</v>
      </c>
    </row>
    <row r="90" spans="1:8">
      <c r="A90" s="42">
        <v>2.5</v>
      </c>
      <c r="B90" s="47">
        <v>8607.8659382472615</v>
      </c>
      <c r="C90" s="46">
        <f t="shared" si="6"/>
        <v>1894</v>
      </c>
      <c r="D90" s="48" t="str">
        <f t="shared" si="8"/>
        <v>0766</v>
      </c>
      <c r="E90" s="44">
        <f t="shared" si="7"/>
        <v>30304</v>
      </c>
      <c r="F90" s="45" t="str">
        <f t="shared" si="9"/>
        <v>7660</v>
      </c>
      <c r="G90" s="46">
        <f t="shared" si="10"/>
        <v>-2464</v>
      </c>
      <c r="H90" s="45" t="str">
        <f t="shared" si="11"/>
        <v>FFFFFFF660</v>
      </c>
    </row>
    <row r="91" spans="1:8">
      <c r="A91" s="42">
        <v>3</v>
      </c>
      <c r="B91" s="47">
        <v>8395.1868203182057</v>
      </c>
      <c r="C91" s="46">
        <f t="shared" si="6"/>
        <v>1869</v>
      </c>
      <c r="D91" s="48" t="str">
        <f t="shared" si="8"/>
        <v>074D</v>
      </c>
      <c r="E91" s="44">
        <f t="shared" si="7"/>
        <v>29904</v>
      </c>
      <c r="F91" s="45" t="str">
        <f t="shared" si="9"/>
        <v>74D0</v>
      </c>
      <c r="G91" s="46">
        <f t="shared" si="10"/>
        <v>-2864</v>
      </c>
      <c r="H91" s="45" t="str">
        <f t="shared" si="11"/>
        <v>FFFFFFF4D0</v>
      </c>
    </row>
    <row r="92" spans="1:8">
      <c r="A92" s="42">
        <v>3.5</v>
      </c>
      <c r="B92" s="47">
        <v>8188.3934106394709</v>
      </c>
      <c r="C92" s="46">
        <f t="shared" si="6"/>
        <v>1844</v>
      </c>
      <c r="D92" s="48" t="str">
        <f t="shared" si="8"/>
        <v>0734</v>
      </c>
      <c r="E92" s="44">
        <f t="shared" si="7"/>
        <v>29504</v>
      </c>
      <c r="F92" s="45" t="str">
        <f t="shared" si="9"/>
        <v>7340</v>
      </c>
      <c r="G92" s="46">
        <f t="shared" si="10"/>
        <v>-3264</v>
      </c>
      <c r="H92" s="45" t="str">
        <f t="shared" si="11"/>
        <v>FFFFFFF340</v>
      </c>
    </row>
    <row r="93" spans="1:8">
      <c r="A93" s="42">
        <v>4</v>
      </c>
      <c r="B93" s="47">
        <v>7987.3065486270471</v>
      </c>
      <c r="C93" s="46">
        <f t="shared" si="6"/>
        <v>1818</v>
      </c>
      <c r="D93" s="48" t="str">
        <f t="shared" si="8"/>
        <v>071A</v>
      </c>
      <c r="E93" s="44">
        <f t="shared" si="7"/>
        <v>29088</v>
      </c>
      <c r="F93" s="45" t="str">
        <f t="shared" si="9"/>
        <v>71A0</v>
      </c>
      <c r="G93" s="46">
        <f t="shared" si="10"/>
        <v>-3680</v>
      </c>
      <c r="H93" s="45" t="str">
        <f t="shared" si="11"/>
        <v>FFFFFFF1A0</v>
      </c>
    </row>
    <row r="94" spans="1:8">
      <c r="A94" s="42">
        <v>4.5</v>
      </c>
      <c r="B94" s="47">
        <v>7791.7529962871204</v>
      </c>
      <c r="C94" s="46">
        <f t="shared" si="6"/>
        <v>1793</v>
      </c>
      <c r="D94" s="48" t="str">
        <f t="shared" si="8"/>
        <v>0701</v>
      </c>
      <c r="E94" s="44">
        <f t="shared" si="7"/>
        <v>28688</v>
      </c>
      <c r="F94" s="45" t="str">
        <f t="shared" si="9"/>
        <v>7010</v>
      </c>
      <c r="G94" s="46">
        <f t="shared" si="10"/>
        <v>-4080</v>
      </c>
      <c r="H94" s="45" t="str">
        <f t="shared" si="11"/>
        <v>FFFFFFF010</v>
      </c>
    </row>
    <row r="95" spans="1:8">
      <c r="A95" s="42">
        <v>5</v>
      </c>
      <c r="B95" s="47">
        <v>7601.565227623938</v>
      </c>
      <c r="C95" s="46">
        <f t="shared" si="6"/>
        <v>1768</v>
      </c>
      <c r="D95" s="48" t="str">
        <f t="shared" si="8"/>
        <v>06E8</v>
      </c>
      <c r="E95" s="44">
        <f t="shared" si="7"/>
        <v>28288</v>
      </c>
      <c r="F95" s="45" t="str">
        <f t="shared" si="9"/>
        <v>6E80</v>
      </c>
      <c r="G95" s="46">
        <f t="shared" si="10"/>
        <v>-4480</v>
      </c>
      <c r="H95" s="45" t="str">
        <f t="shared" si="11"/>
        <v>FFFFFFEE80</v>
      </c>
    </row>
    <row r="96" spans="1:8">
      <c r="A96" s="42">
        <v>5.5</v>
      </c>
      <c r="B96" s="47">
        <v>7416.5812260419189</v>
      </c>
      <c r="C96" s="46">
        <f t="shared" si="6"/>
        <v>1744</v>
      </c>
      <c r="D96" s="48" t="str">
        <f t="shared" si="8"/>
        <v>06D0</v>
      </c>
      <c r="E96" s="44">
        <f t="shared" si="7"/>
        <v>27904</v>
      </c>
      <c r="F96" s="45" t="str">
        <f t="shared" si="9"/>
        <v>6D00</v>
      </c>
      <c r="G96" s="46">
        <f t="shared" si="10"/>
        <v>-4864</v>
      </c>
      <c r="H96" s="45" t="str">
        <f t="shared" si="11"/>
        <v>FFFFFFED00</v>
      </c>
    </row>
    <row r="97" spans="1:8">
      <c r="A97" s="42">
        <v>6</v>
      </c>
      <c r="B97" s="47">
        <v>7236.6442894197335</v>
      </c>
      <c r="C97" s="46">
        <f t="shared" si="6"/>
        <v>1719</v>
      </c>
      <c r="D97" s="48" t="str">
        <f t="shared" si="8"/>
        <v>06B7</v>
      </c>
      <c r="E97" s="44">
        <f t="shared" si="7"/>
        <v>27504</v>
      </c>
      <c r="F97" s="45" t="str">
        <f t="shared" si="9"/>
        <v>6B70</v>
      </c>
      <c r="G97" s="46">
        <f t="shared" si="10"/>
        <v>-5264</v>
      </c>
      <c r="H97" s="45" t="str">
        <f t="shared" si="11"/>
        <v>FFFFFFEB70</v>
      </c>
    </row>
    <row r="98" spans="1:8">
      <c r="A98" s="42">
        <v>6.5</v>
      </c>
      <c r="B98" s="47">
        <v>7061.6028425481327</v>
      </c>
      <c r="C98" s="46">
        <f t="shared" si="6"/>
        <v>1695</v>
      </c>
      <c r="D98" s="48" t="str">
        <f t="shared" si="8"/>
        <v>069F</v>
      </c>
      <c r="E98" s="44">
        <f t="shared" si="7"/>
        <v>27120</v>
      </c>
      <c r="F98" s="45" t="str">
        <f t="shared" si="9"/>
        <v>69F0</v>
      </c>
      <c r="G98" s="46">
        <f t="shared" si="10"/>
        <v>-5648</v>
      </c>
      <c r="H98" s="45" t="str">
        <f t="shared" si="11"/>
        <v>FFFFFFE9F0</v>
      </c>
    </row>
    <row r="99" spans="1:8">
      <c r="A99" s="42">
        <v>7</v>
      </c>
      <c r="B99" s="47">
        <v>6891.310256636435</v>
      </c>
      <c r="C99" s="46">
        <f t="shared" si="6"/>
        <v>1671</v>
      </c>
      <c r="D99" s="48" t="str">
        <f t="shared" si="8"/>
        <v>0687</v>
      </c>
      <c r="E99" s="44">
        <f t="shared" si="7"/>
        <v>26736</v>
      </c>
      <c r="F99" s="45" t="str">
        <f t="shared" si="9"/>
        <v>6870</v>
      </c>
      <c r="G99" s="46">
        <f t="shared" si="10"/>
        <v>-6032</v>
      </c>
      <c r="H99" s="45" t="str">
        <f t="shared" si="11"/>
        <v>FFFFFFE870</v>
      </c>
    </row>
    <row r="100" spans="1:8">
      <c r="A100" s="42">
        <v>7.5</v>
      </c>
      <c r="B100" s="47">
        <v>6725.6246756046121</v>
      </c>
      <c r="C100" s="46">
        <f t="shared" si="6"/>
        <v>1647</v>
      </c>
      <c r="D100" s="48" t="str">
        <f t="shared" si="8"/>
        <v>066F</v>
      </c>
      <c r="E100" s="44">
        <f t="shared" si="7"/>
        <v>26352</v>
      </c>
      <c r="F100" s="45" t="str">
        <f t="shared" si="9"/>
        <v>66F0</v>
      </c>
      <c r="G100" s="46">
        <f t="shared" si="10"/>
        <v>-6416</v>
      </c>
      <c r="H100" s="45" t="str">
        <f t="shared" si="11"/>
        <v>FFFFFFE6F0</v>
      </c>
    </row>
    <row r="101" spans="1:8">
      <c r="A101" s="42">
        <v>8</v>
      </c>
      <c r="B101" s="47">
        <v>6564.4088488908255</v>
      </c>
      <c r="C101" s="46">
        <f t="shared" si="6"/>
        <v>1623</v>
      </c>
      <c r="D101" s="48" t="str">
        <f t="shared" si="8"/>
        <v>0657</v>
      </c>
      <c r="E101" s="44">
        <f t="shared" si="7"/>
        <v>25968</v>
      </c>
      <c r="F101" s="45" t="str">
        <f t="shared" si="9"/>
        <v>6570</v>
      </c>
      <c r="G101" s="46">
        <f t="shared" si="10"/>
        <v>-6800</v>
      </c>
      <c r="H101" s="45" t="str">
        <f t="shared" si="11"/>
        <v>FFFFFFE570</v>
      </c>
    </row>
    <row r="102" spans="1:8">
      <c r="A102" s="42">
        <v>8.5</v>
      </c>
      <c r="B102" s="47">
        <v>6407.5299705140942</v>
      </c>
      <c r="C102" s="46">
        <f t="shared" si="6"/>
        <v>1599</v>
      </c>
      <c r="D102" s="48" t="str">
        <f t="shared" si="8"/>
        <v>063F</v>
      </c>
      <c r="E102" s="44">
        <f t="shared" si="7"/>
        <v>25584</v>
      </c>
      <c r="F102" s="45" t="str">
        <f t="shared" si="9"/>
        <v>63F0</v>
      </c>
      <c r="G102" s="46">
        <f t="shared" si="10"/>
        <v>-7184</v>
      </c>
      <c r="H102" s="45" t="str">
        <f t="shared" si="11"/>
        <v>FFFFFFE3F0</v>
      </c>
    </row>
    <row r="103" spans="1:8">
      <c r="A103" s="42">
        <v>9</v>
      </c>
      <c r="B103" s="47">
        <v>6254.8595241447092</v>
      </c>
      <c r="C103" s="46">
        <f t="shared" si="6"/>
        <v>1576</v>
      </c>
      <c r="D103" s="48" t="str">
        <f t="shared" si="8"/>
        <v>0628</v>
      </c>
      <c r="E103" s="44">
        <f t="shared" si="7"/>
        <v>25216</v>
      </c>
      <c r="F103" s="45" t="str">
        <f t="shared" si="9"/>
        <v>6280</v>
      </c>
      <c r="G103" s="46">
        <f t="shared" si="10"/>
        <v>-7552</v>
      </c>
      <c r="H103" s="45" t="str">
        <f t="shared" si="11"/>
        <v>FFFFFFE280</v>
      </c>
    </row>
    <row r="104" spans="1:8">
      <c r="A104" s="42">
        <v>9.5</v>
      </c>
      <c r="B104" s="47">
        <v>6106.2731339434704</v>
      </c>
      <c r="C104" s="46">
        <f t="shared" si="6"/>
        <v>1552</v>
      </c>
      <c r="D104" s="48" t="str">
        <f t="shared" si="8"/>
        <v>0610</v>
      </c>
      <c r="E104" s="44">
        <f t="shared" si="7"/>
        <v>24832</v>
      </c>
      <c r="F104" s="45" t="str">
        <f t="shared" si="9"/>
        <v>6100</v>
      </c>
      <c r="G104" s="46">
        <f t="shared" si="10"/>
        <v>-7936</v>
      </c>
      <c r="H104" s="45" t="str">
        <f t="shared" si="11"/>
        <v>FFFFFFE100</v>
      </c>
    </row>
    <row r="105" spans="1:8">
      <c r="A105" s="42">
        <v>10</v>
      </c>
      <c r="B105" s="47">
        <v>5961.6504209420846</v>
      </c>
      <c r="C105" s="46">
        <f t="shared" si="6"/>
        <v>1529</v>
      </c>
      <c r="D105" s="48" t="str">
        <f t="shared" si="8"/>
        <v>05F9</v>
      </c>
      <c r="E105" s="44">
        <f t="shared" si="7"/>
        <v>24464</v>
      </c>
      <c r="F105" s="45" t="str">
        <f t="shared" si="9"/>
        <v>5F90</v>
      </c>
      <c r="G105" s="46">
        <f t="shared" si="10"/>
        <v>-8304</v>
      </c>
      <c r="H105" s="45" t="str">
        <f t="shared" si="11"/>
        <v>FFFFFFDF90</v>
      </c>
    </row>
    <row r="106" spans="1:8">
      <c r="A106" s="42">
        <v>10.5</v>
      </c>
      <c r="B106" s="47">
        <v>5820.8748647461898</v>
      </c>
      <c r="C106" s="46">
        <f t="shared" si="6"/>
        <v>1507</v>
      </c>
      <c r="D106" s="48" t="str">
        <f t="shared" si="8"/>
        <v>05E3</v>
      </c>
      <c r="E106" s="44">
        <f t="shared" si="7"/>
        <v>24112</v>
      </c>
      <c r="F106" s="45" t="str">
        <f t="shared" si="9"/>
        <v>5E30</v>
      </c>
      <c r="G106" s="46">
        <f t="shared" si="10"/>
        <v>-8656</v>
      </c>
      <c r="H106" s="45" t="str">
        <f t="shared" si="11"/>
        <v>FFFFFFDE30</v>
      </c>
    </row>
    <row r="107" spans="1:8">
      <c r="A107" s="42">
        <v>11</v>
      </c>
      <c r="B107" s="47">
        <v>5683.8336703513096</v>
      </c>
      <c r="C107" s="46">
        <f t="shared" si="6"/>
        <v>1484</v>
      </c>
      <c r="D107" s="48" t="str">
        <f t="shared" si="8"/>
        <v>05CC</v>
      </c>
      <c r="E107" s="44">
        <f t="shared" si="7"/>
        <v>23744</v>
      </c>
      <c r="F107" s="45" t="str">
        <f t="shared" si="9"/>
        <v>5CC0</v>
      </c>
      <c r="G107" s="46">
        <f t="shared" si="10"/>
        <v>-9024</v>
      </c>
      <c r="H107" s="45" t="str">
        <f t="shared" si="11"/>
        <v>FFFFFFDCC0</v>
      </c>
    </row>
    <row r="108" spans="1:8">
      <c r="A108" s="42">
        <v>11.5</v>
      </c>
      <c r="B108" s="47">
        <v>5550.4176398713389</v>
      </c>
      <c r="C108" s="46">
        <f t="shared" si="6"/>
        <v>1461</v>
      </c>
      <c r="D108" s="48" t="str">
        <f t="shared" si="8"/>
        <v>05B5</v>
      </c>
      <c r="E108" s="44">
        <f t="shared" si="7"/>
        <v>23376</v>
      </c>
      <c r="F108" s="45" t="str">
        <f t="shared" si="9"/>
        <v>5B50</v>
      </c>
      <c r="G108" s="46">
        <f t="shared" si="10"/>
        <v>-9392</v>
      </c>
      <c r="H108" s="45" t="str">
        <f t="shared" si="11"/>
        <v>FFFFFFDB50</v>
      </c>
    </row>
    <row r="109" spans="1:8">
      <c r="A109" s="42">
        <v>12</v>
      </c>
      <c r="B109" s="47">
        <v>5420.5210489867113</v>
      </c>
      <c r="C109" s="46">
        <f t="shared" si="6"/>
        <v>1439</v>
      </c>
      <c r="D109" s="48" t="str">
        <f t="shared" si="8"/>
        <v>059F</v>
      </c>
      <c r="E109" s="44">
        <f t="shared" si="7"/>
        <v>23024</v>
      </c>
      <c r="F109" s="45" t="str">
        <f t="shared" si="9"/>
        <v>59F0</v>
      </c>
      <c r="G109" s="46">
        <f t="shared" si="10"/>
        <v>-9744</v>
      </c>
      <c r="H109" s="45" t="str">
        <f t="shared" si="11"/>
        <v>FFFFFFD9F0</v>
      </c>
    </row>
    <row r="110" spans="1:8">
      <c r="A110" s="42">
        <v>12.5</v>
      </c>
      <c r="B110" s="47">
        <v>5294.0415279282915</v>
      </c>
      <c r="C110" s="46">
        <f t="shared" si="6"/>
        <v>1417</v>
      </c>
      <c r="D110" s="48" t="str">
        <f t="shared" si="8"/>
        <v>0589</v>
      </c>
      <c r="E110" s="44">
        <f t="shared" si="7"/>
        <v>22672</v>
      </c>
      <c r="F110" s="45" t="str">
        <f t="shared" si="9"/>
        <v>5890</v>
      </c>
      <c r="G110" s="46">
        <f t="shared" si="10"/>
        <v>-10096</v>
      </c>
      <c r="H110" s="45" t="str">
        <f t="shared" si="11"/>
        <v>FFFFFFD890</v>
      </c>
    </row>
    <row r="111" spans="1:8">
      <c r="A111" s="42">
        <v>13</v>
      </c>
      <c r="B111" s="47">
        <v>5170.8799468196439</v>
      </c>
      <c r="C111" s="46">
        <f t="shared" si="6"/>
        <v>1396</v>
      </c>
      <c r="D111" s="48" t="str">
        <f t="shared" si="8"/>
        <v>0574</v>
      </c>
      <c r="E111" s="44">
        <f t="shared" si="7"/>
        <v>22336</v>
      </c>
      <c r="F111" s="45" t="str">
        <f t="shared" si="9"/>
        <v>5740</v>
      </c>
      <c r="G111" s="46">
        <f t="shared" si="10"/>
        <v>-10432</v>
      </c>
      <c r="H111" s="45" t="str">
        <f t="shared" si="11"/>
        <v>FFFFFFD740</v>
      </c>
    </row>
    <row r="112" spans="1:8">
      <c r="A112" s="42">
        <v>13.5</v>
      </c>
      <c r="B112" s="47">
        <v>5050.94030520867</v>
      </c>
      <c r="C112" s="46">
        <f t="shared" si="6"/>
        <v>1374</v>
      </c>
      <c r="D112" s="48" t="str">
        <f t="shared" si="8"/>
        <v>055E</v>
      </c>
      <c r="E112" s="44">
        <f t="shared" si="7"/>
        <v>21984</v>
      </c>
      <c r="F112" s="45" t="str">
        <f t="shared" si="9"/>
        <v>55E0</v>
      </c>
      <c r="G112" s="46">
        <f t="shared" si="10"/>
        <v>-10784</v>
      </c>
      <c r="H112" s="45" t="str">
        <f t="shared" si="11"/>
        <v>FFFFFFD5E0</v>
      </c>
    </row>
    <row r="113" spans="1:8">
      <c r="A113" s="42">
        <v>14</v>
      </c>
      <c r="B113" s="47">
        <v>4934.1296256254245</v>
      </c>
      <c r="C113" s="46">
        <f t="shared" si="6"/>
        <v>1353</v>
      </c>
      <c r="D113" s="48" t="str">
        <f t="shared" si="8"/>
        <v>0549</v>
      </c>
      <c r="E113" s="44">
        <f t="shared" si="7"/>
        <v>21648</v>
      </c>
      <c r="F113" s="45" t="str">
        <f t="shared" si="9"/>
        <v>5490</v>
      </c>
      <c r="G113" s="46">
        <f t="shared" si="10"/>
        <v>-11120</v>
      </c>
      <c r="H113" s="45" t="str">
        <f t="shared" si="11"/>
        <v>FFFFFFD490</v>
      </c>
    </row>
    <row r="114" spans="1:8">
      <c r="A114" s="42">
        <v>14.5</v>
      </c>
      <c r="B114" s="47">
        <v>4820.3578510108227</v>
      </c>
      <c r="C114" s="46">
        <f t="shared" si="6"/>
        <v>1332</v>
      </c>
      <c r="D114" s="48" t="str">
        <f t="shared" si="8"/>
        <v>0534</v>
      </c>
      <c r="E114" s="44">
        <f t="shared" si="7"/>
        <v>21312</v>
      </c>
      <c r="F114" s="45" t="str">
        <f t="shared" si="9"/>
        <v>5340</v>
      </c>
      <c r="G114" s="46">
        <f t="shared" si="10"/>
        <v>-11456</v>
      </c>
      <c r="H114" s="45" t="str">
        <f t="shared" si="11"/>
        <v>FFFFFFD340</v>
      </c>
    </row>
    <row r="115" spans="1:8">
      <c r="A115" s="42">
        <v>15</v>
      </c>
      <c r="B115" s="47">
        <v>4709.5377458661487</v>
      </c>
      <c r="C115" s="46">
        <f t="shared" si="6"/>
        <v>1311</v>
      </c>
      <c r="D115" s="48" t="str">
        <f t="shared" si="8"/>
        <v>051F</v>
      </c>
      <c r="E115" s="44">
        <f t="shared" si="7"/>
        <v>20976</v>
      </c>
      <c r="F115" s="45" t="str">
        <f t="shared" si="9"/>
        <v>51F0</v>
      </c>
      <c r="G115" s="46">
        <f t="shared" si="10"/>
        <v>-11792</v>
      </c>
      <c r="H115" s="45" t="str">
        <f t="shared" si="11"/>
        <v>FFFFFFD1F0</v>
      </c>
    </row>
    <row r="116" spans="1:8">
      <c r="A116" s="42">
        <v>15.5</v>
      </c>
      <c r="B116" s="47">
        <v>4601.5848009804149</v>
      </c>
      <c r="C116" s="46">
        <f t="shared" si="6"/>
        <v>1290</v>
      </c>
      <c r="D116" s="48" t="str">
        <f t="shared" si="8"/>
        <v>050A</v>
      </c>
      <c r="E116" s="44">
        <f t="shared" si="7"/>
        <v>20640</v>
      </c>
      <c r="F116" s="45" t="str">
        <f t="shared" si="9"/>
        <v>50A0</v>
      </c>
      <c r="G116" s="46">
        <f t="shared" si="10"/>
        <v>-12128</v>
      </c>
      <c r="H116" s="45" t="str">
        <f t="shared" si="11"/>
        <v>FFFFFFD0A0</v>
      </c>
    </row>
    <row r="117" spans="1:8">
      <c r="A117" s="42">
        <v>16</v>
      </c>
      <c r="B117" s="47">
        <v>4496.4171415976234</v>
      </c>
      <c r="C117" s="46">
        <f t="shared" si="6"/>
        <v>1270</v>
      </c>
      <c r="D117" s="48" t="str">
        <f t="shared" si="8"/>
        <v>04F6</v>
      </c>
      <c r="E117" s="44">
        <f t="shared" si="7"/>
        <v>20320</v>
      </c>
      <c r="F117" s="45" t="str">
        <f t="shared" si="9"/>
        <v>4F60</v>
      </c>
      <c r="G117" s="46">
        <f t="shared" si="10"/>
        <v>-12448</v>
      </c>
      <c r="H117" s="45" t="str">
        <f t="shared" si="11"/>
        <v>FFFFFFCF60</v>
      </c>
    </row>
    <row r="118" spans="1:8">
      <c r="A118" s="42">
        <v>16.5</v>
      </c>
      <c r="B118" s="47">
        <v>4393.9554388920778</v>
      </c>
      <c r="C118" s="46">
        <f t="shared" si="6"/>
        <v>1250</v>
      </c>
      <c r="D118" s="48" t="str">
        <f t="shared" si="8"/>
        <v>04E2</v>
      </c>
      <c r="E118" s="44">
        <f t="shared" si="7"/>
        <v>20000</v>
      </c>
      <c r="F118" s="45" t="str">
        <f t="shared" si="9"/>
        <v>4E20</v>
      </c>
      <c r="G118" s="46">
        <f t="shared" si="10"/>
        <v>-12768</v>
      </c>
      <c r="H118" s="45" t="str">
        <f t="shared" si="11"/>
        <v>FFFFFFCE20</v>
      </c>
    </row>
    <row r="119" spans="1:8">
      <c r="A119" s="42">
        <v>17</v>
      </c>
      <c r="B119" s="47">
        <v>4294.122824625224</v>
      </c>
      <c r="C119" s="46">
        <f t="shared" si="6"/>
        <v>1230</v>
      </c>
      <c r="D119" s="48" t="str">
        <f t="shared" si="8"/>
        <v>04CE</v>
      </c>
      <c r="E119" s="44">
        <f t="shared" si="7"/>
        <v>19680</v>
      </c>
      <c r="F119" s="45" t="str">
        <f t="shared" si="9"/>
        <v>4CE0</v>
      </c>
      <c r="G119" s="46">
        <f t="shared" si="10"/>
        <v>-13088</v>
      </c>
      <c r="H119" s="45" t="str">
        <f t="shared" si="11"/>
        <v>FFFFFFCCE0</v>
      </c>
    </row>
    <row r="120" spans="1:8">
      <c r="A120" s="42">
        <v>17.5</v>
      </c>
      <c r="B120" s="47">
        <v>4196.8448088622881</v>
      </c>
      <c r="C120" s="46">
        <f t="shared" si="6"/>
        <v>1210</v>
      </c>
      <c r="D120" s="48" t="str">
        <f t="shared" si="8"/>
        <v>04BA</v>
      </c>
      <c r="E120" s="44">
        <f t="shared" si="7"/>
        <v>19360</v>
      </c>
      <c r="F120" s="45" t="str">
        <f t="shared" si="9"/>
        <v>4BA0</v>
      </c>
      <c r="G120" s="46">
        <f t="shared" si="10"/>
        <v>-13408</v>
      </c>
      <c r="H120" s="45" t="str">
        <f t="shared" si="11"/>
        <v>FFFFFFCBA0</v>
      </c>
    </row>
    <row r="121" spans="1:8">
      <c r="A121" s="42">
        <v>18</v>
      </c>
      <c r="B121" s="47">
        <v>4102.0492006322656</v>
      </c>
      <c r="C121" s="46">
        <f t="shared" si="6"/>
        <v>1191</v>
      </c>
      <c r="D121" s="48" t="str">
        <f t="shared" si="8"/>
        <v>04A7</v>
      </c>
      <c r="E121" s="44">
        <f t="shared" si="7"/>
        <v>19056</v>
      </c>
      <c r="F121" s="45" t="str">
        <f t="shared" si="9"/>
        <v>4A70</v>
      </c>
      <c r="G121" s="46">
        <f t="shared" si="10"/>
        <v>-13712</v>
      </c>
      <c r="H121" s="45" t="str">
        <f t="shared" si="11"/>
        <v>FFFFFFCA70</v>
      </c>
    </row>
    <row r="122" spans="1:8">
      <c r="A122" s="42">
        <v>18.5</v>
      </c>
      <c r="B122" s="47">
        <v>4009.6660314193191</v>
      </c>
      <c r="C122" s="46">
        <f t="shared" si="6"/>
        <v>1172</v>
      </c>
      <c r="D122" s="48" t="str">
        <f t="shared" si="8"/>
        <v>0494</v>
      </c>
      <c r="E122" s="44">
        <f t="shared" si="7"/>
        <v>18752</v>
      </c>
      <c r="F122" s="45" t="str">
        <f t="shared" si="9"/>
        <v>4940</v>
      </c>
      <c r="G122" s="46">
        <f t="shared" si="10"/>
        <v>-14016</v>
      </c>
      <c r="H122" s="45" t="str">
        <f t="shared" si="11"/>
        <v>FFFFFFC940</v>
      </c>
    </row>
    <row r="123" spans="1:8">
      <c r="A123" s="42">
        <v>19</v>
      </c>
      <c r="B123" s="47">
        <v>3919.627481378101</v>
      </c>
      <c r="C123" s="46">
        <f t="shared" si="6"/>
        <v>1153</v>
      </c>
      <c r="D123" s="48" t="str">
        <f t="shared" si="8"/>
        <v>0481</v>
      </c>
      <c r="E123" s="44">
        <f t="shared" si="7"/>
        <v>18448</v>
      </c>
      <c r="F123" s="45" t="str">
        <f t="shared" si="9"/>
        <v>4810</v>
      </c>
      <c r="G123" s="46">
        <f t="shared" si="10"/>
        <v>-14320</v>
      </c>
      <c r="H123" s="45" t="str">
        <f t="shared" si="11"/>
        <v>FFFFFFC810</v>
      </c>
    </row>
    <row r="124" spans="1:8">
      <c r="A124" s="42">
        <v>19.5</v>
      </c>
      <c r="B124" s="47">
        <v>3831.86780817007</v>
      </c>
      <c r="C124" s="46">
        <f t="shared" si="6"/>
        <v>1134</v>
      </c>
      <c r="D124" s="48" t="str">
        <f t="shared" si="8"/>
        <v>046E</v>
      </c>
      <c r="E124" s="44">
        <f t="shared" si="7"/>
        <v>18144</v>
      </c>
      <c r="F124" s="45" t="str">
        <f t="shared" si="9"/>
        <v>46E0</v>
      </c>
      <c r="G124" s="46">
        <f t="shared" si="10"/>
        <v>-14624</v>
      </c>
      <c r="H124" s="45" t="str">
        <f t="shared" si="11"/>
        <v>FFFFFFC6E0</v>
      </c>
    </row>
    <row r="125" spans="1:8">
      <c r="A125" s="42">
        <v>20</v>
      </c>
      <c r="B125" s="47">
        <v>3746.323278321559</v>
      </c>
      <c r="C125" s="46">
        <f t="shared" si="6"/>
        <v>1116</v>
      </c>
      <c r="D125" s="48" t="str">
        <f t="shared" si="8"/>
        <v>045C</v>
      </c>
      <c r="E125" s="44">
        <f t="shared" si="7"/>
        <v>17856</v>
      </c>
      <c r="F125" s="45" t="str">
        <f t="shared" si="9"/>
        <v>45C0</v>
      </c>
      <c r="G125" s="46">
        <f t="shared" si="10"/>
        <v>-14912</v>
      </c>
      <c r="H125" s="45" t="str">
        <f t="shared" si="11"/>
        <v>FFFFFFC5C0</v>
      </c>
    </row>
    <row r="126" spans="1:8">
      <c r="A126" s="42">
        <v>20.5</v>
      </c>
      <c r="B126" s="47">
        <v>3662.9321010089416</v>
      </c>
      <c r="C126" s="46">
        <f t="shared" si="6"/>
        <v>1098</v>
      </c>
      <c r="D126" s="48" t="str">
        <f t="shared" si="8"/>
        <v>044A</v>
      </c>
      <c r="E126" s="44">
        <f t="shared" si="7"/>
        <v>17568</v>
      </c>
      <c r="F126" s="45" t="str">
        <f t="shared" si="9"/>
        <v>44A0</v>
      </c>
      <c r="G126" s="46">
        <f t="shared" si="10"/>
        <v>-15200</v>
      </c>
      <c r="H126" s="45" t="str">
        <f t="shared" si="11"/>
        <v>FFFFFFC4A0</v>
      </c>
    </row>
    <row r="127" spans="1:8">
      <c r="A127" s="42">
        <v>21</v>
      </c>
      <c r="B127" s="47">
        <v>3581.6343641792619</v>
      </c>
      <c r="C127" s="46">
        <f t="shared" si="6"/>
        <v>1080</v>
      </c>
      <c r="D127" s="48" t="str">
        <f t="shared" si="8"/>
        <v>0438</v>
      </c>
      <c r="E127" s="44">
        <f t="shared" si="7"/>
        <v>17280</v>
      </c>
      <c r="F127" s="45" t="str">
        <f t="shared" si="9"/>
        <v>4380</v>
      </c>
      <c r="G127" s="46">
        <f t="shared" si="10"/>
        <v>-15488</v>
      </c>
      <c r="H127" s="45" t="str">
        <f t="shared" si="11"/>
        <v>FFFFFFC380</v>
      </c>
    </row>
    <row r="128" spans="1:8">
      <c r="A128" s="42">
        <v>21.5</v>
      </c>
      <c r="B128" s="47">
        <v>3502.3719729190866</v>
      </c>
      <c r="C128" s="46">
        <f t="shared" si="6"/>
        <v>1062</v>
      </c>
      <c r="D128" s="48" t="str">
        <f t="shared" si="8"/>
        <v>0426</v>
      </c>
      <c r="E128" s="44">
        <f t="shared" si="7"/>
        <v>16992</v>
      </c>
      <c r="F128" s="45" t="str">
        <f t="shared" si="9"/>
        <v>4260</v>
      </c>
      <c r="G128" s="46">
        <f t="shared" si="10"/>
        <v>-15776</v>
      </c>
      <c r="H128" s="45" t="str">
        <f t="shared" si="11"/>
        <v>FFFFFFC260</v>
      </c>
    </row>
    <row r="129" spans="1:8">
      <c r="A129" s="42">
        <v>22</v>
      </c>
      <c r="B129" s="47">
        <v>3425.0885899870964</v>
      </c>
      <c r="C129" s="46">
        <f t="shared" si="6"/>
        <v>1044</v>
      </c>
      <c r="D129" s="48" t="str">
        <f t="shared" si="8"/>
        <v>0414</v>
      </c>
      <c r="E129" s="44">
        <f t="shared" si="7"/>
        <v>16704</v>
      </c>
      <c r="F129" s="45" t="str">
        <f t="shared" si="9"/>
        <v>4140</v>
      </c>
      <c r="G129" s="46">
        <f t="shared" si="10"/>
        <v>-16064</v>
      </c>
      <c r="H129" s="45" t="str">
        <f t="shared" si="11"/>
        <v>FFFFFFC140</v>
      </c>
    </row>
    <row r="130" spans="1:8">
      <c r="A130" s="42">
        <v>22.5</v>
      </c>
      <c r="B130" s="47">
        <v>3349.7295784300536</v>
      </c>
      <c r="C130" s="46">
        <f t="shared" si="6"/>
        <v>1027</v>
      </c>
      <c r="D130" s="48" t="str">
        <f t="shared" si="8"/>
        <v>0403</v>
      </c>
      <c r="E130" s="44">
        <f t="shared" si="7"/>
        <v>16432</v>
      </c>
      <c r="F130" s="45" t="str">
        <f t="shared" si="9"/>
        <v>4030</v>
      </c>
      <c r="G130" s="46">
        <f t="shared" si="10"/>
        <v>-16336</v>
      </c>
      <c r="H130" s="45" t="str">
        <f t="shared" si="11"/>
        <v>FFFFFFC030</v>
      </c>
    </row>
    <row r="131" spans="1:8">
      <c r="A131" s="42">
        <v>23</v>
      </c>
      <c r="B131" s="47">
        <v>3276.2419462039793</v>
      </c>
      <c r="C131" s="46">
        <f t="shared" si="6"/>
        <v>1010</v>
      </c>
      <c r="D131" s="48" t="str">
        <f t="shared" si="8"/>
        <v>03F2</v>
      </c>
      <c r="E131" s="44">
        <f t="shared" si="7"/>
        <v>16160</v>
      </c>
      <c r="F131" s="45" t="str">
        <f t="shared" si="9"/>
        <v>3F20</v>
      </c>
      <c r="G131" s="46">
        <f t="shared" si="10"/>
        <v>-16608</v>
      </c>
      <c r="H131" s="45" t="str">
        <f t="shared" si="11"/>
        <v>FFFFFFBF20</v>
      </c>
    </row>
    <row r="132" spans="1:8">
      <c r="A132" s="42">
        <v>23.5</v>
      </c>
      <c r="B132" s="47">
        <v>3204.5742927265678</v>
      </c>
      <c r="C132" s="46">
        <f t="shared" si="6"/>
        <v>994</v>
      </c>
      <c r="D132" s="48" t="str">
        <f t="shared" si="8"/>
        <v>03E2</v>
      </c>
      <c r="E132" s="44">
        <f t="shared" si="7"/>
        <v>15904</v>
      </c>
      <c r="F132" s="45" t="str">
        <f t="shared" si="9"/>
        <v>3E20</v>
      </c>
      <c r="G132" s="46">
        <f t="shared" si="10"/>
        <v>-16864</v>
      </c>
      <c r="H132" s="45" t="str">
        <f t="shared" si="11"/>
        <v>FFFFFFBE20</v>
      </c>
    </row>
    <row r="133" spans="1:8">
      <c r="A133" s="42">
        <v>24</v>
      </c>
      <c r="B133" s="47">
        <v>3134.676757288792</v>
      </c>
      <c r="C133" s="46">
        <f t="shared" ref="C133:C196" si="12">INT(Vin*2^Resol *B133/(VRef*(B133+Rup)))</f>
        <v>977</v>
      </c>
      <c r="D133" s="48" t="str">
        <f t="shared" si="8"/>
        <v>03D1</v>
      </c>
      <c r="E133" s="44">
        <f t="shared" ref="E133:E196" si="13">C133 *2^(16-Resol)</f>
        <v>15632</v>
      </c>
      <c r="F133" s="45" t="str">
        <f t="shared" si="9"/>
        <v>3D10</v>
      </c>
      <c r="G133" s="46">
        <f t="shared" si="10"/>
        <v>-17136</v>
      </c>
      <c r="H133" s="45" t="str">
        <f t="shared" si="11"/>
        <v>FFFFFFBD10</v>
      </c>
    </row>
    <row r="134" spans="1:8">
      <c r="A134" s="42">
        <v>24.5</v>
      </c>
      <c r="B134" s="47">
        <v>3066.5009692570916</v>
      </c>
      <c r="C134" s="46">
        <f t="shared" si="12"/>
        <v>961</v>
      </c>
      <c r="D134" s="48" t="str">
        <f t="shared" ref="D134:D197" si="14">DEC2HEX(C134,4)</f>
        <v>03C1</v>
      </c>
      <c r="E134" s="44">
        <f t="shared" si="13"/>
        <v>15376</v>
      </c>
      <c r="F134" s="45" t="str">
        <f t="shared" ref="F134:F197" si="15">DEC2HEX(E134,4)</f>
        <v>3C10</v>
      </c>
      <c r="G134" s="46">
        <f t="shared" ref="G134:G197" si="16">E134-2^15</f>
        <v>-17392</v>
      </c>
      <c r="H134" s="45" t="str">
        <f t="shared" ref="H134:H197" si="17">DEC2HEX(G134,4)</f>
        <v>FFFFFFBC10</v>
      </c>
    </row>
    <row r="135" spans="1:8">
      <c r="A135" s="42">
        <v>25</v>
      </c>
      <c r="B135" s="47">
        <v>3000</v>
      </c>
      <c r="C135" s="46">
        <f t="shared" si="12"/>
        <v>945</v>
      </c>
      <c r="D135" s="48" t="str">
        <f t="shared" si="14"/>
        <v>03B1</v>
      </c>
      <c r="E135" s="44">
        <f t="shared" si="13"/>
        <v>15120</v>
      </c>
      <c r="F135" s="45" t="str">
        <f t="shared" si="15"/>
        <v>3B10</v>
      </c>
      <c r="G135" s="46">
        <f t="shared" si="16"/>
        <v>-17648</v>
      </c>
      <c r="H135" s="45" t="str">
        <f t="shared" si="17"/>
        <v>FFFFFFBB10</v>
      </c>
    </row>
    <row r="136" spans="1:8">
      <c r="A136" s="18">
        <v>25.5</v>
      </c>
      <c r="B136" s="26">
        <v>2935.1283164756355</v>
      </c>
      <c r="C136" s="22">
        <f t="shared" si="12"/>
        <v>929</v>
      </c>
      <c r="D136" s="29" t="str">
        <f t="shared" si="14"/>
        <v>03A1</v>
      </c>
      <c r="E136" s="32">
        <f t="shared" si="13"/>
        <v>14864</v>
      </c>
      <c r="F136" s="19" t="str">
        <f t="shared" si="15"/>
        <v>3A10</v>
      </c>
      <c r="G136" s="22">
        <f t="shared" si="16"/>
        <v>-17904</v>
      </c>
      <c r="H136" s="19" t="str">
        <f t="shared" si="17"/>
        <v>FFFFFFBA10</v>
      </c>
    </row>
    <row r="137" spans="1:8">
      <c r="A137" s="18">
        <v>26</v>
      </c>
      <c r="B137" s="26">
        <v>2871.8417364190914</v>
      </c>
      <c r="C137" s="22">
        <f t="shared" si="12"/>
        <v>913</v>
      </c>
      <c r="D137" s="29" t="str">
        <f t="shared" si="14"/>
        <v>0391</v>
      </c>
      <c r="E137" s="32">
        <f t="shared" si="13"/>
        <v>14608</v>
      </c>
      <c r="F137" s="19" t="str">
        <f t="shared" si="15"/>
        <v>3910</v>
      </c>
      <c r="G137" s="22">
        <f t="shared" si="16"/>
        <v>-18160</v>
      </c>
      <c r="H137" s="19" t="str">
        <f t="shared" si="17"/>
        <v>FFFFFFB910</v>
      </c>
    </row>
    <row r="138" spans="1:8">
      <c r="A138" s="18">
        <v>26.5</v>
      </c>
      <c r="B138" s="26">
        <v>2810.0973850709406</v>
      </c>
      <c r="C138" s="22">
        <f t="shared" si="12"/>
        <v>898</v>
      </c>
      <c r="D138" s="29" t="str">
        <f t="shared" si="14"/>
        <v>0382</v>
      </c>
      <c r="E138" s="32">
        <f t="shared" si="13"/>
        <v>14368</v>
      </c>
      <c r="F138" s="19" t="str">
        <f t="shared" si="15"/>
        <v>3820</v>
      </c>
      <c r="G138" s="22">
        <f t="shared" si="16"/>
        <v>-18400</v>
      </c>
      <c r="H138" s="19" t="str">
        <f t="shared" si="17"/>
        <v>FFFFFFB820</v>
      </c>
    </row>
    <row r="139" spans="1:8">
      <c r="A139" s="18">
        <v>27</v>
      </c>
      <c r="B139" s="26">
        <v>2749.8536533905285</v>
      </c>
      <c r="C139" s="22">
        <f t="shared" si="12"/>
        <v>883</v>
      </c>
      <c r="D139" s="29" t="str">
        <f t="shared" si="14"/>
        <v>0373</v>
      </c>
      <c r="E139" s="32">
        <f t="shared" si="13"/>
        <v>14128</v>
      </c>
      <c r="F139" s="19" t="str">
        <f t="shared" si="15"/>
        <v>3730</v>
      </c>
      <c r="G139" s="22">
        <f t="shared" si="16"/>
        <v>-18640</v>
      </c>
      <c r="H139" s="19" t="str">
        <f t="shared" si="17"/>
        <v>FFFFFFB730</v>
      </c>
    </row>
    <row r="140" spans="1:8">
      <c r="A140" s="18">
        <v>27.5</v>
      </c>
      <c r="B140" s="26">
        <v>2691.0701576998263</v>
      </c>
      <c r="C140" s="22">
        <f t="shared" si="12"/>
        <v>868</v>
      </c>
      <c r="D140" s="29" t="str">
        <f t="shared" si="14"/>
        <v>0364</v>
      </c>
      <c r="E140" s="32">
        <f t="shared" si="13"/>
        <v>13888</v>
      </c>
      <c r="F140" s="19" t="str">
        <f t="shared" si="15"/>
        <v>3640</v>
      </c>
      <c r="G140" s="22">
        <f t="shared" si="16"/>
        <v>-18880</v>
      </c>
      <c r="H140" s="19" t="str">
        <f t="shared" si="17"/>
        <v>FFFFFFB640</v>
      </c>
    </row>
    <row r="141" spans="1:8">
      <c r="A141" s="18">
        <v>28</v>
      </c>
      <c r="B141" s="26">
        <v>2633.7077007056901</v>
      </c>
      <c r="C141" s="22">
        <f t="shared" si="12"/>
        <v>853</v>
      </c>
      <c r="D141" s="29" t="str">
        <f t="shared" si="14"/>
        <v>0355</v>
      </c>
      <c r="E141" s="32">
        <f t="shared" si="13"/>
        <v>13648</v>
      </c>
      <c r="F141" s="19" t="str">
        <f t="shared" si="15"/>
        <v>3550</v>
      </c>
      <c r="G141" s="22">
        <f t="shared" si="16"/>
        <v>-19120</v>
      </c>
      <c r="H141" s="19" t="str">
        <f t="shared" si="17"/>
        <v>FFFFFFB550</v>
      </c>
    </row>
    <row r="142" spans="1:8">
      <c r="A142" s="18">
        <v>28.5</v>
      </c>
      <c r="B142" s="26">
        <v>2577.7282338504547</v>
      </c>
      <c r="C142" s="22">
        <f t="shared" si="12"/>
        <v>839</v>
      </c>
      <c r="D142" s="29" t="str">
        <f t="shared" si="14"/>
        <v>0347</v>
      </c>
      <c r="E142" s="32">
        <f t="shared" si="13"/>
        <v>13424</v>
      </c>
      <c r="F142" s="19" t="str">
        <f t="shared" si="15"/>
        <v>3470</v>
      </c>
      <c r="G142" s="22">
        <f t="shared" si="16"/>
        <v>-19344</v>
      </c>
      <c r="H142" s="19" t="str">
        <f t="shared" si="17"/>
        <v>FFFFFFB470</v>
      </c>
    </row>
    <row r="143" spans="1:8">
      <c r="A143" s="18">
        <v>29</v>
      </c>
      <c r="B143" s="26">
        <v>2523.0948209426765</v>
      </c>
      <c r="C143" s="22">
        <f t="shared" si="12"/>
        <v>825</v>
      </c>
      <c r="D143" s="29" t="str">
        <f t="shared" si="14"/>
        <v>0339</v>
      </c>
      <c r="E143" s="32">
        <f t="shared" si="13"/>
        <v>13200</v>
      </c>
      <c r="F143" s="19" t="str">
        <f t="shared" si="15"/>
        <v>3390</v>
      </c>
      <c r="G143" s="22">
        <f t="shared" si="16"/>
        <v>-19568</v>
      </c>
      <c r="H143" s="19" t="str">
        <f t="shared" si="17"/>
        <v>FFFFFFB390</v>
      </c>
    </row>
    <row r="144" spans="1:8">
      <c r="A144" s="18">
        <v>29.5</v>
      </c>
      <c r="B144" s="26">
        <v>2469.7716030216557</v>
      </c>
      <c r="C144" s="22">
        <f t="shared" si="12"/>
        <v>811</v>
      </c>
      <c r="D144" s="29" t="str">
        <f t="shared" si="14"/>
        <v>032B</v>
      </c>
      <c r="E144" s="32">
        <f t="shared" si="13"/>
        <v>12976</v>
      </c>
      <c r="F144" s="19" t="str">
        <f t="shared" si="15"/>
        <v>32B0</v>
      </c>
      <c r="G144" s="22">
        <f t="shared" si="16"/>
        <v>-19792</v>
      </c>
      <c r="H144" s="19" t="str">
        <f t="shared" si="17"/>
        <v>FFFFFFB2B0</v>
      </c>
    </row>
    <row r="145" spans="1:8">
      <c r="A145" s="18">
        <v>30</v>
      </c>
      <c r="B145" s="26">
        <v>2417.7237644112456</v>
      </c>
      <c r="C145" s="22">
        <f t="shared" si="12"/>
        <v>797</v>
      </c>
      <c r="D145" s="29" t="str">
        <f t="shared" si="14"/>
        <v>031D</v>
      </c>
      <c r="E145" s="32">
        <f t="shared" si="13"/>
        <v>12752</v>
      </c>
      <c r="F145" s="19" t="str">
        <f t="shared" si="15"/>
        <v>31D0</v>
      </c>
      <c r="G145" s="22">
        <f t="shared" si="16"/>
        <v>-20016</v>
      </c>
      <c r="H145" s="19" t="str">
        <f t="shared" si="17"/>
        <v>FFFFFFB1D0</v>
      </c>
    </row>
    <row r="146" spans="1:8">
      <c r="A146" s="18">
        <v>30.5</v>
      </c>
      <c r="B146" s="26">
        <v>2366.9174999200181</v>
      </c>
      <c r="C146" s="22">
        <f t="shared" si="12"/>
        <v>783</v>
      </c>
      <c r="D146" s="29" t="str">
        <f t="shared" si="14"/>
        <v>030F</v>
      </c>
      <c r="E146" s="32">
        <f t="shared" si="13"/>
        <v>12528</v>
      </c>
      <c r="F146" s="19" t="str">
        <f t="shared" si="15"/>
        <v>30F0</v>
      </c>
      <c r="G146" s="22">
        <f t="shared" si="16"/>
        <v>-20240</v>
      </c>
      <c r="H146" s="19" t="str">
        <f t="shared" si="17"/>
        <v>FFFFFFB0F0</v>
      </c>
    </row>
    <row r="147" spans="1:8">
      <c r="A147" s="18">
        <v>31</v>
      </c>
      <c r="B147" s="26">
        <v>2317.3199831466559</v>
      </c>
      <c r="C147" s="22">
        <f t="shared" si="12"/>
        <v>770</v>
      </c>
      <c r="D147" s="29" t="str">
        <f t="shared" si="14"/>
        <v>0302</v>
      </c>
      <c r="E147" s="32">
        <f t="shared" si="13"/>
        <v>12320</v>
      </c>
      <c r="F147" s="19" t="str">
        <f t="shared" si="15"/>
        <v>3020</v>
      </c>
      <c r="G147" s="22">
        <f t="shared" si="16"/>
        <v>-20448</v>
      </c>
      <c r="H147" s="19" t="str">
        <f t="shared" si="17"/>
        <v>FFFFFFB020</v>
      </c>
    </row>
    <row r="148" spans="1:8">
      <c r="A148" s="18">
        <v>31.5</v>
      </c>
      <c r="B148" s="26">
        <v>2268.8993358508246</v>
      </c>
      <c r="C148" s="22">
        <f t="shared" si="12"/>
        <v>757</v>
      </c>
      <c r="D148" s="29" t="str">
        <f t="shared" si="14"/>
        <v>02F5</v>
      </c>
      <c r="E148" s="32">
        <f t="shared" si="13"/>
        <v>12112</v>
      </c>
      <c r="F148" s="19" t="str">
        <f t="shared" si="15"/>
        <v>2F50</v>
      </c>
      <c r="G148" s="22">
        <f t="shared" si="16"/>
        <v>-20656</v>
      </c>
      <c r="H148" s="19" t="str">
        <f t="shared" si="17"/>
        <v>FFFFFFAF50</v>
      </c>
    </row>
    <row r="149" spans="1:8">
      <c r="A149" s="18">
        <v>32</v>
      </c>
      <c r="B149" s="26">
        <v>2221.6245983514877</v>
      </c>
      <c r="C149" s="22">
        <f t="shared" si="12"/>
        <v>744</v>
      </c>
      <c r="D149" s="29" t="str">
        <f t="shared" si="14"/>
        <v>02E8</v>
      </c>
      <c r="E149" s="32">
        <f t="shared" si="13"/>
        <v>11904</v>
      </c>
      <c r="F149" s="19" t="str">
        <f t="shared" si="15"/>
        <v>2E80</v>
      </c>
      <c r="G149" s="22">
        <f t="shared" si="16"/>
        <v>-20864</v>
      </c>
      <c r="H149" s="19" t="str">
        <f t="shared" si="17"/>
        <v>FFFFFFAE80</v>
      </c>
    </row>
    <row r="150" spans="1:8">
      <c r="A150" s="18">
        <v>32.5</v>
      </c>
      <c r="B150" s="26">
        <v>2175.4657009158814</v>
      </c>
      <c r="C150" s="22">
        <f t="shared" si="12"/>
        <v>731</v>
      </c>
      <c r="D150" s="29" t="str">
        <f t="shared" si="14"/>
        <v>02DB</v>
      </c>
      <c r="E150" s="32">
        <f t="shared" si="13"/>
        <v>11696</v>
      </c>
      <c r="F150" s="19" t="str">
        <f t="shared" si="15"/>
        <v>2DB0</v>
      </c>
      <c r="G150" s="22">
        <f t="shared" si="16"/>
        <v>-21072</v>
      </c>
      <c r="H150" s="19" t="str">
        <f t="shared" si="17"/>
        <v>FFFFFFADB0</v>
      </c>
    </row>
    <row r="151" spans="1:8">
      <c r="A151" s="18">
        <v>33</v>
      </c>
      <c r="B151" s="26">
        <v>2130.3934361038746</v>
      </c>
      <c r="C151" s="22">
        <f t="shared" si="12"/>
        <v>719</v>
      </c>
      <c r="D151" s="29" t="str">
        <f t="shared" si="14"/>
        <v>02CF</v>
      </c>
      <c r="E151" s="32">
        <f t="shared" si="13"/>
        <v>11504</v>
      </c>
      <c r="F151" s="19" t="str">
        <f t="shared" si="15"/>
        <v>2CF0</v>
      </c>
      <c r="G151" s="22">
        <f t="shared" si="16"/>
        <v>-21264</v>
      </c>
      <c r="H151" s="19" t="str">
        <f t="shared" si="17"/>
        <v>FFFFFFACF0</v>
      </c>
    </row>
    <row r="152" spans="1:8">
      <c r="A152" s="18">
        <v>33.5</v>
      </c>
      <c r="B152" s="26">
        <v>2086.3794320337715</v>
      </c>
      <c r="C152" s="22">
        <f t="shared" si="12"/>
        <v>707</v>
      </c>
      <c r="D152" s="29" t="str">
        <f t="shared" si="14"/>
        <v>02C3</v>
      </c>
      <c r="E152" s="32">
        <f t="shared" si="13"/>
        <v>11312</v>
      </c>
      <c r="F152" s="19" t="str">
        <f t="shared" si="15"/>
        <v>2C30</v>
      </c>
      <c r="G152" s="22">
        <f t="shared" si="16"/>
        <v>-21456</v>
      </c>
      <c r="H152" s="19" t="str">
        <f t="shared" si="17"/>
        <v>FFFFFFAC30</v>
      </c>
    </row>
    <row r="153" spans="1:8">
      <c r="A153" s="18">
        <v>34</v>
      </c>
      <c r="B153" s="26">
        <v>2043.3961265367782</v>
      </c>
      <c r="C153" s="22">
        <f t="shared" si="12"/>
        <v>694</v>
      </c>
      <c r="D153" s="29" t="str">
        <f t="shared" si="14"/>
        <v>02B6</v>
      </c>
      <c r="E153" s="32">
        <f t="shared" si="13"/>
        <v>11104</v>
      </c>
      <c r="F153" s="19" t="str">
        <f t="shared" si="15"/>
        <v>2B60</v>
      </c>
      <c r="G153" s="22">
        <f t="shared" si="16"/>
        <v>-21664</v>
      </c>
      <c r="H153" s="19" t="str">
        <f t="shared" si="17"/>
        <v>FFFFFFAB60</v>
      </c>
    </row>
    <row r="154" spans="1:8">
      <c r="A154" s="18">
        <v>34.5</v>
      </c>
      <c r="B154" s="26">
        <v>2001.4167421687694</v>
      </c>
      <c r="C154" s="22">
        <f t="shared" si="12"/>
        <v>683</v>
      </c>
      <c r="D154" s="29" t="str">
        <f t="shared" si="14"/>
        <v>02AB</v>
      </c>
      <c r="E154" s="32">
        <f t="shared" si="13"/>
        <v>10928</v>
      </c>
      <c r="F154" s="19" t="str">
        <f t="shared" si="15"/>
        <v>2AB0</v>
      </c>
      <c r="G154" s="22">
        <f t="shared" si="16"/>
        <v>-21840</v>
      </c>
      <c r="H154" s="19" t="str">
        <f t="shared" si="17"/>
        <v>FFFFFFAAB0</v>
      </c>
    </row>
    <row r="155" spans="1:8">
      <c r="A155" s="18">
        <v>35</v>
      </c>
      <c r="B155" s="26">
        <v>1960.415262048974</v>
      </c>
      <c r="C155" s="22">
        <f t="shared" si="12"/>
        <v>671</v>
      </c>
      <c r="D155" s="29" t="str">
        <f t="shared" si="14"/>
        <v>029F</v>
      </c>
      <c r="E155" s="32">
        <f t="shared" si="13"/>
        <v>10736</v>
      </c>
      <c r="F155" s="19" t="str">
        <f t="shared" si="15"/>
        <v>29F0</v>
      </c>
      <c r="G155" s="22">
        <f t="shared" si="16"/>
        <v>-22032</v>
      </c>
      <c r="H155" s="19" t="str">
        <f t="shared" si="17"/>
        <v>FFFFFFA9F0</v>
      </c>
    </row>
    <row r="156" spans="1:8">
      <c r="A156" s="18">
        <v>35.5</v>
      </c>
      <c r="B156" s="26">
        <v>1920.3664064965096</v>
      </c>
      <c r="C156" s="22">
        <f t="shared" si="12"/>
        <v>659</v>
      </c>
      <c r="D156" s="29" t="str">
        <f t="shared" si="14"/>
        <v>0293</v>
      </c>
      <c r="E156" s="32">
        <f t="shared" si="13"/>
        <v>10544</v>
      </c>
      <c r="F156" s="19" t="str">
        <f t="shared" si="15"/>
        <v>2930</v>
      </c>
      <c r="G156" s="22">
        <f t="shared" si="16"/>
        <v>-22224</v>
      </c>
      <c r="H156" s="19" t="str">
        <f t="shared" si="17"/>
        <v>FFFFFFA930</v>
      </c>
    </row>
    <row r="157" spans="1:8">
      <c r="A157" s="18">
        <v>36</v>
      </c>
      <c r="B157" s="26">
        <v>1881.2456104366067</v>
      </c>
      <c r="C157" s="22">
        <f t="shared" si="12"/>
        <v>648</v>
      </c>
      <c r="D157" s="29" t="str">
        <f t="shared" si="14"/>
        <v>0288</v>
      </c>
      <c r="E157" s="32">
        <f t="shared" si="13"/>
        <v>10368</v>
      </c>
      <c r="F157" s="19" t="str">
        <f t="shared" si="15"/>
        <v>2880</v>
      </c>
      <c r="G157" s="22">
        <f t="shared" si="16"/>
        <v>-22400</v>
      </c>
      <c r="H157" s="19" t="str">
        <f t="shared" si="17"/>
        <v>FFFFFFA880</v>
      </c>
    </row>
    <row r="158" spans="1:8">
      <c r="A158" s="18">
        <v>36.5</v>
      </c>
      <c r="B158" s="26">
        <v>1843.0290015496246</v>
      </c>
      <c r="C158" s="22">
        <f t="shared" si="12"/>
        <v>637</v>
      </c>
      <c r="D158" s="29" t="str">
        <f t="shared" si="14"/>
        <v>027D</v>
      </c>
      <c r="E158" s="32">
        <f t="shared" si="13"/>
        <v>10192</v>
      </c>
      <c r="F158" s="19" t="str">
        <f t="shared" si="15"/>
        <v>27D0</v>
      </c>
      <c r="G158" s="22">
        <f t="shared" si="16"/>
        <v>-22576</v>
      </c>
      <c r="H158" s="19" t="str">
        <f t="shared" si="17"/>
        <v>FFFFFFA7D0</v>
      </c>
    </row>
    <row r="159" spans="1:8">
      <c r="A159" s="18">
        <v>37</v>
      </c>
      <c r="B159" s="26">
        <v>1805.6933791367228</v>
      </c>
      <c r="C159" s="22">
        <f t="shared" si="12"/>
        <v>626</v>
      </c>
      <c r="D159" s="29" t="str">
        <f t="shared" si="14"/>
        <v>0272</v>
      </c>
      <c r="E159" s="32">
        <f t="shared" si="13"/>
        <v>10016</v>
      </c>
      <c r="F159" s="19" t="str">
        <f t="shared" si="15"/>
        <v>2720</v>
      </c>
      <c r="G159" s="22">
        <f t="shared" si="16"/>
        <v>-22752</v>
      </c>
      <c r="H159" s="19" t="str">
        <f t="shared" si="17"/>
        <v>FFFFFFA720</v>
      </c>
    </row>
    <row r="160" spans="1:8">
      <c r="A160" s="18">
        <v>37.5</v>
      </c>
      <c r="B160" s="26">
        <v>1769.2161936772416</v>
      </c>
      <c r="C160" s="22">
        <f t="shared" si="12"/>
        <v>615</v>
      </c>
      <c r="D160" s="29" t="str">
        <f t="shared" si="14"/>
        <v>0267</v>
      </c>
      <c r="E160" s="32">
        <f t="shared" si="13"/>
        <v>9840</v>
      </c>
      <c r="F160" s="19" t="str">
        <f t="shared" si="15"/>
        <v>2670</v>
      </c>
      <c r="G160" s="22">
        <f t="shared" si="16"/>
        <v>-22928</v>
      </c>
      <c r="H160" s="19" t="str">
        <f t="shared" si="17"/>
        <v>FFFFFFA670</v>
      </c>
    </row>
    <row r="161" spans="1:8">
      <c r="A161" s="18">
        <v>38</v>
      </c>
      <c r="B161" s="26">
        <v>1733.5755270535842</v>
      </c>
      <c r="C161" s="22">
        <f t="shared" si="12"/>
        <v>605</v>
      </c>
      <c r="D161" s="29" t="str">
        <f t="shared" si="14"/>
        <v>025D</v>
      </c>
      <c r="E161" s="32">
        <f t="shared" si="13"/>
        <v>9680</v>
      </c>
      <c r="F161" s="19" t="str">
        <f t="shared" si="15"/>
        <v>25D0</v>
      </c>
      <c r="G161" s="22">
        <f t="shared" si="16"/>
        <v>-23088</v>
      </c>
      <c r="H161" s="19" t="str">
        <f t="shared" si="17"/>
        <v>FFFFFFA5D0</v>
      </c>
    </row>
    <row r="162" spans="1:8">
      <c r="A162" s="18">
        <v>38.5</v>
      </c>
      <c r="B162" s="26">
        <v>1698.7500734204566</v>
      </c>
      <c r="C162" s="22">
        <f t="shared" si="12"/>
        <v>594</v>
      </c>
      <c r="D162" s="29" t="str">
        <f t="shared" si="14"/>
        <v>0252</v>
      </c>
      <c r="E162" s="32">
        <f t="shared" si="13"/>
        <v>9504</v>
      </c>
      <c r="F162" s="19" t="str">
        <f t="shared" si="15"/>
        <v>2520</v>
      </c>
      <c r="G162" s="22">
        <f t="shared" si="16"/>
        <v>-23264</v>
      </c>
      <c r="H162" s="19" t="str">
        <f t="shared" si="17"/>
        <v>FFFFFFA520</v>
      </c>
    </row>
    <row r="163" spans="1:8">
      <c r="A163" s="18">
        <v>39</v>
      </c>
      <c r="B163" s="26">
        <v>1664.7191206960258</v>
      </c>
      <c r="C163" s="22">
        <f t="shared" si="12"/>
        <v>584</v>
      </c>
      <c r="D163" s="29" t="str">
        <f t="shared" si="14"/>
        <v>0248</v>
      </c>
      <c r="E163" s="32">
        <f t="shared" si="13"/>
        <v>9344</v>
      </c>
      <c r="F163" s="19" t="str">
        <f t="shared" si="15"/>
        <v>2480</v>
      </c>
      <c r="G163" s="22">
        <f t="shared" si="16"/>
        <v>-23424</v>
      </c>
      <c r="H163" s="19" t="str">
        <f t="shared" si="17"/>
        <v>FFFFFFA480</v>
      </c>
    </row>
    <row r="164" spans="1:8">
      <c r="A164" s="18">
        <v>39.5</v>
      </c>
      <c r="B164" s="26">
        <v>1631.4625326534622</v>
      </c>
      <c r="C164" s="22">
        <f t="shared" si="12"/>
        <v>574</v>
      </c>
      <c r="D164" s="29" t="str">
        <f t="shared" si="14"/>
        <v>023E</v>
      </c>
      <c r="E164" s="32">
        <f t="shared" si="13"/>
        <v>9184</v>
      </c>
      <c r="F164" s="19" t="str">
        <f t="shared" si="15"/>
        <v>23E0</v>
      </c>
      <c r="G164" s="22">
        <f t="shared" si="16"/>
        <v>-23584</v>
      </c>
      <c r="H164" s="19" t="str">
        <f t="shared" si="17"/>
        <v>FFFFFFA3E0</v>
      </c>
    </row>
    <row r="165" spans="1:8">
      <c r="A165" s="18">
        <v>40</v>
      </c>
      <c r="B165" s="26">
        <v>1598.9607315921485</v>
      </c>
      <c r="C165" s="22">
        <f t="shared" si="12"/>
        <v>564</v>
      </c>
      <c r="D165" s="29" t="str">
        <f t="shared" si="14"/>
        <v>0234</v>
      </c>
      <c r="E165" s="32">
        <f t="shared" si="13"/>
        <v>9024</v>
      </c>
      <c r="F165" s="19" t="str">
        <f t="shared" si="15"/>
        <v>2340</v>
      </c>
      <c r="G165" s="22">
        <f t="shared" si="16"/>
        <v>-23744</v>
      </c>
      <c r="H165" s="19" t="str">
        <f t="shared" si="17"/>
        <v>FFFFFFA340</v>
      </c>
    </row>
    <row r="166" spans="1:8">
      <c r="A166" s="18">
        <v>40.5</v>
      </c>
      <c r="B166" s="26">
        <v>1567.1946815685044</v>
      </c>
      <c r="C166" s="22">
        <f t="shared" si="12"/>
        <v>554</v>
      </c>
      <c r="D166" s="29" t="str">
        <f t="shared" si="14"/>
        <v>022A</v>
      </c>
      <c r="E166" s="32">
        <f t="shared" si="13"/>
        <v>8864</v>
      </c>
      <c r="F166" s="19" t="str">
        <f t="shared" si="15"/>
        <v>22A0</v>
      </c>
      <c r="G166" s="22">
        <f t="shared" si="16"/>
        <v>-23904</v>
      </c>
      <c r="H166" s="19" t="str">
        <f t="shared" si="17"/>
        <v>FFFFFFA2A0</v>
      </c>
    </row>
    <row r="167" spans="1:8">
      <c r="A167" s="18">
        <v>41</v>
      </c>
      <c r="B167" s="26">
        <v>1536.1458721671922</v>
      </c>
      <c r="C167" s="22">
        <f t="shared" si="12"/>
        <v>545</v>
      </c>
      <c r="D167" s="29" t="str">
        <f t="shared" si="14"/>
        <v>0221</v>
      </c>
      <c r="E167" s="32">
        <f t="shared" si="13"/>
        <v>8720</v>
      </c>
      <c r="F167" s="19" t="str">
        <f t="shared" si="15"/>
        <v>2210</v>
      </c>
      <c r="G167" s="22">
        <f t="shared" si="16"/>
        <v>-24048</v>
      </c>
      <c r="H167" s="19" t="str">
        <f t="shared" si="17"/>
        <v>FFFFFFA210</v>
      </c>
    </row>
    <row r="168" spans="1:8">
      <c r="A168" s="18">
        <v>41.5</v>
      </c>
      <c r="B168" s="26">
        <v>1505.7963027941266</v>
      </c>
      <c r="C168" s="22">
        <f t="shared" si="12"/>
        <v>536</v>
      </c>
      <c r="D168" s="29" t="str">
        <f t="shared" si="14"/>
        <v>0218</v>
      </c>
      <c r="E168" s="32">
        <f t="shared" si="13"/>
        <v>8576</v>
      </c>
      <c r="F168" s="19" t="str">
        <f t="shared" si="15"/>
        <v>2180</v>
      </c>
      <c r="G168" s="22">
        <f t="shared" si="16"/>
        <v>-24192</v>
      </c>
      <c r="H168" s="19" t="str">
        <f t="shared" si="17"/>
        <v>FFFFFFA180</v>
      </c>
    </row>
    <row r="169" spans="1:8">
      <c r="A169" s="18">
        <v>42</v>
      </c>
      <c r="B169" s="26">
        <v>1476.1284674734191</v>
      </c>
      <c r="C169" s="22">
        <f t="shared" si="12"/>
        <v>526</v>
      </c>
      <c r="D169" s="29" t="str">
        <f t="shared" si="14"/>
        <v>020E</v>
      </c>
      <c r="E169" s="32">
        <f t="shared" si="13"/>
        <v>8416</v>
      </c>
      <c r="F169" s="19" t="str">
        <f t="shared" si="15"/>
        <v>20E0</v>
      </c>
      <c r="G169" s="22">
        <f t="shared" si="16"/>
        <v>-24352</v>
      </c>
      <c r="H169" s="19" t="str">
        <f t="shared" si="17"/>
        <v>FFFFFFA0E0</v>
      </c>
    </row>
    <row r="170" spans="1:8">
      <c r="A170" s="18">
        <v>42.5</v>
      </c>
      <c r="B170" s="26">
        <v>1447.1253401309971</v>
      </c>
      <c r="C170" s="22">
        <f t="shared" si="12"/>
        <v>517</v>
      </c>
      <c r="D170" s="29" t="str">
        <f t="shared" si="14"/>
        <v>0205</v>
      </c>
      <c r="E170" s="32">
        <f t="shared" si="13"/>
        <v>8272</v>
      </c>
      <c r="F170" s="19" t="str">
        <f t="shared" si="15"/>
        <v>2050</v>
      </c>
      <c r="G170" s="22">
        <f t="shared" si="16"/>
        <v>-24496</v>
      </c>
      <c r="H170" s="19" t="str">
        <f t="shared" si="17"/>
        <v>FFFFFFA050</v>
      </c>
    </row>
    <row r="171" spans="1:8">
      <c r="A171" s="18">
        <v>43</v>
      </c>
      <c r="B171" s="26">
        <v>1418.7703603483078</v>
      </c>
      <c r="C171" s="22">
        <f t="shared" si="12"/>
        <v>508</v>
      </c>
      <c r="D171" s="29" t="str">
        <f t="shared" si="14"/>
        <v>01FC</v>
      </c>
      <c r="E171" s="32">
        <f t="shared" si="13"/>
        <v>8128</v>
      </c>
      <c r="F171" s="19" t="str">
        <f t="shared" si="15"/>
        <v>1FC0</v>
      </c>
      <c r="G171" s="22">
        <f t="shared" si="16"/>
        <v>-24640</v>
      </c>
      <c r="H171" s="19" t="str">
        <f t="shared" si="17"/>
        <v>FFFFFF9FC0</v>
      </c>
    </row>
    <row r="172" spans="1:8">
      <c r="A172" s="18">
        <v>43.5</v>
      </c>
      <c r="B172" s="26">
        <v>1391.0474195700792</v>
      </c>
      <c r="C172" s="22">
        <f t="shared" si="12"/>
        <v>500</v>
      </c>
      <c r="D172" s="29" t="str">
        <f t="shared" si="14"/>
        <v>01F4</v>
      </c>
      <c r="E172" s="32">
        <f t="shared" si="13"/>
        <v>8000</v>
      </c>
      <c r="F172" s="19" t="str">
        <f t="shared" si="15"/>
        <v>1F40</v>
      </c>
      <c r="G172" s="22">
        <f t="shared" si="16"/>
        <v>-24768</v>
      </c>
      <c r="H172" s="19" t="str">
        <f t="shared" si="17"/>
        <v>FFFFFF9F40</v>
      </c>
    </row>
    <row r="173" spans="1:8">
      <c r="A173" s="18">
        <v>44</v>
      </c>
      <c r="B173" s="26">
        <v>1363.9408477507209</v>
      </c>
      <c r="C173" s="22">
        <f t="shared" si="12"/>
        <v>491</v>
      </c>
      <c r="D173" s="29" t="str">
        <f t="shared" si="14"/>
        <v>01EB</v>
      </c>
      <c r="E173" s="32">
        <f t="shared" si="13"/>
        <v>7856</v>
      </c>
      <c r="F173" s="19" t="str">
        <f t="shared" si="15"/>
        <v>1EB0</v>
      </c>
      <c r="G173" s="22">
        <f t="shared" si="16"/>
        <v>-24912</v>
      </c>
      <c r="H173" s="19" t="str">
        <f t="shared" si="17"/>
        <v>FFFFFF9EB0</v>
      </c>
    </row>
    <row r="174" spans="1:8">
      <c r="A174" s="18">
        <v>44.5</v>
      </c>
      <c r="B174" s="26">
        <v>1337.4354004244672</v>
      </c>
      <c r="C174" s="22">
        <f t="shared" si="12"/>
        <v>483</v>
      </c>
      <c r="D174" s="29" t="str">
        <f t="shared" si="14"/>
        <v>01E3</v>
      </c>
      <c r="E174" s="32">
        <f t="shared" si="13"/>
        <v>7728</v>
      </c>
      <c r="F174" s="19" t="str">
        <f t="shared" si="15"/>
        <v>1E30</v>
      </c>
      <c r="G174" s="22">
        <f t="shared" si="16"/>
        <v>-25040</v>
      </c>
      <c r="H174" s="19" t="str">
        <f t="shared" si="17"/>
        <v>FFFFFF9E30</v>
      </c>
    </row>
    <row r="175" spans="1:8">
      <c r="A175" s="18">
        <v>45</v>
      </c>
      <c r="B175" s="26">
        <v>1311.5162461849604</v>
      </c>
      <c r="C175" s="22">
        <f t="shared" si="12"/>
        <v>474</v>
      </c>
      <c r="D175" s="29" t="str">
        <f t="shared" si="14"/>
        <v>01DA</v>
      </c>
      <c r="E175" s="32">
        <f t="shared" si="13"/>
        <v>7584</v>
      </c>
      <c r="F175" s="19" t="str">
        <f t="shared" si="15"/>
        <v>1DA0</v>
      </c>
      <c r="G175" s="22">
        <f t="shared" si="16"/>
        <v>-25184</v>
      </c>
      <c r="H175" s="19" t="str">
        <f t="shared" si="17"/>
        <v>FFFFFF9DA0</v>
      </c>
    </row>
    <row r="176" spans="1:8">
      <c r="A176" s="18">
        <v>45.5</v>
      </c>
      <c r="B176" s="26">
        <v>1286.1689545603949</v>
      </c>
      <c r="C176" s="22">
        <f t="shared" si="12"/>
        <v>466</v>
      </c>
      <c r="D176" s="29" t="str">
        <f t="shared" si="14"/>
        <v>01D2</v>
      </c>
      <c r="E176" s="32">
        <f t="shared" si="13"/>
        <v>7456</v>
      </c>
      <c r="F176" s="19" t="str">
        <f t="shared" si="15"/>
        <v>1D20</v>
      </c>
      <c r="G176" s="22">
        <f t="shared" si="16"/>
        <v>-25312</v>
      </c>
      <c r="H176" s="19" t="str">
        <f t="shared" si="17"/>
        <v>FFFFFF9D20</v>
      </c>
    </row>
    <row r="177" spans="1:8">
      <c r="A177" s="18">
        <v>46</v>
      </c>
      <c r="B177" s="26">
        <v>1261.3794842709306</v>
      </c>
      <c r="C177" s="22">
        <f t="shared" si="12"/>
        <v>458</v>
      </c>
      <c r="D177" s="29" t="str">
        <f t="shared" si="14"/>
        <v>01CA</v>
      </c>
      <c r="E177" s="32">
        <f t="shared" si="13"/>
        <v>7328</v>
      </c>
      <c r="F177" s="19" t="str">
        <f t="shared" si="15"/>
        <v>1CA0</v>
      </c>
      <c r="G177" s="22">
        <f t="shared" si="16"/>
        <v>-25440</v>
      </c>
      <c r="H177" s="19" t="str">
        <f t="shared" si="17"/>
        <v>FFFFFF9CA0</v>
      </c>
    </row>
    <row r="178" spans="1:8">
      <c r="A178" s="18">
        <v>46.5</v>
      </c>
      <c r="B178" s="26">
        <v>1237.1341718555198</v>
      </c>
      <c r="C178" s="22">
        <f t="shared" si="12"/>
        <v>450</v>
      </c>
      <c r="D178" s="29" t="str">
        <f t="shared" si="14"/>
        <v>01C2</v>
      </c>
      <c r="E178" s="32">
        <f t="shared" si="13"/>
        <v>7200</v>
      </c>
      <c r="F178" s="19" t="str">
        <f t="shared" si="15"/>
        <v>1C20</v>
      </c>
      <c r="G178" s="22">
        <f t="shared" si="16"/>
        <v>-25568</v>
      </c>
      <c r="H178" s="19" t="str">
        <f t="shared" si="17"/>
        <v>FFFFFF9C20</v>
      </c>
    </row>
    <row r="179" spans="1:8">
      <c r="A179" s="18">
        <v>47</v>
      </c>
      <c r="B179" s="26">
        <v>1213.4197206557199</v>
      </c>
      <c r="C179" s="22">
        <f t="shared" si="12"/>
        <v>443</v>
      </c>
      <c r="D179" s="29" t="str">
        <f t="shared" si="14"/>
        <v>01BB</v>
      </c>
      <c r="E179" s="32">
        <f t="shared" si="13"/>
        <v>7088</v>
      </c>
      <c r="F179" s="19" t="str">
        <f t="shared" si="15"/>
        <v>1BB0</v>
      </c>
      <c r="G179" s="22">
        <f t="shared" si="16"/>
        <v>-25680</v>
      </c>
      <c r="H179" s="19" t="str">
        <f t="shared" si="17"/>
        <v>FFFFFF9BB0</v>
      </c>
    </row>
    <row r="180" spans="1:8">
      <c r="A180" s="18">
        <v>47.5</v>
      </c>
      <c r="B180" s="26">
        <v>1190.2231901445757</v>
      </c>
      <c r="C180" s="22">
        <f t="shared" si="12"/>
        <v>435</v>
      </c>
      <c r="D180" s="29" t="str">
        <f t="shared" si="14"/>
        <v>01B3</v>
      </c>
      <c r="E180" s="32">
        <f t="shared" si="13"/>
        <v>6960</v>
      </c>
      <c r="F180" s="19" t="str">
        <f t="shared" si="15"/>
        <v>1B30</v>
      </c>
      <c r="G180" s="22">
        <f t="shared" si="16"/>
        <v>-25808</v>
      </c>
      <c r="H180" s="19" t="str">
        <f t="shared" si="17"/>
        <v>FFFFFF9B30</v>
      </c>
    </row>
    <row r="181" spans="1:8">
      <c r="A181" s="18">
        <v>48</v>
      </c>
      <c r="B181" s="26">
        <v>1167.5319855890091</v>
      </c>
      <c r="C181" s="22">
        <f t="shared" si="12"/>
        <v>428</v>
      </c>
      <c r="D181" s="29" t="str">
        <f t="shared" si="14"/>
        <v>01AC</v>
      </c>
      <c r="E181" s="32">
        <f t="shared" si="13"/>
        <v>6848</v>
      </c>
      <c r="F181" s="19" t="str">
        <f t="shared" si="15"/>
        <v>1AC0</v>
      </c>
      <c r="G181" s="22">
        <f t="shared" si="16"/>
        <v>-25920</v>
      </c>
      <c r="H181" s="19" t="str">
        <f t="shared" si="17"/>
        <v>FFFFFF9AC0</v>
      </c>
    </row>
    <row r="182" spans="1:8">
      <c r="A182" s="18">
        <v>48.5</v>
      </c>
      <c r="B182" s="26">
        <v>1145.3338480346199</v>
      </c>
      <c r="C182" s="22">
        <f t="shared" si="12"/>
        <v>420</v>
      </c>
      <c r="D182" s="29" t="str">
        <f t="shared" si="14"/>
        <v>01A4</v>
      </c>
      <c r="E182" s="32">
        <f t="shared" si="13"/>
        <v>6720</v>
      </c>
      <c r="F182" s="19" t="str">
        <f t="shared" si="15"/>
        <v>1A40</v>
      </c>
      <c r="G182" s="22">
        <f t="shared" si="16"/>
        <v>-26048</v>
      </c>
      <c r="H182" s="19" t="str">
        <f t="shared" si="17"/>
        <v>FFFFFF9A40</v>
      </c>
    </row>
    <row r="183" spans="1:8">
      <c r="A183" s="18">
        <v>49</v>
      </c>
      <c r="B183" s="26">
        <v>1123.6168446021493</v>
      </c>
      <c r="C183" s="22">
        <f t="shared" si="12"/>
        <v>413</v>
      </c>
      <c r="D183" s="29" t="str">
        <f t="shared" si="14"/>
        <v>019D</v>
      </c>
      <c r="E183" s="32">
        <f t="shared" si="13"/>
        <v>6608</v>
      </c>
      <c r="F183" s="19" t="str">
        <f t="shared" si="15"/>
        <v>19D0</v>
      </c>
      <c r="G183" s="22">
        <f t="shared" si="16"/>
        <v>-26160</v>
      </c>
      <c r="H183" s="19" t="str">
        <f t="shared" si="17"/>
        <v>FFFFFF99D0</v>
      </c>
    </row>
    <row r="184" spans="1:8">
      <c r="A184" s="18">
        <v>49.5</v>
      </c>
      <c r="B184" s="26">
        <v>1102.369359085274</v>
      </c>
      <c r="C184" s="22">
        <f t="shared" si="12"/>
        <v>406</v>
      </c>
      <c r="D184" s="29" t="str">
        <f t="shared" si="14"/>
        <v>0196</v>
      </c>
      <c r="E184" s="32">
        <f t="shared" si="13"/>
        <v>6496</v>
      </c>
      <c r="F184" s="19" t="str">
        <f t="shared" si="15"/>
        <v>1960</v>
      </c>
      <c r="G184" s="22">
        <f t="shared" si="16"/>
        <v>-26272</v>
      </c>
      <c r="H184" s="19" t="str">
        <f t="shared" si="17"/>
        <v>FFFFFF9960</v>
      </c>
    </row>
    <row r="185" spans="1:8">
      <c r="A185" s="18">
        <v>50</v>
      </c>
      <c r="B185" s="26">
        <v>1081.5800828397246</v>
      </c>
      <c r="C185" s="22">
        <f t="shared" si="12"/>
        <v>399</v>
      </c>
      <c r="D185" s="29" t="str">
        <f t="shared" si="14"/>
        <v>018F</v>
      </c>
      <c r="E185" s="32">
        <f t="shared" si="13"/>
        <v>6384</v>
      </c>
      <c r="F185" s="19" t="str">
        <f t="shared" si="15"/>
        <v>18F0</v>
      </c>
      <c r="G185" s="22">
        <f t="shared" si="16"/>
        <v>-26384</v>
      </c>
      <c r="H185" s="19" t="str">
        <f t="shared" si="17"/>
        <v>FFFFFF98F0</v>
      </c>
    </row>
    <row r="186" spans="1:8">
      <c r="A186" s="18">
        <v>50.5</v>
      </c>
      <c r="B186" s="26">
        <v>1061.2380059541274</v>
      </c>
      <c r="C186" s="22">
        <f t="shared" si="12"/>
        <v>392</v>
      </c>
      <c r="D186" s="29" t="str">
        <f t="shared" si="14"/>
        <v>0188</v>
      </c>
      <c r="E186" s="32">
        <f t="shared" si="13"/>
        <v>6272</v>
      </c>
      <c r="F186" s="19" t="str">
        <f t="shared" si="15"/>
        <v>1880</v>
      </c>
      <c r="G186" s="22">
        <f t="shared" si="16"/>
        <v>-26496</v>
      </c>
      <c r="H186" s="19" t="str">
        <f t="shared" si="17"/>
        <v>FFFFFF9880</v>
      </c>
    </row>
    <row r="187" spans="1:8">
      <c r="A187" s="18">
        <v>51</v>
      </c>
      <c r="B187" s="26">
        <v>1041.3324086932371</v>
      </c>
      <c r="C187" s="22">
        <f t="shared" si="12"/>
        <v>386</v>
      </c>
      <c r="D187" s="29" t="str">
        <f t="shared" si="14"/>
        <v>0182</v>
      </c>
      <c r="E187" s="32">
        <f t="shared" si="13"/>
        <v>6176</v>
      </c>
      <c r="F187" s="19" t="str">
        <f t="shared" si="15"/>
        <v>1820</v>
      </c>
      <c r="G187" s="22">
        <f t="shared" si="16"/>
        <v>-26592</v>
      </c>
      <c r="H187" s="19" t="str">
        <f t="shared" si="17"/>
        <v>FFFFFF9820</v>
      </c>
    </row>
    <row r="188" spans="1:8">
      <c r="A188" s="18">
        <v>51.5</v>
      </c>
      <c r="B188" s="26">
        <v>1021.8528532046087</v>
      </c>
      <c r="C188" s="22">
        <f t="shared" si="12"/>
        <v>379</v>
      </c>
      <c r="D188" s="29" t="str">
        <f t="shared" si="14"/>
        <v>017B</v>
      </c>
      <c r="E188" s="32">
        <f t="shared" si="13"/>
        <v>6064</v>
      </c>
      <c r="F188" s="19" t="str">
        <f t="shared" si="15"/>
        <v>17B0</v>
      </c>
      <c r="G188" s="22">
        <f t="shared" si="16"/>
        <v>-26704</v>
      </c>
      <c r="H188" s="19" t="str">
        <f t="shared" si="17"/>
        <v>FFFFFF97B0</v>
      </c>
    </row>
    <row r="189" spans="1:8">
      <c r="A189" s="18">
        <v>52</v>
      </c>
      <c r="B189" s="26">
        <v>1002.7891754800661</v>
      </c>
      <c r="C189" s="22">
        <f t="shared" si="12"/>
        <v>373</v>
      </c>
      <c r="D189" s="29" t="str">
        <f t="shared" si="14"/>
        <v>0175</v>
      </c>
      <c r="E189" s="32">
        <f t="shared" si="13"/>
        <v>5968</v>
      </c>
      <c r="F189" s="19" t="str">
        <f t="shared" si="15"/>
        <v>1750</v>
      </c>
      <c r="G189" s="22">
        <f t="shared" si="16"/>
        <v>-26800</v>
      </c>
      <c r="H189" s="19" t="str">
        <f t="shared" si="17"/>
        <v>FFFFFF9750</v>
      </c>
    </row>
    <row r="190" spans="1:8">
      <c r="A190" s="18">
        <v>52.5</v>
      </c>
      <c r="B190" s="26">
        <v>984.13147756357614</v>
      </c>
      <c r="C190" s="22">
        <f t="shared" si="12"/>
        <v>366</v>
      </c>
      <c r="D190" s="29" t="str">
        <f t="shared" si="14"/>
        <v>016E</v>
      </c>
      <c r="E190" s="32">
        <f t="shared" si="13"/>
        <v>5856</v>
      </c>
      <c r="F190" s="19" t="str">
        <f t="shared" si="15"/>
        <v>16E0</v>
      </c>
      <c r="G190" s="22">
        <f t="shared" si="16"/>
        <v>-26912</v>
      </c>
      <c r="H190" s="19" t="str">
        <f t="shared" si="17"/>
        <v>FFFFFF96E0</v>
      </c>
    </row>
    <row r="191" spans="1:8">
      <c r="A191" s="18">
        <v>53</v>
      </c>
      <c r="B191" s="26">
        <v>965.87011999750098</v>
      </c>
      <c r="C191" s="22">
        <f t="shared" si="12"/>
        <v>360</v>
      </c>
      <c r="D191" s="29" t="str">
        <f t="shared" si="14"/>
        <v>0168</v>
      </c>
      <c r="E191" s="32">
        <f t="shared" si="13"/>
        <v>5760</v>
      </c>
      <c r="F191" s="19" t="str">
        <f t="shared" si="15"/>
        <v>1680</v>
      </c>
      <c r="G191" s="22">
        <f t="shared" si="16"/>
        <v>-27008</v>
      </c>
      <c r="H191" s="19" t="str">
        <f t="shared" si="17"/>
        <v>FFFFFF9680</v>
      </c>
    </row>
    <row r="192" spans="1:8">
      <c r="A192" s="18">
        <v>53.5</v>
      </c>
      <c r="B192" s="26">
        <v>947.995714499418</v>
      </c>
      <c r="C192" s="22">
        <f t="shared" si="12"/>
        <v>354</v>
      </c>
      <c r="D192" s="29" t="str">
        <f t="shared" si="14"/>
        <v>0162</v>
      </c>
      <c r="E192" s="32">
        <f t="shared" si="13"/>
        <v>5664</v>
      </c>
      <c r="F192" s="19" t="str">
        <f t="shared" si="15"/>
        <v>1620</v>
      </c>
      <c r="G192" s="22">
        <f t="shared" si="16"/>
        <v>-27104</v>
      </c>
      <c r="H192" s="19" t="str">
        <f t="shared" si="17"/>
        <v>FFFFFF9620</v>
      </c>
    </row>
    <row r="193" spans="1:8">
      <c r="A193" s="18">
        <v>54</v>
      </c>
      <c r="B193" s="26">
        <v>930.49911686201438</v>
      </c>
      <c r="C193" s="22">
        <f t="shared" si="12"/>
        <v>348</v>
      </c>
      <c r="D193" s="29" t="str">
        <f t="shared" si="14"/>
        <v>015C</v>
      </c>
      <c r="E193" s="32">
        <f t="shared" si="13"/>
        <v>5568</v>
      </c>
      <c r="F193" s="19" t="str">
        <f t="shared" si="15"/>
        <v>15C0</v>
      </c>
      <c r="G193" s="22">
        <f t="shared" si="16"/>
        <v>-27200</v>
      </c>
      <c r="H193" s="19" t="str">
        <f t="shared" si="17"/>
        <v>FFFFFF95C0</v>
      </c>
    </row>
    <row r="194" spans="1:8">
      <c r="A194" s="18">
        <v>54.5</v>
      </c>
      <c r="B194" s="26">
        <v>913.37142006877582</v>
      </c>
      <c r="C194" s="22">
        <f t="shared" si="12"/>
        <v>342</v>
      </c>
      <c r="D194" s="29" t="str">
        <f t="shared" si="14"/>
        <v>0156</v>
      </c>
      <c r="E194" s="32">
        <f t="shared" si="13"/>
        <v>5472</v>
      </c>
      <c r="F194" s="19" t="str">
        <f t="shared" si="15"/>
        <v>1560</v>
      </c>
      <c r="G194" s="22">
        <f t="shared" si="16"/>
        <v>-27296</v>
      </c>
      <c r="H194" s="19" t="str">
        <f t="shared" si="17"/>
        <v>FFFFFF9560</v>
      </c>
    </row>
    <row r="195" spans="1:8">
      <c r="A195" s="18">
        <v>55</v>
      </c>
      <c r="B195" s="26">
        <v>896.60394761850182</v>
      </c>
      <c r="C195" s="22">
        <f t="shared" si="12"/>
        <v>337</v>
      </c>
      <c r="D195" s="29" t="str">
        <f t="shared" si="14"/>
        <v>0151</v>
      </c>
      <c r="E195" s="32">
        <f t="shared" si="13"/>
        <v>5392</v>
      </c>
      <c r="F195" s="19" t="str">
        <f t="shared" si="15"/>
        <v>1510</v>
      </c>
      <c r="G195" s="22">
        <f t="shared" si="16"/>
        <v>-27376</v>
      </c>
      <c r="H195" s="19" t="str">
        <f t="shared" si="17"/>
        <v>FFFFFF9510</v>
      </c>
    </row>
    <row r="196" spans="1:8">
      <c r="A196" s="18">
        <v>55.5</v>
      </c>
      <c r="B196" s="26">
        <v>880.18824705184682</v>
      </c>
      <c r="C196" s="22">
        <f t="shared" si="12"/>
        <v>331</v>
      </c>
      <c r="D196" s="29" t="str">
        <f t="shared" si="14"/>
        <v>014B</v>
      </c>
      <c r="E196" s="32">
        <f t="shared" si="13"/>
        <v>5296</v>
      </c>
      <c r="F196" s="19" t="str">
        <f t="shared" si="15"/>
        <v>14B0</v>
      </c>
      <c r="G196" s="22">
        <f t="shared" si="16"/>
        <v>-27472</v>
      </c>
      <c r="H196" s="19" t="str">
        <f t="shared" si="17"/>
        <v>FFFFFF94B0</v>
      </c>
    </row>
    <row r="197" spans="1:8">
      <c r="A197" s="18">
        <v>56</v>
      </c>
      <c r="B197" s="26">
        <v>864.11608367338476</v>
      </c>
      <c r="C197" s="22">
        <f t="shared" ref="C197:C260" si="18">INT(Vin*2^Resol *B197/(VRef*(B197+Rup)))</f>
        <v>325</v>
      </c>
      <c r="D197" s="29" t="str">
        <f t="shared" si="14"/>
        <v>0145</v>
      </c>
      <c r="E197" s="32">
        <f t="shared" ref="E197:E260" si="19">C197 *2^(16-Resol)</f>
        <v>5200</v>
      </c>
      <c r="F197" s="19" t="str">
        <f t="shared" si="15"/>
        <v>1450</v>
      </c>
      <c r="G197" s="22">
        <f t="shared" si="16"/>
        <v>-27568</v>
      </c>
      <c r="H197" s="19" t="str">
        <f t="shared" si="17"/>
        <v>FFFFFF9450</v>
      </c>
    </row>
    <row r="198" spans="1:8">
      <c r="A198" s="18">
        <v>56.5</v>
      </c>
      <c r="B198" s="26">
        <v>848.3794344628742</v>
      </c>
      <c r="C198" s="22">
        <f t="shared" si="18"/>
        <v>320</v>
      </c>
      <c r="D198" s="29" t="str">
        <f t="shared" ref="D198:D261" si="20">DEC2HEX(C198,4)</f>
        <v>0140</v>
      </c>
      <c r="E198" s="32">
        <f t="shared" si="19"/>
        <v>5120</v>
      </c>
      <c r="F198" s="19" t="str">
        <f t="shared" ref="F198:F261" si="21">DEC2HEX(E198,4)</f>
        <v>1400</v>
      </c>
      <c r="G198" s="22">
        <f t="shared" ref="G198:G261" si="22">E198-2^15</f>
        <v>-27648</v>
      </c>
      <c r="H198" s="19" t="str">
        <f t="shared" ref="H198:H261" si="23">DEC2HEX(G198,4)</f>
        <v>FFFFFF9400</v>
      </c>
    </row>
    <row r="199" spans="1:8">
      <c r="A199" s="18">
        <v>57</v>
      </c>
      <c r="B199" s="26">
        <v>832.97048216964834</v>
      </c>
      <c r="C199" s="22">
        <f t="shared" si="18"/>
        <v>314</v>
      </c>
      <c r="D199" s="29" t="str">
        <f t="shared" si="20"/>
        <v>013A</v>
      </c>
      <c r="E199" s="32">
        <f t="shared" si="19"/>
        <v>5024</v>
      </c>
      <c r="F199" s="19" t="str">
        <f t="shared" si="21"/>
        <v>13A0</v>
      </c>
      <c r="G199" s="22">
        <f t="shared" si="22"/>
        <v>-27744</v>
      </c>
      <c r="H199" s="19" t="str">
        <f t="shared" si="23"/>
        <v>FFFFFF93A0</v>
      </c>
    </row>
    <row r="200" spans="1:8">
      <c r="A200" s="18">
        <v>57.5</v>
      </c>
      <c r="B200" s="26">
        <v>817.88160958423794</v>
      </c>
      <c r="C200" s="22">
        <f t="shared" si="18"/>
        <v>309</v>
      </c>
      <c r="D200" s="29" t="str">
        <f t="shared" si="20"/>
        <v>0135</v>
      </c>
      <c r="E200" s="32">
        <f t="shared" si="19"/>
        <v>4944</v>
      </c>
      <c r="F200" s="19" t="str">
        <f t="shared" si="21"/>
        <v>1350</v>
      </c>
      <c r="G200" s="22">
        <f t="shared" si="22"/>
        <v>-27824</v>
      </c>
      <c r="H200" s="19" t="str">
        <f t="shared" si="23"/>
        <v>FFFFFF9350</v>
      </c>
    </row>
    <row r="201" spans="1:8">
      <c r="A201" s="18">
        <v>58</v>
      </c>
      <c r="B201" s="26">
        <v>803.1053939815456</v>
      </c>
      <c r="C201" s="22">
        <f t="shared" si="18"/>
        <v>304</v>
      </c>
      <c r="D201" s="29" t="str">
        <f t="shared" si="20"/>
        <v>0130</v>
      </c>
      <c r="E201" s="32">
        <f t="shared" si="19"/>
        <v>4864</v>
      </c>
      <c r="F201" s="19" t="str">
        <f t="shared" si="21"/>
        <v>1300</v>
      </c>
      <c r="G201" s="22">
        <f t="shared" si="22"/>
        <v>-27904</v>
      </c>
      <c r="H201" s="19" t="str">
        <f t="shared" si="23"/>
        <v>FFFFFF9300</v>
      </c>
    </row>
    <row r="202" spans="1:8">
      <c r="A202" s="18">
        <v>58.5</v>
      </c>
      <c r="B202" s="26">
        <v>788.63460173009378</v>
      </c>
      <c r="C202" s="22">
        <f t="shared" si="18"/>
        <v>299</v>
      </c>
      <c r="D202" s="29" t="str">
        <f t="shared" si="20"/>
        <v>012B</v>
      </c>
      <c r="E202" s="32">
        <f t="shared" si="19"/>
        <v>4784</v>
      </c>
      <c r="F202" s="19" t="str">
        <f t="shared" si="21"/>
        <v>12B0</v>
      </c>
      <c r="G202" s="22">
        <f t="shared" si="22"/>
        <v>-27984</v>
      </c>
      <c r="H202" s="19" t="str">
        <f t="shared" si="23"/>
        <v>FFFFFF92B0</v>
      </c>
    </row>
    <row r="203" spans="1:8">
      <c r="A203" s="18">
        <v>59</v>
      </c>
      <c r="B203" s="26">
        <v>774.46218306202775</v>
      </c>
      <c r="C203" s="22">
        <f t="shared" si="18"/>
        <v>294</v>
      </c>
      <c r="D203" s="29" t="str">
        <f t="shared" si="20"/>
        <v>0126</v>
      </c>
      <c r="E203" s="32">
        <f t="shared" si="19"/>
        <v>4704</v>
      </c>
      <c r="F203" s="19" t="str">
        <f t="shared" si="21"/>
        <v>1260</v>
      </c>
      <c r="G203" s="22">
        <f t="shared" si="22"/>
        <v>-28064</v>
      </c>
      <c r="H203" s="19" t="str">
        <f t="shared" si="23"/>
        <v>FFFFFF9260</v>
      </c>
    </row>
    <row r="204" spans="1:8">
      <c r="A204" s="18">
        <v>59.5</v>
      </c>
      <c r="B204" s="26">
        <v>760.58126699877118</v>
      </c>
      <c r="C204" s="22">
        <f t="shared" si="18"/>
        <v>289</v>
      </c>
      <c r="D204" s="29" t="str">
        <f t="shared" si="20"/>
        <v>0121</v>
      </c>
      <c r="E204" s="32">
        <f t="shared" si="19"/>
        <v>4624</v>
      </c>
      <c r="F204" s="19" t="str">
        <f t="shared" si="21"/>
        <v>1210</v>
      </c>
      <c r="G204" s="22">
        <f t="shared" si="22"/>
        <v>-28144</v>
      </c>
      <c r="H204" s="19" t="str">
        <f t="shared" si="23"/>
        <v>FFFFFF9210</v>
      </c>
    </row>
    <row r="205" spans="1:8">
      <c r="A205" s="18">
        <v>60</v>
      </c>
      <c r="B205" s="26">
        <v>746.98515642737345</v>
      </c>
      <c r="C205" s="22">
        <f t="shared" si="18"/>
        <v>284</v>
      </c>
      <c r="D205" s="29" t="str">
        <f t="shared" si="20"/>
        <v>011C</v>
      </c>
      <c r="E205" s="32">
        <f t="shared" si="19"/>
        <v>4544</v>
      </c>
      <c r="F205" s="19" t="str">
        <f t="shared" si="21"/>
        <v>11C0</v>
      </c>
      <c r="G205" s="22">
        <f t="shared" si="22"/>
        <v>-28224</v>
      </c>
      <c r="H205" s="19" t="str">
        <f t="shared" si="23"/>
        <v>FFFFFF91C0</v>
      </c>
    </row>
    <row r="206" spans="1:8">
      <c r="A206" s="18">
        <v>60.5</v>
      </c>
      <c r="B206" s="26">
        <v>733.66732332277229</v>
      </c>
      <c r="C206" s="22">
        <f t="shared" si="18"/>
        <v>279</v>
      </c>
      <c r="D206" s="29" t="str">
        <f t="shared" si="20"/>
        <v>0117</v>
      </c>
      <c r="E206" s="32">
        <f t="shared" si="19"/>
        <v>4464</v>
      </c>
      <c r="F206" s="19" t="str">
        <f t="shared" si="21"/>
        <v>1170</v>
      </c>
      <c r="G206" s="22">
        <f t="shared" si="22"/>
        <v>-28304</v>
      </c>
      <c r="H206" s="19" t="str">
        <f t="shared" si="23"/>
        <v>FFFFFF9170</v>
      </c>
    </row>
    <row r="207" spans="1:8">
      <c r="A207" s="18">
        <v>61</v>
      </c>
      <c r="B207" s="26">
        <v>720.62140411134624</v>
      </c>
      <c r="C207" s="22">
        <f t="shared" si="18"/>
        <v>275</v>
      </c>
      <c r="D207" s="29" t="str">
        <f t="shared" si="20"/>
        <v>0113</v>
      </c>
      <c r="E207" s="32">
        <f t="shared" si="19"/>
        <v>4400</v>
      </c>
      <c r="F207" s="19" t="str">
        <f t="shared" si="21"/>
        <v>1130</v>
      </c>
      <c r="G207" s="22">
        <f t="shared" si="22"/>
        <v>-28368</v>
      </c>
      <c r="H207" s="19" t="str">
        <f t="shared" si="23"/>
        <v>FFFFFF9130</v>
      </c>
    </row>
    <row r="208" spans="1:8">
      <c r="A208" s="18">
        <v>61.5</v>
      </c>
      <c r="B208" s="26">
        <v>707.84119517129852</v>
      </c>
      <c r="C208" s="22">
        <f t="shared" si="18"/>
        <v>270</v>
      </c>
      <c r="D208" s="29" t="str">
        <f t="shared" si="20"/>
        <v>010E</v>
      </c>
      <c r="E208" s="32">
        <f t="shared" si="19"/>
        <v>4320</v>
      </c>
      <c r="F208" s="19" t="str">
        <f t="shared" si="21"/>
        <v>10E0</v>
      </c>
      <c r="G208" s="22">
        <f t="shared" si="22"/>
        <v>-28448</v>
      </c>
      <c r="H208" s="19" t="str">
        <f t="shared" si="23"/>
        <v>FFFFFF90E0</v>
      </c>
    </row>
    <row r="209" spans="1:8">
      <c r="A209" s="18">
        <v>62</v>
      </c>
      <c r="B209" s="26">
        <v>695.32064846555988</v>
      </c>
      <c r="C209" s="22">
        <f t="shared" si="18"/>
        <v>266</v>
      </c>
      <c r="D209" s="29" t="str">
        <f t="shared" si="20"/>
        <v>010A</v>
      </c>
      <c r="E209" s="32">
        <f t="shared" si="19"/>
        <v>4256</v>
      </c>
      <c r="F209" s="19" t="str">
        <f t="shared" si="21"/>
        <v>10A0</v>
      </c>
      <c r="G209" s="22">
        <f t="shared" si="22"/>
        <v>-28512</v>
      </c>
      <c r="H209" s="19" t="str">
        <f t="shared" si="23"/>
        <v>FFFFFF90A0</v>
      </c>
    </row>
    <row r="210" spans="1:8">
      <c r="A210" s="18">
        <v>62.5</v>
      </c>
      <c r="B210" s="26">
        <v>683.05386730302007</v>
      </c>
      <c r="C210" s="22">
        <f t="shared" si="18"/>
        <v>261</v>
      </c>
      <c r="D210" s="29" t="str">
        <f t="shared" si="20"/>
        <v>0105</v>
      </c>
      <c r="E210" s="32">
        <f t="shared" si="19"/>
        <v>4176</v>
      </c>
      <c r="F210" s="19" t="str">
        <f t="shared" si="21"/>
        <v>1050</v>
      </c>
      <c r="G210" s="22">
        <f t="shared" si="22"/>
        <v>-28592</v>
      </c>
      <c r="H210" s="19" t="str">
        <f t="shared" si="23"/>
        <v>FFFFFF9050</v>
      </c>
    </row>
    <row r="211" spans="1:8">
      <c r="A211" s="18">
        <v>63</v>
      </c>
      <c r="B211" s="26">
        <v>671.03510222409341</v>
      </c>
      <c r="C211" s="22">
        <f t="shared" si="18"/>
        <v>257</v>
      </c>
      <c r="D211" s="29" t="str">
        <f t="shared" si="20"/>
        <v>0101</v>
      </c>
      <c r="E211" s="32">
        <f t="shared" si="19"/>
        <v>4112</v>
      </c>
      <c r="F211" s="19" t="str">
        <f t="shared" si="21"/>
        <v>1010</v>
      </c>
      <c r="G211" s="22">
        <f t="shared" si="22"/>
        <v>-28656</v>
      </c>
      <c r="H211" s="19" t="str">
        <f t="shared" si="23"/>
        <v>FFFFFF9010</v>
      </c>
    </row>
    <row r="212" spans="1:8">
      <c r="A212" s="18">
        <v>63.5</v>
      </c>
      <c r="B212" s="26">
        <v>659.25874700667998</v>
      </c>
      <c r="C212" s="22">
        <f t="shared" si="18"/>
        <v>253</v>
      </c>
      <c r="D212" s="29" t="str">
        <f t="shared" si="20"/>
        <v>00FD</v>
      </c>
      <c r="E212" s="32">
        <f t="shared" si="19"/>
        <v>4048</v>
      </c>
      <c r="F212" s="19" t="str">
        <f t="shared" si="21"/>
        <v>0FD0</v>
      </c>
      <c r="G212" s="22">
        <f t="shared" si="22"/>
        <v>-28720</v>
      </c>
      <c r="H212" s="19" t="str">
        <f t="shared" si="23"/>
        <v>FFFFFF8FD0</v>
      </c>
    </row>
    <row r="213" spans="1:8">
      <c r="A213" s="18">
        <v>64</v>
      </c>
      <c r="B213" s="26">
        <v>647.71933478879123</v>
      </c>
      <c r="C213" s="22">
        <f t="shared" si="18"/>
        <v>249</v>
      </c>
      <c r="D213" s="29" t="str">
        <f t="shared" si="20"/>
        <v>00F9</v>
      </c>
      <c r="E213" s="32">
        <f t="shared" si="19"/>
        <v>3984</v>
      </c>
      <c r="F213" s="19" t="str">
        <f t="shared" si="21"/>
        <v>0F90</v>
      </c>
      <c r="G213" s="22">
        <f t="shared" si="22"/>
        <v>-28784</v>
      </c>
      <c r="H213" s="19" t="str">
        <f t="shared" si="23"/>
        <v>FFFFFF8F90</v>
      </c>
    </row>
    <row r="214" spans="1:8">
      <c r="A214" s="18">
        <v>64.5</v>
      </c>
      <c r="B214" s="26">
        <v>636.41153430417626</v>
      </c>
      <c r="C214" s="22">
        <f t="shared" si="18"/>
        <v>245</v>
      </c>
      <c r="D214" s="29" t="str">
        <f t="shared" si="20"/>
        <v>00F5</v>
      </c>
      <c r="E214" s="32">
        <f t="shared" si="19"/>
        <v>3920</v>
      </c>
      <c r="F214" s="19" t="str">
        <f t="shared" si="21"/>
        <v>0F50</v>
      </c>
      <c r="G214" s="22">
        <f t="shared" si="22"/>
        <v>-28848</v>
      </c>
      <c r="H214" s="19" t="str">
        <f t="shared" si="23"/>
        <v>FFFFFF8F50</v>
      </c>
    </row>
    <row r="215" spans="1:8">
      <c r="A215" s="18">
        <v>65</v>
      </c>
      <c r="B215" s="26">
        <v>625.3301462274369</v>
      </c>
      <c r="C215" s="22">
        <f t="shared" si="18"/>
        <v>241</v>
      </c>
      <c r="D215" s="29" t="str">
        <f t="shared" si="20"/>
        <v>00F1</v>
      </c>
      <c r="E215" s="32">
        <f t="shared" si="19"/>
        <v>3856</v>
      </c>
      <c r="F215" s="19" t="str">
        <f t="shared" si="21"/>
        <v>0F10</v>
      </c>
      <c r="G215" s="22">
        <f t="shared" si="22"/>
        <v>-28912</v>
      </c>
      <c r="H215" s="19" t="str">
        <f t="shared" si="23"/>
        <v>FFFFFF8F10</v>
      </c>
    </row>
    <row r="216" spans="1:8">
      <c r="A216" s="18">
        <v>65.5</v>
      </c>
      <c r="B216" s="26">
        <v>614.47009962522543</v>
      </c>
      <c r="C216" s="22">
        <f t="shared" si="18"/>
        <v>237</v>
      </c>
      <c r="D216" s="29" t="str">
        <f t="shared" si="20"/>
        <v>00ED</v>
      </c>
      <c r="E216" s="32">
        <f t="shared" si="19"/>
        <v>3792</v>
      </c>
      <c r="F216" s="19" t="str">
        <f t="shared" si="21"/>
        <v>0ED0</v>
      </c>
      <c r="G216" s="22">
        <f t="shared" si="22"/>
        <v>-28976</v>
      </c>
      <c r="H216" s="19" t="str">
        <f t="shared" si="23"/>
        <v>FFFFFF8ED0</v>
      </c>
    </row>
    <row r="217" spans="1:8">
      <c r="A217" s="18">
        <v>66</v>
      </c>
      <c r="B217" s="26">
        <v>603.82644851023736</v>
      </c>
      <c r="C217" s="22">
        <f t="shared" si="18"/>
        <v>233</v>
      </c>
      <c r="D217" s="29" t="str">
        <f t="shared" si="20"/>
        <v>00E9</v>
      </c>
      <c r="E217" s="32">
        <f t="shared" si="19"/>
        <v>3728</v>
      </c>
      <c r="F217" s="19" t="str">
        <f t="shared" si="21"/>
        <v>0E90</v>
      </c>
      <c r="G217" s="22">
        <f t="shared" si="22"/>
        <v>-29040</v>
      </c>
      <c r="H217" s="19" t="str">
        <f t="shared" si="23"/>
        <v>FFFFFF8E90</v>
      </c>
    </row>
    <row r="218" spans="1:8">
      <c r="A218" s="18">
        <v>66.5</v>
      </c>
      <c r="B218" s="26">
        <v>593.39436849481103</v>
      </c>
      <c r="C218" s="22">
        <f t="shared" si="18"/>
        <v>229</v>
      </c>
      <c r="D218" s="29" t="str">
        <f t="shared" si="20"/>
        <v>00E5</v>
      </c>
      <c r="E218" s="32">
        <f t="shared" si="19"/>
        <v>3664</v>
      </c>
      <c r="F218" s="19" t="str">
        <f t="shared" si="21"/>
        <v>0E50</v>
      </c>
      <c r="G218" s="22">
        <f t="shared" si="22"/>
        <v>-29104</v>
      </c>
      <c r="H218" s="19" t="str">
        <f t="shared" si="23"/>
        <v>FFFFFF8E50</v>
      </c>
    </row>
    <row r="219" spans="1:8">
      <c r="A219" s="18">
        <v>67</v>
      </c>
      <c r="B219" s="26">
        <v>583.1691535410539</v>
      </c>
      <c r="C219" s="22">
        <f t="shared" si="18"/>
        <v>225</v>
      </c>
      <c r="D219" s="29" t="str">
        <f t="shared" si="20"/>
        <v>00E1</v>
      </c>
      <c r="E219" s="32">
        <f t="shared" si="19"/>
        <v>3600</v>
      </c>
      <c r="F219" s="19" t="str">
        <f t="shared" si="21"/>
        <v>0E10</v>
      </c>
      <c r="G219" s="22">
        <f t="shared" si="22"/>
        <v>-29168</v>
      </c>
      <c r="H219" s="19" t="str">
        <f t="shared" si="23"/>
        <v>FFFFFF8E10</v>
      </c>
    </row>
    <row r="220" spans="1:8">
      <c r="A220" s="18">
        <v>67.5</v>
      </c>
      <c r="B220" s="26">
        <v>573.1462128045265</v>
      </c>
      <c r="C220" s="22">
        <f t="shared" si="18"/>
        <v>222</v>
      </c>
      <c r="D220" s="29" t="str">
        <f t="shared" si="20"/>
        <v>00DE</v>
      </c>
      <c r="E220" s="32">
        <f t="shared" si="19"/>
        <v>3552</v>
      </c>
      <c r="F220" s="19" t="str">
        <f t="shared" si="21"/>
        <v>0DE0</v>
      </c>
      <c r="G220" s="22">
        <f t="shared" si="22"/>
        <v>-29216</v>
      </c>
      <c r="H220" s="19" t="str">
        <f t="shared" si="23"/>
        <v>FFFFFF8DE0</v>
      </c>
    </row>
    <row r="221" spans="1:8">
      <c r="A221" s="18">
        <v>68</v>
      </c>
      <c r="B221" s="26">
        <v>563.32106756859764</v>
      </c>
      <c r="C221" s="22">
        <f t="shared" si="18"/>
        <v>218</v>
      </c>
      <c r="D221" s="29" t="str">
        <f t="shared" si="20"/>
        <v>00DA</v>
      </c>
      <c r="E221" s="32">
        <f t="shared" si="19"/>
        <v>3488</v>
      </c>
      <c r="F221" s="19" t="str">
        <f t="shared" si="21"/>
        <v>0DA0</v>
      </c>
      <c r="G221" s="22">
        <f t="shared" si="22"/>
        <v>-29280</v>
      </c>
      <c r="H221" s="19" t="str">
        <f t="shared" si="23"/>
        <v>FFFFFF8DA0</v>
      </c>
    </row>
    <row r="222" spans="1:8">
      <c r="A222" s="18">
        <v>68.5</v>
      </c>
      <c r="B222" s="26">
        <v>553.68934826668749</v>
      </c>
      <c r="C222" s="22">
        <f t="shared" si="18"/>
        <v>214</v>
      </c>
      <c r="D222" s="29" t="str">
        <f t="shared" si="20"/>
        <v>00D6</v>
      </c>
      <c r="E222" s="32">
        <f t="shared" si="19"/>
        <v>3424</v>
      </c>
      <c r="F222" s="19" t="str">
        <f t="shared" si="21"/>
        <v>0D60</v>
      </c>
      <c r="G222" s="22">
        <f t="shared" si="22"/>
        <v>-29344</v>
      </c>
      <c r="H222" s="19" t="str">
        <f t="shared" si="23"/>
        <v>FFFFFF8D60</v>
      </c>
    </row>
    <row r="223" spans="1:8">
      <c r="A223" s="18">
        <v>69</v>
      </c>
      <c r="B223" s="26">
        <v>544.24679158970457</v>
      </c>
      <c r="C223" s="22">
        <f t="shared" si="18"/>
        <v>211</v>
      </c>
      <c r="D223" s="29" t="str">
        <f t="shared" si="20"/>
        <v>00D3</v>
      </c>
      <c r="E223" s="32">
        <f t="shared" si="19"/>
        <v>3376</v>
      </c>
      <c r="F223" s="19" t="str">
        <f t="shared" si="21"/>
        <v>0D30</v>
      </c>
      <c r="G223" s="22">
        <f t="shared" si="22"/>
        <v>-29392</v>
      </c>
      <c r="H223" s="19" t="str">
        <f t="shared" si="23"/>
        <v>FFFFFF8D30</v>
      </c>
    </row>
    <row r="224" spans="1:8">
      <c r="A224" s="18">
        <v>69.5</v>
      </c>
      <c r="B224" s="26">
        <v>534.98923767606914</v>
      </c>
      <c r="C224" s="22">
        <f t="shared" si="18"/>
        <v>208</v>
      </c>
      <c r="D224" s="29" t="str">
        <f t="shared" si="20"/>
        <v>00D0</v>
      </c>
      <c r="E224" s="32">
        <f t="shared" si="19"/>
        <v>3328</v>
      </c>
      <c r="F224" s="19" t="str">
        <f t="shared" si="21"/>
        <v>0D00</v>
      </c>
      <c r="G224" s="22">
        <f t="shared" si="22"/>
        <v>-29440</v>
      </c>
      <c r="H224" s="19" t="str">
        <f t="shared" si="23"/>
        <v>FFFFFF8D00</v>
      </c>
    </row>
    <row r="225" spans="1:8">
      <c r="A225" s="18">
        <v>70</v>
      </c>
      <c r="B225" s="26">
        <v>525.91262738180205</v>
      </c>
      <c r="C225" s="22">
        <f t="shared" si="18"/>
        <v>204</v>
      </c>
      <c r="D225" s="29" t="str">
        <f t="shared" si="20"/>
        <v>00CC</v>
      </c>
      <c r="E225" s="32">
        <f t="shared" si="19"/>
        <v>3264</v>
      </c>
      <c r="F225" s="19" t="str">
        <f t="shared" si="21"/>
        <v>0CC0</v>
      </c>
      <c r="G225" s="22">
        <f t="shared" si="22"/>
        <v>-29504</v>
      </c>
      <c r="H225" s="19" t="str">
        <f t="shared" si="23"/>
        <v>FFFFFF8CC0</v>
      </c>
    </row>
    <row r="226" spans="1:8">
      <c r="A226" s="18">
        <v>70.5</v>
      </c>
      <c r="B226" s="26">
        <v>517.01299962823782</v>
      </c>
      <c r="C226" s="22">
        <f t="shared" si="18"/>
        <v>201</v>
      </c>
      <c r="D226" s="29" t="str">
        <f t="shared" si="20"/>
        <v>00C9</v>
      </c>
      <c r="E226" s="32">
        <f t="shared" si="19"/>
        <v>3216</v>
      </c>
      <c r="F226" s="19" t="str">
        <f t="shared" si="21"/>
        <v>0C90</v>
      </c>
      <c r="G226" s="22">
        <f t="shared" si="22"/>
        <v>-29552</v>
      </c>
      <c r="H226" s="19" t="str">
        <f t="shared" si="23"/>
        <v>FFFFFF8C90</v>
      </c>
    </row>
    <row r="227" spans="1:8">
      <c r="A227" s="18">
        <v>71</v>
      </c>
      <c r="B227" s="26">
        <v>508.2864888250013</v>
      </c>
      <c r="C227" s="22">
        <f t="shared" si="18"/>
        <v>198</v>
      </c>
      <c r="D227" s="29" t="str">
        <f t="shared" si="20"/>
        <v>00C6</v>
      </c>
      <c r="E227" s="32">
        <f t="shared" si="19"/>
        <v>3168</v>
      </c>
      <c r="F227" s="19" t="str">
        <f t="shared" si="21"/>
        <v>0C60</v>
      </c>
      <c r="G227" s="22">
        <f t="shared" si="22"/>
        <v>-29600</v>
      </c>
      <c r="H227" s="19" t="str">
        <f t="shared" si="23"/>
        <v>FFFFFF8C60</v>
      </c>
    </row>
    <row r="228" spans="1:8">
      <c r="A228" s="18">
        <v>71.5</v>
      </c>
      <c r="B228" s="26">
        <v>499.72932236596415</v>
      </c>
      <c r="C228" s="22">
        <f t="shared" si="18"/>
        <v>194</v>
      </c>
      <c r="D228" s="29" t="str">
        <f t="shared" si="20"/>
        <v>00C2</v>
      </c>
      <c r="E228" s="32">
        <f t="shared" si="19"/>
        <v>3104</v>
      </c>
      <c r="F228" s="19" t="str">
        <f t="shared" si="21"/>
        <v>0C20</v>
      </c>
      <c r="G228" s="22">
        <f t="shared" si="22"/>
        <v>-29664</v>
      </c>
      <c r="H228" s="19" t="str">
        <f t="shared" si="23"/>
        <v>FFFFFF8C20</v>
      </c>
    </row>
    <row r="229" spans="1:8">
      <c r="A229" s="18">
        <v>72</v>
      </c>
      <c r="B229" s="26">
        <v>491.3378181959726</v>
      </c>
      <c r="C229" s="22">
        <f t="shared" si="18"/>
        <v>191</v>
      </c>
      <c r="D229" s="29" t="str">
        <f t="shared" si="20"/>
        <v>00BF</v>
      </c>
      <c r="E229" s="32">
        <f t="shared" si="19"/>
        <v>3056</v>
      </c>
      <c r="F229" s="19" t="str">
        <f t="shared" si="21"/>
        <v>0BF0</v>
      </c>
      <c r="G229" s="22">
        <f t="shared" si="22"/>
        <v>-29712</v>
      </c>
      <c r="H229" s="19" t="str">
        <f t="shared" si="23"/>
        <v>FFFFFF8BF0</v>
      </c>
    </row>
    <row r="230" spans="1:8">
      <c r="A230" s="18">
        <v>72.5</v>
      </c>
      <c r="B230" s="26">
        <v>483.10838244619697</v>
      </c>
      <c r="C230" s="22">
        <f t="shared" si="18"/>
        <v>188</v>
      </c>
      <c r="D230" s="29" t="str">
        <f t="shared" si="20"/>
        <v>00BC</v>
      </c>
      <c r="E230" s="32">
        <f t="shared" si="19"/>
        <v>3008</v>
      </c>
      <c r="F230" s="19" t="str">
        <f t="shared" si="21"/>
        <v>0BC0</v>
      </c>
      <c r="G230" s="22">
        <f t="shared" si="22"/>
        <v>-29760</v>
      </c>
      <c r="H230" s="19" t="str">
        <f t="shared" si="23"/>
        <v>FFFFFF8BC0</v>
      </c>
    </row>
    <row r="231" spans="1:8">
      <c r="A231" s="18">
        <v>73</v>
      </c>
      <c r="B231" s="26">
        <v>475.03750713604842</v>
      </c>
      <c r="C231" s="22">
        <f t="shared" si="18"/>
        <v>185</v>
      </c>
      <c r="D231" s="29" t="str">
        <f t="shared" si="20"/>
        <v>00B9</v>
      </c>
      <c r="E231" s="32">
        <f t="shared" si="19"/>
        <v>2960</v>
      </c>
      <c r="F231" s="19" t="str">
        <f t="shared" si="21"/>
        <v>0B90</v>
      </c>
      <c r="G231" s="22">
        <f t="shared" si="22"/>
        <v>-29808</v>
      </c>
      <c r="H231" s="19" t="str">
        <f t="shared" si="23"/>
        <v>FFFFFF8B90</v>
      </c>
    </row>
    <row r="232" spans="1:8">
      <c r="A232" s="18">
        <v>73.5</v>
      </c>
      <c r="B232" s="26">
        <v>467.12176793964051</v>
      </c>
      <c r="C232" s="22">
        <f t="shared" si="18"/>
        <v>182</v>
      </c>
      <c r="D232" s="29" t="str">
        <f t="shared" si="20"/>
        <v>00B6</v>
      </c>
      <c r="E232" s="32">
        <f t="shared" si="19"/>
        <v>2912</v>
      </c>
      <c r="F232" s="19" t="str">
        <f t="shared" si="21"/>
        <v>0B60</v>
      </c>
      <c r="G232" s="22">
        <f t="shared" si="22"/>
        <v>-29856</v>
      </c>
      <c r="H232" s="19" t="str">
        <f t="shared" si="23"/>
        <v>FFFFFF8B60</v>
      </c>
    </row>
    <row r="233" spans="1:8">
      <c r="A233" s="18">
        <v>74</v>
      </c>
      <c r="B233" s="26">
        <v>459.35782201487217</v>
      </c>
      <c r="C233" s="22">
        <f t="shared" si="18"/>
        <v>179</v>
      </c>
      <c r="D233" s="29" t="str">
        <f t="shared" si="20"/>
        <v>00B3</v>
      </c>
      <c r="E233" s="32">
        <f t="shared" si="19"/>
        <v>2864</v>
      </c>
      <c r="F233" s="19" t="str">
        <f t="shared" si="21"/>
        <v>0B30</v>
      </c>
      <c r="G233" s="22">
        <f t="shared" si="22"/>
        <v>-29904</v>
      </c>
      <c r="H233" s="19" t="str">
        <f t="shared" si="23"/>
        <v>FFFFFF8B30</v>
      </c>
    </row>
    <row r="234" spans="1:8">
      <c r="A234" s="18">
        <v>74.5</v>
      </c>
      <c r="B234" s="26">
        <v>451.74240589323796</v>
      </c>
      <c r="C234" s="22">
        <f t="shared" si="18"/>
        <v>177</v>
      </c>
      <c r="D234" s="29" t="str">
        <f t="shared" si="20"/>
        <v>00B1</v>
      </c>
      <c r="E234" s="32">
        <f t="shared" si="19"/>
        <v>2832</v>
      </c>
      <c r="F234" s="19" t="str">
        <f t="shared" si="21"/>
        <v>0B10</v>
      </c>
      <c r="G234" s="22">
        <f t="shared" si="22"/>
        <v>-29936</v>
      </c>
      <c r="H234" s="19" t="str">
        <f t="shared" si="23"/>
        <v>FFFFFF8B10</v>
      </c>
    </row>
    <row r="235" spans="1:8">
      <c r="A235" s="18">
        <v>75</v>
      </c>
      <c r="B235" s="26">
        <v>444.27233342856425</v>
      </c>
      <c r="C235" s="22">
        <f t="shared" si="18"/>
        <v>174</v>
      </c>
      <c r="D235" s="29" t="str">
        <f t="shared" si="20"/>
        <v>00AE</v>
      </c>
      <c r="E235" s="32">
        <f t="shared" si="19"/>
        <v>2784</v>
      </c>
      <c r="F235" s="19" t="str">
        <f t="shared" si="21"/>
        <v>0AE0</v>
      </c>
      <c r="G235" s="22">
        <f t="shared" si="22"/>
        <v>-29984</v>
      </c>
      <c r="H235" s="19" t="str">
        <f t="shared" si="23"/>
        <v>FFFFFF8AE0</v>
      </c>
    </row>
    <row r="236" spans="1:8">
      <c r="A236" s="18">
        <v>75.5</v>
      </c>
      <c r="B236" s="26">
        <v>436.94449380289234</v>
      </c>
      <c r="C236" s="22">
        <f t="shared" si="18"/>
        <v>171</v>
      </c>
      <c r="D236" s="29" t="str">
        <f t="shared" si="20"/>
        <v>00AB</v>
      </c>
      <c r="E236" s="32">
        <f t="shared" si="19"/>
        <v>2736</v>
      </c>
      <c r="F236" s="19" t="str">
        <f t="shared" si="21"/>
        <v>0AB0</v>
      </c>
      <c r="G236" s="22">
        <f t="shared" si="22"/>
        <v>-30032</v>
      </c>
      <c r="H236" s="19" t="str">
        <f t="shared" si="23"/>
        <v>FFFFFF8AB0</v>
      </c>
    </row>
    <row r="237" spans="1:8">
      <c r="A237" s="18">
        <v>76</v>
      </c>
      <c r="B237" s="26">
        <v>429.75584958782218</v>
      </c>
      <c r="C237" s="22">
        <f t="shared" si="18"/>
        <v>168</v>
      </c>
      <c r="D237" s="29" t="str">
        <f t="shared" si="20"/>
        <v>00A8</v>
      </c>
      <c r="E237" s="32">
        <f t="shared" si="19"/>
        <v>2688</v>
      </c>
      <c r="F237" s="19" t="str">
        <f t="shared" si="21"/>
        <v>0A80</v>
      </c>
      <c r="G237" s="22">
        <f t="shared" si="22"/>
        <v>-30080</v>
      </c>
      <c r="H237" s="19" t="str">
        <f t="shared" si="23"/>
        <v>FFFFFF8A80</v>
      </c>
    </row>
    <row r="238" spans="1:8">
      <c r="A238" s="18">
        <v>76.5</v>
      </c>
      <c r="B238" s="26">
        <v>422.70343485965333</v>
      </c>
      <c r="C238" s="22">
        <f t="shared" si="18"/>
        <v>166</v>
      </c>
      <c r="D238" s="29" t="str">
        <f t="shared" si="20"/>
        <v>00A6</v>
      </c>
      <c r="E238" s="32">
        <f t="shared" si="19"/>
        <v>2656</v>
      </c>
      <c r="F238" s="19" t="str">
        <f t="shared" si="21"/>
        <v>0A60</v>
      </c>
      <c r="G238" s="22">
        <f t="shared" si="22"/>
        <v>-30112</v>
      </c>
      <c r="H238" s="19" t="str">
        <f t="shared" si="23"/>
        <v>FFFFFF8A60</v>
      </c>
    </row>
    <row r="239" spans="1:8">
      <c r="A239" s="18">
        <v>77</v>
      </c>
      <c r="B239" s="26">
        <v>415.78435336673022</v>
      </c>
      <c r="C239" s="22">
        <f t="shared" si="18"/>
        <v>163</v>
      </c>
      <c r="D239" s="29" t="str">
        <f t="shared" si="20"/>
        <v>00A3</v>
      </c>
      <c r="E239" s="32">
        <f t="shared" si="19"/>
        <v>2608</v>
      </c>
      <c r="F239" s="19" t="str">
        <f t="shared" si="21"/>
        <v>0A30</v>
      </c>
      <c r="G239" s="22">
        <f t="shared" si="22"/>
        <v>-30160</v>
      </c>
      <c r="H239" s="19" t="str">
        <f t="shared" si="23"/>
        <v>FFFFFF8A30</v>
      </c>
    </row>
    <row r="240" spans="1:8">
      <c r="A240" s="18">
        <v>77.5</v>
      </c>
      <c r="B240" s="26">
        <v>408.99577674744478</v>
      </c>
      <c r="C240" s="22">
        <f t="shared" si="18"/>
        <v>160</v>
      </c>
      <c r="D240" s="29" t="str">
        <f t="shared" si="20"/>
        <v>00A0</v>
      </c>
      <c r="E240" s="32">
        <f t="shared" si="19"/>
        <v>2560</v>
      </c>
      <c r="F240" s="19" t="str">
        <f t="shared" si="21"/>
        <v>0A00</v>
      </c>
      <c r="G240" s="22">
        <f t="shared" si="22"/>
        <v>-30208</v>
      </c>
      <c r="H240" s="19" t="str">
        <f t="shared" si="23"/>
        <v>FFFFFF8A00</v>
      </c>
    </row>
    <row r="241" spans="1:8">
      <c r="A241" s="18">
        <v>78</v>
      </c>
      <c r="B241" s="26">
        <v>402.33494279739773</v>
      </c>
      <c r="C241" s="22">
        <f t="shared" si="18"/>
        <v>158</v>
      </c>
      <c r="D241" s="29" t="str">
        <f t="shared" si="20"/>
        <v>009E</v>
      </c>
      <c r="E241" s="32">
        <f t="shared" si="19"/>
        <v>2528</v>
      </c>
      <c r="F241" s="19" t="str">
        <f t="shared" si="21"/>
        <v>09E0</v>
      </c>
      <c r="G241" s="22">
        <f t="shared" si="22"/>
        <v>-30240</v>
      </c>
      <c r="H241" s="19" t="str">
        <f t="shared" si="23"/>
        <v>FFFFFF89E0</v>
      </c>
    </row>
    <row r="242" spans="1:8">
      <c r="A242" s="18">
        <v>78.5</v>
      </c>
      <c r="B242" s="26">
        <v>395.79915378426074</v>
      </c>
      <c r="C242" s="22">
        <f t="shared" si="18"/>
        <v>155</v>
      </c>
      <c r="D242" s="29" t="str">
        <f t="shared" si="20"/>
        <v>009B</v>
      </c>
      <c r="E242" s="32">
        <f t="shared" si="19"/>
        <v>2480</v>
      </c>
      <c r="F242" s="19" t="str">
        <f t="shared" si="21"/>
        <v>09B0</v>
      </c>
      <c r="G242" s="22">
        <f t="shared" si="22"/>
        <v>-30288</v>
      </c>
      <c r="H242" s="19" t="str">
        <f t="shared" si="23"/>
        <v>FFFFFF89B0</v>
      </c>
    </row>
    <row r="243" spans="1:8">
      <c r="A243" s="18">
        <v>79</v>
      </c>
      <c r="B243" s="26">
        <v>389.38577480894236</v>
      </c>
      <c r="C243" s="22">
        <f t="shared" si="18"/>
        <v>153</v>
      </c>
      <c r="D243" s="29" t="str">
        <f t="shared" si="20"/>
        <v>0099</v>
      </c>
      <c r="E243" s="32">
        <f t="shared" si="19"/>
        <v>2448</v>
      </c>
      <c r="F243" s="19" t="str">
        <f t="shared" si="21"/>
        <v>0990</v>
      </c>
      <c r="G243" s="22">
        <f t="shared" si="22"/>
        <v>-30320</v>
      </c>
      <c r="H243" s="19" t="str">
        <f t="shared" si="23"/>
        <v>FFFFFF8990</v>
      </c>
    </row>
    <row r="244" spans="1:8">
      <c r="A244" s="18">
        <v>79.5</v>
      </c>
      <c r="B244" s="26">
        <v>383.09223221169179</v>
      </c>
      <c r="C244" s="22">
        <f t="shared" si="18"/>
        <v>151</v>
      </c>
      <c r="D244" s="29" t="str">
        <f t="shared" si="20"/>
        <v>0097</v>
      </c>
      <c r="E244" s="32">
        <f t="shared" si="19"/>
        <v>2416</v>
      </c>
      <c r="F244" s="19" t="str">
        <f t="shared" si="21"/>
        <v>0970</v>
      </c>
      <c r="G244" s="22">
        <f t="shared" si="22"/>
        <v>-30352</v>
      </c>
      <c r="H244" s="19" t="str">
        <f t="shared" si="23"/>
        <v>FFFFFF8970</v>
      </c>
    </row>
    <row r="245" spans="1:8">
      <c r="A245" s="18">
        <v>80</v>
      </c>
      <c r="B245" s="26">
        <v>376.91601202182022</v>
      </c>
      <c r="C245" s="22">
        <f t="shared" si="18"/>
        <v>148</v>
      </c>
      <c r="D245" s="29" t="str">
        <f t="shared" si="20"/>
        <v>0094</v>
      </c>
      <c r="E245" s="32">
        <f t="shared" si="19"/>
        <v>2368</v>
      </c>
      <c r="F245" s="19" t="str">
        <f t="shared" si="21"/>
        <v>0940</v>
      </c>
      <c r="G245" s="22">
        <f t="shared" si="22"/>
        <v>-30400</v>
      </c>
      <c r="H245" s="19" t="str">
        <f t="shared" si="23"/>
        <v>FFFFFF8940</v>
      </c>
    </row>
    <row r="246" spans="1:8">
      <c r="A246" s="18">
        <v>80.5</v>
      </c>
      <c r="B246" s="26">
        <v>370.85465844976255</v>
      </c>
      <c r="C246" s="22">
        <f t="shared" si="18"/>
        <v>146</v>
      </c>
      <c r="D246" s="29" t="str">
        <f t="shared" si="20"/>
        <v>0092</v>
      </c>
      <c r="E246" s="32">
        <f t="shared" si="19"/>
        <v>2336</v>
      </c>
      <c r="F246" s="19" t="str">
        <f t="shared" si="21"/>
        <v>0920</v>
      </c>
      <c r="G246" s="22">
        <f t="shared" si="22"/>
        <v>-30432</v>
      </c>
      <c r="H246" s="19" t="str">
        <f t="shared" si="23"/>
        <v>FFFFFF8920</v>
      </c>
    </row>
    <row r="247" spans="1:8">
      <c r="A247" s="18">
        <v>81</v>
      </c>
      <c r="B247" s="26">
        <v>364.90577242024165</v>
      </c>
      <c r="C247" s="22">
        <f t="shared" si="18"/>
        <v>144</v>
      </c>
      <c r="D247" s="29" t="str">
        <f t="shared" si="20"/>
        <v>0090</v>
      </c>
      <c r="E247" s="32">
        <f t="shared" si="19"/>
        <v>2304</v>
      </c>
      <c r="F247" s="19" t="str">
        <f t="shared" si="21"/>
        <v>0900</v>
      </c>
      <c r="G247" s="22">
        <f t="shared" si="22"/>
        <v>-30464</v>
      </c>
      <c r="H247" s="19" t="str">
        <f t="shared" si="23"/>
        <v>FFFFFF8900</v>
      </c>
    </row>
    <row r="248" spans="1:8">
      <c r="A248" s="18">
        <v>81.5</v>
      </c>
      <c r="B248" s="26">
        <v>359.06701014533394</v>
      </c>
      <c r="C248" s="22">
        <f t="shared" si="18"/>
        <v>141</v>
      </c>
      <c r="D248" s="29" t="str">
        <f t="shared" si="20"/>
        <v>008D</v>
      </c>
      <c r="E248" s="32">
        <f t="shared" si="19"/>
        <v>2256</v>
      </c>
      <c r="F248" s="19" t="str">
        <f t="shared" si="21"/>
        <v>08D0</v>
      </c>
      <c r="G248" s="22">
        <f t="shared" si="22"/>
        <v>-30512</v>
      </c>
      <c r="H248" s="19" t="str">
        <f t="shared" si="23"/>
        <v>FFFFFF88D0</v>
      </c>
    </row>
    <row r="249" spans="1:8">
      <c r="A249" s="18">
        <v>82</v>
      </c>
      <c r="B249" s="26">
        <v>353.33608173628033</v>
      </c>
      <c r="C249" s="22">
        <f t="shared" si="18"/>
        <v>139</v>
      </c>
      <c r="D249" s="29" t="str">
        <f t="shared" si="20"/>
        <v>008B</v>
      </c>
      <c r="E249" s="32">
        <f t="shared" si="19"/>
        <v>2224</v>
      </c>
      <c r="F249" s="19" t="str">
        <f t="shared" si="21"/>
        <v>08B0</v>
      </c>
      <c r="G249" s="22">
        <f t="shared" si="22"/>
        <v>-30544</v>
      </c>
      <c r="H249" s="19" t="str">
        <f t="shared" si="23"/>
        <v>FFFFFF88B0</v>
      </c>
    </row>
    <row r="250" spans="1:8">
      <c r="A250" s="18">
        <v>82.5</v>
      </c>
      <c r="B250" s="26">
        <v>347.71074985290232</v>
      </c>
      <c r="C250" s="22">
        <f t="shared" si="18"/>
        <v>137</v>
      </c>
      <c r="D250" s="29" t="str">
        <f t="shared" si="20"/>
        <v>0089</v>
      </c>
      <c r="E250" s="32">
        <f t="shared" si="19"/>
        <v>2192</v>
      </c>
      <c r="F250" s="19" t="str">
        <f t="shared" si="21"/>
        <v>0890</v>
      </c>
      <c r="G250" s="22">
        <f t="shared" si="22"/>
        <v>-30576</v>
      </c>
      <c r="H250" s="19" t="str">
        <f t="shared" si="23"/>
        <v>FFFFFF8890</v>
      </c>
    </row>
    <row r="251" spans="1:8">
      <c r="A251" s="18">
        <v>83</v>
      </c>
      <c r="B251" s="26">
        <v>342.18882838954937</v>
      </c>
      <c r="C251" s="22">
        <f t="shared" si="18"/>
        <v>135</v>
      </c>
      <c r="D251" s="29" t="str">
        <f t="shared" si="20"/>
        <v>0087</v>
      </c>
      <c r="E251" s="32">
        <f t="shared" si="19"/>
        <v>2160</v>
      </c>
      <c r="F251" s="19" t="str">
        <f t="shared" si="21"/>
        <v>0870</v>
      </c>
      <c r="G251" s="22">
        <f t="shared" si="22"/>
        <v>-30608</v>
      </c>
      <c r="H251" s="19" t="str">
        <f t="shared" si="23"/>
        <v>FFFFFF8870</v>
      </c>
    </row>
    <row r="252" spans="1:8">
      <c r="A252" s="18">
        <v>83.5</v>
      </c>
      <c r="B252" s="26">
        <v>336.76818119650443</v>
      </c>
      <c r="C252" s="22">
        <f t="shared" si="18"/>
        <v>133</v>
      </c>
      <c r="D252" s="29" t="str">
        <f t="shared" si="20"/>
        <v>0085</v>
      </c>
      <c r="E252" s="32">
        <f t="shared" si="19"/>
        <v>2128</v>
      </c>
      <c r="F252" s="19" t="str">
        <f t="shared" si="21"/>
        <v>0850</v>
      </c>
      <c r="G252" s="22">
        <f t="shared" si="22"/>
        <v>-30640</v>
      </c>
      <c r="H252" s="19" t="str">
        <f t="shared" si="23"/>
        <v>FFFFFF8850</v>
      </c>
    </row>
    <row r="253" spans="1:8">
      <c r="A253" s="18">
        <v>84</v>
      </c>
      <c r="B253" s="26">
        <v>331.446720835831</v>
      </c>
      <c r="C253" s="22">
        <f t="shared" si="18"/>
        <v>131</v>
      </c>
      <c r="D253" s="29" t="str">
        <f t="shared" si="20"/>
        <v>0083</v>
      </c>
      <c r="E253" s="32">
        <f t="shared" si="19"/>
        <v>2096</v>
      </c>
      <c r="F253" s="19" t="str">
        <f t="shared" si="21"/>
        <v>0830</v>
      </c>
      <c r="G253" s="22">
        <f t="shared" si="22"/>
        <v>-30672</v>
      </c>
      <c r="H253" s="19" t="str">
        <f t="shared" si="23"/>
        <v>FFFFFF8830</v>
      </c>
    </row>
    <row r="254" spans="1:8">
      <c r="A254" s="18">
        <v>84.5</v>
      </c>
      <c r="B254" s="26">
        <v>326.22240737066835</v>
      </c>
      <c r="C254" s="22">
        <f t="shared" si="18"/>
        <v>129</v>
      </c>
      <c r="D254" s="29" t="str">
        <f t="shared" si="20"/>
        <v>0081</v>
      </c>
      <c r="E254" s="32">
        <f t="shared" si="19"/>
        <v>2064</v>
      </c>
      <c r="F254" s="19" t="str">
        <f t="shared" si="21"/>
        <v>0810</v>
      </c>
      <c r="G254" s="22">
        <f t="shared" si="22"/>
        <v>-30704</v>
      </c>
      <c r="H254" s="19" t="str">
        <f t="shared" si="23"/>
        <v>FFFFFF8810</v>
      </c>
    </row>
    <row r="255" spans="1:8">
      <c r="A255" s="18">
        <v>85</v>
      </c>
      <c r="B255" s="26">
        <v>321.09324718700412</v>
      </c>
      <c r="C255" s="22">
        <f t="shared" si="18"/>
        <v>127</v>
      </c>
      <c r="D255" s="29" t="str">
        <f t="shared" si="20"/>
        <v>007F</v>
      </c>
      <c r="E255" s="32">
        <f t="shared" si="19"/>
        <v>2032</v>
      </c>
      <c r="F255" s="19" t="str">
        <f t="shared" si="21"/>
        <v>07F0</v>
      </c>
      <c r="G255" s="22">
        <f t="shared" si="22"/>
        <v>-30736</v>
      </c>
      <c r="H255" s="19" t="str">
        <f t="shared" si="23"/>
        <v>FFFFFF87F0</v>
      </c>
    </row>
    <row r="256" spans="1:8">
      <c r="A256" s="18">
        <v>85.5</v>
      </c>
      <c r="B256" s="26">
        <v>316.05729184699976</v>
      </c>
      <c r="C256" s="22">
        <f t="shared" si="18"/>
        <v>125</v>
      </c>
      <c r="D256" s="29" t="str">
        <f t="shared" si="20"/>
        <v>007D</v>
      </c>
      <c r="E256" s="32">
        <f t="shared" si="19"/>
        <v>2000</v>
      </c>
      <c r="F256" s="19" t="str">
        <f t="shared" si="21"/>
        <v>07D0</v>
      </c>
      <c r="G256" s="22">
        <f t="shared" si="22"/>
        <v>-30768</v>
      </c>
      <c r="H256" s="19" t="str">
        <f t="shared" si="23"/>
        <v>FFFFFF87D0</v>
      </c>
    </row>
    <row r="257" spans="1:8">
      <c r="A257" s="18">
        <v>86</v>
      </c>
      <c r="B257" s="26">
        <v>311.11263697296067</v>
      </c>
      <c r="C257" s="22">
        <f t="shared" si="18"/>
        <v>123</v>
      </c>
      <c r="D257" s="29" t="str">
        <f t="shared" si="20"/>
        <v>007B</v>
      </c>
      <c r="E257" s="32">
        <f t="shared" si="19"/>
        <v>1968</v>
      </c>
      <c r="F257" s="19" t="str">
        <f t="shared" si="21"/>
        <v>07B0</v>
      </c>
      <c r="G257" s="22">
        <f t="shared" si="22"/>
        <v>-30800</v>
      </c>
      <c r="H257" s="19" t="str">
        <f t="shared" si="23"/>
        <v>FFFFFF87B0</v>
      </c>
    </row>
    <row r="258" spans="1:8">
      <c r="A258" s="18">
        <v>86.5</v>
      </c>
      <c r="B258" s="26">
        <v>306.25742116106778</v>
      </c>
      <c r="C258" s="22">
        <f t="shared" si="18"/>
        <v>121</v>
      </c>
      <c r="D258" s="29" t="str">
        <f t="shared" si="20"/>
        <v>0079</v>
      </c>
      <c r="E258" s="32">
        <f t="shared" si="19"/>
        <v>1936</v>
      </c>
      <c r="F258" s="19" t="str">
        <f t="shared" si="21"/>
        <v>0790</v>
      </c>
      <c r="G258" s="22">
        <f t="shared" si="22"/>
        <v>-30832</v>
      </c>
      <c r="H258" s="19" t="str">
        <f t="shared" si="23"/>
        <v>FFFFFF8790</v>
      </c>
    </row>
    <row r="259" spans="1:8">
      <c r="A259" s="18">
        <v>87</v>
      </c>
      <c r="B259" s="26">
        <v>301.48982492403104</v>
      </c>
      <c r="C259" s="22">
        <f t="shared" si="18"/>
        <v>119</v>
      </c>
      <c r="D259" s="29" t="str">
        <f t="shared" si="20"/>
        <v>0077</v>
      </c>
      <c r="E259" s="32">
        <f t="shared" si="19"/>
        <v>1904</v>
      </c>
      <c r="F259" s="19" t="str">
        <f t="shared" si="21"/>
        <v>0770</v>
      </c>
      <c r="G259" s="22">
        <f t="shared" si="22"/>
        <v>-30864</v>
      </c>
      <c r="H259" s="19" t="str">
        <f t="shared" si="23"/>
        <v>FFFFFF8770</v>
      </c>
    </row>
    <row r="260" spans="1:8">
      <c r="A260" s="18">
        <v>87.5</v>
      </c>
      <c r="B260" s="26">
        <v>296.80806966183133</v>
      </c>
      <c r="C260" s="22">
        <f t="shared" si="18"/>
        <v>118</v>
      </c>
      <c r="D260" s="29" t="str">
        <f t="shared" si="20"/>
        <v>0076</v>
      </c>
      <c r="E260" s="32">
        <f t="shared" si="19"/>
        <v>1888</v>
      </c>
      <c r="F260" s="19" t="str">
        <f t="shared" si="21"/>
        <v>0760</v>
      </c>
      <c r="G260" s="22">
        <f t="shared" si="22"/>
        <v>-30880</v>
      </c>
      <c r="H260" s="19" t="str">
        <f t="shared" si="23"/>
        <v>FFFFFF8760</v>
      </c>
    </row>
    <row r="261" spans="1:8">
      <c r="A261" s="18">
        <v>88</v>
      </c>
      <c r="B261" s="26">
        <v>292.21041665975218</v>
      </c>
      <c r="C261" s="22">
        <f t="shared" ref="C261:C324" si="24">INT(Vin*2^Resol *B261/(VRef*(B261+Rup)))</f>
        <v>116</v>
      </c>
      <c r="D261" s="29" t="str">
        <f t="shared" si="20"/>
        <v>0074</v>
      </c>
      <c r="E261" s="32">
        <f t="shared" ref="E261:E324" si="25">C261 *2^(16-Resol)</f>
        <v>1856</v>
      </c>
      <c r="F261" s="19" t="str">
        <f t="shared" si="21"/>
        <v>0740</v>
      </c>
      <c r="G261" s="22">
        <f t="shared" si="22"/>
        <v>-30912</v>
      </c>
      <c r="H261" s="19" t="str">
        <f t="shared" si="23"/>
        <v>FFFFFF8740</v>
      </c>
    </row>
    <row r="262" spans="1:8">
      <c r="A262" s="18">
        <v>88.5</v>
      </c>
      <c r="B262" s="26">
        <v>287.69516611293187</v>
      </c>
      <c r="C262" s="22">
        <f t="shared" si="24"/>
        <v>114</v>
      </c>
      <c r="D262" s="29" t="str">
        <f t="shared" ref="D262:D325" si="26">DEC2HEX(C262,4)</f>
        <v>0072</v>
      </c>
      <c r="E262" s="32">
        <f t="shared" si="25"/>
        <v>1824</v>
      </c>
      <c r="F262" s="19" t="str">
        <f t="shared" ref="F262:F325" si="27">DEC2HEX(E262,4)</f>
        <v>0720</v>
      </c>
      <c r="G262" s="22">
        <f t="shared" ref="G262:G325" si="28">E262-2^15</f>
        <v>-30944</v>
      </c>
      <c r="H262" s="19" t="str">
        <f t="shared" ref="H262:H325" si="29">DEC2HEX(G262,4)</f>
        <v>FFFFFF8720</v>
      </c>
    </row>
    <row r="263" spans="1:8">
      <c r="A263" s="18">
        <v>89</v>
      </c>
      <c r="B263" s="26">
        <v>283.26065617667399</v>
      </c>
      <c r="C263" s="22">
        <f t="shared" si="24"/>
        <v>112</v>
      </c>
      <c r="D263" s="29" t="str">
        <f t="shared" si="26"/>
        <v>0070</v>
      </c>
      <c r="E263" s="32">
        <f t="shared" si="25"/>
        <v>1792</v>
      </c>
      <c r="F263" s="19" t="str">
        <f t="shared" si="27"/>
        <v>0700</v>
      </c>
      <c r="G263" s="22">
        <f t="shared" si="28"/>
        <v>-30976</v>
      </c>
      <c r="H263" s="19" t="str">
        <f t="shared" si="29"/>
        <v>FFFFFF8700</v>
      </c>
    </row>
    <row r="264" spans="1:8">
      <c r="A264" s="18">
        <v>89.5</v>
      </c>
      <c r="B264" s="26">
        <v>278.90526204179912</v>
      </c>
      <c r="C264" s="22">
        <f t="shared" si="24"/>
        <v>111</v>
      </c>
      <c r="D264" s="29" t="str">
        <f t="shared" si="26"/>
        <v>006F</v>
      </c>
      <c r="E264" s="32">
        <f t="shared" si="25"/>
        <v>1776</v>
      </c>
      <c r="F264" s="19" t="str">
        <f t="shared" si="27"/>
        <v>06F0</v>
      </c>
      <c r="G264" s="22">
        <f t="shared" si="28"/>
        <v>-30992</v>
      </c>
      <c r="H264" s="19" t="str">
        <f t="shared" si="29"/>
        <v>FFFFFF86F0</v>
      </c>
    </row>
    <row r="265" spans="1:8">
      <c r="A265" s="18">
        <v>90</v>
      </c>
      <c r="B265" s="26">
        <v>274.62739503431851</v>
      </c>
      <c r="C265" s="22">
        <f t="shared" si="24"/>
        <v>109</v>
      </c>
      <c r="D265" s="29" t="str">
        <f t="shared" si="26"/>
        <v>006D</v>
      </c>
      <c r="E265" s="32">
        <f t="shared" si="25"/>
        <v>1744</v>
      </c>
      <c r="F265" s="19" t="str">
        <f t="shared" si="27"/>
        <v>06D0</v>
      </c>
      <c r="G265" s="22">
        <f t="shared" si="28"/>
        <v>-31024</v>
      </c>
      <c r="H265" s="19" t="str">
        <f t="shared" si="29"/>
        <v>FFFFFF86D0</v>
      </c>
    </row>
    <row r="266" spans="1:8">
      <c r="A266" s="18">
        <v>90.5</v>
      </c>
      <c r="B266" s="26">
        <v>270.42550173875026</v>
      </c>
      <c r="C266" s="22">
        <f t="shared" si="24"/>
        <v>107</v>
      </c>
      <c r="D266" s="29" t="str">
        <f t="shared" si="26"/>
        <v>006B</v>
      </c>
      <c r="E266" s="32">
        <f t="shared" si="25"/>
        <v>1712</v>
      </c>
      <c r="F266" s="19" t="str">
        <f t="shared" si="27"/>
        <v>06B0</v>
      </c>
      <c r="G266" s="22">
        <f t="shared" si="28"/>
        <v>-31056</v>
      </c>
      <c r="H266" s="19" t="str">
        <f t="shared" si="29"/>
        <v>FFFFFF86B0</v>
      </c>
    </row>
    <row r="267" spans="1:8">
      <c r="A267" s="18">
        <v>91</v>
      </c>
      <c r="B267" s="26">
        <v>266.29806314441652</v>
      </c>
      <c r="C267" s="22">
        <f t="shared" si="24"/>
        <v>106</v>
      </c>
      <c r="D267" s="29" t="str">
        <f t="shared" si="26"/>
        <v>006A</v>
      </c>
      <c r="E267" s="32">
        <f t="shared" si="25"/>
        <v>1696</v>
      </c>
      <c r="F267" s="19" t="str">
        <f t="shared" si="27"/>
        <v>06A0</v>
      </c>
      <c r="G267" s="22">
        <f t="shared" si="28"/>
        <v>-31072</v>
      </c>
      <c r="H267" s="19" t="str">
        <f t="shared" si="29"/>
        <v>FFFFFF86A0</v>
      </c>
    </row>
    <row r="268" spans="1:8">
      <c r="A268" s="18">
        <v>91.5</v>
      </c>
      <c r="B268" s="26">
        <v>262.24359381406191</v>
      </c>
      <c r="C268" s="22">
        <f t="shared" si="24"/>
        <v>104</v>
      </c>
      <c r="D268" s="29" t="str">
        <f t="shared" si="26"/>
        <v>0068</v>
      </c>
      <c r="E268" s="32">
        <f t="shared" si="25"/>
        <v>1664</v>
      </c>
      <c r="F268" s="19" t="str">
        <f t="shared" si="27"/>
        <v>0680</v>
      </c>
      <c r="G268" s="22">
        <f t="shared" si="28"/>
        <v>-31104</v>
      </c>
      <c r="H268" s="19" t="str">
        <f t="shared" si="29"/>
        <v>FFFFFF8680</v>
      </c>
    </row>
    <row r="269" spans="1:8">
      <c r="A269" s="18">
        <v>92</v>
      </c>
      <c r="B269" s="26">
        <v>258.26064107418728</v>
      </c>
      <c r="C269" s="22">
        <f t="shared" si="24"/>
        <v>103</v>
      </c>
      <c r="D269" s="29" t="str">
        <f t="shared" si="26"/>
        <v>0067</v>
      </c>
      <c r="E269" s="32">
        <f t="shared" si="25"/>
        <v>1648</v>
      </c>
      <c r="F269" s="19" t="str">
        <f t="shared" si="27"/>
        <v>0670</v>
      </c>
      <c r="G269" s="22">
        <f t="shared" si="28"/>
        <v>-31120</v>
      </c>
      <c r="H269" s="19" t="str">
        <f t="shared" si="29"/>
        <v>FFFFFF8670</v>
      </c>
    </row>
    <row r="270" spans="1:8">
      <c r="A270" s="18">
        <v>92.5</v>
      </c>
      <c r="B270" s="26">
        <v>254.34778422646917</v>
      </c>
      <c r="C270" s="22">
        <f t="shared" si="24"/>
        <v>101</v>
      </c>
      <c r="D270" s="29" t="str">
        <f t="shared" si="26"/>
        <v>0065</v>
      </c>
      <c r="E270" s="32">
        <f t="shared" si="25"/>
        <v>1616</v>
      </c>
      <c r="F270" s="19" t="str">
        <f t="shared" si="27"/>
        <v>0650</v>
      </c>
      <c r="G270" s="22">
        <f t="shared" si="28"/>
        <v>-31152</v>
      </c>
      <c r="H270" s="19" t="str">
        <f t="shared" si="29"/>
        <v>FFFFFF8650</v>
      </c>
    </row>
    <row r="271" spans="1:8">
      <c r="A271" s="18">
        <v>93</v>
      </c>
      <c r="B271" s="26">
        <v>250.50363377969771</v>
      </c>
      <c r="C271" s="22">
        <f t="shared" si="24"/>
        <v>100</v>
      </c>
      <c r="D271" s="29" t="str">
        <f t="shared" si="26"/>
        <v>0064</v>
      </c>
      <c r="E271" s="32">
        <f t="shared" si="25"/>
        <v>1600</v>
      </c>
      <c r="F271" s="19" t="str">
        <f t="shared" si="27"/>
        <v>0640</v>
      </c>
      <c r="G271" s="22">
        <f t="shared" si="28"/>
        <v>-31168</v>
      </c>
      <c r="H271" s="19" t="str">
        <f t="shared" si="29"/>
        <v>FFFFFF8640</v>
      </c>
    </row>
    <row r="272" spans="1:8">
      <c r="A272" s="18">
        <v>93.5</v>
      </c>
      <c r="B272" s="26">
        <v>246.7268307016414</v>
      </c>
      <c r="C272" s="22">
        <f t="shared" si="24"/>
        <v>98</v>
      </c>
      <c r="D272" s="29" t="str">
        <f t="shared" si="26"/>
        <v>0062</v>
      </c>
      <c r="E272" s="32">
        <f t="shared" si="25"/>
        <v>1568</v>
      </c>
      <c r="F272" s="19" t="str">
        <f t="shared" si="27"/>
        <v>0620</v>
      </c>
      <c r="G272" s="22">
        <f t="shared" si="28"/>
        <v>-31200</v>
      </c>
      <c r="H272" s="19" t="str">
        <f t="shared" si="29"/>
        <v>FFFFFF8620</v>
      </c>
    </row>
    <row r="273" spans="1:8">
      <c r="A273" s="18">
        <v>94</v>
      </c>
      <c r="B273" s="26">
        <v>243.01604569029934</v>
      </c>
      <c r="C273" s="22">
        <f t="shared" si="24"/>
        <v>97</v>
      </c>
      <c r="D273" s="29" t="str">
        <f t="shared" si="26"/>
        <v>0061</v>
      </c>
      <c r="E273" s="32">
        <f t="shared" si="25"/>
        <v>1552</v>
      </c>
      <c r="F273" s="19" t="str">
        <f t="shared" si="27"/>
        <v>0610</v>
      </c>
      <c r="G273" s="22">
        <f t="shared" si="28"/>
        <v>-31216</v>
      </c>
      <c r="H273" s="19" t="str">
        <f t="shared" si="29"/>
        <v>FFFFFF8610</v>
      </c>
    </row>
    <row r="274" spans="1:8">
      <c r="A274" s="18">
        <v>94.5</v>
      </c>
      <c r="B274" s="26">
        <v>239.36997846399237</v>
      </c>
      <c r="C274" s="22">
        <f t="shared" si="24"/>
        <v>95</v>
      </c>
      <c r="D274" s="29" t="str">
        <f t="shared" si="26"/>
        <v>005F</v>
      </c>
      <c r="E274" s="32">
        <f t="shared" si="25"/>
        <v>1520</v>
      </c>
      <c r="F274" s="19" t="str">
        <f t="shared" si="27"/>
        <v>05F0</v>
      </c>
      <c r="G274" s="22">
        <f t="shared" si="28"/>
        <v>-31248</v>
      </c>
      <c r="H274" s="19" t="str">
        <f t="shared" si="29"/>
        <v>FFFFFF85F0</v>
      </c>
    </row>
    <row r="275" spans="1:8">
      <c r="A275" s="18">
        <v>95</v>
      </c>
      <c r="B275" s="26">
        <v>235.78735706977565</v>
      </c>
      <c r="C275" s="22">
        <f t="shared" si="24"/>
        <v>94</v>
      </c>
      <c r="D275" s="29" t="str">
        <f t="shared" si="26"/>
        <v>005E</v>
      </c>
      <c r="E275" s="32">
        <f t="shared" si="25"/>
        <v>1504</v>
      </c>
      <c r="F275" s="19" t="str">
        <f t="shared" si="27"/>
        <v>05E0</v>
      </c>
      <c r="G275" s="22">
        <f t="shared" si="28"/>
        <v>-31264</v>
      </c>
      <c r="H275" s="19" t="str">
        <f t="shared" si="29"/>
        <v>FFFFFF85E0</v>
      </c>
    </row>
    <row r="276" spans="1:8">
      <c r="A276" s="18">
        <v>95.5</v>
      </c>
      <c r="B276" s="26">
        <v>232.26693720966509</v>
      </c>
      <c r="C276" s="22">
        <f t="shared" si="24"/>
        <v>92</v>
      </c>
      <c r="D276" s="29" t="str">
        <f t="shared" si="26"/>
        <v>005C</v>
      </c>
      <c r="E276" s="32">
        <f t="shared" si="25"/>
        <v>1472</v>
      </c>
      <c r="F276" s="19" t="str">
        <f t="shared" si="27"/>
        <v>05C0</v>
      </c>
      <c r="G276" s="22">
        <f t="shared" si="28"/>
        <v>-31296</v>
      </c>
      <c r="H276" s="19" t="str">
        <f t="shared" si="29"/>
        <v>FFFFFF85C0</v>
      </c>
    </row>
    <row r="277" spans="1:8">
      <c r="A277" s="18">
        <v>96</v>
      </c>
      <c r="B277" s="26">
        <v>228.8075015841836</v>
      </c>
      <c r="C277" s="22">
        <f t="shared" si="24"/>
        <v>91</v>
      </c>
      <c r="D277" s="29" t="str">
        <f t="shared" si="26"/>
        <v>005B</v>
      </c>
      <c r="E277" s="32">
        <f t="shared" si="25"/>
        <v>1456</v>
      </c>
      <c r="F277" s="19" t="str">
        <f t="shared" si="27"/>
        <v>05B0</v>
      </c>
      <c r="G277" s="22">
        <f t="shared" si="28"/>
        <v>-31312</v>
      </c>
      <c r="H277" s="19" t="str">
        <f t="shared" si="29"/>
        <v>FFFFFF85B0</v>
      </c>
    </row>
    <row r="278" spans="1:8">
      <c r="A278" s="18">
        <v>96.5</v>
      </c>
      <c r="B278" s="26">
        <v>225.40785925275327</v>
      </c>
      <c r="C278" s="22">
        <f t="shared" si="24"/>
        <v>90</v>
      </c>
      <c r="D278" s="29" t="str">
        <f t="shared" si="26"/>
        <v>005A</v>
      </c>
      <c r="E278" s="32">
        <f t="shared" si="25"/>
        <v>1440</v>
      </c>
      <c r="F278" s="19" t="str">
        <f t="shared" si="27"/>
        <v>05A0</v>
      </c>
      <c r="G278" s="22">
        <f t="shared" si="28"/>
        <v>-31328</v>
      </c>
      <c r="H278" s="19" t="str">
        <f t="shared" si="29"/>
        <v>FFFFFF85A0</v>
      </c>
    </row>
    <row r="279" spans="1:8">
      <c r="A279" s="18">
        <v>97</v>
      </c>
      <c r="B279" s="26">
        <v>222.06684501046493</v>
      </c>
      <c r="C279" s="22">
        <f t="shared" si="24"/>
        <v>88</v>
      </c>
      <c r="D279" s="29" t="str">
        <f t="shared" si="26"/>
        <v>0058</v>
      </c>
      <c r="E279" s="32">
        <f t="shared" si="25"/>
        <v>1408</v>
      </c>
      <c r="F279" s="19" t="str">
        <f t="shared" si="27"/>
        <v>0580</v>
      </c>
      <c r="G279" s="22">
        <f t="shared" si="28"/>
        <v>-31360</v>
      </c>
      <c r="H279" s="19" t="str">
        <f t="shared" si="29"/>
        <v>FFFFFF8580</v>
      </c>
    </row>
    <row r="280" spans="1:8">
      <c r="A280" s="18">
        <v>97.5</v>
      </c>
      <c r="B280" s="26">
        <v>218.78331878078026</v>
      </c>
      <c r="C280" s="22">
        <f t="shared" si="24"/>
        <v>87</v>
      </c>
      <c r="D280" s="29" t="str">
        <f t="shared" si="26"/>
        <v>0057</v>
      </c>
      <c r="E280" s="32">
        <f t="shared" si="25"/>
        <v>1392</v>
      </c>
      <c r="F280" s="19" t="str">
        <f t="shared" si="27"/>
        <v>0570</v>
      </c>
      <c r="G280" s="22">
        <f t="shared" si="28"/>
        <v>-31376</v>
      </c>
      <c r="H280" s="19" t="str">
        <f t="shared" si="29"/>
        <v>FFFFFF8570</v>
      </c>
    </row>
    <row r="281" spans="1:8">
      <c r="A281" s="18">
        <v>98</v>
      </c>
      <c r="B281" s="26">
        <v>215.55616502372541</v>
      </c>
      <c r="C281" s="22">
        <f t="shared" si="24"/>
        <v>86</v>
      </c>
      <c r="D281" s="29" t="str">
        <f t="shared" si="26"/>
        <v>0056</v>
      </c>
      <c r="E281" s="32">
        <f t="shared" si="25"/>
        <v>1376</v>
      </c>
      <c r="F281" s="19" t="str">
        <f t="shared" si="27"/>
        <v>0560</v>
      </c>
      <c r="G281" s="22">
        <f t="shared" si="28"/>
        <v>-31392</v>
      </c>
      <c r="H281" s="19" t="str">
        <f t="shared" si="29"/>
        <v>FFFFFF8560</v>
      </c>
    </row>
    <row r="282" spans="1:8">
      <c r="A282" s="18">
        <v>98.5</v>
      </c>
      <c r="B282" s="26">
        <v>212.38429215915707</v>
      </c>
      <c r="C282" s="22">
        <f t="shared" si="24"/>
        <v>85</v>
      </c>
      <c r="D282" s="29" t="str">
        <f t="shared" si="26"/>
        <v>0055</v>
      </c>
      <c r="E282" s="32">
        <f t="shared" si="25"/>
        <v>1360</v>
      </c>
      <c r="F282" s="19" t="str">
        <f t="shared" si="27"/>
        <v>0550</v>
      </c>
      <c r="G282" s="22">
        <f t="shared" si="28"/>
        <v>-31408</v>
      </c>
      <c r="H282" s="19" t="str">
        <f t="shared" si="29"/>
        <v>FFFFFF8550</v>
      </c>
    </row>
    <row r="283" spans="1:8">
      <c r="A283" s="18">
        <v>99</v>
      </c>
      <c r="B283" s="26">
        <v>209.26663200468201</v>
      </c>
      <c r="C283" s="22">
        <f t="shared" si="24"/>
        <v>83</v>
      </c>
      <c r="D283" s="29" t="str">
        <f t="shared" si="26"/>
        <v>0053</v>
      </c>
      <c r="E283" s="32">
        <f t="shared" si="25"/>
        <v>1328</v>
      </c>
      <c r="F283" s="19" t="str">
        <f t="shared" si="27"/>
        <v>0530</v>
      </c>
      <c r="G283" s="22">
        <f t="shared" si="28"/>
        <v>-31440</v>
      </c>
      <c r="H283" s="19" t="str">
        <f t="shared" si="29"/>
        <v>FFFFFF8530</v>
      </c>
    </row>
    <row r="284" spans="1:8">
      <c r="A284" s="18">
        <v>99.5</v>
      </c>
      <c r="B284" s="26">
        <v>206.20213922783867</v>
      </c>
      <c r="C284" s="22">
        <f t="shared" si="24"/>
        <v>82</v>
      </c>
      <c r="D284" s="29" t="str">
        <f t="shared" si="26"/>
        <v>0052</v>
      </c>
      <c r="E284" s="32">
        <f t="shared" si="25"/>
        <v>1312</v>
      </c>
      <c r="F284" s="19" t="str">
        <f t="shared" si="27"/>
        <v>0520</v>
      </c>
      <c r="G284" s="22">
        <f t="shared" si="28"/>
        <v>-31456</v>
      </c>
      <c r="H284" s="19" t="str">
        <f t="shared" si="29"/>
        <v>FFFFFF8520</v>
      </c>
    </row>
    <row r="285" spans="1:8">
      <c r="A285" s="18">
        <v>100</v>
      </c>
      <c r="B285" s="26">
        <v>203.18979081214803</v>
      </c>
      <c r="C285" s="22">
        <f t="shared" si="24"/>
        <v>81</v>
      </c>
      <c r="D285" s="29" t="str">
        <f t="shared" si="26"/>
        <v>0051</v>
      </c>
      <c r="E285" s="32">
        <f t="shared" si="25"/>
        <v>1296</v>
      </c>
      <c r="F285" s="19" t="str">
        <f t="shared" si="27"/>
        <v>0510</v>
      </c>
      <c r="G285" s="22">
        <f t="shared" si="28"/>
        <v>-31472</v>
      </c>
      <c r="H285" s="19" t="str">
        <f t="shared" si="29"/>
        <v>FFFFFF8510</v>
      </c>
    </row>
    <row r="286" spans="1:8">
      <c r="A286" s="18">
        <v>100.5</v>
      </c>
      <c r="B286" s="26">
        <v>200.22858553665554</v>
      </c>
      <c r="C286" s="22">
        <f t="shared" si="24"/>
        <v>80</v>
      </c>
      <c r="D286" s="29" t="str">
        <f t="shared" si="26"/>
        <v>0050</v>
      </c>
      <c r="E286" s="32">
        <f t="shared" si="25"/>
        <v>1280</v>
      </c>
      <c r="F286" s="19" t="str">
        <f t="shared" si="27"/>
        <v>0500</v>
      </c>
      <c r="G286" s="22">
        <f t="shared" si="28"/>
        <v>-31488</v>
      </c>
      <c r="H286" s="19" t="str">
        <f t="shared" si="29"/>
        <v>FFFFFF8500</v>
      </c>
    </row>
    <row r="287" spans="1:8">
      <c r="A287" s="18">
        <v>101</v>
      </c>
      <c r="B287" s="26">
        <v>197.31754346860384</v>
      </c>
      <c r="C287" s="22">
        <f t="shared" si="24"/>
        <v>79</v>
      </c>
      <c r="D287" s="29" t="str">
        <f t="shared" si="26"/>
        <v>004F</v>
      </c>
      <c r="E287" s="32">
        <f t="shared" si="25"/>
        <v>1264</v>
      </c>
      <c r="F287" s="19" t="str">
        <f t="shared" si="27"/>
        <v>04F0</v>
      </c>
      <c r="G287" s="22">
        <f t="shared" si="28"/>
        <v>-31504</v>
      </c>
      <c r="H287" s="19" t="str">
        <f t="shared" si="29"/>
        <v>FFFFFF84F0</v>
      </c>
    </row>
    <row r="288" spans="1:8">
      <c r="A288" s="18">
        <v>101.5</v>
      </c>
      <c r="B288" s="26">
        <v>194.45570546887578</v>
      </c>
      <c r="C288" s="22">
        <f t="shared" si="24"/>
        <v>78</v>
      </c>
      <c r="D288" s="29" t="str">
        <f t="shared" si="26"/>
        <v>004E</v>
      </c>
      <c r="E288" s="32">
        <f t="shared" si="25"/>
        <v>1248</v>
      </c>
      <c r="F288" s="19" t="str">
        <f t="shared" si="27"/>
        <v>04E0</v>
      </c>
      <c r="G288" s="22">
        <f t="shared" si="28"/>
        <v>-31520</v>
      </c>
      <c r="H288" s="19" t="str">
        <f t="shared" si="29"/>
        <v>FFFFFF84E0</v>
      </c>
    </row>
    <row r="289" spans="1:8">
      <c r="A289" s="18">
        <v>102</v>
      </c>
      <c r="B289" s="26">
        <v>191.6421327098665</v>
      </c>
      <c r="C289" s="22">
        <f t="shared" si="24"/>
        <v>77</v>
      </c>
      <c r="D289" s="29" t="str">
        <f t="shared" si="26"/>
        <v>004D</v>
      </c>
      <c r="E289" s="32">
        <f t="shared" si="25"/>
        <v>1232</v>
      </c>
      <c r="F289" s="19" t="str">
        <f t="shared" si="27"/>
        <v>04D0</v>
      </c>
      <c r="G289" s="22">
        <f t="shared" si="28"/>
        <v>-31536</v>
      </c>
      <c r="H289" s="19" t="str">
        <f t="shared" si="29"/>
        <v>FFFFFF84D0</v>
      </c>
    </row>
    <row r="290" spans="1:8">
      <c r="A290" s="18">
        <v>102.5</v>
      </c>
      <c r="B290" s="26">
        <v>188.8759062054431</v>
      </c>
      <c r="C290" s="22">
        <f t="shared" si="24"/>
        <v>75</v>
      </c>
      <c r="D290" s="29" t="str">
        <f t="shared" si="26"/>
        <v>004B</v>
      </c>
      <c r="E290" s="32">
        <f t="shared" si="25"/>
        <v>1200</v>
      </c>
      <c r="F290" s="19" t="str">
        <f t="shared" si="27"/>
        <v>04B0</v>
      </c>
      <c r="G290" s="22">
        <f t="shared" si="28"/>
        <v>-31568</v>
      </c>
      <c r="H290" s="19" t="str">
        <f t="shared" si="29"/>
        <v>FFFFFF84B0</v>
      </c>
    </row>
    <row r="291" spans="1:8">
      <c r="A291" s="18">
        <v>103</v>
      </c>
      <c r="B291" s="26">
        <v>186.15612635267772</v>
      </c>
      <c r="C291" s="22">
        <f t="shared" si="24"/>
        <v>74</v>
      </c>
      <c r="D291" s="29" t="str">
        <f t="shared" si="26"/>
        <v>004A</v>
      </c>
      <c r="E291" s="32">
        <f t="shared" si="25"/>
        <v>1184</v>
      </c>
      <c r="F291" s="19" t="str">
        <f t="shared" si="27"/>
        <v>04A0</v>
      </c>
      <c r="G291" s="22">
        <f t="shared" si="28"/>
        <v>-31584</v>
      </c>
      <c r="H291" s="19" t="str">
        <f t="shared" si="29"/>
        <v>FFFFFF84A0</v>
      </c>
    </row>
    <row r="292" spans="1:8">
      <c r="A292" s="18">
        <v>103.5</v>
      </c>
      <c r="B292" s="26">
        <v>183.48191248502576</v>
      </c>
      <c r="C292" s="22">
        <f t="shared" si="24"/>
        <v>73</v>
      </c>
      <c r="D292" s="29" t="str">
        <f t="shared" si="26"/>
        <v>0049</v>
      </c>
      <c r="E292" s="32">
        <f t="shared" si="25"/>
        <v>1168</v>
      </c>
      <c r="F292" s="19" t="str">
        <f t="shared" si="27"/>
        <v>0490</v>
      </c>
      <c r="G292" s="22">
        <f t="shared" si="28"/>
        <v>-31600</v>
      </c>
      <c r="H292" s="19" t="str">
        <f t="shared" si="29"/>
        <v>FFFFFF8490</v>
      </c>
    </row>
    <row r="293" spans="1:8">
      <c r="A293" s="18">
        <v>104</v>
      </c>
      <c r="B293" s="26">
        <v>180.8524024366499</v>
      </c>
      <c r="C293" s="22">
        <f t="shared" si="24"/>
        <v>72</v>
      </c>
      <c r="D293" s="29" t="str">
        <f t="shared" si="26"/>
        <v>0048</v>
      </c>
      <c r="E293" s="32">
        <f t="shared" si="25"/>
        <v>1152</v>
      </c>
      <c r="F293" s="19" t="str">
        <f t="shared" si="27"/>
        <v>0480</v>
      </c>
      <c r="G293" s="22">
        <f t="shared" si="28"/>
        <v>-31616</v>
      </c>
      <c r="H293" s="19" t="str">
        <f t="shared" si="29"/>
        <v>FFFFFF8480</v>
      </c>
    </row>
    <row r="294" spans="1:8">
      <c r="A294" s="18">
        <v>104.5</v>
      </c>
      <c r="B294" s="26">
        <v>178.26675211758879</v>
      </c>
      <c r="C294" s="22">
        <f t="shared" si="24"/>
        <v>71</v>
      </c>
      <c r="D294" s="29" t="str">
        <f t="shared" si="26"/>
        <v>0047</v>
      </c>
      <c r="E294" s="32">
        <f t="shared" si="25"/>
        <v>1136</v>
      </c>
      <c r="F294" s="19" t="str">
        <f t="shared" si="27"/>
        <v>0470</v>
      </c>
      <c r="G294" s="22">
        <f t="shared" si="28"/>
        <v>-31632</v>
      </c>
      <c r="H294" s="19" t="str">
        <f t="shared" si="29"/>
        <v>FFFFFF8470</v>
      </c>
    </row>
    <row r="295" spans="1:8">
      <c r="A295" s="18">
        <v>105</v>
      </c>
      <c r="B295" s="26">
        <v>175.7241350994814</v>
      </c>
      <c r="C295" s="22">
        <f t="shared" si="24"/>
        <v>70</v>
      </c>
      <c r="D295" s="29" t="str">
        <f t="shared" si="26"/>
        <v>0046</v>
      </c>
      <c r="E295" s="32">
        <f t="shared" si="25"/>
        <v>1120</v>
      </c>
      <c r="F295" s="19" t="str">
        <f t="shared" si="27"/>
        <v>0460</v>
      </c>
      <c r="G295" s="22">
        <f t="shared" si="28"/>
        <v>-31648</v>
      </c>
      <c r="H295" s="19" t="str">
        <f t="shared" si="29"/>
        <v>FFFFFF8460</v>
      </c>
    </row>
    <row r="296" spans="1:8">
      <c r="A296" s="18">
        <v>105.5</v>
      </c>
      <c r="B296" s="26">
        <v>173.22374221156545</v>
      </c>
      <c r="C296" s="22">
        <f t="shared" si="24"/>
        <v>69</v>
      </c>
      <c r="D296" s="29" t="str">
        <f t="shared" si="26"/>
        <v>0045</v>
      </c>
      <c r="E296" s="32">
        <f t="shared" si="25"/>
        <v>1104</v>
      </c>
      <c r="F296" s="19" t="str">
        <f t="shared" si="27"/>
        <v>0450</v>
      </c>
      <c r="G296" s="22">
        <f t="shared" si="28"/>
        <v>-31664</v>
      </c>
      <c r="H296" s="19" t="str">
        <f t="shared" si="29"/>
        <v>FFFFFF8450</v>
      </c>
    </row>
    <row r="297" spans="1:8">
      <c r="A297" s="18">
        <v>106</v>
      </c>
      <c r="B297" s="26">
        <v>170.76478114667466</v>
      </c>
      <c r="C297" s="22">
        <f t="shared" si="24"/>
        <v>68</v>
      </c>
      <c r="D297" s="29" t="str">
        <f t="shared" si="26"/>
        <v>0044</v>
      </c>
      <c r="E297" s="32">
        <f t="shared" si="25"/>
        <v>1088</v>
      </c>
      <c r="F297" s="19" t="str">
        <f t="shared" si="27"/>
        <v>0440</v>
      </c>
      <c r="G297" s="22">
        <f t="shared" si="28"/>
        <v>-31680</v>
      </c>
      <c r="H297" s="19" t="str">
        <f t="shared" si="29"/>
        <v>FFFFFF8440</v>
      </c>
    </row>
    <row r="298" spans="1:8">
      <c r="A298" s="18">
        <v>106.5</v>
      </c>
      <c r="B298" s="26">
        <v>168.34647607697386</v>
      </c>
      <c r="C298" s="22">
        <f t="shared" si="24"/>
        <v>67</v>
      </c>
      <c r="D298" s="29" t="str">
        <f t="shared" si="26"/>
        <v>0043</v>
      </c>
      <c r="E298" s="32">
        <f t="shared" si="25"/>
        <v>1072</v>
      </c>
      <c r="F298" s="19" t="str">
        <f t="shared" si="27"/>
        <v>0430</v>
      </c>
      <c r="G298" s="22">
        <f t="shared" si="28"/>
        <v>-31696</v>
      </c>
      <c r="H298" s="19" t="str">
        <f t="shared" si="29"/>
        <v>FFFFFF8430</v>
      </c>
    </row>
    <row r="299" spans="1:8">
      <c r="A299" s="18">
        <v>107</v>
      </c>
      <c r="B299" s="26">
        <v>165.96806727916717</v>
      </c>
      <c r="C299" s="22">
        <f t="shared" si="24"/>
        <v>66</v>
      </c>
      <c r="D299" s="29" t="str">
        <f t="shared" si="26"/>
        <v>0042</v>
      </c>
      <c r="E299" s="32">
        <f t="shared" si="25"/>
        <v>1056</v>
      </c>
      <c r="F299" s="19" t="str">
        <f t="shared" si="27"/>
        <v>0420</v>
      </c>
      <c r="G299" s="22">
        <f t="shared" si="28"/>
        <v>-31712</v>
      </c>
      <c r="H299" s="19" t="str">
        <f t="shared" si="29"/>
        <v>FFFFFF8420</v>
      </c>
    </row>
    <row r="300" spans="1:8">
      <c r="A300" s="18">
        <v>107.5</v>
      </c>
      <c r="B300" s="26">
        <v>163.62881076893299</v>
      </c>
      <c r="C300" s="22">
        <f t="shared" si="24"/>
        <v>65</v>
      </c>
      <c r="D300" s="29" t="str">
        <f t="shared" si="26"/>
        <v>0041</v>
      </c>
      <c r="E300" s="32">
        <f t="shared" si="25"/>
        <v>1040</v>
      </c>
      <c r="F300" s="19" t="str">
        <f t="shared" si="27"/>
        <v>0410</v>
      </c>
      <c r="G300" s="22">
        <f t="shared" si="28"/>
        <v>-31728</v>
      </c>
      <c r="H300" s="19" t="str">
        <f t="shared" si="29"/>
        <v>FFFFFF8410</v>
      </c>
    </row>
    <row r="301" spans="1:8">
      <c r="A301" s="18">
        <v>108</v>
      </c>
      <c r="B301" s="26">
        <v>161.32797794434305</v>
      </c>
      <c r="C301" s="22">
        <f t="shared" si="24"/>
        <v>65</v>
      </c>
      <c r="D301" s="29" t="str">
        <f t="shared" si="26"/>
        <v>0041</v>
      </c>
      <c r="E301" s="32">
        <f t="shared" si="25"/>
        <v>1040</v>
      </c>
      <c r="F301" s="19" t="str">
        <f t="shared" si="27"/>
        <v>0410</v>
      </c>
      <c r="G301" s="22">
        <f t="shared" si="28"/>
        <v>-31728</v>
      </c>
      <c r="H301" s="19" t="str">
        <f t="shared" si="29"/>
        <v>FFFFFF8410</v>
      </c>
    </row>
    <row r="302" spans="1:8">
      <c r="A302" s="18">
        <v>108.5</v>
      </c>
      <c r="B302" s="26">
        <v>159.06485523802158</v>
      </c>
      <c r="C302" s="22">
        <f t="shared" si="24"/>
        <v>64</v>
      </c>
      <c r="D302" s="29" t="str">
        <f t="shared" si="26"/>
        <v>0040</v>
      </c>
      <c r="E302" s="32">
        <f t="shared" si="25"/>
        <v>1024</v>
      </c>
      <c r="F302" s="19" t="str">
        <f t="shared" si="27"/>
        <v>0400</v>
      </c>
      <c r="G302" s="22">
        <f t="shared" si="28"/>
        <v>-31744</v>
      </c>
      <c r="H302" s="19" t="str">
        <f t="shared" si="29"/>
        <v>FFFFFF8400</v>
      </c>
    </row>
    <row r="303" spans="1:8">
      <c r="A303" s="18">
        <v>109</v>
      </c>
      <c r="B303" s="26">
        <v>156.83874377782294</v>
      </c>
      <c r="C303" s="22">
        <f t="shared" si="24"/>
        <v>63</v>
      </c>
      <c r="D303" s="29" t="str">
        <f t="shared" si="26"/>
        <v>003F</v>
      </c>
      <c r="E303" s="32">
        <f t="shared" si="25"/>
        <v>1008</v>
      </c>
      <c r="F303" s="19" t="str">
        <f t="shared" si="27"/>
        <v>03F0</v>
      </c>
      <c r="G303" s="22">
        <f t="shared" si="28"/>
        <v>-31760</v>
      </c>
      <c r="H303" s="19" t="str">
        <f t="shared" si="29"/>
        <v>FFFFFF83F0</v>
      </c>
    </row>
    <row r="304" spans="1:8">
      <c r="A304" s="18">
        <v>109.5</v>
      </c>
      <c r="B304" s="26">
        <v>154.64895905579883</v>
      </c>
      <c r="C304" s="22">
        <f t="shared" si="24"/>
        <v>62</v>
      </c>
      <c r="D304" s="29" t="str">
        <f t="shared" si="26"/>
        <v>003E</v>
      </c>
      <c r="E304" s="32">
        <f t="shared" si="25"/>
        <v>992</v>
      </c>
      <c r="F304" s="19" t="str">
        <f t="shared" si="27"/>
        <v>03E0</v>
      </c>
      <c r="G304" s="22">
        <f t="shared" si="28"/>
        <v>-31776</v>
      </c>
      <c r="H304" s="19" t="str">
        <f t="shared" si="29"/>
        <v>FFFFFF83E0</v>
      </c>
    </row>
    <row r="305" spans="1:8">
      <c r="A305" s="18">
        <v>110</v>
      </c>
      <c r="B305" s="26">
        <v>152.49483060523693</v>
      </c>
      <c r="C305" s="22">
        <f t="shared" si="24"/>
        <v>61</v>
      </c>
      <c r="D305" s="29" t="str">
        <f t="shared" si="26"/>
        <v>003D</v>
      </c>
      <c r="E305" s="32">
        <f t="shared" si="25"/>
        <v>976</v>
      </c>
      <c r="F305" s="19" t="str">
        <f t="shared" si="27"/>
        <v>03D0</v>
      </c>
      <c r="G305" s="22">
        <f t="shared" si="28"/>
        <v>-31792</v>
      </c>
      <c r="H305" s="19" t="str">
        <f t="shared" si="29"/>
        <v>FFFFFF83D0</v>
      </c>
    </row>
    <row r="306" spans="1:8">
      <c r="A306" s="18">
        <v>110.5</v>
      </c>
      <c r="B306" s="26">
        <v>150.37570168556479</v>
      </c>
      <c r="C306" s="22">
        <f t="shared" si="24"/>
        <v>60</v>
      </c>
      <c r="D306" s="29" t="str">
        <f t="shared" si="26"/>
        <v>003C</v>
      </c>
      <c r="E306" s="32">
        <f t="shared" si="25"/>
        <v>960</v>
      </c>
      <c r="F306" s="19" t="str">
        <f t="shared" si="27"/>
        <v>03C0</v>
      </c>
      <c r="G306" s="22">
        <f t="shared" si="28"/>
        <v>-31808</v>
      </c>
      <c r="H306" s="19" t="str">
        <f t="shared" si="29"/>
        <v>FFFFFF83C0</v>
      </c>
    </row>
    <row r="307" spans="1:8">
      <c r="A307" s="18">
        <v>111</v>
      </c>
      <c r="B307" s="26">
        <v>148.29092897490639</v>
      </c>
      <c r="C307" s="22">
        <f t="shared" si="24"/>
        <v>59</v>
      </c>
      <c r="D307" s="29" t="str">
        <f t="shared" si="26"/>
        <v>003B</v>
      </c>
      <c r="E307" s="32">
        <f t="shared" si="25"/>
        <v>944</v>
      </c>
      <c r="F307" s="19" t="str">
        <f t="shared" si="27"/>
        <v>03B0</v>
      </c>
      <c r="G307" s="22">
        <f t="shared" si="28"/>
        <v>-31824</v>
      </c>
      <c r="H307" s="19" t="str">
        <f t="shared" si="29"/>
        <v>FFFFFF83B0</v>
      </c>
    </row>
    <row r="308" spans="1:8">
      <c r="A308" s="18">
        <v>111.5</v>
      </c>
      <c r="B308" s="26">
        <v>146.23988227009755</v>
      </c>
      <c r="C308" s="22">
        <f t="shared" si="24"/>
        <v>59</v>
      </c>
      <c r="D308" s="29" t="str">
        <f t="shared" si="26"/>
        <v>003B</v>
      </c>
      <c r="E308" s="32">
        <f t="shared" si="25"/>
        <v>944</v>
      </c>
      <c r="F308" s="19" t="str">
        <f t="shared" si="27"/>
        <v>03B0</v>
      </c>
      <c r="G308" s="22">
        <f t="shared" si="28"/>
        <v>-31824</v>
      </c>
      <c r="H308" s="19" t="str">
        <f t="shared" si="29"/>
        <v>FFFFFF83B0</v>
      </c>
    </row>
    <row r="309" spans="1:8">
      <c r="A309" s="18">
        <v>112</v>
      </c>
      <c r="B309" s="26">
        <v>144.22194419396178</v>
      </c>
      <c r="C309" s="22">
        <f t="shared" si="24"/>
        <v>58</v>
      </c>
      <c r="D309" s="29" t="str">
        <f t="shared" si="26"/>
        <v>003A</v>
      </c>
      <c r="E309" s="32">
        <f t="shared" si="25"/>
        <v>928</v>
      </c>
      <c r="F309" s="19" t="str">
        <f t="shared" si="27"/>
        <v>03A0</v>
      </c>
      <c r="G309" s="22">
        <f t="shared" si="28"/>
        <v>-31840</v>
      </c>
      <c r="H309" s="19" t="str">
        <f t="shared" si="29"/>
        <v>FFFFFF83A0</v>
      </c>
    </row>
    <row r="310" spans="1:8">
      <c r="A310" s="18">
        <v>112.5</v>
      </c>
      <c r="B310" s="26">
        <v>142.23650990966121</v>
      </c>
      <c r="C310" s="22">
        <f t="shared" si="24"/>
        <v>57</v>
      </c>
      <c r="D310" s="29" t="str">
        <f t="shared" si="26"/>
        <v>0039</v>
      </c>
      <c r="E310" s="32">
        <f t="shared" si="25"/>
        <v>912</v>
      </c>
      <c r="F310" s="19" t="str">
        <f t="shared" si="27"/>
        <v>0390</v>
      </c>
      <c r="G310" s="22">
        <f t="shared" si="28"/>
        <v>-31856</v>
      </c>
      <c r="H310" s="19" t="str">
        <f t="shared" si="29"/>
        <v>FFFFFF8390</v>
      </c>
    </row>
    <row r="311" spans="1:8">
      <c r="A311" s="18">
        <v>113</v>
      </c>
      <c r="B311" s="26">
        <v>140.28298684193507</v>
      </c>
      <c r="C311" s="22">
        <f t="shared" si="24"/>
        <v>56</v>
      </c>
      <c r="D311" s="29" t="str">
        <f t="shared" si="26"/>
        <v>0038</v>
      </c>
      <c r="E311" s="32">
        <f t="shared" si="25"/>
        <v>896</v>
      </c>
      <c r="F311" s="19" t="str">
        <f t="shared" si="27"/>
        <v>0380</v>
      </c>
      <c r="G311" s="22">
        <f t="shared" si="28"/>
        <v>-31872</v>
      </c>
      <c r="H311" s="19" t="str">
        <f t="shared" si="29"/>
        <v>FFFFFF8380</v>
      </c>
    </row>
    <row r="312" spans="1:8">
      <c r="A312" s="18">
        <v>113.5</v>
      </c>
      <c r="B312" s="26">
        <v>138.36079440505239</v>
      </c>
      <c r="C312" s="22">
        <f t="shared" si="24"/>
        <v>55</v>
      </c>
      <c r="D312" s="29" t="str">
        <f t="shared" si="26"/>
        <v>0037</v>
      </c>
      <c r="E312" s="32">
        <f t="shared" si="25"/>
        <v>880</v>
      </c>
      <c r="F312" s="19" t="str">
        <f t="shared" si="27"/>
        <v>0370</v>
      </c>
      <c r="G312" s="22">
        <f t="shared" si="28"/>
        <v>-31888</v>
      </c>
      <c r="H312" s="19" t="str">
        <f t="shared" si="29"/>
        <v>FFFFFF8370</v>
      </c>
    </row>
    <row r="313" spans="1:8">
      <c r="A313" s="18">
        <v>114</v>
      </c>
      <c r="B313" s="26">
        <v>136.46936373729929</v>
      </c>
      <c r="C313" s="22">
        <f t="shared" si="24"/>
        <v>55</v>
      </c>
      <c r="D313" s="29" t="str">
        <f t="shared" si="26"/>
        <v>0037</v>
      </c>
      <c r="E313" s="32">
        <f t="shared" si="25"/>
        <v>880</v>
      </c>
      <c r="F313" s="19" t="str">
        <f t="shared" si="27"/>
        <v>0370</v>
      </c>
      <c r="G313" s="22">
        <f t="shared" si="28"/>
        <v>-31888</v>
      </c>
      <c r="H313" s="19" t="str">
        <f t="shared" si="29"/>
        <v>FFFFFF8370</v>
      </c>
    </row>
    <row r="314" spans="1:8">
      <c r="A314" s="18">
        <v>114.5</v>
      </c>
      <c r="B314" s="26">
        <v>134.60813744183667</v>
      </c>
      <c r="C314" s="22">
        <f t="shared" si="24"/>
        <v>54</v>
      </c>
      <c r="D314" s="29" t="str">
        <f t="shared" si="26"/>
        <v>0036</v>
      </c>
      <c r="E314" s="32">
        <f t="shared" si="25"/>
        <v>864</v>
      </c>
      <c r="F314" s="19" t="str">
        <f t="shared" si="27"/>
        <v>0360</v>
      </c>
      <c r="G314" s="22">
        <f t="shared" si="28"/>
        <v>-31904</v>
      </c>
      <c r="H314" s="19" t="str">
        <f t="shared" si="29"/>
        <v>FFFFFF8360</v>
      </c>
    </row>
    <row r="315" spans="1:8">
      <c r="A315" s="18">
        <v>115</v>
      </c>
      <c r="B315" s="26">
        <v>132.77656933376238</v>
      </c>
      <c r="C315" s="22">
        <f t="shared" si="24"/>
        <v>53</v>
      </c>
      <c r="D315" s="29" t="str">
        <f t="shared" si="26"/>
        <v>0035</v>
      </c>
      <c r="E315" s="32">
        <f t="shared" si="25"/>
        <v>848</v>
      </c>
      <c r="F315" s="19" t="str">
        <f t="shared" si="27"/>
        <v>0350</v>
      </c>
      <c r="G315" s="22">
        <f t="shared" si="28"/>
        <v>-31920</v>
      </c>
      <c r="H315" s="19" t="str">
        <f t="shared" si="29"/>
        <v>FFFFFF8350</v>
      </c>
    </row>
    <row r="316" spans="1:8">
      <c r="A316" s="18">
        <v>115.5</v>
      </c>
      <c r="B316" s="26">
        <v>130.97412419321961</v>
      </c>
      <c r="C316" s="22">
        <f t="shared" si="24"/>
        <v>52</v>
      </c>
      <c r="D316" s="29" t="str">
        <f t="shared" si="26"/>
        <v>0034</v>
      </c>
      <c r="E316" s="32">
        <f t="shared" si="25"/>
        <v>832</v>
      </c>
      <c r="F316" s="19" t="str">
        <f t="shared" si="27"/>
        <v>0340</v>
      </c>
      <c r="G316" s="22">
        <f t="shared" si="28"/>
        <v>-31936</v>
      </c>
      <c r="H316" s="19" t="str">
        <f t="shared" si="29"/>
        <v>FFFFFF8340</v>
      </c>
    </row>
    <row r="317" spans="1:8">
      <c r="A317" s="18">
        <v>116</v>
      </c>
      <c r="B317" s="26">
        <v>129.20027752439245</v>
      </c>
      <c r="C317" s="22">
        <f t="shared" si="24"/>
        <v>52</v>
      </c>
      <c r="D317" s="29" t="str">
        <f t="shared" si="26"/>
        <v>0034</v>
      </c>
      <c r="E317" s="32">
        <f t="shared" si="25"/>
        <v>832</v>
      </c>
      <c r="F317" s="19" t="str">
        <f t="shared" si="27"/>
        <v>0340</v>
      </c>
      <c r="G317" s="22">
        <f t="shared" si="28"/>
        <v>-31936</v>
      </c>
      <c r="H317" s="19" t="str">
        <f t="shared" si="29"/>
        <v>FFFFFF8340</v>
      </c>
    </row>
    <row r="318" spans="1:8">
      <c r="A318" s="18">
        <v>116.5</v>
      </c>
      <c r="B318" s="26">
        <v>127.45451532024319</v>
      </c>
      <c r="C318" s="22">
        <f t="shared" si="24"/>
        <v>51</v>
      </c>
      <c r="D318" s="29" t="str">
        <f t="shared" si="26"/>
        <v>0033</v>
      </c>
      <c r="E318" s="32">
        <f t="shared" si="25"/>
        <v>816</v>
      </c>
      <c r="F318" s="19" t="str">
        <f t="shared" si="27"/>
        <v>0330</v>
      </c>
      <c r="G318" s="22">
        <f t="shared" si="28"/>
        <v>-31952</v>
      </c>
      <c r="H318" s="19" t="str">
        <f t="shared" si="29"/>
        <v>FFFFFF8330</v>
      </c>
    </row>
    <row r="319" spans="1:8">
      <c r="A319" s="18">
        <v>117</v>
      </c>
      <c r="B319" s="26">
        <v>125.73633383283999</v>
      </c>
      <c r="C319" s="22">
        <f t="shared" si="24"/>
        <v>50</v>
      </c>
      <c r="D319" s="29" t="str">
        <f t="shared" si="26"/>
        <v>0032</v>
      </c>
      <c r="E319" s="32">
        <f t="shared" si="25"/>
        <v>800</v>
      </c>
      <c r="F319" s="19" t="str">
        <f t="shared" si="27"/>
        <v>0320</v>
      </c>
      <c r="G319" s="22">
        <f t="shared" si="28"/>
        <v>-31968</v>
      </c>
      <c r="H319" s="19" t="str">
        <f t="shared" si="29"/>
        <v>FFFFFF8320</v>
      </c>
    </row>
    <row r="320" spans="1:8">
      <c r="A320" s="18">
        <v>117.5</v>
      </c>
      <c r="B320" s="26">
        <v>124.04523934913402</v>
      </c>
      <c r="C320" s="22">
        <f t="shared" si="24"/>
        <v>50</v>
      </c>
      <c r="D320" s="29" t="str">
        <f t="shared" si="26"/>
        <v>0032</v>
      </c>
      <c r="E320" s="32">
        <f t="shared" si="25"/>
        <v>800</v>
      </c>
      <c r="F320" s="19" t="str">
        <f t="shared" si="27"/>
        <v>0320</v>
      </c>
      <c r="G320" s="22">
        <f t="shared" si="28"/>
        <v>-31968</v>
      </c>
      <c r="H320" s="19" t="str">
        <f t="shared" si="29"/>
        <v>FFFFFF8320</v>
      </c>
    </row>
    <row r="321" spans="1:8">
      <c r="A321" s="18">
        <v>118</v>
      </c>
      <c r="B321" s="26">
        <v>122.38074797204786</v>
      </c>
      <c r="C321" s="22">
        <f t="shared" si="24"/>
        <v>49</v>
      </c>
      <c r="D321" s="29" t="str">
        <f t="shared" si="26"/>
        <v>0031</v>
      </c>
      <c r="E321" s="32">
        <f t="shared" si="25"/>
        <v>784</v>
      </c>
      <c r="F321" s="19" t="str">
        <f t="shared" si="27"/>
        <v>0310</v>
      </c>
      <c r="G321" s="22">
        <f t="shared" si="28"/>
        <v>-31984</v>
      </c>
      <c r="H321" s="19" t="str">
        <f t="shared" si="29"/>
        <v>FFFFFF8310</v>
      </c>
    </row>
    <row r="322" spans="1:8">
      <c r="A322" s="18">
        <v>118.5</v>
      </c>
      <c r="B322" s="26">
        <v>120.7423854067375</v>
      </c>
      <c r="C322" s="22">
        <f t="shared" si="24"/>
        <v>48</v>
      </c>
      <c r="D322" s="29" t="str">
        <f t="shared" si="26"/>
        <v>0030</v>
      </c>
      <c r="E322" s="32">
        <f t="shared" si="25"/>
        <v>768</v>
      </c>
      <c r="F322" s="19" t="str">
        <f t="shared" si="27"/>
        <v>0300</v>
      </c>
      <c r="G322" s="22">
        <f t="shared" si="28"/>
        <v>-32000</v>
      </c>
      <c r="H322" s="19" t="str">
        <f t="shared" si="29"/>
        <v>FFFFFF8300</v>
      </c>
    </row>
    <row r="323" spans="1:8">
      <c r="A323" s="18">
        <v>119</v>
      </c>
      <c r="B323" s="26">
        <v>119.12968675189876</v>
      </c>
      <c r="C323" s="22">
        <f t="shared" si="24"/>
        <v>48</v>
      </c>
      <c r="D323" s="29" t="str">
        <f t="shared" si="26"/>
        <v>0030</v>
      </c>
      <c r="E323" s="32">
        <f t="shared" si="25"/>
        <v>768</v>
      </c>
      <c r="F323" s="19" t="str">
        <f t="shared" si="27"/>
        <v>0300</v>
      </c>
      <c r="G323" s="22">
        <f t="shared" si="28"/>
        <v>-32000</v>
      </c>
      <c r="H323" s="19" t="str">
        <f t="shared" si="29"/>
        <v>FFFFFF8300</v>
      </c>
    </row>
    <row r="324" spans="1:8">
      <c r="A324" s="18">
        <v>119.5</v>
      </c>
      <c r="B324" s="26">
        <v>117.54219629598998</v>
      </c>
      <c r="C324" s="22">
        <f t="shared" si="24"/>
        <v>47</v>
      </c>
      <c r="D324" s="29" t="str">
        <f t="shared" si="26"/>
        <v>002F</v>
      </c>
      <c r="E324" s="32">
        <f t="shared" si="25"/>
        <v>752</v>
      </c>
      <c r="F324" s="19" t="str">
        <f t="shared" si="27"/>
        <v>02F0</v>
      </c>
      <c r="G324" s="22">
        <f t="shared" si="28"/>
        <v>-32016</v>
      </c>
      <c r="H324" s="19" t="str">
        <f t="shared" si="29"/>
        <v>FFFFFF82F0</v>
      </c>
    </row>
    <row r="325" spans="1:8">
      <c r="A325" s="18">
        <v>120</v>
      </c>
      <c r="B325" s="26">
        <v>115.97946731824412</v>
      </c>
      <c r="C325" s="22">
        <f t="shared" ref="C325:C388" si="30">INT(Vin*2^Resol *B325/(VRef*(B325+Rup)))</f>
        <v>46</v>
      </c>
      <c r="D325" s="29" t="str">
        <f t="shared" si="26"/>
        <v>002E</v>
      </c>
      <c r="E325" s="32">
        <f t="shared" ref="E325:E385" si="31">C325 *2^(16-Resol)</f>
        <v>736</v>
      </c>
      <c r="F325" s="19" t="str">
        <f t="shared" si="27"/>
        <v>02E0</v>
      </c>
      <c r="G325" s="22">
        <f t="shared" si="28"/>
        <v>-32032</v>
      </c>
      <c r="H325" s="19" t="str">
        <f t="shared" si="29"/>
        <v>FFFFFF82E0</v>
      </c>
    </row>
    <row r="326" spans="1:8">
      <c r="A326" s="18">
        <v>120.5</v>
      </c>
      <c r="B326" s="26">
        <v>114.44106189435357</v>
      </c>
      <c r="C326" s="22">
        <f t="shared" si="30"/>
        <v>46</v>
      </c>
      <c r="D326" s="29" t="str">
        <f t="shared" ref="D326:D385" si="32">DEC2HEX(C326,4)</f>
        <v>002E</v>
      </c>
      <c r="E326" s="32">
        <f t="shared" si="31"/>
        <v>736</v>
      </c>
      <c r="F326" s="19" t="str">
        <f t="shared" ref="F326:F385" si="33">DEC2HEX(E326,4)</f>
        <v>02E0</v>
      </c>
      <c r="G326" s="22">
        <f t="shared" ref="G326:G385" si="34">E326-2^15</f>
        <v>-32032</v>
      </c>
      <c r="H326" s="19" t="str">
        <f t="shared" ref="H326:H385" si="35">DEC2HEX(G326,4)</f>
        <v>FFFFFF82E0</v>
      </c>
    </row>
    <row r="327" spans="1:8">
      <c r="A327" s="18">
        <v>121</v>
      </c>
      <c r="B327" s="26">
        <v>112.92655070670472</v>
      </c>
      <c r="C327" s="22">
        <f t="shared" si="30"/>
        <v>45</v>
      </c>
      <c r="D327" s="29" t="str">
        <f t="shared" si="32"/>
        <v>002D</v>
      </c>
      <c r="E327" s="32">
        <f t="shared" si="31"/>
        <v>720</v>
      </c>
      <c r="F327" s="19" t="str">
        <f t="shared" si="33"/>
        <v>02D0</v>
      </c>
      <c r="G327" s="22">
        <f t="shared" si="34"/>
        <v>-32048</v>
      </c>
      <c r="H327" s="19" t="str">
        <f t="shared" si="35"/>
        <v>FFFFFF82D0</v>
      </c>
    </row>
    <row r="328" spans="1:8">
      <c r="A328" s="18">
        <v>121.5</v>
      </c>
      <c r="B328" s="26">
        <v>111.4355128590519</v>
      </c>
      <c r="C328" s="22">
        <f t="shared" si="30"/>
        <v>45</v>
      </c>
      <c r="D328" s="29" t="str">
        <f t="shared" si="32"/>
        <v>002D</v>
      </c>
      <c r="E328" s="32">
        <f t="shared" si="31"/>
        <v>720</v>
      </c>
      <c r="F328" s="19" t="str">
        <f t="shared" si="33"/>
        <v>02D0</v>
      </c>
      <c r="G328" s="22">
        <f t="shared" si="34"/>
        <v>-32048</v>
      </c>
      <c r="H328" s="19" t="str">
        <f t="shared" si="35"/>
        <v>FFFFFF82D0</v>
      </c>
    </row>
    <row r="329" spans="1:8">
      <c r="A329" s="18">
        <v>122</v>
      </c>
      <c r="B329" s="26">
        <v>109.96753569551687</v>
      </c>
      <c r="C329" s="22">
        <f t="shared" si="30"/>
        <v>44</v>
      </c>
      <c r="D329" s="29" t="str">
        <f t="shared" si="32"/>
        <v>002C</v>
      </c>
      <c r="E329" s="32">
        <f t="shared" si="31"/>
        <v>704</v>
      </c>
      <c r="F329" s="19" t="str">
        <f t="shared" si="33"/>
        <v>02C0</v>
      </c>
      <c r="G329" s="22">
        <f t="shared" si="34"/>
        <v>-32064</v>
      </c>
      <c r="H329" s="19" t="str">
        <f t="shared" si="35"/>
        <v>FFFFFF82C0</v>
      </c>
    </row>
    <row r="330" spans="1:8">
      <c r="A330" s="18">
        <v>122.5</v>
      </c>
      <c r="B330" s="26">
        <v>108.52221462380609</v>
      </c>
      <c r="C330" s="22">
        <f t="shared" si="30"/>
        <v>43</v>
      </c>
      <c r="D330" s="29" t="str">
        <f t="shared" si="32"/>
        <v>002B</v>
      </c>
      <c r="E330" s="32">
        <f t="shared" si="31"/>
        <v>688</v>
      </c>
      <c r="F330" s="19" t="str">
        <f t="shared" si="33"/>
        <v>02B0</v>
      </c>
      <c r="G330" s="22">
        <f t="shared" si="34"/>
        <v>-32080</v>
      </c>
      <c r="H330" s="19" t="str">
        <f t="shared" si="35"/>
        <v>FFFFFF82B0</v>
      </c>
    </row>
    <row r="331" spans="1:8">
      <c r="A331" s="18">
        <v>123</v>
      </c>
      <c r="B331" s="26">
        <v>107.09915294253886</v>
      </c>
      <c r="C331" s="22">
        <f t="shared" si="30"/>
        <v>43</v>
      </c>
      <c r="D331" s="29" t="str">
        <f t="shared" si="32"/>
        <v>002B</v>
      </c>
      <c r="E331" s="32">
        <f t="shared" si="31"/>
        <v>688</v>
      </c>
      <c r="F331" s="19" t="str">
        <f t="shared" si="33"/>
        <v>02B0</v>
      </c>
      <c r="G331" s="22">
        <f t="shared" si="34"/>
        <v>-32080</v>
      </c>
      <c r="H331" s="19" t="str">
        <f t="shared" si="35"/>
        <v>FFFFFF82B0</v>
      </c>
    </row>
    <row r="332" spans="1:8">
      <c r="A332" s="18">
        <v>123.5</v>
      </c>
      <c r="B332" s="26">
        <v>105.6979616725861</v>
      </c>
      <c r="C332" s="22">
        <f t="shared" si="30"/>
        <v>42</v>
      </c>
      <c r="D332" s="29" t="str">
        <f t="shared" si="32"/>
        <v>002A</v>
      </c>
      <c r="E332" s="32">
        <f t="shared" si="31"/>
        <v>672</v>
      </c>
      <c r="F332" s="19" t="str">
        <f t="shared" si="33"/>
        <v>02A0</v>
      </c>
      <c r="G332" s="22">
        <f t="shared" si="34"/>
        <v>-32096</v>
      </c>
      <c r="H332" s="19" t="str">
        <f t="shared" si="35"/>
        <v>FFFFFF82A0</v>
      </c>
    </row>
    <row r="333" spans="1:8">
      <c r="A333" s="18">
        <v>124</v>
      </c>
      <c r="B333" s="26">
        <v>104.31825939231699</v>
      </c>
      <c r="C333" s="22">
        <f t="shared" si="30"/>
        <v>42</v>
      </c>
      <c r="D333" s="29" t="str">
        <f t="shared" si="32"/>
        <v>002A</v>
      </c>
      <c r="E333" s="32">
        <f t="shared" si="31"/>
        <v>672</v>
      </c>
      <c r="F333" s="19" t="str">
        <f t="shared" si="33"/>
        <v>02A0</v>
      </c>
      <c r="G333" s="22">
        <f t="shared" si="34"/>
        <v>-32096</v>
      </c>
      <c r="H333" s="19" t="str">
        <f t="shared" si="35"/>
        <v>FFFFFF82A0</v>
      </c>
    </row>
    <row r="334" spans="1:8">
      <c r="A334" s="18">
        <v>124.5</v>
      </c>
      <c r="B334" s="26">
        <v>102.95967207665736</v>
      </c>
      <c r="C334" s="22">
        <f t="shared" si="30"/>
        <v>41</v>
      </c>
      <c r="D334" s="29" t="str">
        <f t="shared" si="32"/>
        <v>0029</v>
      </c>
      <c r="E334" s="32">
        <f t="shared" si="31"/>
        <v>656</v>
      </c>
      <c r="F334" s="19" t="str">
        <f t="shared" si="33"/>
        <v>0290</v>
      </c>
      <c r="G334" s="22">
        <f t="shared" si="34"/>
        <v>-32112</v>
      </c>
      <c r="H334" s="19" t="str">
        <f t="shared" si="35"/>
        <v>FFFFFF8290</v>
      </c>
    </row>
    <row r="335" spans="1:8">
      <c r="A335" s="18">
        <v>125</v>
      </c>
      <c r="B335" s="26">
        <v>101.62183293986455</v>
      </c>
      <c r="C335" s="22">
        <f t="shared" si="30"/>
        <v>41</v>
      </c>
      <c r="D335" s="29" t="str">
        <f t="shared" si="32"/>
        <v>0029</v>
      </c>
      <c r="E335" s="32">
        <f t="shared" si="31"/>
        <v>656</v>
      </c>
      <c r="F335" s="19" t="str">
        <f t="shared" si="33"/>
        <v>0290</v>
      </c>
      <c r="G335" s="22">
        <f t="shared" si="34"/>
        <v>-32112</v>
      </c>
      <c r="H335" s="19" t="str">
        <f t="shared" si="35"/>
        <v>FFFFFF8290</v>
      </c>
    </row>
    <row r="336" spans="1:8">
      <c r="A336" s="18">
        <v>125.5</v>
      </c>
      <c r="B336" s="26">
        <v>100.3043822819274</v>
      </c>
      <c r="C336" s="22">
        <f t="shared" si="30"/>
        <v>40</v>
      </c>
      <c r="D336" s="29" t="str">
        <f t="shared" si="32"/>
        <v>0028</v>
      </c>
      <c r="E336" s="32">
        <f t="shared" si="31"/>
        <v>640</v>
      </c>
      <c r="F336" s="19" t="str">
        <f t="shared" si="33"/>
        <v>0280</v>
      </c>
      <c r="G336" s="22">
        <f t="shared" si="34"/>
        <v>-32128</v>
      </c>
      <c r="H336" s="19" t="str">
        <f t="shared" si="35"/>
        <v>FFFFFF8280</v>
      </c>
    </row>
    <row r="337" spans="1:8">
      <c r="A337" s="18">
        <v>126</v>
      </c>
      <c r="B337" s="26">
        <v>99.006967338500246</v>
      </c>
      <c r="C337" s="22">
        <f t="shared" si="30"/>
        <v>40</v>
      </c>
      <c r="D337" s="29" t="str">
        <f t="shared" si="32"/>
        <v>0028</v>
      </c>
      <c r="E337" s="32">
        <f t="shared" si="31"/>
        <v>640</v>
      </c>
      <c r="F337" s="19" t="str">
        <f t="shared" si="33"/>
        <v>0280</v>
      </c>
      <c r="G337" s="22">
        <f t="shared" si="34"/>
        <v>-32128</v>
      </c>
      <c r="H337" s="19" t="str">
        <f t="shared" si="35"/>
        <v>FFFFFF8280</v>
      </c>
    </row>
    <row r="338" spans="1:8">
      <c r="A338" s="18">
        <v>126.5</v>
      </c>
      <c r="B338" s="26">
        <v>97.729242134283609</v>
      </c>
      <c r="C338" s="22">
        <f t="shared" si="30"/>
        <v>39</v>
      </c>
      <c r="D338" s="29" t="str">
        <f t="shared" si="32"/>
        <v>0027</v>
      </c>
      <c r="E338" s="32">
        <f t="shared" si="31"/>
        <v>624</v>
      </c>
      <c r="F338" s="19" t="str">
        <f t="shared" si="33"/>
        <v>0270</v>
      </c>
      <c r="G338" s="22">
        <f t="shared" si="34"/>
        <v>-32144</v>
      </c>
      <c r="H338" s="19" t="str">
        <f t="shared" si="35"/>
        <v>FFFFFF8270</v>
      </c>
    </row>
    <row r="339" spans="1:8">
      <c r="A339" s="18">
        <v>127</v>
      </c>
      <c r="B339" s="26">
        <v>96.470867339768347</v>
      </c>
      <c r="C339" s="22">
        <f t="shared" si="30"/>
        <v>39</v>
      </c>
      <c r="D339" s="29" t="str">
        <f t="shared" si="32"/>
        <v>0027</v>
      </c>
      <c r="E339" s="32">
        <f t="shared" si="31"/>
        <v>624</v>
      </c>
      <c r="F339" s="19" t="str">
        <f t="shared" si="33"/>
        <v>0270</v>
      </c>
      <c r="G339" s="22">
        <f t="shared" si="34"/>
        <v>-32144</v>
      </c>
      <c r="H339" s="19" t="str">
        <f t="shared" si="35"/>
        <v>FFFFFF8270</v>
      </c>
    </row>
    <row r="340" spans="1:8">
      <c r="A340" s="18">
        <v>127.5</v>
      </c>
      <c r="B340" s="26">
        <v>95.231510131255888</v>
      </c>
      <c r="C340" s="22">
        <f t="shared" si="30"/>
        <v>38</v>
      </c>
      <c r="D340" s="29" t="str">
        <f t="shared" si="32"/>
        <v>0026</v>
      </c>
      <c r="E340" s="32">
        <f t="shared" si="31"/>
        <v>608</v>
      </c>
      <c r="F340" s="19" t="str">
        <f t="shared" si="33"/>
        <v>0260</v>
      </c>
      <c r="G340" s="22">
        <f t="shared" si="34"/>
        <v>-32160</v>
      </c>
      <c r="H340" s="19" t="str">
        <f t="shared" si="35"/>
        <v>FFFFFF8260</v>
      </c>
    </row>
    <row r="341" spans="1:8">
      <c r="A341" s="18">
        <v>128</v>
      </c>
      <c r="B341" s="26">
        <v>94.010844054080735</v>
      </c>
      <c r="C341" s="22">
        <f t="shared" si="30"/>
        <v>38</v>
      </c>
      <c r="D341" s="29" t="str">
        <f t="shared" si="32"/>
        <v>0026</v>
      </c>
      <c r="E341" s="32">
        <f t="shared" si="31"/>
        <v>608</v>
      </c>
      <c r="F341" s="19" t="str">
        <f t="shared" si="33"/>
        <v>0260</v>
      </c>
      <c r="G341" s="22">
        <f t="shared" si="34"/>
        <v>-32160</v>
      </c>
      <c r="H341" s="19" t="str">
        <f t="shared" si="35"/>
        <v>FFFFFF8260</v>
      </c>
    </row>
    <row r="342" spans="1:8">
      <c r="A342" s="18">
        <v>128.5</v>
      </c>
      <c r="B342" s="26">
        <v>92.808548888948664</v>
      </c>
      <c r="C342" s="22">
        <f t="shared" si="30"/>
        <v>37</v>
      </c>
      <c r="D342" s="29" t="str">
        <f t="shared" si="32"/>
        <v>0025</v>
      </c>
      <c r="E342" s="32">
        <f t="shared" si="31"/>
        <v>592</v>
      </c>
      <c r="F342" s="19" t="str">
        <f t="shared" si="33"/>
        <v>0250</v>
      </c>
      <c r="G342" s="22">
        <f t="shared" si="34"/>
        <v>-32176</v>
      </c>
      <c r="H342" s="19" t="str">
        <f t="shared" si="35"/>
        <v>FFFFFF8250</v>
      </c>
    </row>
    <row r="343" spans="1:8">
      <c r="A343" s="18">
        <v>129</v>
      </c>
      <c r="B343" s="26">
        <v>91.624310521320211</v>
      </c>
      <c r="C343" s="22">
        <f t="shared" si="30"/>
        <v>37</v>
      </c>
      <c r="D343" s="29" t="str">
        <f t="shared" si="32"/>
        <v>0025</v>
      </c>
      <c r="E343" s="32">
        <f t="shared" si="31"/>
        <v>592</v>
      </c>
      <c r="F343" s="19" t="str">
        <f t="shared" si="33"/>
        <v>0250</v>
      </c>
      <c r="G343" s="22">
        <f t="shared" si="34"/>
        <v>-32176</v>
      </c>
      <c r="H343" s="19" t="str">
        <f t="shared" si="35"/>
        <v>FFFFFF8250</v>
      </c>
    </row>
    <row r="344" spans="1:8">
      <c r="A344" s="18">
        <v>129.5</v>
      </c>
      <c r="B344" s="26">
        <v>90.457820813763149</v>
      </c>
      <c r="C344" s="22">
        <f t="shared" si="30"/>
        <v>36</v>
      </c>
      <c r="D344" s="29" t="str">
        <f t="shared" si="32"/>
        <v>0024</v>
      </c>
      <c r="E344" s="32">
        <f t="shared" si="31"/>
        <v>576</v>
      </c>
      <c r="F344" s="19" t="str">
        <f t="shared" si="33"/>
        <v>0240</v>
      </c>
      <c r="G344" s="22">
        <f t="shared" si="34"/>
        <v>-32192</v>
      </c>
      <c r="H344" s="19" t="str">
        <f t="shared" si="35"/>
        <v>FFFFFF8240</v>
      </c>
    </row>
    <row r="345" spans="1:8">
      <c r="A345" s="18">
        <v>130</v>
      </c>
      <c r="B345" s="26">
        <v>89.308777481198817</v>
      </c>
      <c r="C345" s="22">
        <f t="shared" si="30"/>
        <v>36</v>
      </c>
      <c r="D345" s="29" t="str">
        <f t="shared" si="32"/>
        <v>0024</v>
      </c>
      <c r="E345" s="32">
        <f t="shared" si="31"/>
        <v>576</v>
      </c>
      <c r="F345" s="19" t="str">
        <f t="shared" si="33"/>
        <v>0240</v>
      </c>
      <c r="G345" s="22">
        <f t="shared" si="34"/>
        <v>-32192</v>
      </c>
      <c r="H345" s="19" t="str">
        <f t="shared" si="35"/>
        <v>FFFFFF8240</v>
      </c>
    </row>
    <row r="346" spans="1:8">
      <c r="A346" s="18">
        <v>130.5</v>
      </c>
      <c r="B346" s="26">
        <v>88.176883968975744</v>
      </c>
      <c r="C346" s="22">
        <f t="shared" si="30"/>
        <v>35</v>
      </c>
      <c r="D346" s="29" t="str">
        <f t="shared" si="32"/>
        <v>0023</v>
      </c>
      <c r="E346" s="32">
        <f t="shared" si="31"/>
        <v>560</v>
      </c>
      <c r="F346" s="19" t="str">
        <f t="shared" si="33"/>
        <v>0230</v>
      </c>
      <c r="G346" s="22">
        <f t="shared" si="34"/>
        <v>-32208</v>
      </c>
      <c r="H346" s="19" t="str">
        <f t="shared" si="35"/>
        <v>FFFFFF8230</v>
      </c>
    </row>
    <row r="347" spans="1:8">
      <c r="A347" s="18">
        <v>131</v>
      </c>
      <c r="B347" s="26">
        <v>87.061849333699286</v>
      </c>
      <c r="C347" s="22">
        <f t="shared" si="30"/>
        <v>35</v>
      </c>
      <c r="D347" s="29" t="str">
        <f t="shared" si="32"/>
        <v>0023</v>
      </c>
      <c r="E347" s="32">
        <f t="shared" si="31"/>
        <v>560</v>
      </c>
      <c r="F347" s="19" t="str">
        <f t="shared" si="33"/>
        <v>0230</v>
      </c>
      <c r="G347" s="22">
        <f t="shared" si="34"/>
        <v>-32208</v>
      </c>
      <c r="H347" s="19" t="str">
        <f t="shared" si="35"/>
        <v>FFFFFF8230</v>
      </c>
    </row>
    <row r="348" spans="1:8">
      <c r="A348" s="18">
        <v>131.5</v>
      </c>
      <c r="B348" s="26">
        <v>85.96338812674945</v>
      </c>
      <c r="C348" s="22">
        <f t="shared" si="30"/>
        <v>34</v>
      </c>
      <c r="D348" s="29" t="str">
        <f t="shared" si="32"/>
        <v>0022</v>
      </c>
      <c r="E348" s="32">
        <f t="shared" si="31"/>
        <v>544</v>
      </c>
      <c r="F348" s="19" t="str">
        <f t="shared" si="33"/>
        <v>0220</v>
      </c>
      <c r="G348" s="22">
        <f t="shared" si="34"/>
        <v>-32224</v>
      </c>
      <c r="H348" s="19" t="str">
        <f t="shared" si="35"/>
        <v>FFFFFF8220</v>
      </c>
    </row>
    <row r="349" spans="1:8">
      <c r="A349" s="18">
        <v>132</v>
      </c>
      <c r="B349" s="26">
        <v>84.881220280424529</v>
      </c>
      <c r="C349" s="22">
        <f t="shared" si="30"/>
        <v>34</v>
      </c>
      <c r="D349" s="29" t="str">
        <f t="shared" si="32"/>
        <v>0022</v>
      </c>
      <c r="E349" s="32">
        <f t="shared" si="31"/>
        <v>544</v>
      </c>
      <c r="F349" s="19" t="str">
        <f t="shared" si="33"/>
        <v>0220</v>
      </c>
      <c r="G349" s="22">
        <f t="shared" si="34"/>
        <v>-32224</v>
      </c>
      <c r="H349" s="19" t="str">
        <f t="shared" si="35"/>
        <v>FFFFFF8220</v>
      </c>
    </row>
    <row r="350" spans="1:8">
      <c r="A350" s="18">
        <v>132.5</v>
      </c>
      <c r="B350" s="26">
        <v>83.815070996644181</v>
      </c>
      <c r="C350" s="22">
        <f t="shared" si="30"/>
        <v>34</v>
      </c>
      <c r="D350" s="29" t="str">
        <f t="shared" si="32"/>
        <v>0022</v>
      </c>
      <c r="E350" s="32">
        <f t="shared" si="31"/>
        <v>544</v>
      </c>
      <c r="F350" s="19" t="str">
        <f t="shared" si="33"/>
        <v>0220</v>
      </c>
      <c r="G350" s="22">
        <f t="shared" si="34"/>
        <v>-32224</v>
      </c>
      <c r="H350" s="19" t="str">
        <f t="shared" si="35"/>
        <v>FFFFFF8220</v>
      </c>
    </row>
    <row r="351" spans="1:8">
      <c r="A351" s="18">
        <v>133</v>
      </c>
      <c r="B351" s="26">
        <v>82.764670638151131</v>
      </c>
      <c r="C351" s="22">
        <f t="shared" si="30"/>
        <v>33</v>
      </c>
      <c r="D351" s="29" t="str">
        <f t="shared" si="32"/>
        <v>0021</v>
      </c>
      <c r="E351" s="32">
        <f t="shared" si="31"/>
        <v>528</v>
      </c>
      <c r="F351" s="19" t="str">
        <f t="shared" si="33"/>
        <v>0210</v>
      </c>
      <c r="G351" s="22">
        <f t="shared" si="34"/>
        <v>-32240</v>
      </c>
      <c r="H351" s="19" t="str">
        <f t="shared" si="35"/>
        <v>FFFFFF8210</v>
      </c>
    </row>
    <row r="352" spans="1:8">
      <c r="A352" s="18">
        <v>133.5</v>
      </c>
      <c r="B352" s="26">
        <v>81.729754622150963</v>
      </c>
      <c r="C352" s="22">
        <f t="shared" si="30"/>
        <v>33</v>
      </c>
      <c r="D352" s="29" t="str">
        <f t="shared" si="32"/>
        <v>0021</v>
      </c>
      <c r="E352" s="32">
        <f t="shared" si="31"/>
        <v>528</v>
      </c>
      <c r="F352" s="19" t="str">
        <f t="shared" si="33"/>
        <v>0210</v>
      </c>
      <c r="G352" s="22">
        <f t="shared" si="34"/>
        <v>-32240</v>
      </c>
      <c r="H352" s="19" t="str">
        <f t="shared" si="35"/>
        <v>FFFFFF8210</v>
      </c>
    </row>
    <row r="353" spans="1:8">
      <c r="A353" s="18">
        <v>134</v>
      </c>
      <c r="B353" s="26">
        <v>80.710063316332139</v>
      </c>
      <c r="C353" s="22">
        <f t="shared" si="30"/>
        <v>32</v>
      </c>
      <c r="D353" s="29" t="str">
        <f t="shared" si="32"/>
        <v>0020</v>
      </c>
      <c r="E353" s="32">
        <f t="shared" si="31"/>
        <v>512</v>
      </c>
      <c r="F353" s="19" t="str">
        <f t="shared" si="33"/>
        <v>0200</v>
      </c>
      <c r="G353" s="22">
        <f t="shared" si="34"/>
        <v>-32256</v>
      </c>
      <c r="H353" s="19" t="str">
        <f t="shared" si="35"/>
        <v>FFFFFF8200</v>
      </c>
    </row>
    <row r="354" spans="1:8">
      <c r="A354" s="18">
        <v>134.5</v>
      </c>
      <c r="B354" s="26">
        <v>79.705341937206668</v>
      </c>
      <c r="C354" s="22">
        <f t="shared" si="30"/>
        <v>32</v>
      </c>
      <c r="D354" s="29" t="str">
        <f t="shared" si="32"/>
        <v>0020</v>
      </c>
      <c r="E354" s="32">
        <f t="shared" si="31"/>
        <v>512</v>
      </c>
      <c r="F354" s="19" t="str">
        <f t="shared" si="33"/>
        <v>0200</v>
      </c>
      <c r="G354" s="22">
        <f t="shared" si="34"/>
        <v>-32256</v>
      </c>
      <c r="H354" s="19" t="str">
        <f t="shared" si="35"/>
        <v>FFFFFF8200</v>
      </c>
    </row>
    <row r="355" spans="1:8">
      <c r="A355" s="18">
        <v>135</v>
      </c>
      <c r="B355" s="26">
        <v>78.71534045071779</v>
      </c>
      <c r="C355" s="22">
        <f t="shared" si="30"/>
        <v>31</v>
      </c>
      <c r="D355" s="29" t="str">
        <f t="shared" si="32"/>
        <v>001F</v>
      </c>
      <c r="E355" s="32">
        <f t="shared" si="31"/>
        <v>496</v>
      </c>
      <c r="F355" s="19" t="str">
        <f t="shared" si="33"/>
        <v>01F0</v>
      </c>
      <c r="G355" s="22">
        <f t="shared" si="34"/>
        <v>-32272</v>
      </c>
      <c r="H355" s="19" t="str">
        <f t="shared" si="35"/>
        <v>FFFFFF81F0</v>
      </c>
    </row>
    <row r="356" spans="1:8">
      <c r="A356" s="18">
        <v>135.5</v>
      </c>
      <c r="B356" s="26">
        <v>77.739813475059819</v>
      </c>
      <c r="C356" s="22">
        <f t="shared" si="30"/>
        <v>31</v>
      </c>
      <c r="D356" s="29" t="str">
        <f t="shared" si="32"/>
        <v>001F</v>
      </c>
      <c r="E356" s="32">
        <f t="shared" si="31"/>
        <v>496</v>
      </c>
      <c r="F356" s="19" t="str">
        <f t="shared" si="33"/>
        <v>01F0</v>
      </c>
      <c r="G356" s="22">
        <f t="shared" si="34"/>
        <v>-32272</v>
      </c>
      <c r="H356" s="19" t="str">
        <f t="shared" si="35"/>
        <v>FFFFFF81F0</v>
      </c>
    </row>
    <row r="357" spans="1:8">
      <c r="A357" s="18">
        <v>136</v>
      </c>
      <c r="B357" s="26">
        <v>76.778520185656248</v>
      </c>
      <c r="C357" s="22">
        <f t="shared" si="30"/>
        <v>31</v>
      </c>
      <c r="D357" s="29" t="str">
        <f t="shared" si="32"/>
        <v>001F</v>
      </c>
      <c r="E357" s="32">
        <f t="shared" si="31"/>
        <v>496</v>
      </c>
      <c r="F357" s="19" t="str">
        <f t="shared" si="33"/>
        <v>01F0</v>
      </c>
      <c r="G357" s="22">
        <f t="shared" si="34"/>
        <v>-32272</v>
      </c>
      <c r="H357" s="19" t="str">
        <f t="shared" si="35"/>
        <v>FFFFFF81F0</v>
      </c>
    </row>
    <row r="358" spans="1:8">
      <c r="A358" s="18">
        <v>136.5</v>
      </c>
      <c r="B358" s="26">
        <v>75.831224222245083</v>
      </c>
      <c r="C358" s="22">
        <f t="shared" si="30"/>
        <v>30</v>
      </c>
      <c r="D358" s="29" t="str">
        <f t="shared" si="32"/>
        <v>001E</v>
      </c>
      <c r="E358" s="32">
        <f t="shared" si="31"/>
        <v>480</v>
      </c>
      <c r="F358" s="19" t="str">
        <f t="shared" si="33"/>
        <v>01E0</v>
      </c>
      <c r="G358" s="22">
        <f t="shared" si="34"/>
        <v>-32288</v>
      </c>
      <c r="H358" s="19" t="str">
        <f t="shared" si="35"/>
        <v>FFFFFF81E0</v>
      </c>
    </row>
    <row r="359" spans="1:8">
      <c r="A359" s="18">
        <v>137</v>
      </c>
      <c r="B359" s="26">
        <v>74.897693598021803</v>
      </c>
      <c r="C359" s="22">
        <f t="shared" si="30"/>
        <v>30</v>
      </c>
      <c r="D359" s="29" t="str">
        <f t="shared" si="32"/>
        <v>001E</v>
      </c>
      <c r="E359" s="32">
        <f t="shared" si="31"/>
        <v>480</v>
      </c>
      <c r="F359" s="19" t="str">
        <f t="shared" si="33"/>
        <v>01E0</v>
      </c>
      <c r="G359" s="22">
        <f t="shared" si="34"/>
        <v>-32288</v>
      </c>
      <c r="H359" s="19" t="str">
        <f t="shared" si="35"/>
        <v>FFFFFF81E0</v>
      </c>
    </row>
    <row r="360" spans="1:8">
      <c r="A360" s="18">
        <v>137.5</v>
      </c>
      <c r="B360" s="26">
        <v>73.977700610789654</v>
      </c>
      <c r="C360" s="22">
        <f t="shared" si="30"/>
        <v>30</v>
      </c>
      <c r="D360" s="29" t="str">
        <f t="shared" si="32"/>
        <v>001E</v>
      </c>
      <c r="E360" s="32">
        <f t="shared" si="31"/>
        <v>480</v>
      </c>
      <c r="F360" s="19" t="str">
        <f t="shared" si="33"/>
        <v>01E0</v>
      </c>
      <c r="G360" s="22">
        <f t="shared" si="34"/>
        <v>-32288</v>
      </c>
      <c r="H360" s="19" t="str">
        <f t="shared" si="35"/>
        <v>FFFFFF81E0</v>
      </c>
    </row>
    <row r="361" spans="1:8">
      <c r="A361" s="18">
        <v>138</v>
      </c>
      <c r="B361" s="26">
        <v>73.071021756069996</v>
      </c>
      <c r="C361" s="22">
        <f t="shared" si="30"/>
        <v>29</v>
      </c>
      <c r="D361" s="29" t="str">
        <f t="shared" si="32"/>
        <v>001D</v>
      </c>
      <c r="E361" s="32">
        <f t="shared" si="31"/>
        <v>464</v>
      </c>
      <c r="F361" s="19" t="str">
        <f t="shared" si="33"/>
        <v>01D0</v>
      </c>
      <c r="G361" s="22">
        <f t="shared" si="34"/>
        <v>-32304</v>
      </c>
      <c r="H361" s="19" t="str">
        <f t="shared" si="35"/>
        <v>FFFFFF81D0</v>
      </c>
    </row>
    <row r="362" spans="1:8">
      <c r="A362" s="18">
        <v>138.5</v>
      </c>
      <c r="B362" s="26">
        <v>72.177437642126705</v>
      </c>
      <c r="C362" s="22">
        <f t="shared" si="30"/>
        <v>29</v>
      </c>
      <c r="D362" s="29" t="str">
        <f t="shared" si="32"/>
        <v>001D</v>
      </c>
      <c r="E362" s="32">
        <f t="shared" si="31"/>
        <v>464</v>
      </c>
      <c r="F362" s="19" t="str">
        <f t="shared" si="33"/>
        <v>01D0</v>
      </c>
      <c r="G362" s="22">
        <f t="shared" si="34"/>
        <v>-32304</v>
      </c>
      <c r="H362" s="19" t="str">
        <f t="shared" si="35"/>
        <v>FFFFFF81D0</v>
      </c>
    </row>
    <row r="363" spans="1:8">
      <c r="A363" s="18">
        <v>139</v>
      </c>
      <c r="B363" s="26">
        <v>71.296732906858765</v>
      </c>
      <c r="C363" s="22">
        <f t="shared" si="30"/>
        <v>28</v>
      </c>
      <c r="D363" s="29" t="str">
        <f t="shared" si="32"/>
        <v>001C</v>
      </c>
      <c r="E363" s="32">
        <f t="shared" si="31"/>
        <v>448</v>
      </c>
      <c r="F363" s="19" t="str">
        <f t="shared" si="33"/>
        <v>01C0</v>
      </c>
      <c r="G363" s="22">
        <f t="shared" si="34"/>
        <v>-32320</v>
      </c>
      <c r="H363" s="19" t="str">
        <f t="shared" si="35"/>
        <v>FFFFFF81C0</v>
      </c>
    </row>
    <row r="364" spans="1:8">
      <c r="A364" s="18">
        <v>139.5</v>
      </c>
      <c r="B364" s="26">
        <v>70.428696136515967</v>
      </c>
      <c r="C364" s="22">
        <f t="shared" si="30"/>
        <v>28</v>
      </c>
      <c r="D364" s="29" t="str">
        <f t="shared" si="32"/>
        <v>001C</v>
      </c>
      <c r="E364" s="32">
        <f t="shared" si="31"/>
        <v>448</v>
      </c>
      <c r="F364" s="19" t="str">
        <f t="shared" si="33"/>
        <v>01C0</v>
      </c>
      <c r="G364" s="22">
        <f t="shared" si="34"/>
        <v>-32320</v>
      </c>
      <c r="H364" s="19" t="str">
        <f t="shared" si="35"/>
        <v>FFFFFF81C0</v>
      </c>
    </row>
    <row r="365" spans="1:8">
      <c r="A365" s="18">
        <v>140</v>
      </c>
      <c r="B365" s="26">
        <v>69.573119786196926</v>
      </c>
      <c r="C365" s="22">
        <f t="shared" si="30"/>
        <v>28</v>
      </c>
      <c r="D365" s="29" t="str">
        <f t="shared" si="32"/>
        <v>001C</v>
      </c>
      <c r="E365" s="32">
        <f t="shared" si="31"/>
        <v>448</v>
      </c>
      <c r="F365" s="19" t="str">
        <f t="shared" si="33"/>
        <v>01C0</v>
      </c>
      <c r="G365" s="22">
        <f t="shared" si="34"/>
        <v>-32320</v>
      </c>
      <c r="H365" s="19" t="str">
        <f t="shared" si="35"/>
        <v>FFFFFF81C0</v>
      </c>
    </row>
    <row r="366" spans="1:8">
      <c r="A366" s="18">
        <v>140.5</v>
      </c>
      <c r="B366" s="26">
        <v>68.729800102084184</v>
      </c>
      <c r="C366" s="22">
        <f t="shared" si="30"/>
        <v>27</v>
      </c>
      <c r="D366" s="29" t="str">
        <f t="shared" si="32"/>
        <v>001B</v>
      </c>
      <c r="E366" s="32">
        <f t="shared" si="31"/>
        <v>432</v>
      </c>
      <c r="F366" s="19" t="str">
        <f t="shared" si="33"/>
        <v>01B0</v>
      </c>
      <c r="G366" s="22">
        <f t="shared" si="34"/>
        <v>-32336</v>
      </c>
      <c r="H366" s="19" t="str">
        <f t="shared" si="35"/>
        <v>FFFFFF81B0</v>
      </c>
    </row>
    <row r="367" spans="1:8">
      <c r="A367" s="18">
        <v>141</v>
      </c>
      <c r="B367" s="26">
        <v>67.898537045379413</v>
      </c>
      <c r="C367" s="22">
        <f t="shared" si="30"/>
        <v>27</v>
      </c>
      <c r="D367" s="29" t="str">
        <f t="shared" si="32"/>
        <v>001B</v>
      </c>
      <c r="E367" s="32">
        <f t="shared" si="31"/>
        <v>432</v>
      </c>
      <c r="F367" s="19" t="str">
        <f t="shared" si="33"/>
        <v>01B0</v>
      </c>
      <c r="G367" s="22">
        <f t="shared" si="34"/>
        <v>-32336</v>
      </c>
      <c r="H367" s="19" t="str">
        <f t="shared" si="35"/>
        <v>FFFFFF81B0</v>
      </c>
    </row>
    <row r="368" spans="1:8">
      <c r="A368" s="18">
        <v>141.5</v>
      </c>
      <c r="B368" s="26">
        <v>67.079134217894392</v>
      </c>
      <c r="C368" s="22">
        <f t="shared" si="30"/>
        <v>27</v>
      </c>
      <c r="D368" s="29" t="str">
        <f t="shared" si="32"/>
        <v>001B</v>
      </c>
      <c r="E368" s="32">
        <f t="shared" si="31"/>
        <v>432</v>
      </c>
      <c r="F368" s="19" t="str">
        <f t="shared" si="33"/>
        <v>01B0</v>
      </c>
      <c r="G368" s="22">
        <f t="shared" si="34"/>
        <v>-32336</v>
      </c>
      <c r="H368" s="19" t="str">
        <f t="shared" si="35"/>
        <v>FFFFFF81B0</v>
      </c>
    </row>
    <row r="369" spans="1:8">
      <c r="A369" s="18">
        <v>142</v>
      </c>
      <c r="B369" s="26">
        <v>66.271398789262435</v>
      </c>
      <c r="C369" s="22">
        <f t="shared" si="30"/>
        <v>26</v>
      </c>
      <c r="D369" s="29" t="str">
        <f t="shared" si="32"/>
        <v>001A</v>
      </c>
      <c r="E369" s="32">
        <f t="shared" si="31"/>
        <v>416</v>
      </c>
      <c r="F369" s="19" t="str">
        <f t="shared" si="33"/>
        <v>01A0</v>
      </c>
      <c r="G369" s="22">
        <f t="shared" si="34"/>
        <v>-32352</v>
      </c>
      <c r="H369" s="19" t="str">
        <f t="shared" si="35"/>
        <v>FFFFFF81A0</v>
      </c>
    </row>
    <row r="370" spans="1:8">
      <c r="A370" s="18">
        <v>142.5</v>
      </c>
      <c r="B370" s="26">
        <v>65.475141425730484</v>
      </c>
      <c r="C370" s="22">
        <f t="shared" si="30"/>
        <v>26</v>
      </c>
      <c r="D370" s="29" t="str">
        <f t="shared" si="32"/>
        <v>001A</v>
      </c>
      <c r="E370" s="32">
        <f t="shared" si="31"/>
        <v>416</v>
      </c>
      <c r="F370" s="19" t="str">
        <f t="shared" si="33"/>
        <v>01A0</v>
      </c>
      <c r="G370" s="22">
        <f t="shared" si="34"/>
        <v>-32352</v>
      </c>
      <c r="H370" s="19" t="str">
        <f t="shared" si="35"/>
        <v>FFFFFF81A0</v>
      </c>
    </row>
    <row r="371" spans="1:8">
      <c r="A371" s="18">
        <v>143</v>
      </c>
      <c r="B371" s="26">
        <v>64.690176220495545</v>
      </c>
      <c r="C371" s="22">
        <f t="shared" si="30"/>
        <v>26</v>
      </c>
      <c r="D371" s="29" t="str">
        <f t="shared" si="32"/>
        <v>001A</v>
      </c>
      <c r="E371" s="32">
        <f t="shared" si="31"/>
        <v>416</v>
      </c>
      <c r="F371" s="19" t="str">
        <f t="shared" si="33"/>
        <v>01A0</v>
      </c>
      <c r="G371" s="22">
        <f t="shared" si="34"/>
        <v>-32352</v>
      </c>
      <c r="H371" s="19" t="str">
        <f t="shared" si="35"/>
        <v>FFFFFF81A0</v>
      </c>
    </row>
    <row r="372" spans="1:8">
      <c r="A372" s="18">
        <v>143.5</v>
      </c>
      <c r="B372" s="26">
        <v>63.916320625548408</v>
      </c>
      <c r="C372" s="22">
        <f t="shared" si="30"/>
        <v>26</v>
      </c>
      <c r="D372" s="29" t="str">
        <f t="shared" si="32"/>
        <v>001A</v>
      </c>
      <c r="E372" s="32">
        <f t="shared" si="31"/>
        <v>416</v>
      </c>
      <c r="F372" s="19" t="str">
        <f t="shared" si="33"/>
        <v>01A0</v>
      </c>
      <c r="G372" s="22">
        <f t="shared" si="34"/>
        <v>-32352</v>
      </c>
      <c r="H372" s="19" t="str">
        <f t="shared" si="35"/>
        <v>FFFFFF81A0</v>
      </c>
    </row>
    <row r="373" spans="1:8">
      <c r="A373" s="18">
        <v>144</v>
      </c>
      <c r="B373" s="26">
        <v>63.15339538499142</v>
      </c>
      <c r="C373" s="22">
        <f t="shared" si="30"/>
        <v>25</v>
      </c>
      <c r="D373" s="29" t="str">
        <f t="shared" si="32"/>
        <v>0019</v>
      </c>
      <c r="E373" s="32">
        <f t="shared" si="31"/>
        <v>400</v>
      </c>
      <c r="F373" s="19" t="str">
        <f t="shared" si="33"/>
        <v>0190</v>
      </c>
      <c r="G373" s="22">
        <f t="shared" si="34"/>
        <v>-32368</v>
      </c>
      <c r="H373" s="19" t="str">
        <f t="shared" si="35"/>
        <v>FFFFFF8190</v>
      </c>
    </row>
    <row r="374" spans="1:8">
      <c r="A374" s="18">
        <v>144.5</v>
      </c>
      <c r="B374" s="26">
        <v>62.401224469794357</v>
      </c>
      <c r="C374" s="22">
        <f t="shared" si="30"/>
        <v>25</v>
      </c>
      <c r="D374" s="29" t="str">
        <f t="shared" si="32"/>
        <v>0019</v>
      </c>
      <c r="E374" s="32">
        <f t="shared" si="31"/>
        <v>400</v>
      </c>
      <c r="F374" s="19" t="str">
        <f t="shared" si="33"/>
        <v>0190</v>
      </c>
      <c r="G374" s="22">
        <f t="shared" si="34"/>
        <v>-32368</v>
      </c>
      <c r="H374" s="19" t="str">
        <f t="shared" si="35"/>
        <v>FFFFFF8190</v>
      </c>
    </row>
    <row r="375" spans="1:8">
      <c r="A375" s="18">
        <v>145</v>
      </c>
      <c r="B375" s="26">
        <v>61.659635013954578</v>
      </c>
      <c r="C375" s="22">
        <f t="shared" si="30"/>
        <v>25</v>
      </c>
      <c r="D375" s="29" t="str">
        <f t="shared" si="32"/>
        <v>0019</v>
      </c>
      <c r="E375" s="32">
        <f t="shared" si="31"/>
        <v>400</v>
      </c>
      <c r="F375" s="19" t="str">
        <f t="shared" si="33"/>
        <v>0190</v>
      </c>
      <c r="G375" s="22">
        <f t="shared" si="34"/>
        <v>-32368</v>
      </c>
      <c r="H375" s="19" t="str">
        <f t="shared" si="35"/>
        <v>FFFFFF8190</v>
      </c>
    </row>
    <row r="376" spans="1:8">
      <c r="A376" s="18">
        <v>145.5</v>
      </c>
      <c r="B376" s="26">
        <v>60.928457252031457</v>
      </c>
      <c r="C376" s="22">
        <f t="shared" si="30"/>
        <v>24</v>
      </c>
      <c r="D376" s="29" t="str">
        <f t="shared" si="32"/>
        <v>0018</v>
      </c>
      <c r="E376" s="32">
        <f t="shared" si="31"/>
        <v>384</v>
      </c>
      <c r="F376" s="19" t="str">
        <f t="shared" si="33"/>
        <v>0180</v>
      </c>
      <c r="G376" s="22">
        <f t="shared" si="34"/>
        <v>-32384</v>
      </c>
      <c r="H376" s="19" t="str">
        <f t="shared" si="35"/>
        <v>FFFFFF8180</v>
      </c>
    </row>
    <row r="377" spans="1:8">
      <c r="A377" s="18">
        <v>146</v>
      </c>
      <c r="B377" s="26">
        <v>60.207524458020053</v>
      </c>
      <c r="C377" s="22">
        <f t="shared" si="30"/>
        <v>24</v>
      </c>
      <c r="D377" s="29" t="str">
        <f t="shared" si="32"/>
        <v>0018</v>
      </c>
      <c r="E377" s="32">
        <f t="shared" si="31"/>
        <v>384</v>
      </c>
      <c r="F377" s="19" t="str">
        <f t="shared" si="33"/>
        <v>0180</v>
      </c>
      <c r="G377" s="22">
        <f t="shared" si="34"/>
        <v>-32384</v>
      </c>
      <c r="H377" s="19" t="str">
        <f t="shared" si="35"/>
        <v>FFFFFF8180</v>
      </c>
    </row>
    <row r="378" spans="1:8">
      <c r="A378" s="18">
        <v>146.5</v>
      </c>
      <c r="B378" s="26">
        <v>59.496672885535702</v>
      </c>
      <c r="C378" s="22">
        <f t="shared" si="30"/>
        <v>24</v>
      </c>
      <c r="D378" s="29" t="str">
        <f t="shared" si="32"/>
        <v>0018</v>
      </c>
      <c r="E378" s="32">
        <f t="shared" si="31"/>
        <v>384</v>
      </c>
      <c r="F378" s="19" t="str">
        <f t="shared" si="33"/>
        <v>0180</v>
      </c>
      <c r="G378" s="22">
        <f t="shared" si="34"/>
        <v>-32384</v>
      </c>
      <c r="H378" s="19" t="str">
        <f t="shared" si="35"/>
        <v>FFFFFF8180</v>
      </c>
    </row>
    <row r="379" spans="1:8">
      <c r="A379" s="18">
        <v>147</v>
      </c>
      <c r="B379" s="26">
        <v>58.795741709277017</v>
      </c>
      <c r="C379" s="22">
        <f t="shared" si="30"/>
        <v>23</v>
      </c>
      <c r="D379" s="29" t="str">
        <f t="shared" si="32"/>
        <v>0017</v>
      </c>
      <c r="E379" s="32">
        <f t="shared" si="31"/>
        <v>368</v>
      </c>
      <c r="F379" s="19" t="str">
        <f t="shared" si="33"/>
        <v>0170</v>
      </c>
      <c r="G379" s="22">
        <f t="shared" si="34"/>
        <v>-32400</v>
      </c>
      <c r="H379" s="19" t="str">
        <f t="shared" si="35"/>
        <v>FFFFFF8170</v>
      </c>
    </row>
    <row r="380" spans="1:8">
      <c r="A380" s="18">
        <v>147.5</v>
      </c>
      <c r="B380" s="26">
        <v>58.104572967739649</v>
      </c>
      <c r="C380" s="22">
        <f t="shared" si="30"/>
        <v>23</v>
      </c>
      <c r="D380" s="29" t="str">
        <f t="shared" si="32"/>
        <v>0017</v>
      </c>
      <c r="E380" s="32">
        <f t="shared" si="31"/>
        <v>368</v>
      </c>
      <c r="F380" s="19" t="str">
        <f t="shared" si="33"/>
        <v>0170</v>
      </c>
      <c r="G380" s="22">
        <f t="shared" si="34"/>
        <v>-32400</v>
      </c>
      <c r="H380" s="19" t="str">
        <f t="shared" si="35"/>
        <v>FFFFFF8170</v>
      </c>
    </row>
    <row r="381" spans="1:8">
      <c r="A381" s="18">
        <v>148</v>
      </c>
      <c r="B381" s="26">
        <v>57.4230115071515</v>
      </c>
      <c r="C381" s="22">
        <f t="shared" si="30"/>
        <v>23</v>
      </c>
      <c r="D381" s="29" t="str">
        <f t="shared" si="32"/>
        <v>0017</v>
      </c>
      <c r="E381" s="32">
        <f t="shared" si="31"/>
        <v>368</v>
      </c>
      <c r="F381" s="19" t="str">
        <f t="shared" si="33"/>
        <v>0170</v>
      </c>
      <c r="G381" s="22">
        <f t="shared" si="34"/>
        <v>-32400</v>
      </c>
      <c r="H381" s="19" t="str">
        <f t="shared" si="35"/>
        <v>FFFFFF8170</v>
      </c>
    </row>
    <row r="382" spans="1:8">
      <c r="A382" s="18">
        <v>148.5</v>
      </c>
      <c r="B382" s="26">
        <v>56.750904926600434</v>
      </c>
      <c r="C382" s="22">
        <f t="shared" si="30"/>
        <v>23</v>
      </c>
      <c r="D382" s="29" t="str">
        <f t="shared" si="32"/>
        <v>0017</v>
      </c>
      <c r="E382" s="32">
        <f t="shared" si="31"/>
        <v>368</v>
      </c>
      <c r="F382" s="19" t="str">
        <f t="shared" si="33"/>
        <v>0170</v>
      </c>
      <c r="G382" s="22">
        <f t="shared" si="34"/>
        <v>-32400</v>
      </c>
      <c r="H382" s="19" t="str">
        <f t="shared" si="35"/>
        <v>FFFFFF8170</v>
      </c>
    </row>
    <row r="383" spans="1:8">
      <c r="A383" s="18">
        <v>149</v>
      </c>
      <c r="B383" s="26">
        <v>56.088103524328382</v>
      </c>
      <c r="C383" s="22">
        <f t="shared" si="30"/>
        <v>22</v>
      </c>
      <c r="D383" s="29" t="str">
        <f t="shared" si="32"/>
        <v>0016</v>
      </c>
      <c r="E383" s="32">
        <f t="shared" si="31"/>
        <v>352</v>
      </c>
      <c r="F383" s="19" t="str">
        <f t="shared" si="33"/>
        <v>0160</v>
      </c>
      <c r="G383" s="22">
        <f t="shared" si="34"/>
        <v>-32416</v>
      </c>
      <c r="H383" s="19" t="str">
        <f t="shared" si="35"/>
        <v>FFFFFF8160</v>
      </c>
    </row>
    <row r="384" spans="1:8">
      <c r="A384" s="18">
        <v>149.5</v>
      </c>
      <c r="B384" s="26">
        <v>55.434460245164189</v>
      </c>
      <c r="C384" s="22">
        <f t="shared" si="30"/>
        <v>22</v>
      </c>
      <c r="D384" s="29" t="str">
        <f t="shared" si="32"/>
        <v>0016</v>
      </c>
      <c r="E384" s="32">
        <f t="shared" si="31"/>
        <v>352</v>
      </c>
      <c r="F384" s="19" t="str">
        <f t="shared" si="33"/>
        <v>0160</v>
      </c>
      <c r="G384" s="22">
        <f t="shared" si="34"/>
        <v>-32416</v>
      </c>
      <c r="H384" s="19" t="str">
        <f t="shared" si="35"/>
        <v>FFFFFF8160</v>
      </c>
    </row>
    <row r="385" spans="1:8" ht="15.75" thickBot="1">
      <c r="A385" s="20">
        <v>150</v>
      </c>
      <c r="B385" s="27">
        <v>54.789830629070082</v>
      </c>
      <c r="C385" s="23">
        <f t="shared" si="30"/>
        <v>22</v>
      </c>
      <c r="D385" s="30" t="str">
        <f t="shared" si="32"/>
        <v>0016</v>
      </c>
      <c r="E385" s="7">
        <f t="shared" si="31"/>
        <v>352</v>
      </c>
      <c r="F385" s="9" t="str">
        <f t="shared" si="33"/>
        <v>0160</v>
      </c>
      <c r="G385" s="23">
        <f t="shared" si="34"/>
        <v>-32416</v>
      </c>
      <c r="H385" s="9" t="str">
        <f t="shared" si="35"/>
        <v>FFFFFF8160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85"/>
  <sheetViews>
    <sheetView topLeftCell="A4" workbookViewId="0">
      <selection activeCell="D68" sqref="D68"/>
    </sheetView>
  </sheetViews>
  <sheetFormatPr defaultRowHeight="15"/>
  <cols>
    <col min="1" max="1" width="14.42578125" customWidth="1"/>
    <col min="2" max="2" width="14.28515625" customWidth="1"/>
    <col min="3" max="3" width="16.42578125" style="1" customWidth="1"/>
    <col min="4" max="4" width="16.140625" customWidth="1"/>
    <col min="5" max="5" width="18.28515625" style="1" customWidth="1"/>
    <col min="6" max="6" width="18.28515625" customWidth="1"/>
    <col min="7" max="7" width="18.28515625" style="1" customWidth="1"/>
    <col min="8" max="8" width="18.42578125" style="1" customWidth="1"/>
  </cols>
  <sheetData>
    <row r="1" spans="1:8" s="2" customFormat="1" ht="30">
      <c r="A1" s="4" t="s">
        <v>1</v>
      </c>
      <c r="B1" s="5" t="s">
        <v>0</v>
      </c>
      <c r="C1" s="5" t="s">
        <v>2</v>
      </c>
      <c r="D1" s="6" t="s">
        <v>7</v>
      </c>
    </row>
    <row r="2" spans="1:8" s="1" customFormat="1" ht="15.75" thickBot="1">
      <c r="A2" s="7">
        <v>10000</v>
      </c>
      <c r="B2" s="8">
        <v>3.3</v>
      </c>
      <c r="C2" s="8">
        <v>12</v>
      </c>
      <c r="D2" s="9">
        <v>3.3</v>
      </c>
    </row>
    <row r="3" spans="1:8" ht="15.75" thickBot="1"/>
    <row r="4" spans="1:8" s="3" customFormat="1" ht="30.75" thickBot="1">
      <c r="A4" s="10" t="s">
        <v>3</v>
      </c>
      <c r="B4" s="38" t="s">
        <v>4</v>
      </c>
      <c r="C4" s="37" t="s">
        <v>5</v>
      </c>
      <c r="D4" s="39" t="s">
        <v>6</v>
      </c>
      <c r="E4" s="41" t="s">
        <v>9</v>
      </c>
      <c r="F4" s="11" t="s">
        <v>8</v>
      </c>
      <c r="G4" s="40" t="s">
        <v>10</v>
      </c>
      <c r="H4" s="15" t="s">
        <v>11</v>
      </c>
    </row>
    <row r="5" spans="1:8">
      <c r="A5" s="16">
        <v>-40</v>
      </c>
      <c r="B5" s="33">
        <v>99628.070515690037</v>
      </c>
      <c r="C5" s="31">
        <f t="shared" ref="C5:C68" si="0">INT(Vin*2^Resol *Rup/(VRef*(B5+Rup)))</f>
        <v>373</v>
      </c>
      <c r="D5" s="17" t="str">
        <f>DEC2HEX(C5,4)</f>
        <v>0175</v>
      </c>
      <c r="E5" s="21">
        <f t="shared" ref="E5:E68" si="1">C5 *2^(16-Resol)</f>
        <v>5968</v>
      </c>
      <c r="F5" s="17" t="str">
        <f>DEC2HEX(E5,4)</f>
        <v>1750</v>
      </c>
      <c r="G5" s="21">
        <f>E5-2^15</f>
        <v>-26800</v>
      </c>
      <c r="H5" s="17" t="str">
        <f>DEC2HEX(G5,4)</f>
        <v>FFFFFF9750</v>
      </c>
    </row>
    <row r="6" spans="1:8">
      <c r="A6" s="18">
        <v>-39.5</v>
      </c>
      <c r="B6" s="34">
        <v>96391.593335601865</v>
      </c>
      <c r="C6" s="32">
        <f t="shared" si="0"/>
        <v>384</v>
      </c>
      <c r="D6" s="19" t="str">
        <f t="shared" ref="D6:D69" si="2">DEC2HEX(C6,4)</f>
        <v>0180</v>
      </c>
      <c r="E6" s="22">
        <f t="shared" si="1"/>
        <v>6144</v>
      </c>
      <c r="F6" s="19" t="str">
        <f t="shared" ref="F6:F69" si="3">DEC2HEX(E6,4)</f>
        <v>1800</v>
      </c>
      <c r="G6" s="22">
        <f t="shared" ref="G6:G69" si="4">E6-2^15</f>
        <v>-26624</v>
      </c>
      <c r="H6" s="19" t="str">
        <f t="shared" ref="H6:H69" si="5">DEC2HEX(G6,4)</f>
        <v>FFFFFF9800</v>
      </c>
    </row>
    <row r="7" spans="1:8">
      <c r="A7" s="18">
        <v>-39</v>
      </c>
      <c r="B7" s="34">
        <v>93270.860746999562</v>
      </c>
      <c r="C7" s="32">
        <f t="shared" si="0"/>
        <v>396</v>
      </c>
      <c r="D7" s="19" t="str">
        <f t="shared" si="2"/>
        <v>018C</v>
      </c>
      <c r="E7" s="22">
        <f t="shared" si="1"/>
        <v>6336</v>
      </c>
      <c r="F7" s="19" t="str">
        <f t="shared" si="3"/>
        <v>18C0</v>
      </c>
      <c r="G7" s="22">
        <f t="shared" si="4"/>
        <v>-26432</v>
      </c>
      <c r="H7" s="19" t="str">
        <f t="shared" si="5"/>
        <v>FFFFFF98C0</v>
      </c>
    </row>
    <row r="8" spans="1:8">
      <c r="A8" s="18">
        <v>-38.5</v>
      </c>
      <c r="B8" s="34">
        <v>90261.37880673242</v>
      </c>
      <c r="C8" s="32">
        <f t="shared" si="0"/>
        <v>408</v>
      </c>
      <c r="D8" s="19" t="str">
        <f t="shared" si="2"/>
        <v>0198</v>
      </c>
      <c r="E8" s="22">
        <f t="shared" si="1"/>
        <v>6528</v>
      </c>
      <c r="F8" s="19" t="str">
        <f t="shared" si="3"/>
        <v>1980</v>
      </c>
      <c r="G8" s="22">
        <f t="shared" si="4"/>
        <v>-26240</v>
      </c>
      <c r="H8" s="19" t="str">
        <f t="shared" si="5"/>
        <v>FFFFFF9980</v>
      </c>
    </row>
    <row r="9" spans="1:8">
      <c r="A9" s="18">
        <v>-38</v>
      </c>
      <c r="B9" s="34">
        <v>87358.841076632714</v>
      </c>
      <c r="C9" s="32">
        <f t="shared" si="0"/>
        <v>420</v>
      </c>
      <c r="D9" s="19" t="str">
        <f t="shared" si="2"/>
        <v>01A4</v>
      </c>
      <c r="E9" s="22">
        <f t="shared" si="1"/>
        <v>6720</v>
      </c>
      <c r="F9" s="19" t="str">
        <f t="shared" si="3"/>
        <v>1A40</v>
      </c>
      <c r="G9" s="22">
        <f t="shared" si="4"/>
        <v>-26048</v>
      </c>
      <c r="H9" s="19" t="str">
        <f t="shared" si="5"/>
        <v>FFFFFF9A40</v>
      </c>
    </row>
    <row r="10" spans="1:8">
      <c r="A10" s="18">
        <v>-37.5</v>
      </c>
      <c r="B10" s="34">
        <v>84559.120282502729</v>
      </c>
      <c r="C10" s="32">
        <f t="shared" si="0"/>
        <v>433</v>
      </c>
      <c r="D10" s="19" t="str">
        <f t="shared" si="2"/>
        <v>01B1</v>
      </c>
      <c r="E10" s="22">
        <f t="shared" si="1"/>
        <v>6928</v>
      </c>
      <c r="F10" s="19" t="str">
        <f t="shared" si="3"/>
        <v>1B10</v>
      </c>
      <c r="G10" s="22">
        <f t="shared" si="4"/>
        <v>-25840</v>
      </c>
      <c r="H10" s="19" t="str">
        <f t="shared" si="5"/>
        <v>FFFFFF9B10</v>
      </c>
    </row>
    <row r="11" spans="1:8">
      <c r="A11" s="18">
        <v>-37</v>
      </c>
      <c r="B11" s="34">
        <v>81858.260366186543</v>
      </c>
      <c r="C11" s="32">
        <f t="shared" si="0"/>
        <v>445</v>
      </c>
      <c r="D11" s="19" t="str">
        <f t="shared" si="2"/>
        <v>01BD</v>
      </c>
      <c r="E11" s="22">
        <f t="shared" si="1"/>
        <v>7120</v>
      </c>
      <c r="F11" s="19" t="str">
        <f t="shared" si="3"/>
        <v>1BD0</v>
      </c>
      <c r="G11" s="22">
        <f t="shared" si="4"/>
        <v>-25648</v>
      </c>
      <c r="H11" s="19" t="str">
        <f t="shared" si="5"/>
        <v>FFFFFF9BD0</v>
      </c>
    </row>
    <row r="12" spans="1:8">
      <c r="A12" s="18">
        <v>-36.5</v>
      </c>
      <c r="B12" s="34">
        <v>79252.468911203003</v>
      </c>
      <c r="C12" s="32">
        <f t="shared" si="0"/>
        <v>458</v>
      </c>
      <c r="D12" s="19" t="str">
        <f t="shared" si="2"/>
        <v>01CA</v>
      </c>
      <c r="E12" s="22">
        <f t="shared" si="1"/>
        <v>7328</v>
      </c>
      <c r="F12" s="19" t="str">
        <f t="shared" si="3"/>
        <v>1CA0</v>
      </c>
      <c r="G12" s="22">
        <f t="shared" si="4"/>
        <v>-25440</v>
      </c>
      <c r="H12" s="19" t="str">
        <f t="shared" si="5"/>
        <v>FFFFFF9CA0</v>
      </c>
    </row>
    <row r="13" spans="1:8">
      <c r="A13" s="18">
        <v>-36</v>
      </c>
      <c r="B13" s="34">
        <v>76738.109923436001</v>
      </c>
      <c r="C13" s="32">
        <f t="shared" si="0"/>
        <v>472</v>
      </c>
      <c r="D13" s="19" t="str">
        <f t="shared" si="2"/>
        <v>01D8</v>
      </c>
      <c r="E13" s="22">
        <f t="shared" si="1"/>
        <v>7552</v>
      </c>
      <c r="F13" s="19" t="str">
        <f t="shared" si="3"/>
        <v>1D80</v>
      </c>
      <c r="G13" s="22">
        <f t="shared" si="4"/>
        <v>-25216</v>
      </c>
      <c r="H13" s="19" t="str">
        <f t="shared" si="5"/>
        <v>FFFFFF9D80</v>
      </c>
    </row>
    <row r="14" spans="1:8">
      <c r="A14" s="18">
        <v>-35.5</v>
      </c>
      <c r="B14" s="34">
        <v>74311.696949336954</v>
      </c>
      <c r="C14" s="32">
        <f t="shared" si="0"/>
        <v>485</v>
      </c>
      <c r="D14" s="19" t="str">
        <f t="shared" si="2"/>
        <v>01E5</v>
      </c>
      <c r="E14" s="22">
        <f t="shared" si="1"/>
        <v>7760</v>
      </c>
      <c r="F14" s="19" t="str">
        <f t="shared" si="3"/>
        <v>1E50</v>
      </c>
      <c r="G14" s="22">
        <f t="shared" si="4"/>
        <v>-25008</v>
      </c>
      <c r="H14" s="19" t="str">
        <f t="shared" si="5"/>
        <v>FFFFFF9E50</v>
      </c>
    </row>
    <row r="15" spans="1:8">
      <c r="A15" s="18">
        <v>-35</v>
      </c>
      <c r="B15" s="34">
        <v>71969.886515006729</v>
      </c>
      <c r="C15" s="32">
        <f t="shared" si="0"/>
        <v>499</v>
      </c>
      <c r="D15" s="19" t="str">
        <f t="shared" si="2"/>
        <v>01F3</v>
      </c>
      <c r="E15" s="22">
        <f t="shared" si="1"/>
        <v>7984</v>
      </c>
      <c r="F15" s="19" t="str">
        <f t="shared" si="3"/>
        <v>1F30</v>
      </c>
      <c r="G15" s="22">
        <f t="shared" si="4"/>
        <v>-24784</v>
      </c>
      <c r="H15" s="19" t="str">
        <f t="shared" si="5"/>
        <v>FFFFFF9F30</v>
      </c>
    </row>
    <row r="16" spans="1:8">
      <c r="A16" s="18">
        <v>-34.5</v>
      </c>
      <c r="B16" s="34">
        <v>69709.471870385038</v>
      </c>
      <c r="C16" s="32">
        <f t="shared" si="0"/>
        <v>513</v>
      </c>
      <c r="D16" s="19" t="str">
        <f t="shared" si="2"/>
        <v>0201</v>
      </c>
      <c r="E16" s="22">
        <f t="shared" si="1"/>
        <v>8208</v>
      </c>
      <c r="F16" s="19" t="str">
        <f t="shared" si="3"/>
        <v>2010</v>
      </c>
      <c r="G16" s="22">
        <f t="shared" si="4"/>
        <v>-24560</v>
      </c>
      <c r="H16" s="19" t="str">
        <f t="shared" si="5"/>
        <v>FFFFFFA010</v>
      </c>
    </row>
    <row r="17" spans="1:8">
      <c r="A17" s="18">
        <v>-34</v>
      </c>
      <c r="B17" s="34">
        <v>67527.377023584238</v>
      </c>
      <c r="C17" s="32">
        <f t="shared" si="0"/>
        <v>528</v>
      </c>
      <c r="D17" s="19" t="str">
        <f t="shared" si="2"/>
        <v>0210</v>
      </c>
      <c r="E17" s="22">
        <f t="shared" si="1"/>
        <v>8448</v>
      </c>
      <c r="F17" s="19" t="str">
        <f t="shared" si="3"/>
        <v>2100</v>
      </c>
      <c r="G17" s="22">
        <f t="shared" si="4"/>
        <v>-24320</v>
      </c>
      <c r="H17" s="19" t="str">
        <f t="shared" si="5"/>
        <v>FFFFFFA100</v>
      </c>
    </row>
    <row r="18" spans="1:8">
      <c r="A18" s="18">
        <v>-33.5</v>
      </c>
      <c r="B18" s="34">
        <v>65420.651051180961</v>
      </c>
      <c r="C18" s="32">
        <f t="shared" si="0"/>
        <v>543</v>
      </c>
      <c r="D18" s="19" t="str">
        <f t="shared" si="2"/>
        <v>021F</v>
      </c>
      <c r="E18" s="22">
        <f t="shared" si="1"/>
        <v>8688</v>
      </c>
      <c r="F18" s="19" t="str">
        <f t="shared" si="3"/>
        <v>21F0</v>
      </c>
      <c r="G18" s="22">
        <f t="shared" si="4"/>
        <v>-24080</v>
      </c>
      <c r="H18" s="19" t="str">
        <f t="shared" si="5"/>
        <v>FFFFFFA1F0</v>
      </c>
    </row>
    <row r="19" spans="1:8">
      <c r="A19" s="18">
        <v>-33</v>
      </c>
      <c r="B19" s="34">
        <v>63386.462671004963</v>
      </c>
      <c r="C19" s="32">
        <f t="shared" si="0"/>
        <v>558</v>
      </c>
      <c r="D19" s="19" t="str">
        <f t="shared" si="2"/>
        <v>022E</v>
      </c>
      <c r="E19" s="22">
        <f t="shared" si="1"/>
        <v>8928</v>
      </c>
      <c r="F19" s="19" t="str">
        <f t="shared" si="3"/>
        <v>22E0</v>
      </c>
      <c r="G19" s="22">
        <f t="shared" si="4"/>
        <v>-23840</v>
      </c>
      <c r="H19" s="19" t="str">
        <f t="shared" si="5"/>
        <v>FFFFFFA2E0</v>
      </c>
    </row>
    <row r="20" spans="1:8">
      <c r="A20" s="18">
        <v>-32.5</v>
      </c>
      <c r="B20" s="34">
        <v>61422.095064647867</v>
      </c>
      <c r="C20" s="32">
        <f t="shared" si="0"/>
        <v>573</v>
      </c>
      <c r="D20" s="19" t="str">
        <f t="shared" si="2"/>
        <v>023D</v>
      </c>
      <c r="E20" s="22">
        <f t="shared" si="1"/>
        <v>9168</v>
      </c>
      <c r="F20" s="19" t="str">
        <f t="shared" si="3"/>
        <v>23D0</v>
      </c>
      <c r="G20" s="22">
        <f t="shared" si="4"/>
        <v>-23600</v>
      </c>
      <c r="H20" s="19" t="str">
        <f t="shared" si="5"/>
        <v>FFFFFFA3D0</v>
      </c>
    </row>
    <row r="21" spans="1:8">
      <c r="A21" s="18">
        <v>-32</v>
      </c>
      <c r="B21" s="34">
        <v>59524.940937580715</v>
      </c>
      <c r="C21" s="32">
        <f t="shared" si="0"/>
        <v>589</v>
      </c>
      <c r="D21" s="19" t="str">
        <f t="shared" si="2"/>
        <v>024D</v>
      </c>
      <c r="E21" s="22">
        <f t="shared" si="1"/>
        <v>9424</v>
      </c>
      <c r="F21" s="19" t="str">
        <f t="shared" si="3"/>
        <v>24D0</v>
      </c>
      <c r="G21" s="22">
        <f t="shared" si="4"/>
        <v>-23344</v>
      </c>
      <c r="H21" s="19" t="str">
        <f t="shared" si="5"/>
        <v>FFFFFFA4D0</v>
      </c>
    </row>
    <row r="22" spans="1:8">
      <c r="A22" s="18">
        <v>-31.5</v>
      </c>
      <c r="B22" s="34">
        <v>57692.497805370404</v>
      </c>
      <c r="C22" s="32">
        <f t="shared" si="0"/>
        <v>605</v>
      </c>
      <c r="D22" s="19" t="str">
        <f t="shared" si="2"/>
        <v>025D</v>
      </c>
      <c r="E22" s="22">
        <f t="shared" si="1"/>
        <v>9680</v>
      </c>
      <c r="F22" s="19" t="str">
        <f t="shared" si="3"/>
        <v>25D0</v>
      </c>
      <c r="G22" s="22">
        <f t="shared" si="4"/>
        <v>-23088</v>
      </c>
      <c r="H22" s="19" t="str">
        <f t="shared" si="5"/>
        <v>FFFFFFA5D0</v>
      </c>
    </row>
    <row r="23" spans="1:8">
      <c r="A23" s="18">
        <v>-31</v>
      </c>
      <c r="B23" s="34">
        <v>55922.363495083628</v>
      </c>
      <c r="C23" s="32">
        <f t="shared" si="0"/>
        <v>621</v>
      </c>
      <c r="D23" s="19" t="str">
        <f t="shared" si="2"/>
        <v>026D</v>
      </c>
      <c r="E23" s="22">
        <f t="shared" si="1"/>
        <v>9936</v>
      </c>
      <c r="F23" s="19" t="str">
        <f t="shared" si="3"/>
        <v>26D0</v>
      </c>
      <c r="G23" s="22">
        <f t="shared" si="4"/>
        <v>-22832</v>
      </c>
      <c r="H23" s="19" t="str">
        <f t="shared" si="5"/>
        <v>FFFFFFA6D0</v>
      </c>
    </row>
    <row r="24" spans="1:8">
      <c r="A24" s="18">
        <v>-30.5</v>
      </c>
      <c r="B24" s="34">
        <v>54212.231851511722</v>
      </c>
      <c r="C24" s="32">
        <f t="shared" si="0"/>
        <v>637</v>
      </c>
      <c r="D24" s="19" t="str">
        <f t="shared" si="2"/>
        <v>027D</v>
      </c>
      <c r="E24" s="22">
        <f t="shared" si="1"/>
        <v>10192</v>
      </c>
      <c r="F24" s="19" t="str">
        <f t="shared" si="3"/>
        <v>27D0</v>
      </c>
      <c r="G24" s="22">
        <f t="shared" si="4"/>
        <v>-22576</v>
      </c>
      <c r="H24" s="19" t="str">
        <f t="shared" si="5"/>
        <v>FFFFFFA7D0</v>
      </c>
    </row>
    <row r="25" spans="1:8">
      <c r="A25" s="18">
        <v>-30</v>
      </c>
      <c r="B25" s="34">
        <v>52559.888638378048</v>
      </c>
      <c r="C25" s="32">
        <f t="shared" si="0"/>
        <v>654</v>
      </c>
      <c r="D25" s="19" t="str">
        <f t="shared" si="2"/>
        <v>028E</v>
      </c>
      <c r="E25" s="22">
        <f t="shared" si="1"/>
        <v>10464</v>
      </c>
      <c r="F25" s="19" t="str">
        <f t="shared" si="3"/>
        <v>28E0</v>
      </c>
      <c r="G25" s="22">
        <f t="shared" si="4"/>
        <v>-22304</v>
      </c>
      <c r="H25" s="19" t="str">
        <f t="shared" si="5"/>
        <v>FFFFFFA8E0</v>
      </c>
    </row>
    <row r="26" spans="1:8">
      <c r="A26" s="18">
        <v>-29.5</v>
      </c>
      <c r="B26" s="34">
        <v>50963.207625185154</v>
      </c>
      <c r="C26" s="32">
        <f t="shared" si="0"/>
        <v>671</v>
      </c>
      <c r="D26" s="19" t="str">
        <f t="shared" si="2"/>
        <v>029F</v>
      </c>
      <c r="E26" s="22">
        <f t="shared" si="1"/>
        <v>10736</v>
      </c>
      <c r="F26" s="19" t="str">
        <f t="shared" si="3"/>
        <v>29F0</v>
      </c>
      <c r="G26" s="22">
        <f t="shared" si="4"/>
        <v>-22032</v>
      </c>
      <c r="H26" s="19" t="str">
        <f t="shared" si="5"/>
        <v>FFFFFFA9F0</v>
      </c>
    </row>
    <row r="27" spans="1:8">
      <c r="A27" s="18">
        <v>-29</v>
      </c>
      <c r="B27" s="34">
        <v>49420.146850827485</v>
      </c>
      <c r="C27" s="32">
        <f t="shared" si="0"/>
        <v>689</v>
      </c>
      <c r="D27" s="19" t="str">
        <f t="shared" si="2"/>
        <v>02B1</v>
      </c>
      <c r="E27" s="22">
        <f t="shared" si="1"/>
        <v>11024</v>
      </c>
      <c r="F27" s="19" t="str">
        <f t="shared" si="3"/>
        <v>2B10</v>
      </c>
      <c r="G27" s="22">
        <f t="shared" si="4"/>
        <v>-21744</v>
      </c>
      <c r="H27" s="19" t="str">
        <f t="shared" si="5"/>
        <v>FFFFFFAB10</v>
      </c>
    </row>
    <row r="28" spans="1:8">
      <c r="A28" s="18">
        <v>-28.5</v>
      </c>
      <c r="B28" s="34">
        <v>47928.745055545485</v>
      </c>
      <c r="C28" s="32">
        <f t="shared" si="0"/>
        <v>707</v>
      </c>
      <c r="D28" s="19" t="str">
        <f t="shared" si="2"/>
        <v>02C3</v>
      </c>
      <c r="E28" s="22">
        <f t="shared" si="1"/>
        <v>11312</v>
      </c>
      <c r="F28" s="19" t="str">
        <f t="shared" si="3"/>
        <v>2C30</v>
      </c>
      <c r="G28" s="22">
        <f t="shared" si="4"/>
        <v>-21456</v>
      </c>
      <c r="H28" s="19" t="str">
        <f t="shared" si="5"/>
        <v>FFFFFFAC30</v>
      </c>
    </row>
    <row r="29" spans="1:8">
      <c r="A29" s="18">
        <v>-28</v>
      </c>
      <c r="B29" s="34">
        <v>46487.118273213324</v>
      </c>
      <c r="C29" s="32">
        <f t="shared" si="0"/>
        <v>725</v>
      </c>
      <c r="D29" s="19" t="str">
        <f t="shared" si="2"/>
        <v>02D5</v>
      </c>
      <c r="E29" s="22">
        <f t="shared" si="1"/>
        <v>11600</v>
      </c>
      <c r="F29" s="19" t="str">
        <f t="shared" si="3"/>
        <v>2D50</v>
      </c>
      <c r="G29" s="22">
        <f t="shared" si="4"/>
        <v>-21168</v>
      </c>
      <c r="H29" s="19" t="str">
        <f t="shared" si="5"/>
        <v>FFFFFFAD50</v>
      </c>
    </row>
    <row r="30" spans="1:8">
      <c r="A30" s="18">
        <v>-27.5</v>
      </c>
      <c r="B30" s="34">
        <v>45093.456576355209</v>
      </c>
      <c r="C30" s="32">
        <f t="shared" si="0"/>
        <v>743</v>
      </c>
      <c r="D30" s="19" t="str">
        <f t="shared" si="2"/>
        <v>02E7</v>
      </c>
      <c r="E30" s="22">
        <f t="shared" si="1"/>
        <v>11888</v>
      </c>
      <c r="F30" s="19" t="str">
        <f t="shared" si="3"/>
        <v>2E70</v>
      </c>
      <c r="G30" s="22">
        <f t="shared" si="4"/>
        <v>-20880</v>
      </c>
      <c r="H30" s="19" t="str">
        <f t="shared" si="5"/>
        <v>FFFFFFAE70</v>
      </c>
    </row>
    <row r="31" spans="1:8">
      <c r="A31" s="18">
        <v>-27</v>
      </c>
      <c r="B31" s="34">
        <v>43746.020966666765</v>
      </c>
      <c r="C31" s="32">
        <f t="shared" si="0"/>
        <v>762</v>
      </c>
      <c r="D31" s="19" t="str">
        <f t="shared" si="2"/>
        <v>02FA</v>
      </c>
      <c r="E31" s="22">
        <f t="shared" si="1"/>
        <v>12192</v>
      </c>
      <c r="F31" s="19" t="str">
        <f t="shared" si="3"/>
        <v>2FA0</v>
      </c>
      <c r="G31" s="22">
        <f t="shared" si="4"/>
        <v>-20576</v>
      </c>
      <c r="H31" s="19" t="str">
        <f t="shared" si="5"/>
        <v>FFFFFFAFA0</v>
      </c>
    </row>
    <row r="32" spans="1:8">
      <c r="A32" s="18">
        <v>-26.5</v>
      </c>
      <c r="B32" s="34">
        <v>42443.140404171805</v>
      </c>
      <c r="C32" s="32">
        <f t="shared" si="0"/>
        <v>781</v>
      </c>
      <c r="D32" s="19" t="str">
        <f t="shared" si="2"/>
        <v>030D</v>
      </c>
      <c r="E32" s="22">
        <f t="shared" si="1"/>
        <v>12496</v>
      </c>
      <c r="F32" s="19" t="str">
        <f t="shared" si="3"/>
        <v>30D0</v>
      </c>
      <c r="G32" s="22">
        <f t="shared" si="4"/>
        <v>-20272</v>
      </c>
      <c r="H32" s="19" t="str">
        <f t="shared" si="5"/>
        <v>FFFFFFB0D0</v>
      </c>
    </row>
    <row r="33" spans="1:8">
      <c r="A33" s="18">
        <v>-26</v>
      </c>
      <c r="B33" s="34">
        <v>41183.208968489402</v>
      </c>
      <c r="C33" s="32">
        <f t="shared" si="0"/>
        <v>800</v>
      </c>
      <c r="D33" s="19" t="str">
        <f t="shared" si="2"/>
        <v>0320</v>
      </c>
      <c r="E33" s="22">
        <f t="shared" si="1"/>
        <v>12800</v>
      </c>
      <c r="F33" s="19" t="str">
        <f t="shared" si="3"/>
        <v>3200</v>
      </c>
      <c r="G33" s="22">
        <f t="shared" si="4"/>
        <v>-19968</v>
      </c>
      <c r="H33" s="19" t="str">
        <f t="shared" si="5"/>
        <v>FFFFFFB200</v>
      </c>
    </row>
    <row r="34" spans="1:8">
      <c r="A34" s="18">
        <v>-25.5</v>
      </c>
      <c r="B34" s="34">
        <v>39964.683146008807</v>
      </c>
      <c r="C34" s="32">
        <f t="shared" si="0"/>
        <v>819</v>
      </c>
      <c r="D34" s="19" t="str">
        <f t="shared" si="2"/>
        <v>0333</v>
      </c>
      <c r="E34" s="22">
        <f t="shared" si="1"/>
        <v>13104</v>
      </c>
      <c r="F34" s="19" t="str">
        <f t="shared" si="3"/>
        <v>3330</v>
      </c>
      <c r="G34" s="22">
        <f t="shared" si="4"/>
        <v>-19664</v>
      </c>
      <c r="H34" s="19" t="str">
        <f t="shared" si="5"/>
        <v>FFFFFFB330</v>
      </c>
    </row>
    <row r="35" spans="1:8">
      <c r="A35" s="18">
        <v>-25</v>
      </c>
      <c r="B35" s="34">
        <v>38786.079237072445</v>
      </c>
      <c r="C35" s="32">
        <f t="shared" si="0"/>
        <v>839</v>
      </c>
      <c r="D35" s="19" t="str">
        <f t="shared" si="2"/>
        <v>0347</v>
      </c>
      <c r="E35" s="22">
        <f t="shared" si="1"/>
        <v>13424</v>
      </c>
      <c r="F35" s="19" t="str">
        <f t="shared" si="3"/>
        <v>3470</v>
      </c>
      <c r="G35" s="22">
        <f t="shared" si="4"/>
        <v>-19344</v>
      </c>
      <c r="H35" s="19" t="str">
        <f t="shared" si="5"/>
        <v>FFFFFFB470</v>
      </c>
    </row>
    <row r="36" spans="1:8">
      <c r="A36" s="18">
        <v>-24.5</v>
      </c>
      <c r="B36" s="34">
        <v>37645.970877564221</v>
      </c>
      <c r="C36" s="32">
        <f t="shared" si="0"/>
        <v>859</v>
      </c>
      <c r="D36" s="19" t="str">
        <f t="shared" si="2"/>
        <v>035B</v>
      </c>
      <c r="E36" s="22">
        <f t="shared" si="1"/>
        <v>13744</v>
      </c>
      <c r="F36" s="19" t="str">
        <f t="shared" si="3"/>
        <v>35B0</v>
      </c>
      <c r="G36" s="22">
        <f t="shared" si="4"/>
        <v>-19024</v>
      </c>
      <c r="H36" s="19" t="str">
        <f t="shared" si="5"/>
        <v>FFFFFFB5B0</v>
      </c>
    </row>
    <row r="37" spans="1:8">
      <c r="A37" s="18">
        <v>-24</v>
      </c>
      <c r="B37" s="34">
        <v>36542.986669567043</v>
      </c>
      <c r="C37" s="32">
        <f t="shared" si="0"/>
        <v>880</v>
      </c>
      <c r="D37" s="19" t="str">
        <f t="shared" si="2"/>
        <v>0370</v>
      </c>
      <c r="E37" s="22">
        <f t="shared" si="1"/>
        <v>14080</v>
      </c>
      <c r="F37" s="19" t="str">
        <f t="shared" si="3"/>
        <v>3700</v>
      </c>
      <c r="G37" s="22">
        <f t="shared" si="4"/>
        <v>-18688</v>
      </c>
      <c r="H37" s="19" t="str">
        <f t="shared" si="5"/>
        <v>FFFFFFB700</v>
      </c>
    </row>
    <row r="38" spans="1:8">
      <c r="A38" s="18">
        <v>-23.5</v>
      </c>
      <c r="B38" s="34">
        <v>35475.807916023223</v>
      </c>
      <c r="C38" s="32">
        <f t="shared" si="0"/>
        <v>900</v>
      </c>
      <c r="D38" s="19" t="str">
        <f t="shared" si="2"/>
        <v>0384</v>
      </c>
      <c r="E38" s="22">
        <f t="shared" si="1"/>
        <v>14400</v>
      </c>
      <c r="F38" s="19" t="str">
        <f t="shared" si="3"/>
        <v>3840</v>
      </c>
      <c r="G38" s="22">
        <f t="shared" si="4"/>
        <v>-18368</v>
      </c>
      <c r="H38" s="19" t="str">
        <f t="shared" si="5"/>
        <v>FFFFFFB840</v>
      </c>
    </row>
    <row r="39" spans="1:8">
      <c r="A39" s="18">
        <v>-23</v>
      </c>
      <c r="B39" s="35">
        <v>34443.166454572573</v>
      </c>
      <c r="C39" s="32">
        <f t="shared" si="0"/>
        <v>921</v>
      </c>
      <c r="D39" s="19" t="str">
        <f t="shared" si="2"/>
        <v>0399</v>
      </c>
      <c r="E39" s="22">
        <f t="shared" si="1"/>
        <v>14736</v>
      </c>
      <c r="F39" s="19" t="str">
        <f t="shared" si="3"/>
        <v>3990</v>
      </c>
      <c r="G39" s="22">
        <f t="shared" si="4"/>
        <v>-18032</v>
      </c>
      <c r="H39" s="19" t="str">
        <f t="shared" si="5"/>
        <v>FFFFFFB990</v>
      </c>
    </row>
    <row r="40" spans="1:8">
      <c r="A40" s="18">
        <v>-22.5</v>
      </c>
      <c r="B40" s="35">
        <v>33443.842585983388</v>
      </c>
      <c r="C40" s="32">
        <f t="shared" si="0"/>
        <v>942</v>
      </c>
      <c r="D40" s="19" t="str">
        <f t="shared" si="2"/>
        <v>03AE</v>
      </c>
      <c r="E40" s="22">
        <f t="shared" si="1"/>
        <v>15072</v>
      </c>
      <c r="F40" s="19" t="str">
        <f t="shared" si="3"/>
        <v>3AE0</v>
      </c>
      <c r="G40" s="22">
        <f t="shared" si="4"/>
        <v>-17696</v>
      </c>
      <c r="H40" s="19" t="str">
        <f t="shared" si="5"/>
        <v>FFFFFFBAE0</v>
      </c>
    </row>
    <row r="41" spans="1:8">
      <c r="A41" s="18">
        <v>-22</v>
      </c>
      <c r="B41" s="35">
        <v>32476.663092809427</v>
      </c>
      <c r="C41" s="32">
        <f t="shared" si="0"/>
        <v>964</v>
      </c>
      <c r="D41" s="19" t="str">
        <f t="shared" si="2"/>
        <v>03C4</v>
      </c>
      <c r="E41" s="22">
        <f t="shared" si="1"/>
        <v>15424</v>
      </c>
      <c r="F41" s="19" t="str">
        <f t="shared" si="3"/>
        <v>3C40</v>
      </c>
      <c r="G41" s="22">
        <f t="shared" si="4"/>
        <v>-17344</v>
      </c>
      <c r="H41" s="19" t="str">
        <f t="shared" si="5"/>
        <v>FFFFFFBC40</v>
      </c>
    </row>
    <row r="42" spans="1:8">
      <c r="A42" s="18">
        <v>-21.5</v>
      </c>
      <c r="B42" s="35">
        <v>31540.49934412256</v>
      </c>
      <c r="C42" s="32">
        <f t="shared" si="0"/>
        <v>986</v>
      </c>
      <c r="D42" s="19" t="str">
        <f t="shared" si="2"/>
        <v>03DA</v>
      </c>
      <c r="E42" s="22">
        <f t="shared" si="1"/>
        <v>15776</v>
      </c>
      <c r="F42" s="19" t="str">
        <f t="shared" si="3"/>
        <v>3DA0</v>
      </c>
      <c r="G42" s="22">
        <f t="shared" si="4"/>
        <v>-16992</v>
      </c>
      <c r="H42" s="19" t="str">
        <f t="shared" si="5"/>
        <v>FFFFFFBDA0</v>
      </c>
    </row>
    <row r="43" spans="1:8">
      <c r="A43" s="18">
        <v>-21</v>
      </c>
      <c r="B43" s="35">
        <v>30634.265482368784</v>
      </c>
      <c r="C43" s="32">
        <f t="shared" si="0"/>
        <v>1008</v>
      </c>
      <c r="D43" s="19" t="str">
        <f t="shared" si="2"/>
        <v>03F0</v>
      </c>
      <c r="E43" s="22">
        <f t="shared" si="1"/>
        <v>16128</v>
      </c>
      <c r="F43" s="19" t="str">
        <f t="shared" si="3"/>
        <v>3F00</v>
      </c>
      <c r="G43" s="22">
        <f t="shared" si="4"/>
        <v>-16640</v>
      </c>
      <c r="H43" s="19" t="str">
        <f t="shared" si="5"/>
        <v>FFFFFFBF00</v>
      </c>
    </row>
    <row r="44" spans="1:8">
      <c r="A44" s="18">
        <v>-20.5</v>
      </c>
      <c r="B44" s="35">
        <v>29756.916688587648</v>
      </c>
      <c r="C44" s="32">
        <f t="shared" si="0"/>
        <v>1030</v>
      </c>
      <c r="D44" s="19" t="str">
        <f t="shared" si="2"/>
        <v>0406</v>
      </c>
      <c r="E44" s="22">
        <f t="shared" si="1"/>
        <v>16480</v>
      </c>
      <c r="F44" s="19" t="str">
        <f t="shared" si="3"/>
        <v>4060</v>
      </c>
      <c r="G44" s="22">
        <f t="shared" si="4"/>
        <v>-16288</v>
      </c>
      <c r="H44" s="19" t="str">
        <f t="shared" si="5"/>
        <v>FFFFFFC060</v>
      </c>
    </row>
    <row r="45" spans="1:8">
      <c r="A45" s="18">
        <v>-20</v>
      </c>
      <c r="B45" s="35">
        <v>28907.447522413833</v>
      </c>
      <c r="C45" s="32">
        <f t="shared" si="0"/>
        <v>1052</v>
      </c>
      <c r="D45" s="19" t="str">
        <f t="shared" si="2"/>
        <v>041C</v>
      </c>
      <c r="E45" s="22">
        <f t="shared" si="1"/>
        <v>16832</v>
      </c>
      <c r="F45" s="19" t="str">
        <f t="shared" si="3"/>
        <v>41C0</v>
      </c>
      <c r="G45" s="22">
        <f t="shared" si="4"/>
        <v>-15936</v>
      </c>
      <c r="H45" s="19" t="str">
        <f t="shared" si="5"/>
        <v>FFFFFFC1C0</v>
      </c>
    </row>
    <row r="46" spans="1:8">
      <c r="A46" s="18">
        <v>-19.5</v>
      </c>
      <c r="B46" s="35">
        <v>28084.890333456038</v>
      </c>
      <c r="C46" s="32">
        <f t="shared" si="0"/>
        <v>1075</v>
      </c>
      <c r="D46" s="19" t="str">
        <f t="shared" si="2"/>
        <v>0433</v>
      </c>
      <c r="E46" s="22">
        <f t="shared" si="1"/>
        <v>17200</v>
      </c>
      <c r="F46" s="19" t="str">
        <f t="shared" si="3"/>
        <v>4330</v>
      </c>
      <c r="G46" s="22">
        <f t="shared" si="4"/>
        <v>-15568</v>
      </c>
      <c r="H46" s="19" t="str">
        <f t="shared" si="5"/>
        <v>FFFFFFC330</v>
      </c>
    </row>
    <row r="47" spans="1:8">
      <c r="A47" s="18">
        <v>-19</v>
      </c>
      <c r="B47" s="35">
        <v>27288.313740806796</v>
      </c>
      <c r="C47" s="32">
        <f t="shared" si="0"/>
        <v>1098</v>
      </c>
      <c r="D47" s="19" t="str">
        <f t="shared" si="2"/>
        <v>044A</v>
      </c>
      <c r="E47" s="22">
        <f t="shared" si="1"/>
        <v>17568</v>
      </c>
      <c r="F47" s="19" t="str">
        <f t="shared" si="3"/>
        <v>44A0</v>
      </c>
      <c r="G47" s="22">
        <f t="shared" si="4"/>
        <v>-15200</v>
      </c>
      <c r="H47" s="19" t="str">
        <f t="shared" si="5"/>
        <v>FFFFFFC4A0</v>
      </c>
    </row>
    <row r="48" spans="1:8">
      <c r="A48" s="18">
        <v>-18.5</v>
      </c>
      <c r="B48" s="35">
        <v>26516.821177595182</v>
      </c>
      <c r="C48" s="32">
        <f t="shared" si="0"/>
        <v>1121</v>
      </c>
      <c r="D48" s="19" t="str">
        <f t="shared" si="2"/>
        <v>0461</v>
      </c>
      <c r="E48" s="22">
        <f t="shared" si="1"/>
        <v>17936</v>
      </c>
      <c r="F48" s="19" t="str">
        <f t="shared" si="3"/>
        <v>4610</v>
      </c>
      <c r="G48" s="22">
        <f t="shared" si="4"/>
        <v>-14832</v>
      </c>
      <c r="H48" s="19" t="str">
        <f t="shared" si="5"/>
        <v>FFFFFFC610</v>
      </c>
    </row>
    <row r="49" spans="1:8">
      <c r="A49" s="18">
        <v>-18</v>
      </c>
      <c r="B49" s="35">
        <v>25769.549497641172</v>
      </c>
      <c r="C49" s="32">
        <f t="shared" si="0"/>
        <v>1145</v>
      </c>
      <c r="D49" s="19" t="str">
        <f t="shared" si="2"/>
        <v>0479</v>
      </c>
      <c r="E49" s="22">
        <f t="shared" si="1"/>
        <v>18320</v>
      </c>
      <c r="F49" s="19" t="str">
        <f t="shared" si="3"/>
        <v>4790</v>
      </c>
      <c r="G49" s="22">
        <f t="shared" si="4"/>
        <v>-14448</v>
      </c>
      <c r="H49" s="19" t="str">
        <f t="shared" si="5"/>
        <v>FFFFFFC790</v>
      </c>
    </row>
    <row r="50" spans="1:8">
      <c r="A50" s="18">
        <v>-17.5</v>
      </c>
      <c r="B50" s="35">
        <v>25045.667641408741</v>
      </c>
      <c r="C50" s="32">
        <f t="shared" si="0"/>
        <v>1168</v>
      </c>
      <c r="D50" s="19" t="str">
        <f t="shared" si="2"/>
        <v>0490</v>
      </c>
      <c r="E50" s="22">
        <f t="shared" si="1"/>
        <v>18688</v>
      </c>
      <c r="F50" s="19" t="str">
        <f t="shared" si="3"/>
        <v>4900</v>
      </c>
      <c r="G50" s="22">
        <f t="shared" si="4"/>
        <v>-14080</v>
      </c>
      <c r="H50" s="19" t="str">
        <f t="shared" si="5"/>
        <v>FFFFFFC900</v>
      </c>
    </row>
    <row r="51" spans="1:8">
      <c r="A51" s="18">
        <v>-17</v>
      </c>
      <c r="B51" s="35">
        <v>24344.375358590562</v>
      </c>
      <c r="C51" s="32">
        <f t="shared" si="0"/>
        <v>1192</v>
      </c>
      <c r="D51" s="19" t="str">
        <f t="shared" si="2"/>
        <v>04A8</v>
      </c>
      <c r="E51" s="22">
        <f t="shared" si="1"/>
        <v>19072</v>
      </c>
      <c r="F51" s="19" t="str">
        <f t="shared" si="3"/>
        <v>4A80</v>
      </c>
      <c r="G51" s="22">
        <f t="shared" si="4"/>
        <v>-13696</v>
      </c>
      <c r="H51" s="19" t="str">
        <f t="shared" si="5"/>
        <v>FFFFFFCA80</v>
      </c>
    </row>
    <row r="52" spans="1:8">
      <c r="A52" s="18">
        <v>-16.5</v>
      </c>
      <c r="B52" s="35">
        <v>23664.901984780656</v>
      </c>
      <c r="C52" s="32">
        <f t="shared" si="0"/>
        <v>1216</v>
      </c>
      <c r="D52" s="19" t="str">
        <f t="shared" si="2"/>
        <v>04C0</v>
      </c>
      <c r="E52" s="22">
        <f t="shared" si="1"/>
        <v>19456</v>
      </c>
      <c r="F52" s="19" t="str">
        <f t="shared" si="3"/>
        <v>4C00</v>
      </c>
      <c r="G52" s="22">
        <f t="shared" si="4"/>
        <v>-13312</v>
      </c>
      <c r="H52" s="19" t="str">
        <f t="shared" si="5"/>
        <v>FFFFFFCC00</v>
      </c>
    </row>
    <row r="53" spans="1:8">
      <c r="A53" s="18">
        <v>-16</v>
      </c>
      <c r="B53" s="35">
        <v>23006.505269814515</v>
      </c>
      <c r="C53" s="32">
        <f t="shared" si="0"/>
        <v>1240</v>
      </c>
      <c r="D53" s="19" t="str">
        <f t="shared" si="2"/>
        <v>04D8</v>
      </c>
      <c r="E53" s="22">
        <f t="shared" si="1"/>
        <v>19840</v>
      </c>
      <c r="F53" s="19" t="str">
        <f t="shared" si="3"/>
        <v>4D80</v>
      </c>
      <c r="G53" s="22">
        <f t="shared" si="4"/>
        <v>-12928</v>
      </c>
      <c r="H53" s="19" t="str">
        <f t="shared" si="5"/>
        <v>FFFFFFCD80</v>
      </c>
    </row>
    <row r="54" spans="1:8">
      <c r="A54" s="18">
        <v>-15.5</v>
      </c>
      <c r="B54" s="35">
        <v>22368.470255466669</v>
      </c>
      <c r="C54" s="32">
        <f t="shared" si="0"/>
        <v>1265</v>
      </c>
      <c r="D54" s="19" t="str">
        <f t="shared" si="2"/>
        <v>04F1</v>
      </c>
      <c r="E54" s="22">
        <f t="shared" si="1"/>
        <v>20240</v>
      </c>
      <c r="F54" s="19" t="str">
        <f t="shared" si="3"/>
        <v>4F10</v>
      </c>
      <c r="G54" s="22">
        <f t="shared" si="4"/>
        <v>-12528</v>
      </c>
      <c r="H54" s="19" t="str">
        <f t="shared" si="5"/>
        <v>FFFFFFCF10</v>
      </c>
    </row>
    <row r="55" spans="1:8">
      <c r="A55" s="18">
        <v>-15</v>
      </c>
      <c r="B55" s="35">
        <v>21750.108200308536</v>
      </c>
      <c r="C55" s="32">
        <f t="shared" si="0"/>
        <v>1290</v>
      </c>
      <c r="D55" s="19" t="str">
        <f t="shared" si="2"/>
        <v>050A</v>
      </c>
      <c r="E55" s="22">
        <f t="shared" si="1"/>
        <v>20640</v>
      </c>
      <c r="F55" s="19" t="str">
        <f t="shared" si="3"/>
        <v>50A0</v>
      </c>
      <c r="G55" s="22">
        <f t="shared" si="4"/>
        <v>-12128</v>
      </c>
      <c r="H55" s="19" t="str">
        <f t="shared" si="5"/>
        <v>FFFFFFD0A0</v>
      </c>
    </row>
    <row r="56" spans="1:8">
      <c r="A56" s="18">
        <v>-14.5</v>
      </c>
      <c r="B56" s="35">
        <v>21150.755549628488</v>
      </c>
      <c r="C56" s="32">
        <f t="shared" si="0"/>
        <v>1314</v>
      </c>
      <c r="D56" s="19" t="str">
        <f t="shared" si="2"/>
        <v>0522</v>
      </c>
      <c r="E56" s="22">
        <f t="shared" si="1"/>
        <v>21024</v>
      </c>
      <c r="F56" s="19" t="str">
        <f t="shared" si="3"/>
        <v>5220</v>
      </c>
      <c r="G56" s="22">
        <f t="shared" si="4"/>
        <v>-11744</v>
      </c>
      <c r="H56" s="19" t="str">
        <f t="shared" si="5"/>
        <v>FFFFFFD220</v>
      </c>
    </row>
    <row r="57" spans="1:8">
      <c r="A57" s="18">
        <v>-14</v>
      </c>
      <c r="B57" s="35">
        <v>20569.77294841671</v>
      </c>
      <c r="C57" s="32">
        <f t="shared" si="0"/>
        <v>1339</v>
      </c>
      <c r="D57" s="19" t="str">
        <f t="shared" si="2"/>
        <v>053B</v>
      </c>
      <c r="E57" s="22">
        <f t="shared" si="1"/>
        <v>21424</v>
      </c>
      <c r="F57" s="19" t="str">
        <f t="shared" si="3"/>
        <v>53B0</v>
      </c>
      <c r="G57" s="22">
        <f t="shared" si="4"/>
        <v>-11344</v>
      </c>
      <c r="H57" s="19" t="str">
        <f t="shared" si="5"/>
        <v>FFFFFFD3B0</v>
      </c>
    </row>
    <row r="58" spans="1:8">
      <c r="A58" s="18">
        <v>-13.5</v>
      </c>
      <c r="B58" s="35">
        <v>20006.544295510768</v>
      </c>
      <c r="C58" s="32">
        <f t="shared" si="0"/>
        <v>1365</v>
      </c>
      <c r="D58" s="19" t="str">
        <f t="shared" si="2"/>
        <v>0555</v>
      </c>
      <c r="E58" s="22">
        <f t="shared" si="1"/>
        <v>21840</v>
      </c>
      <c r="F58" s="19" t="str">
        <f t="shared" si="3"/>
        <v>5550</v>
      </c>
      <c r="G58" s="22">
        <f t="shared" si="4"/>
        <v>-10928</v>
      </c>
      <c r="H58" s="19" t="str">
        <f t="shared" si="5"/>
        <v>FFFFFFD550</v>
      </c>
    </row>
    <row r="59" spans="1:8">
      <c r="A59" s="18">
        <v>-13</v>
      </c>
      <c r="B59" s="35">
        <v>19460.475837083985</v>
      </c>
      <c r="C59" s="32">
        <f t="shared" si="0"/>
        <v>1390</v>
      </c>
      <c r="D59" s="19" t="str">
        <f t="shared" si="2"/>
        <v>056E</v>
      </c>
      <c r="E59" s="22">
        <f t="shared" si="1"/>
        <v>22240</v>
      </c>
      <c r="F59" s="19" t="str">
        <f t="shared" si="3"/>
        <v>56E0</v>
      </c>
      <c r="G59" s="22">
        <f t="shared" si="4"/>
        <v>-10528</v>
      </c>
      <c r="H59" s="19" t="str">
        <f t="shared" si="5"/>
        <v>FFFFFFD6E0</v>
      </c>
    </row>
    <row r="60" spans="1:8">
      <c r="A60" s="18">
        <v>-12.5</v>
      </c>
      <c r="B60" s="35">
        <v>18930.995297746602</v>
      </c>
      <c r="C60" s="32">
        <f t="shared" si="0"/>
        <v>1415</v>
      </c>
      <c r="D60" s="19" t="str">
        <f t="shared" si="2"/>
        <v>0587</v>
      </c>
      <c r="E60" s="22">
        <f t="shared" si="1"/>
        <v>22640</v>
      </c>
      <c r="F60" s="19" t="str">
        <f t="shared" si="3"/>
        <v>5870</v>
      </c>
      <c r="G60" s="22">
        <f t="shared" si="4"/>
        <v>-10128</v>
      </c>
      <c r="H60" s="19" t="str">
        <f t="shared" si="5"/>
        <v>FFFFFFD870</v>
      </c>
    </row>
    <row r="61" spans="1:8">
      <c r="A61" s="18">
        <v>-12</v>
      </c>
      <c r="B61" s="35">
        <v>18417.551047607401</v>
      </c>
      <c r="C61" s="32">
        <f t="shared" si="0"/>
        <v>1441</v>
      </c>
      <c r="D61" s="19" t="str">
        <f t="shared" si="2"/>
        <v>05A1</v>
      </c>
      <c r="E61" s="22">
        <f t="shared" si="1"/>
        <v>23056</v>
      </c>
      <c r="F61" s="19" t="str">
        <f t="shared" si="3"/>
        <v>5A10</v>
      </c>
      <c r="G61" s="22">
        <f t="shared" si="4"/>
        <v>-9712</v>
      </c>
      <c r="H61" s="19" t="str">
        <f t="shared" si="5"/>
        <v>FFFFFFDA10</v>
      </c>
    </row>
    <row r="62" spans="1:8">
      <c r="A62" s="18">
        <v>-11.5</v>
      </c>
      <c r="B62" s="35">
        <v>17919.611303720412</v>
      </c>
      <c r="C62" s="32">
        <f t="shared" si="0"/>
        <v>1467</v>
      </c>
      <c r="D62" s="19" t="str">
        <f t="shared" si="2"/>
        <v>05BB</v>
      </c>
      <c r="E62" s="22">
        <f t="shared" si="1"/>
        <v>23472</v>
      </c>
      <c r="F62" s="19" t="str">
        <f t="shared" si="3"/>
        <v>5BB0</v>
      </c>
      <c r="G62" s="22">
        <f t="shared" si="4"/>
        <v>-9296</v>
      </c>
      <c r="H62" s="19" t="str">
        <f t="shared" si="5"/>
        <v>FFFFFFDBB0</v>
      </c>
    </row>
    <row r="63" spans="1:8">
      <c r="A63" s="18">
        <v>-11</v>
      </c>
      <c r="B63" s="35">
        <v>17436.663364415261</v>
      </c>
      <c r="C63" s="32">
        <f t="shared" si="0"/>
        <v>1492</v>
      </c>
      <c r="D63" s="19" t="str">
        <f t="shared" si="2"/>
        <v>05D4</v>
      </c>
      <c r="E63" s="22">
        <f t="shared" si="1"/>
        <v>23872</v>
      </c>
      <c r="F63" s="19" t="str">
        <f t="shared" si="3"/>
        <v>5D40</v>
      </c>
      <c r="G63" s="22">
        <f t="shared" si="4"/>
        <v>-8896</v>
      </c>
      <c r="H63" s="19" t="str">
        <f t="shared" si="5"/>
        <v>FFFFFFDD40</v>
      </c>
    </row>
    <row r="64" spans="1:8">
      <c r="A64" s="18">
        <v>-10.5</v>
      </c>
      <c r="B64" s="35">
        <v>16968.212875077104</v>
      </c>
      <c r="C64" s="32">
        <f t="shared" si="0"/>
        <v>1518</v>
      </c>
      <c r="D64" s="19" t="str">
        <f t="shared" si="2"/>
        <v>05EE</v>
      </c>
      <c r="E64" s="22">
        <f t="shared" si="1"/>
        <v>24288</v>
      </c>
      <c r="F64" s="19" t="str">
        <f t="shared" si="3"/>
        <v>5EE0</v>
      </c>
      <c r="G64" s="22">
        <f t="shared" si="4"/>
        <v>-8480</v>
      </c>
      <c r="H64" s="19" t="str">
        <f t="shared" si="5"/>
        <v>FFFFFFDEE0</v>
      </c>
    </row>
    <row r="65" spans="1:8">
      <c r="A65" s="42">
        <v>-10</v>
      </c>
      <c r="B65" s="43">
        <v>16513.783124008674</v>
      </c>
      <c r="C65" s="44">
        <f t="shared" si="0"/>
        <v>1544</v>
      </c>
      <c r="D65" s="45" t="str">
        <f t="shared" si="2"/>
        <v>0608</v>
      </c>
      <c r="E65" s="46">
        <f t="shared" si="1"/>
        <v>24704</v>
      </c>
      <c r="F65" s="45" t="str">
        <f t="shared" si="3"/>
        <v>6080</v>
      </c>
      <c r="G65" s="46">
        <f t="shared" si="4"/>
        <v>-8064</v>
      </c>
      <c r="H65" s="45" t="str">
        <f t="shared" si="5"/>
        <v>FFFFFFE080</v>
      </c>
    </row>
    <row r="66" spans="1:8">
      <c r="A66" s="42">
        <v>-9.5</v>
      </c>
      <c r="B66" s="43">
        <v>16072.91436706999</v>
      </c>
      <c r="C66" s="44">
        <f t="shared" si="0"/>
        <v>1570</v>
      </c>
      <c r="D66" s="45" t="str">
        <f t="shared" si="2"/>
        <v>0622</v>
      </c>
      <c r="E66" s="46">
        <f t="shared" si="1"/>
        <v>25120</v>
      </c>
      <c r="F66" s="45" t="str">
        <f t="shared" si="3"/>
        <v>6220</v>
      </c>
      <c r="G66" s="46">
        <f t="shared" si="4"/>
        <v>-7648</v>
      </c>
      <c r="H66" s="45" t="str">
        <f t="shared" si="5"/>
        <v>FFFFFFE220</v>
      </c>
    </row>
    <row r="67" spans="1:8">
      <c r="A67" s="42">
        <v>-9</v>
      </c>
      <c r="B67" s="43">
        <v>15645.16317985042</v>
      </c>
      <c r="C67" s="44">
        <f t="shared" si="0"/>
        <v>1597</v>
      </c>
      <c r="D67" s="45" t="str">
        <f t="shared" si="2"/>
        <v>063D</v>
      </c>
      <c r="E67" s="46">
        <f t="shared" si="1"/>
        <v>25552</v>
      </c>
      <c r="F67" s="45" t="str">
        <f t="shared" si="3"/>
        <v>63D0</v>
      </c>
      <c r="G67" s="46">
        <f t="shared" si="4"/>
        <v>-7216</v>
      </c>
      <c r="H67" s="45" t="str">
        <f t="shared" si="5"/>
        <v>FFFFFFE3D0</v>
      </c>
    </row>
    <row r="68" spans="1:8">
      <c r="A68" s="42">
        <v>-8.5</v>
      </c>
      <c r="B68" s="43">
        <v>15230.101836184554</v>
      </c>
      <c r="C68" s="44">
        <f t="shared" si="0"/>
        <v>1623</v>
      </c>
      <c r="D68" s="45" t="str">
        <f t="shared" si="2"/>
        <v>0657</v>
      </c>
      <c r="E68" s="46">
        <f t="shared" si="1"/>
        <v>25968</v>
      </c>
      <c r="F68" s="45" t="str">
        <f t="shared" si="3"/>
        <v>6570</v>
      </c>
      <c r="G68" s="46">
        <f t="shared" si="4"/>
        <v>-6800</v>
      </c>
      <c r="H68" s="45" t="str">
        <f t="shared" si="5"/>
        <v>FFFFFFE570</v>
      </c>
    </row>
    <row r="69" spans="1:8">
      <c r="A69" s="42">
        <v>-8</v>
      </c>
      <c r="B69" s="43">
        <v>14827.317711877335</v>
      </c>
      <c r="C69" s="44">
        <f t="shared" ref="C69:C132" si="6">INT(Vin*2^Resol *Rup/(VRef*(B69+Rup)))</f>
        <v>1649</v>
      </c>
      <c r="D69" s="45" t="str">
        <f t="shared" si="2"/>
        <v>0671</v>
      </c>
      <c r="E69" s="46">
        <f t="shared" ref="E69:E132" si="7">C69 *2^(16-Resol)</f>
        <v>26384</v>
      </c>
      <c r="F69" s="45" t="str">
        <f t="shared" si="3"/>
        <v>6710</v>
      </c>
      <c r="G69" s="46">
        <f t="shared" si="4"/>
        <v>-6384</v>
      </c>
      <c r="H69" s="45" t="str">
        <f t="shared" si="5"/>
        <v>FFFFFFE710</v>
      </c>
    </row>
    <row r="70" spans="1:8">
      <c r="A70" s="42">
        <v>-7.5</v>
      </c>
      <c r="B70" s="43">
        <v>14436.412712556052</v>
      </c>
      <c r="C70" s="44">
        <f t="shared" si="6"/>
        <v>1676</v>
      </c>
      <c r="D70" s="45" t="str">
        <f t="shared" ref="D70:D133" si="8">DEC2HEX(C70,4)</f>
        <v>068C</v>
      </c>
      <c r="E70" s="46">
        <f t="shared" si="7"/>
        <v>26816</v>
      </c>
      <c r="F70" s="45" t="str">
        <f t="shared" ref="F70:F133" si="9">DEC2HEX(E70,4)</f>
        <v>68C0</v>
      </c>
      <c r="G70" s="46">
        <f t="shared" ref="G70:G133" si="10">E70-2^15</f>
        <v>-5952</v>
      </c>
      <c r="H70" s="45" t="str">
        <f t="shared" ref="H70:H133" si="11">DEC2HEX(G70,4)</f>
        <v>FFFFFFE8C0</v>
      </c>
    </row>
    <row r="71" spans="1:8">
      <c r="A71" s="42">
        <v>-7</v>
      </c>
      <c r="B71" s="43">
        <v>14057.002724614886</v>
      </c>
      <c r="C71" s="44">
        <f t="shared" si="6"/>
        <v>1702</v>
      </c>
      <c r="D71" s="45" t="str">
        <f t="shared" si="8"/>
        <v>06A6</v>
      </c>
      <c r="E71" s="46">
        <f t="shared" si="7"/>
        <v>27232</v>
      </c>
      <c r="F71" s="45" t="str">
        <f t="shared" si="9"/>
        <v>6A60</v>
      </c>
      <c r="G71" s="46">
        <f t="shared" si="10"/>
        <v>-5536</v>
      </c>
      <c r="H71" s="45" t="str">
        <f t="shared" si="11"/>
        <v>FFFFFFEA60</v>
      </c>
    </row>
    <row r="72" spans="1:8">
      <c r="A72" s="42">
        <v>-6.5</v>
      </c>
      <c r="B72" s="43">
        <v>13688.717088265124</v>
      </c>
      <c r="C72" s="44">
        <f t="shared" si="6"/>
        <v>1729</v>
      </c>
      <c r="D72" s="45" t="str">
        <f t="shared" si="8"/>
        <v>06C1</v>
      </c>
      <c r="E72" s="46">
        <f t="shared" si="7"/>
        <v>27664</v>
      </c>
      <c r="F72" s="45" t="str">
        <f t="shared" si="9"/>
        <v>6C10</v>
      </c>
      <c r="G72" s="46">
        <f t="shared" si="10"/>
        <v>-5104</v>
      </c>
      <c r="H72" s="45" t="str">
        <f t="shared" si="11"/>
        <v>FFFFFFEC10</v>
      </c>
    </row>
    <row r="73" spans="1:8">
      <c r="A73" s="42">
        <v>-6</v>
      </c>
      <c r="B73" s="43">
        <v>13331.198091747754</v>
      </c>
      <c r="C73" s="44">
        <f t="shared" si="6"/>
        <v>1755</v>
      </c>
      <c r="D73" s="45" t="str">
        <f t="shared" si="8"/>
        <v>06DB</v>
      </c>
      <c r="E73" s="46">
        <f t="shared" si="7"/>
        <v>28080</v>
      </c>
      <c r="F73" s="45" t="str">
        <f t="shared" si="9"/>
        <v>6DB0</v>
      </c>
      <c r="G73" s="46">
        <f t="shared" si="10"/>
        <v>-4688</v>
      </c>
      <c r="H73" s="45" t="str">
        <f t="shared" si="11"/>
        <v>FFFFFFEDB0</v>
      </c>
    </row>
    <row r="74" spans="1:8">
      <c r="A74" s="42">
        <v>-5.5</v>
      </c>
      <c r="B74" s="43">
        <v>12984.100485809213</v>
      </c>
      <c r="C74" s="44">
        <f t="shared" si="6"/>
        <v>1782</v>
      </c>
      <c r="D74" s="45" t="str">
        <f t="shared" si="8"/>
        <v>06F6</v>
      </c>
      <c r="E74" s="46">
        <f t="shared" si="7"/>
        <v>28512</v>
      </c>
      <c r="F74" s="45" t="str">
        <f t="shared" si="9"/>
        <v>6F60</v>
      </c>
      <c r="G74" s="46">
        <f t="shared" si="10"/>
        <v>-4256</v>
      </c>
      <c r="H74" s="45" t="str">
        <f t="shared" si="11"/>
        <v>FFFFFFEF60</v>
      </c>
    </row>
    <row r="75" spans="1:8">
      <c r="A75" s="42">
        <v>-5</v>
      </c>
      <c r="B75" s="43">
        <v>12647.091017579058</v>
      </c>
      <c r="C75" s="44">
        <f t="shared" si="6"/>
        <v>1808</v>
      </c>
      <c r="D75" s="45" t="str">
        <f t="shared" si="8"/>
        <v>0710</v>
      </c>
      <c r="E75" s="46">
        <f t="shared" si="7"/>
        <v>28928</v>
      </c>
      <c r="F75" s="45" t="str">
        <f t="shared" si="9"/>
        <v>7100</v>
      </c>
      <c r="G75" s="46">
        <f t="shared" si="10"/>
        <v>-3840</v>
      </c>
      <c r="H75" s="45" t="str">
        <f t="shared" si="11"/>
        <v>FFFFFFF100</v>
      </c>
    </row>
    <row r="76" spans="1:8">
      <c r="A76" s="42">
        <v>-4.5</v>
      </c>
      <c r="B76" s="43">
        <v>12319.847983029023</v>
      </c>
      <c r="C76" s="44">
        <f t="shared" si="6"/>
        <v>1835</v>
      </c>
      <c r="D76" s="45" t="str">
        <f t="shared" si="8"/>
        <v>072B</v>
      </c>
      <c r="E76" s="46">
        <f t="shared" si="7"/>
        <v>29360</v>
      </c>
      <c r="F76" s="45" t="str">
        <f t="shared" si="9"/>
        <v>72B0</v>
      </c>
      <c r="G76" s="46">
        <f t="shared" si="10"/>
        <v>-3408</v>
      </c>
      <c r="H76" s="45" t="str">
        <f t="shared" si="11"/>
        <v>FFFFFFF2B0</v>
      </c>
    </row>
    <row r="77" spans="1:8">
      <c r="A77" s="42">
        <v>-4</v>
      </c>
      <c r="B77" s="43">
        <v>12002.06079722822</v>
      </c>
      <c r="C77" s="44">
        <f t="shared" si="6"/>
        <v>1861</v>
      </c>
      <c r="D77" s="45" t="str">
        <f t="shared" si="8"/>
        <v>0745</v>
      </c>
      <c r="E77" s="46">
        <f t="shared" si="7"/>
        <v>29776</v>
      </c>
      <c r="F77" s="45" t="str">
        <f t="shared" si="9"/>
        <v>7450</v>
      </c>
      <c r="G77" s="46">
        <f t="shared" si="10"/>
        <v>-2992</v>
      </c>
      <c r="H77" s="45" t="str">
        <f t="shared" si="11"/>
        <v>FFFFFFF450</v>
      </c>
    </row>
    <row r="78" spans="1:8">
      <c r="A78" s="42">
        <v>-3.5</v>
      </c>
      <c r="B78" s="43">
        <v>11693.42958164487</v>
      </c>
      <c r="C78" s="44">
        <f t="shared" si="6"/>
        <v>1888</v>
      </c>
      <c r="D78" s="45" t="str">
        <f t="shared" si="8"/>
        <v>0760</v>
      </c>
      <c r="E78" s="46">
        <f t="shared" si="7"/>
        <v>30208</v>
      </c>
      <c r="F78" s="45" t="str">
        <f t="shared" si="9"/>
        <v>7600</v>
      </c>
      <c r="G78" s="46">
        <f t="shared" si="10"/>
        <v>-2560</v>
      </c>
      <c r="H78" s="45" t="str">
        <f t="shared" si="11"/>
        <v>FFFFFFF600</v>
      </c>
    </row>
    <row r="79" spans="1:8">
      <c r="A79" s="42">
        <v>-3</v>
      </c>
      <c r="B79" s="43">
        <v>11393.664767777625</v>
      </c>
      <c r="C79" s="44">
        <f t="shared" si="6"/>
        <v>1914</v>
      </c>
      <c r="D79" s="45" t="str">
        <f t="shared" si="8"/>
        <v>077A</v>
      </c>
      <c r="E79" s="46">
        <f t="shared" si="7"/>
        <v>30624</v>
      </c>
      <c r="F79" s="45" t="str">
        <f t="shared" si="9"/>
        <v>77A0</v>
      </c>
      <c r="G79" s="46">
        <f t="shared" si="10"/>
        <v>-2144</v>
      </c>
      <c r="H79" s="45" t="str">
        <f t="shared" si="11"/>
        <v>FFFFFFF7A0</v>
      </c>
    </row>
    <row r="80" spans="1:8">
      <c r="A80" s="42">
        <v>-2.5</v>
      </c>
      <c r="B80" s="43">
        <v>11102.486716432228</v>
      </c>
      <c r="C80" s="44">
        <f t="shared" si="6"/>
        <v>1941</v>
      </c>
      <c r="D80" s="45" t="str">
        <f t="shared" si="8"/>
        <v>0795</v>
      </c>
      <c r="E80" s="46">
        <f t="shared" si="7"/>
        <v>31056</v>
      </c>
      <c r="F80" s="45" t="str">
        <f t="shared" si="9"/>
        <v>7950</v>
      </c>
      <c r="G80" s="46">
        <f t="shared" si="10"/>
        <v>-1712</v>
      </c>
      <c r="H80" s="45" t="str">
        <f t="shared" si="11"/>
        <v>FFFFFFF950</v>
      </c>
    </row>
    <row r="81" spans="1:8">
      <c r="A81" s="42">
        <v>-2</v>
      </c>
      <c r="B81" s="43">
        <v>10819.625351988721</v>
      </c>
      <c r="C81" s="44">
        <f t="shared" si="6"/>
        <v>1967</v>
      </c>
      <c r="D81" s="45" t="str">
        <f t="shared" si="8"/>
        <v>07AF</v>
      </c>
      <c r="E81" s="46">
        <f t="shared" si="7"/>
        <v>31472</v>
      </c>
      <c r="F81" s="45" t="str">
        <f t="shared" si="9"/>
        <v>7AF0</v>
      </c>
      <c r="G81" s="46">
        <f t="shared" si="10"/>
        <v>-1296</v>
      </c>
      <c r="H81" s="45" t="str">
        <f t="shared" si="11"/>
        <v>FFFFFFFAF0</v>
      </c>
    </row>
    <row r="82" spans="1:8">
      <c r="A82" s="42">
        <v>-1.5</v>
      </c>
      <c r="B82" s="43">
        <v>10544.819811033432</v>
      </c>
      <c r="C82" s="44">
        <f t="shared" si="6"/>
        <v>1993</v>
      </c>
      <c r="D82" s="45" t="str">
        <f t="shared" si="8"/>
        <v>07C9</v>
      </c>
      <c r="E82" s="46">
        <f t="shared" si="7"/>
        <v>31888</v>
      </c>
      <c r="F82" s="45" t="str">
        <f t="shared" si="9"/>
        <v>7C90</v>
      </c>
      <c r="G82" s="46">
        <f t="shared" si="10"/>
        <v>-880</v>
      </c>
      <c r="H82" s="45" t="str">
        <f t="shared" si="11"/>
        <v>FFFFFFFC90</v>
      </c>
    </row>
    <row r="83" spans="1:8">
      <c r="A83" s="42">
        <v>-1</v>
      </c>
      <c r="B83" s="43">
        <v>10277.818104758047</v>
      </c>
      <c r="C83" s="44">
        <f t="shared" si="6"/>
        <v>2019</v>
      </c>
      <c r="D83" s="45" t="str">
        <f t="shared" si="8"/>
        <v>07E3</v>
      </c>
      <c r="E83" s="46">
        <f t="shared" si="7"/>
        <v>32304</v>
      </c>
      <c r="F83" s="45" t="str">
        <f t="shared" si="9"/>
        <v>7E30</v>
      </c>
      <c r="G83" s="46">
        <f t="shared" si="10"/>
        <v>-464</v>
      </c>
      <c r="H83" s="45" t="str">
        <f t="shared" si="11"/>
        <v>FFFFFFFE30</v>
      </c>
    </row>
    <row r="84" spans="1:8">
      <c r="A84" s="42">
        <v>-0.5</v>
      </c>
      <c r="B84" s="43">
        <v>10018.376794553815</v>
      </c>
      <c r="C84" s="44">
        <f t="shared" si="6"/>
        <v>2046</v>
      </c>
      <c r="D84" s="45" t="str">
        <f t="shared" si="8"/>
        <v>07FE</v>
      </c>
      <c r="E84" s="46">
        <f t="shared" si="7"/>
        <v>32736</v>
      </c>
      <c r="F84" s="45" t="str">
        <f t="shared" si="9"/>
        <v>7FE0</v>
      </c>
      <c r="G84" s="46">
        <f t="shared" si="10"/>
        <v>-32</v>
      </c>
      <c r="H84" s="45" t="str">
        <f t="shared" si="11"/>
        <v>FFFFFFFFE0</v>
      </c>
    </row>
    <row r="85" spans="1:8">
      <c r="A85" s="42">
        <v>0</v>
      </c>
      <c r="B85" s="43">
        <v>9766.260680253632</v>
      </c>
      <c r="C85" s="44">
        <f t="shared" si="6"/>
        <v>2072</v>
      </c>
      <c r="D85" s="45" t="str">
        <f t="shared" si="8"/>
        <v>0818</v>
      </c>
      <c r="E85" s="46">
        <f t="shared" si="7"/>
        <v>33152</v>
      </c>
      <c r="F85" s="45" t="str">
        <f t="shared" si="9"/>
        <v>8180</v>
      </c>
      <c r="G85" s="46">
        <f t="shared" si="10"/>
        <v>384</v>
      </c>
      <c r="H85" s="45" t="str">
        <f t="shared" si="11"/>
        <v>0180</v>
      </c>
    </row>
    <row r="86" spans="1:8">
      <c r="A86" s="42">
        <v>0.5</v>
      </c>
      <c r="B86" s="43">
        <v>9521.2425005002442</v>
      </c>
      <c r="C86" s="44">
        <f t="shared" si="6"/>
        <v>2098</v>
      </c>
      <c r="D86" s="45" t="str">
        <f t="shared" si="8"/>
        <v>0832</v>
      </c>
      <c r="E86" s="46">
        <f t="shared" si="7"/>
        <v>33568</v>
      </c>
      <c r="F86" s="45" t="str">
        <f t="shared" si="9"/>
        <v>8320</v>
      </c>
      <c r="G86" s="46">
        <f t="shared" si="10"/>
        <v>800</v>
      </c>
      <c r="H86" s="45" t="str">
        <f t="shared" si="11"/>
        <v>0320</v>
      </c>
    </row>
    <row r="87" spans="1:8">
      <c r="A87" s="42">
        <v>1</v>
      </c>
      <c r="B87" s="43">
        <v>9283.1026447392742</v>
      </c>
      <c r="C87" s="44">
        <f t="shared" si="6"/>
        <v>2124</v>
      </c>
      <c r="D87" s="45" t="str">
        <f t="shared" si="8"/>
        <v>084C</v>
      </c>
      <c r="E87" s="46">
        <f t="shared" si="7"/>
        <v>33984</v>
      </c>
      <c r="F87" s="45" t="str">
        <f t="shared" si="9"/>
        <v>84C0</v>
      </c>
      <c r="G87" s="46">
        <f t="shared" si="10"/>
        <v>1216</v>
      </c>
      <c r="H87" s="45" t="str">
        <f t="shared" si="11"/>
        <v>04C0</v>
      </c>
    </row>
    <row r="88" spans="1:8">
      <c r="A88" s="42">
        <v>1.5</v>
      </c>
      <c r="B88" s="43">
        <v>9051.6288763595967</v>
      </c>
      <c r="C88" s="44">
        <f t="shared" si="6"/>
        <v>2149</v>
      </c>
      <c r="D88" s="45" t="str">
        <f t="shared" si="8"/>
        <v>0865</v>
      </c>
      <c r="E88" s="46">
        <f t="shared" si="7"/>
        <v>34384</v>
      </c>
      <c r="F88" s="45" t="str">
        <f t="shared" si="9"/>
        <v>8650</v>
      </c>
      <c r="G88" s="46">
        <f t="shared" si="10"/>
        <v>1616</v>
      </c>
      <c r="H88" s="45" t="str">
        <f t="shared" si="11"/>
        <v>0650</v>
      </c>
    </row>
    <row r="89" spans="1:8">
      <c r="A89" s="42">
        <v>2</v>
      </c>
      <c r="B89" s="43">
        <v>8826.6160665232837</v>
      </c>
      <c r="C89" s="44">
        <f t="shared" si="6"/>
        <v>2175</v>
      </c>
      <c r="D89" s="45" t="str">
        <f t="shared" si="8"/>
        <v>087F</v>
      </c>
      <c r="E89" s="46">
        <f t="shared" si="7"/>
        <v>34800</v>
      </c>
      <c r="F89" s="45" t="str">
        <f t="shared" si="9"/>
        <v>87F0</v>
      </c>
      <c r="G89" s="46">
        <f t="shared" si="10"/>
        <v>2032</v>
      </c>
      <c r="H89" s="45" t="str">
        <f t="shared" si="11"/>
        <v>07F0</v>
      </c>
    </row>
    <row r="90" spans="1:8">
      <c r="A90" s="42">
        <v>2.5</v>
      </c>
      <c r="B90" s="43">
        <v>8607.8659382472615</v>
      </c>
      <c r="C90" s="44">
        <f t="shared" si="6"/>
        <v>2201</v>
      </c>
      <c r="D90" s="45" t="str">
        <f t="shared" si="8"/>
        <v>0899</v>
      </c>
      <c r="E90" s="46">
        <f t="shared" si="7"/>
        <v>35216</v>
      </c>
      <c r="F90" s="45" t="str">
        <f t="shared" si="9"/>
        <v>8990</v>
      </c>
      <c r="G90" s="46">
        <f t="shared" si="10"/>
        <v>2448</v>
      </c>
      <c r="H90" s="45" t="str">
        <f t="shared" si="11"/>
        <v>0990</v>
      </c>
    </row>
    <row r="91" spans="1:8">
      <c r="A91" s="42">
        <v>3</v>
      </c>
      <c r="B91" s="43">
        <v>8395.1868203182057</v>
      </c>
      <c r="C91" s="44">
        <f t="shared" si="6"/>
        <v>2226</v>
      </c>
      <c r="D91" s="45" t="str">
        <f t="shared" si="8"/>
        <v>08B2</v>
      </c>
      <c r="E91" s="46">
        <f t="shared" si="7"/>
        <v>35616</v>
      </c>
      <c r="F91" s="45" t="str">
        <f t="shared" si="9"/>
        <v>8B20</v>
      </c>
      <c r="G91" s="46">
        <f t="shared" si="10"/>
        <v>2848</v>
      </c>
      <c r="H91" s="45" t="str">
        <f t="shared" si="11"/>
        <v>0B20</v>
      </c>
    </row>
    <row r="92" spans="1:8">
      <c r="A92" s="42">
        <v>3.5</v>
      </c>
      <c r="B92" s="43">
        <v>8188.3934106394709</v>
      </c>
      <c r="C92" s="44">
        <f t="shared" si="6"/>
        <v>2251</v>
      </c>
      <c r="D92" s="45" t="str">
        <f t="shared" si="8"/>
        <v>08CB</v>
      </c>
      <c r="E92" s="46">
        <f t="shared" si="7"/>
        <v>36016</v>
      </c>
      <c r="F92" s="45" t="str">
        <f t="shared" si="9"/>
        <v>8CB0</v>
      </c>
      <c r="G92" s="46">
        <f t="shared" si="10"/>
        <v>3248</v>
      </c>
      <c r="H92" s="45" t="str">
        <f t="shared" si="11"/>
        <v>0CB0</v>
      </c>
    </row>
    <row r="93" spans="1:8">
      <c r="A93" s="42">
        <v>4</v>
      </c>
      <c r="B93" s="43">
        <v>7987.3065486270471</v>
      </c>
      <c r="C93" s="44">
        <f t="shared" si="6"/>
        <v>2277</v>
      </c>
      <c r="D93" s="45" t="str">
        <f t="shared" si="8"/>
        <v>08E5</v>
      </c>
      <c r="E93" s="46">
        <f t="shared" si="7"/>
        <v>36432</v>
      </c>
      <c r="F93" s="45" t="str">
        <f t="shared" si="9"/>
        <v>8E50</v>
      </c>
      <c r="G93" s="46">
        <f t="shared" si="10"/>
        <v>3664</v>
      </c>
      <c r="H93" s="45" t="str">
        <f t="shared" si="11"/>
        <v>0E50</v>
      </c>
    </row>
    <row r="94" spans="1:8">
      <c r="A94" s="42">
        <v>4.5</v>
      </c>
      <c r="B94" s="43">
        <v>7791.7529962871204</v>
      </c>
      <c r="C94" s="44">
        <f t="shared" si="6"/>
        <v>2302</v>
      </c>
      <c r="D94" s="45" t="str">
        <f t="shared" si="8"/>
        <v>08FE</v>
      </c>
      <c r="E94" s="46">
        <f t="shared" si="7"/>
        <v>36832</v>
      </c>
      <c r="F94" s="45" t="str">
        <f t="shared" si="9"/>
        <v>8FE0</v>
      </c>
      <c r="G94" s="46">
        <f t="shared" si="10"/>
        <v>4064</v>
      </c>
      <c r="H94" s="45" t="str">
        <f t="shared" si="11"/>
        <v>0FE0</v>
      </c>
    </row>
    <row r="95" spans="1:8">
      <c r="A95" s="42">
        <v>5</v>
      </c>
      <c r="B95" s="43">
        <v>7601.565227623938</v>
      </c>
      <c r="C95" s="44">
        <f t="shared" si="6"/>
        <v>2327</v>
      </c>
      <c r="D95" s="45" t="str">
        <f t="shared" si="8"/>
        <v>0917</v>
      </c>
      <c r="E95" s="46">
        <f t="shared" si="7"/>
        <v>37232</v>
      </c>
      <c r="F95" s="45" t="str">
        <f t="shared" si="9"/>
        <v>9170</v>
      </c>
      <c r="G95" s="46">
        <f t="shared" si="10"/>
        <v>4464</v>
      </c>
      <c r="H95" s="45" t="str">
        <f t="shared" si="11"/>
        <v>1170</v>
      </c>
    </row>
    <row r="96" spans="1:8">
      <c r="A96" s="42">
        <v>5.5</v>
      </c>
      <c r="B96" s="43">
        <v>7416.5812260419189</v>
      </c>
      <c r="C96" s="44">
        <f t="shared" si="6"/>
        <v>2351</v>
      </c>
      <c r="D96" s="45" t="str">
        <f t="shared" si="8"/>
        <v>092F</v>
      </c>
      <c r="E96" s="46">
        <f t="shared" si="7"/>
        <v>37616</v>
      </c>
      <c r="F96" s="45" t="str">
        <f t="shared" si="9"/>
        <v>92F0</v>
      </c>
      <c r="G96" s="46">
        <f t="shared" si="10"/>
        <v>4848</v>
      </c>
      <c r="H96" s="45" t="str">
        <f t="shared" si="11"/>
        <v>12F0</v>
      </c>
    </row>
    <row r="97" spans="1:8">
      <c r="A97" s="42">
        <v>6</v>
      </c>
      <c r="B97" s="43">
        <v>7236.6442894197335</v>
      </c>
      <c r="C97" s="44">
        <f t="shared" si="6"/>
        <v>2376</v>
      </c>
      <c r="D97" s="45" t="str">
        <f t="shared" si="8"/>
        <v>0948</v>
      </c>
      <c r="E97" s="46">
        <f t="shared" si="7"/>
        <v>38016</v>
      </c>
      <c r="F97" s="45" t="str">
        <f t="shared" si="9"/>
        <v>9480</v>
      </c>
      <c r="G97" s="46">
        <f t="shared" si="10"/>
        <v>5248</v>
      </c>
      <c r="H97" s="45" t="str">
        <f t="shared" si="11"/>
        <v>1480</v>
      </c>
    </row>
    <row r="98" spans="1:8">
      <c r="A98" s="42">
        <v>6.5</v>
      </c>
      <c r="B98" s="43">
        <v>7061.6028425481327</v>
      </c>
      <c r="C98" s="44">
        <f t="shared" si="6"/>
        <v>2400</v>
      </c>
      <c r="D98" s="45" t="str">
        <f t="shared" si="8"/>
        <v>0960</v>
      </c>
      <c r="E98" s="46">
        <f t="shared" si="7"/>
        <v>38400</v>
      </c>
      <c r="F98" s="45" t="str">
        <f t="shared" si="9"/>
        <v>9600</v>
      </c>
      <c r="G98" s="46">
        <f t="shared" si="10"/>
        <v>5632</v>
      </c>
      <c r="H98" s="45" t="str">
        <f t="shared" si="11"/>
        <v>1600</v>
      </c>
    </row>
    <row r="99" spans="1:8">
      <c r="A99" s="42">
        <v>7</v>
      </c>
      <c r="B99" s="43">
        <v>6891.310256636435</v>
      </c>
      <c r="C99" s="44">
        <f t="shared" si="6"/>
        <v>2424</v>
      </c>
      <c r="D99" s="45" t="str">
        <f t="shared" si="8"/>
        <v>0978</v>
      </c>
      <c r="E99" s="46">
        <f t="shared" si="7"/>
        <v>38784</v>
      </c>
      <c r="F99" s="45" t="str">
        <f t="shared" si="9"/>
        <v>9780</v>
      </c>
      <c r="G99" s="46">
        <f t="shared" si="10"/>
        <v>6016</v>
      </c>
      <c r="H99" s="45" t="str">
        <f t="shared" si="11"/>
        <v>1780</v>
      </c>
    </row>
    <row r="100" spans="1:8">
      <c r="A100" s="42">
        <v>7.5</v>
      </c>
      <c r="B100" s="43">
        <v>6725.6246756046121</v>
      </c>
      <c r="C100" s="44">
        <f t="shared" si="6"/>
        <v>2448</v>
      </c>
      <c r="D100" s="45" t="str">
        <f t="shared" si="8"/>
        <v>0990</v>
      </c>
      <c r="E100" s="46">
        <f t="shared" si="7"/>
        <v>39168</v>
      </c>
      <c r="F100" s="45" t="str">
        <f t="shared" si="9"/>
        <v>9900</v>
      </c>
      <c r="G100" s="46">
        <f t="shared" si="10"/>
        <v>6400</v>
      </c>
      <c r="H100" s="45" t="str">
        <f t="shared" si="11"/>
        <v>1900</v>
      </c>
    </row>
    <row r="101" spans="1:8">
      <c r="A101" s="42">
        <v>8</v>
      </c>
      <c r="B101" s="43">
        <v>6564.4088488908255</v>
      </c>
      <c r="C101" s="44">
        <f t="shared" si="6"/>
        <v>2472</v>
      </c>
      <c r="D101" s="45" t="str">
        <f t="shared" si="8"/>
        <v>09A8</v>
      </c>
      <c r="E101" s="46">
        <f t="shared" si="7"/>
        <v>39552</v>
      </c>
      <c r="F101" s="45" t="str">
        <f t="shared" si="9"/>
        <v>9A80</v>
      </c>
      <c r="G101" s="46">
        <f t="shared" si="10"/>
        <v>6784</v>
      </c>
      <c r="H101" s="45" t="str">
        <f t="shared" si="11"/>
        <v>1A80</v>
      </c>
    </row>
    <row r="102" spans="1:8">
      <c r="A102" s="42">
        <v>8.5</v>
      </c>
      <c r="B102" s="43">
        <v>6407.5299705140942</v>
      </c>
      <c r="C102" s="44">
        <f t="shared" si="6"/>
        <v>2496</v>
      </c>
      <c r="D102" s="45" t="str">
        <f t="shared" si="8"/>
        <v>09C0</v>
      </c>
      <c r="E102" s="46">
        <f t="shared" si="7"/>
        <v>39936</v>
      </c>
      <c r="F102" s="45" t="str">
        <f t="shared" si="9"/>
        <v>9C00</v>
      </c>
      <c r="G102" s="46">
        <f t="shared" si="10"/>
        <v>7168</v>
      </c>
      <c r="H102" s="45" t="str">
        <f t="shared" si="11"/>
        <v>1C00</v>
      </c>
    </row>
    <row r="103" spans="1:8">
      <c r="A103" s="42">
        <v>9</v>
      </c>
      <c r="B103" s="43">
        <v>6254.8595241447092</v>
      </c>
      <c r="C103" s="44">
        <f t="shared" si="6"/>
        <v>2519</v>
      </c>
      <c r="D103" s="45" t="str">
        <f t="shared" si="8"/>
        <v>09D7</v>
      </c>
      <c r="E103" s="46">
        <f t="shared" si="7"/>
        <v>40304</v>
      </c>
      <c r="F103" s="45" t="str">
        <f t="shared" si="9"/>
        <v>9D70</v>
      </c>
      <c r="G103" s="46">
        <f t="shared" si="10"/>
        <v>7536</v>
      </c>
      <c r="H103" s="45" t="str">
        <f t="shared" si="11"/>
        <v>1D70</v>
      </c>
    </row>
    <row r="104" spans="1:8">
      <c r="A104" s="42">
        <v>9.5</v>
      </c>
      <c r="B104" s="43">
        <v>6106.2731339434704</v>
      </c>
      <c r="C104" s="44">
        <f t="shared" si="6"/>
        <v>2543</v>
      </c>
      <c r="D104" s="45" t="str">
        <f t="shared" si="8"/>
        <v>09EF</v>
      </c>
      <c r="E104" s="46">
        <f t="shared" si="7"/>
        <v>40688</v>
      </c>
      <c r="F104" s="45" t="str">
        <f t="shared" si="9"/>
        <v>9EF0</v>
      </c>
      <c r="G104" s="46">
        <f t="shared" si="10"/>
        <v>7920</v>
      </c>
      <c r="H104" s="45" t="str">
        <f t="shared" si="11"/>
        <v>1EF0</v>
      </c>
    </row>
    <row r="105" spans="1:8">
      <c r="A105" s="42">
        <v>10</v>
      </c>
      <c r="B105" s="43">
        <v>5961.6504209420846</v>
      </c>
      <c r="C105" s="44">
        <f t="shared" si="6"/>
        <v>2566</v>
      </c>
      <c r="D105" s="45" t="str">
        <f t="shared" si="8"/>
        <v>0A06</v>
      </c>
      <c r="E105" s="46">
        <f t="shared" si="7"/>
        <v>41056</v>
      </c>
      <c r="F105" s="45" t="str">
        <f t="shared" si="9"/>
        <v>A060</v>
      </c>
      <c r="G105" s="46">
        <f t="shared" si="10"/>
        <v>8288</v>
      </c>
      <c r="H105" s="45" t="str">
        <f t="shared" si="11"/>
        <v>2060</v>
      </c>
    </row>
    <row r="106" spans="1:8">
      <c r="A106" s="42">
        <v>10.5</v>
      </c>
      <c r="B106" s="43">
        <v>5820.8748647461898</v>
      </c>
      <c r="C106" s="44">
        <f t="shared" si="6"/>
        <v>2588</v>
      </c>
      <c r="D106" s="45" t="str">
        <f t="shared" si="8"/>
        <v>0A1C</v>
      </c>
      <c r="E106" s="46">
        <f t="shared" si="7"/>
        <v>41408</v>
      </c>
      <c r="F106" s="45" t="str">
        <f t="shared" si="9"/>
        <v>A1C0</v>
      </c>
      <c r="G106" s="46">
        <f t="shared" si="10"/>
        <v>8640</v>
      </c>
      <c r="H106" s="45" t="str">
        <f t="shared" si="11"/>
        <v>21C0</v>
      </c>
    </row>
    <row r="107" spans="1:8">
      <c r="A107" s="42">
        <v>11</v>
      </c>
      <c r="B107" s="43">
        <v>5683.8336703513096</v>
      </c>
      <c r="C107" s="44">
        <f t="shared" si="6"/>
        <v>2611</v>
      </c>
      <c r="D107" s="45" t="str">
        <f t="shared" si="8"/>
        <v>0A33</v>
      </c>
      <c r="E107" s="46">
        <f t="shared" si="7"/>
        <v>41776</v>
      </c>
      <c r="F107" s="45" t="str">
        <f t="shared" si="9"/>
        <v>A330</v>
      </c>
      <c r="G107" s="46">
        <f t="shared" si="10"/>
        <v>9008</v>
      </c>
      <c r="H107" s="45" t="str">
        <f t="shared" si="11"/>
        <v>2330</v>
      </c>
    </row>
    <row r="108" spans="1:8">
      <c r="A108" s="42">
        <v>11.5</v>
      </c>
      <c r="B108" s="43">
        <v>5550.4176398713389</v>
      </c>
      <c r="C108" s="44">
        <f t="shared" si="6"/>
        <v>2634</v>
      </c>
      <c r="D108" s="45" t="str">
        <f t="shared" si="8"/>
        <v>0A4A</v>
      </c>
      <c r="E108" s="46">
        <f t="shared" si="7"/>
        <v>42144</v>
      </c>
      <c r="F108" s="45" t="str">
        <f t="shared" si="9"/>
        <v>A4A0</v>
      </c>
      <c r="G108" s="46">
        <f t="shared" si="10"/>
        <v>9376</v>
      </c>
      <c r="H108" s="45" t="str">
        <f t="shared" si="11"/>
        <v>24A0</v>
      </c>
    </row>
    <row r="109" spans="1:8">
      <c r="A109" s="42">
        <v>12</v>
      </c>
      <c r="B109" s="43">
        <v>5420.5210489867113</v>
      </c>
      <c r="C109" s="44">
        <f t="shared" si="6"/>
        <v>2656</v>
      </c>
      <c r="D109" s="45" t="str">
        <f t="shared" si="8"/>
        <v>0A60</v>
      </c>
      <c r="E109" s="46">
        <f t="shared" si="7"/>
        <v>42496</v>
      </c>
      <c r="F109" s="45" t="str">
        <f t="shared" si="9"/>
        <v>A600</v>
      </c>
      <c r="G109" s="46">
        <f t="shared" si="10"/>
        <v>9728</v>
      </c>
      <c r="H109" s="45" t="str">
        <f t="shared" si="11"/>
        <v>2600</v>
      </c>
    </row>
    <row r="110" spans="1:8">
      <c r="A110" s="42">
        <v>12.5</v>
      </c>
      <c r="B110" s="43">
        <v>5294.0415279282915</v>
      </c>
      <c r="C110" s="44">
        <f t="shared" si="6"/>
        <v>2678</v>
      </c>
      <c r="D110" s="45" t="str">
        <f t="shared" si="8"/>
        <v>0A76</v>
      </c>
      <c r="E110" s="46">
        <f t="shared" si="7"/>
        <v>42848</v>
      </c>
      <c r="F110" s="45" t="str">
        <f t="shared" si="9"/>
        <v>A760</v>
      </c>
      <c r="G110" s="46">
        <f t="shared" si="10"/>
        <v>10080</v>
      </c>
      <c r="H110" s="45" t="str">
        <f t="shared" si="11"/>
        <v>2760</v>
      </c>
    </row>
    <row r="111" spans="1:8">
      <c r="A111" s="42">
        <v>13</v>
      </c>
      <c r="B111" s="43">
        <v>5170.8799468196439</v>
      </c>
      <c r="C111" s="44">
        <f t="shared" si="6"/>
        <v>2699</v>
      </c>
      <c r="D111" s="45" t="str">
        <f t="shared" si="8"/>
        <v>0A8B</v>
      </c>
      <c r="E111" s="46">
        <f t="shared" si="7"/>
        <v>43184</v>
      </c>
      <c r="F111" s="45" t="str">
        <f t="shared" si="9"/>
        <v>A8B0</v>
      </c>
      <c r="G111" s="46">
        <f t="shared" si="10"/>
        <v>10416</v>
      </c>
      <c r="H111" s="45" t="str">
        <f t="shared" si="11"/>
        <v>28B0</v>
      </c>
    </row>
    <row r="112" spans="1:8">
      <c r="A112" s="42">
        <v>13.5</v>
      </c>
      <c r="B112" s="43">
        <v>5050.94030520867</v>
      </c>
      <c r="C112" s="44">
        <f t="shared" si="6"/>
        <v>2721</v>
      </c>
      <c r="D112" s="45" t="str">
        <f t="shared" si="8"/>
        <v>0AA1</v>
      </c>
      <c r="E112" s="46">
        <f t="shared" si="7"/>
        <v>43536</v>
      </c>
      <c r="F112" s="45" t="str">
        <f t="shared" si="9"/>
        <v>AA10</v>
      </c>
      <c r="G112" s="46">
        <f t="shared" si="10"/>
        <v>10768</v>
      </c>
      <c r="H112" s="45" t="str">
        <f t="shared" si="11"/>
        <v>2A10</v>
      </c>
    </row>
    <row r="113" spans="1:8">
      <c r="A113" s="42">
        <v>14</v>
      </c>
      <c r="B113" s="43">
        <v>4934.1296256254245</v>
      </c>
      <c r="C113" s="44">
        <f t="shared" si="6"/>
        <v>2742</v>
      </c>
      <c r="D113" s="45" t="str">
        <f t="shared" si="8"/>
        <v>0AB6</v>
      </c>
      <c r="E113" s="46">
        <f t="shared" si="7"/>
        <v>43872</v>
      </c>
      <c r="F113" s="45" t="str">
        <f t="shared" si="9"/>
        <v>AB60</v>
      </c>
      <c r="G113" s="46">
        <f t="shared" si="10"/>
        <v>11104</v>
      </c>
      <c r="H113" s="45" t="str">
        <f t="shared" si="11"/>
        <v>2B60</v>
      </c>
    </row>
    <row r="114" spans="1:8">
      <c r="A114" s="42">
        <v>14.5</v>
      </c>
      <c r="B114" s="43">
        <v>4820.3578510108227</v>
      </c>
      <c r="C114" s="44">
        <f t="shared" si="6"/>
        <v>2763</v>
      </c>
      <c r="D114" s="45" t="str">
        <f t="shared" si="8"/>
        <v>0ACB</v>
      </c>
      <c r="E114" s="46">
        <f t="shared" si="7"/>
        <v>44208</v>
      </c>
      <c r="F114" s="45" t="str">
        <f t="shared" si="9"/>
        <v>ACB0</v>
      </c>
      <c r="G114" s="46">
        <f t="shared" si="10"/>
        <v>11440</v>
      </c>
      <c r="H114" s="45" t="str">
        <f t="shared" si="11"/>
        <v>2CB0</v>
      </c>
    </row>
    <row r="115" spans="1:8">
      <c r="A115" s="42">
        <v>15</v>
      </c>
      <c r="B115" s="43">
        <v>4709.5377458661487</v>
      </c>
      <c r="C115" s="44">
        <f t="shared" si="6"/>
        <v>2784</v>
      </c>
      <c r="D115" s="45" t="str">
        <f t="shared" si="8"/>
        <v>0AE0</v>
      </c>
      <c r="E115" s="46">
        <f t="shared" si="7"/>
        <v>44544</v>
      </c>
      <c r="F115" s="45" t="str">
        <f t="shared" si="9"/>
        <v>AE00</v>
      </c>
      <c r="G115" s="46">
        <f t="shared" si="10"/>
        <v>11776</v>
      </c>
      <c r="H115" s="45" t="str">
        <f t="shared" si="11"/>
        <v>2E00</v>
      </c>
    </row>
    <row r="116" spans="1:8">
      <c r="A116" s="42">
        <v>15.5</v>
      </c>
      <c r="B116" s="43">
        <v>4601.5848009804149</v>
      </c>
      <c r="C116" s="44">
        <f t="shared" si="6"/>
        <v>2805</v>
      </c>
      <c r="D116" s="45" t="str">
        <f t="shared" si="8"/>
        <v>0AF5</v>
      </c>
      <c r="E116" s="46">
        <f t="shared" si="7"/>
        <v>44880</v>
      </c>
      <c r="F116" s="45" t="str">
        <f t="shared" si="9"/>
        <v>AF50</v>
      </c>
      <c r="G116" s="46">
        <f t="shared" si="10"/>
        <v>12112</v>
      </c>
      <c r="H116" s="45" t="str">
        <f t="shared" si="11"/>
        <v>2F50</v>
      </c>
    </row>
    <row r="117" spans="1:8">
      <c r="A117" s="42">
        <v>16</v>
      </c>
      <c r="B117" s="43">
        <v>4496.4171415976234</v>
      </c>
      <c r="C117" s="44">
        <f t="shared" si="6"/>
        <v>2825</v>
      </c>
      <c r="D117" s="45" t="str">
        <f t="shared" si="8"/>
        <v>0B09</v>
      </c>
      <c r="E117" s="46">
        <f t="shared" si="7"/>
        <v>45200</v>
      </c>
      <c r="F117" s="45" t="str">
        <f t="shared" si="9"/>
        <v>B090</v>
      </c>
      <c r="G117" s="46">
        <f t="shared" si="10"/>
        <v>12432</v>
      </c>
      <c r="H117" s="45" t="str">
        <f t="shared" si="11"/>
        <v>3090</v>
      </c>
    </row>
    <row r="118" spans="1:8">
      <c r="A118" s="42">
        <v>16.5</v>
      </c>
      <c r="B118" s="43">
        <v>4393.9554388920778</v>
      </c>
      <c r="C118" s="44">
        <f t="shared" si="6"/>
        <v>2845</v>
      </c>
      <c r="D118" s="45" t="str">
        <f t="shared" si="8"/>
        <v>0B1D</v>
      </c>
      <c r="E118" s="46">
        <f t="shared" si="7"/>
        <v>45520</v>
      </c>
      <c r="F118" s="45" t="str">
        <f t="shared" si="9"/>
        <v>B1D0</v>
      </c>
      <c r="G118" s="46">
        <f t="shared" si="10"/>
        <v>12752</v>
      </c>
      <c r="H118" s="45" t="str">
        <f t="shared" si="11"/>
        <v>31D0</v>
      </c>
    </row>
    <row r="119" spans="1:8">
      <c r="A119" s="42">
        <v>17</v>
      </c>
      <c r="B119" s="43">
        <v>4294.122824625224</v>
      </c>
      <c r="C119" s="44">
        <f t="shared" si="6"/>
        <v>2865</v>
      </c>
      <c r="D119" s="45" t="str">
        <f t="shared" si="8"/>
        <v>0B31</v>
      </c>
      <c r="E119" s="46">
        <f t="shared" si="7"/>
        <v>45840</v>
      </c>
      <c r="F119" s="45" t="str">
        <f t="shared" si="9"/>
        <v>B310</v>
      </c>
      <c r="G119" s="46">
        <f t="shared" si="10"/>
        <v>13072</v>
      </c>
      <c r="H119" s="45" t="str">
        <f t="shared" si="11"/>
        <v>3310</v>
      </c>
    </row>
    <row r="120" spans="1:8">
      <c r="A120" s="42">
        <v>17.5</v>
      </c>
      <c r="B120" s="43">
        <v>4196.8448088622881</v>
      </c>
      <c r="C120" s="44">
        <f t="shared" si="6"/>
        <v>2885</v>
      </c>
      <c r="D120" s="45" t="str">
        <f t="shared" si="8"/>
        <v>0B45</v>
      </c>
      <c r="E120" s="46">
        <f t="shared" si="7"/>
        <v>46160</v>
      </c>
      <c r="F120" s="45" t="str">
        <f t="shared" si="9"/>
        <v>B450</v>
      </c>
      <c r="G120" s="46">
        <f t="shared" si="10"/>
        <v>13392</v>
      </c>
      <c r="H120" s="45" t="str">
        <f t="shared" si="11"/>
        <v>3450</v>
      </c>
    </row>
    <row r="121" spans="1:8">
      <c r="A121" s="42">
        <v>18</v>
      </c>
      <c r="B121" s="43">
        <v>4102.0492006322656</v>
      </c>
      <c r="C121" s="44">
        <f t="shared" si="6"/>
        <v>2904</v>
      </c>
      <c r="D121" s="45" t="str">
        <f t="shared" si="8"/>
        <v>0B58</v>
      </c>
      <c r="E121" s="46">
        <f t="shared" si="7"/>
        <v>46464</v>
      </c>
      <c r="F121" s="45" t="str">
        <f t="shared" si="9"/>
        <v>B580</v>
      </c>
      <c r="G121" s="46">
        <f t="shared" si="10"/>
        <v>13696</v>
      </c>
      <c r="H121" s="45" t="str">
        <f t="shared" si="11"/>
        <v>3580</v>
      </c>
    </row>
    <row r="122" spans="1:8">
      <c r="A122" s="42">
        <v>18.5</v>
      </c>
      <c r="B122" s="43">
        <v>4009.6660314193191</v>
      </c>
      <c r="C122" s="44">
        <f t="shared" si="6"/>
        <v>2923</v>
      </c>
      <c r="D122" s="45" t="str">
        <f t="shared" si="8"/>
        <v>0B6B</v>
      </c>
      <c r="E122" s="46">
        <f t="shared" si="7"/>
        <v>46768</v>
      </c>
      <c r="F122" s="45" t="str">
        <f t="shared" si="9"/>
        <v>B6B0</v>
      </c>
      <c r="G122" s="46">
        <f t="shared" si="10"/>
        <v>14000</v>
      </c>
      <c r="H122" s="45" t="str">
        <f t="shared" si="11"/>
        <v>36B0</v>
      </c>
    </row>
    <row r="123" spans="1:8">
      <c r="A123" s="42">
        <v>19</v>
      </c>
      <c r="B123" s="43">
        <v>3919.627481378101</v>
      </c>
      <c r="C123" s="44">
        <f t="shared" si="6"/>
        <v>2942</v>
      </c>
      <c r="D123" s="45" t="str">
        <f t="shared" si="8"/>
        <v>0B7E</v>
      </c>
      <c r="E123" s="46">
        <f t="shared" si="7"/>
        <v>47072</v>
      </c>
      <c r="F123" s="45" t="str">
        <f t="shared" si="9"/>
        <v>B7E0</v>
      </c>
      <c r="G123" s="46">
        <f t="shared" si="10"/>
        <v>14304</v>
      </c>
      <c r="H123" s="45" t="str">
        <f t="shared" si="11"/>
        <v>37E0</v>
      </c>
    </row>
    <row r="124" spans="1:8">
      <c r="A124" s="42">
        <v>19.5</v>
      </c>
      <c r="B124" s="43">
        <v>3831.86780817007</v>
      </c>
      <c r="C124" s="44">
        <f t="shared" si="6"/>
        <v>2961</v>
      </c>
      <c r="D124" s="45" t="str">
        <f t="shared" si="8"/>
        <v>0B91</v>
      </c>
      <c r="E124" s="46">
        <f t="shared" si="7"/>
        <v>47376</v>
      </c>
      <c r="F124" s="45" t="str">
        <f t="shared" si="9"/>
        <v>B910</v>
      </c>
      <c r="G124" s="46">
        <f t="shared" si="10"/>
        <v>14608</v>
      </c>
      <c r="H124" s="45" t="str">
        <f t="shared" si="11"/>
        <v>3910</v>
      </c>
    </row>
    <row r="125" spans="1:8">
      <c r="A125" s="42">
        <v>20</v>
      </c>
      <c r="B125" s="43">
        <v>3746.323278321559</v>
      </c>
      <c r="C125" s="44">
        <f t="shared" si="6"/>
        <v>2979</v>
      </c>
      <c r="D125" s="45" t="str">
        <f t="shared" si="8"/>
        <v>0BA3</v>
      </c>
      <c r="E125" s="46">
        <f t="shared" si="7"/>
        <v>47664</v>
      </c>
      <c r="F125" s="45" t="str">
        <f t="shared" si="9"/>
        <v>BA30</v>
      </c>
      <c r="G125" s="46">
        <f t="shared" si="10"/>
        <v>14896</v>
      </c>
      <c r="H125" s="45" t="str">
        <f t="shared" si="11"/>
        <v>3A30</v>
      </c>
    </row>
    <row r="126" spans="1:8">
      <c r="A126" s="42">
        <v>20.5</v>
      </c>
      <c r="B126" s="43">
        <v>3662.9321010089416</v>
      </c>
      <c r="C126" s="44">
        <f t="shared" si="6"/>
        <v>2997</v>
      </c>
      <c r="D126" s="45" t="str">
        <f t="shared" si="8"/>
        <v>0BB5</v>
      </c>
      <c r="E126" s="46">
        <f t="shared" si="7"/>
        <v>47952</v>
      </c>
      <c r="F126" s="45" t="str">
        <f t="shared" si="9"/>
        <v>BB50</v>
      </c>
      <c r="G126" s="46">
        <f t="shared" si="10"/>
        <v>15184</v>
      </c>
      <c r="H126" s="45" t="str">
        <f t="shared" si="11"/>
        <v>3B50</v>
      </c>
    </row>
    <row r="127" spans="1:8">
      <c r="A127" s="42">
        <v>21</v>
      </c>
      <c r="B127" s="43">
        <v>3581.6343641792619</v>
      </c>
      <c r="C127" s="44">
        <f t="shared" si="6"/>
        <v>3015</v>
      </c>
      <c r="D127" s="45" t="str">
        <f t="shared" si="8"/>
        <v>0BC7</v>
      </c>
      <c r="E127" s="46">
        <f t="shared" si="7"/>
        <v>48240</v>
      </c>
      <c r="F127" s="45" t="str">
        <f t="shared" si="9"/>
        <v>BC70</v>
      </c>
      <c r="G127" s="46">
        <f t="shared" si="10"/>
        <v>15472</v>
      </c>
      <c r="H127" s="45" t="str">
        <f t="shared" si="11"/>
        <v>3C70</v>
      </c>
    </row>
    <row r="128" spans="1:8">
      <c r="A128" s="42">
        <v>21.5</v>
      </c>
      <c r="B128" s="43">
        <v>3502.3719729190866</v>
      </c>
      <c r="C128" s="44">
        <f t="shared" si="6"/>
        <v>3033</v>
      </c>
      <c r="D128" s="45" t="str">
        <f t="shared" si="8"/>
        <v>0BD9</v>
      </c>
      <c r="E128" s="46">
        <f t="shared" si="7"/>
        <v>48528</v>
      </c>
      <c r="F128" s="45" t="str">
        <f t="shared" si="9"/>
        <v>BD90</v>
      </c>
      <c r="G128" s="46">
        <f t="shared" si="10"/>
        <v>15760</v>
      </c>
      <c r="H128" s="45" t="str">
        <f t="shared" si="11"/>
        <v>3D90</v>
      </c>
    </row>
    <row r="129" spans="1:8">
      <c r="A129" s="42">
        <v>22</v>
      </c>
      <c r="B129" s="43">
        <v>3425.0885899870964</v>
      </c>
      <c r="C129" s="44">
        <f t="shared" si="6"/>
        <v>3051</v>
      </c>
      <c r="D129" s="45" t="str">
        <f t="shared" si="8"/>
        <v>0BEB</v>
      </c>
      <c r="E129" s="46">
        <f t="shared" si="7"/>
        <v>48816</v>
      </c>
      <c r="F129" s="45" t="str">
        <f t="shared" si="9"/>
        <v>BEB0</v>
      </c>
      <c r="G129" s="46">
        <f t="shared" si="10"/>
        <v>16048</v>
      </c>
      <c r="H129" s="45" t="str">
        <f t="shared" si="11"/>
        <v>3EB0</v>
      </c>
    </row>
    <row r="130" spans="1:8">
      <c r="A130" s="42">
        <v>22.5</v>
      </c>
      <c r="B130" s="43">
        <v>3349.7295784300536</v>
      </c>
      <c r="C130" s="44">
        <f t="shared" si="6"/>
        <v>3068</v>
      </c>
      <c r="D130" s="45" t="str">
        <f t="shared" si="8"/>
        <v>0BFC</v>
      </c>
      <c r="E130" s="46">
        <f t="shared" si="7"/>
        <v>49088</v>
      </c>
      <c r="F130" s="45" t="str">
        <f t="shared" si="9"/>
        <v>BFC0</v>
      </c>
      <c r="G130" s="46">
        <f t="shared" si="10"/>
        <v>16320</v>
      </c>
      <c r="H130" s="45" t="str">
        <f t="shared" si="11"/>
        <v>3FC0</v>
      </c>
    </row>
    <row r="131" spans="1:8">
      <c r="A131" s="42">
        <v>23</v>
      </c>
      <c r="B131" s="43">
        <v>3276.2419462039793</v>
      </c>
      <c r="C131" s="44">
        <f t="shared" si="6"/>
        <v>3085</v>
      </c>
      <c r="D131" s="45" t="str">
        <f t="shared" si="8"/>
        <v>0C0D</v>
      </c>
      <c r="E131" s="46">
        <f t="shared" si="7"/>
        <v>49360</v>
      </c>
      <c r="F131" s="45" t="str">
        <f t="shared" si="9"/>
        <v>C0D0</v>
      </c>
      <c r="G131" s="46">
        <f t="shared" si="10"/>
        <v>16592</v>
      </c>
      <c r="H131" s="45" t="str">
        <f t="shared" si="11"/>
        <v>40D0</v>
      </c>
    </row>
    <row r="132" spans="1:8">
      <c r="A132" s="42">
        <v>23.5</v>
      </c>
      <c r="B132" s="43">
        <v>3204.5742927265678</v>
      </c>
      <c r="C132" s="44">
        <f t="shared" si="6"/>
        <v>3101</v>
      </c>
      <c r="D132" s="45" t="str">
        <f t="shared" si="8"/>
        <v>0C1D</v>
      </c>
      <c r="E132" s="46">
        <f t="shared" si="7"/>
        <v>49616</v>
      </c>
      <c r="F132" s="45" t="str">
        <f t="shared" si="9"/>
        <v>C1D0</v>
      </c>
      <c r="G132" s="46">
        <f t="shared" si="10"/>
        <v>16848</v>
      </c>
      <c r="H132" s="45" t="str">
        <f t="shared" si="11"/>
        <v>41D0</v>
      </c>
    </row>
    <row r="133" spans="1:8">
      <c r="A133" s="42">
        <v>24</v>
      </c>
      <c r="B133" s="43">
        <v>3134.676757288792</v>
      </c>
      <c r="C133" s="44">
        <f t="shared" ref="C133:C196" si="12">INT(Vin*2^Resol *Rup/(VRef*(B133+Rup)))</f>
        <v>3118</v>
      </c>
      <c r="D133" s="45" t="str">
        <f t="shared" si="8"/>
        <v>0C2E</v>
      </c>
      <c r="E133" s="46">
        <f t="shared" ref="E133:E196" si="13">C133 *2^(16-Resol)</f>
        <v>49888</v>
      </c>
      <c r="F133" s="45" t="str">
        <f t="shared" si="9"/>
        <v>C2E0</v>
      </c>
      <c r="G133" s="46">
        <f t="shared" si="10"/>
        <v>17120</v>
      </c>
      <c r="H133" s="45" t="str">
        <f t="shared" si="11"/>
        <v>42E0</v>
      </c>
    </row>
    <row r="134" spans="1:8">
      <c r="A134" s="42">
        <v>24.5</v>
      </c>
      <c r="B134" s="43">
        <v>3066.5009692570916</v>
      </c>
      <c r="C134" s="44">
        <f t="shared" si="12"/>
        <v>3134</v>
      </c>
      <c r="D134" s="45" t="str">
        <f t="shared" ref="D134:D197" si="14">DEC2HEX(C134,4)</f>
        <v>0C3E</v>
      </c>
      <c r="E134" s="46">
        <f t="shared" si="13"/>
        <v>50144</v>
      </c>
      <c r="F134" s="45" t="str">
        <f t="shared" ref="F134:F197" si="15">DEC2HEX(E134,4)</f>
        <v>C3E0</v>
      </c>
      <c r="G134" s="46">
        <f t="shared" ref="G134:G197" si="16">E134-2^15</f>
        <v>17376</v>
      </c>
      <c r="H134" s="45" t="str">
        <f t="shared" ref="H134:H197" si="17">DEC2HEX(G134,4)</f>
        <v>43E0</v>
      </c>
    </row>
    <row r="135" spans="1:8">
      <c r="A135" s="42">
        <v>25</v>
      </c>
      <c r="B135" s="43">
        <v>3000</v>
      </c>
      <c r="C135" s="44">
        <f t="shared" si="12"/>
        <v>3150</v>
      </c>
      <c r="D135" s="45" t="str">
        <f t="shared" si="14"/>
        <v>0C4E</v>
      </c>
      <c r="E135" s="46">
        <f t="shared" si="13"/>
        <v>50400</v>
      </c>
      <c r="F135" s="45" t="str">
        <f t="shared" si="15"/>
        <v>C4E0</v>
      </c>
      <c r="G135" s="46">
        <f t="shared" si="16"/>
        <v>17632</v>
      </c>
      <c r="H135" s="45" t="str">
        <f t="shared" si="17"/>
        <v>44E0</v>
      </c>
    </row>
    <row r="136" spans="1:8">
      <c r="A136" s="18">
        <v>25.5</v>
      </c>
      <c r="B136" s="35">
        <v>2935.1283164756355</v>
      </c>
      <c r="C136" s="32">
        <f t="shared" si="12"/>
        <v>3166</v>
      </c>
      <c r="D136" s="19" t="str">
        <f t="shared" si="14"/>
        <v>0C5E</v>
      </c>
      <c r="E136" s="22">
        <f t="shared" si="13"/>
        <v>50656</v>
      </c>
      <c r="F136" s="19" t="str">
        <f t="shared" si="15"/>
        <v>C5E0</v>
      </c>
      <c r="G136" s="22">
        <f t="shared" si="16"/>
        <v>17888</v>
      </c>
      <c r="H136" s="19" t="str">
        <f t="shared" si="17"/>
        <v>45E0</v>
      </c>
    </row>
    <row r="137" spans="1:8">
      <c r="A137" s="18">
        <v>26</v>
      </c>
      <c r="B137" s="35">
        <v>2871.8417364190914</v>
      </c>
      <c r="C137" s="32">
        <f t="shared" si="12"/>
        <v>3182</v>
      </c>
      <c r="D137" s="19" t="str">
        <f t="shared" si="14"/>
        <v>0C6E</v>
      </c>
      <c r="E137" s="22">
        <f t="shared" si="13"/>
        <v>50912</v>
      </c>
      <c r="F137" s="19" t="str">
        <f t="shared" si="15"/>
        <v>C6E0</v>
      </c>
      <c r="G137" s="22">
        <f t="shared" si="16"/>
        <v>18144</v>
      </c>
      <c r="H137" s="19" t="str">
        <f t="shared" si="17"/>
        <v>46E0</v>
      </c>
    </row>
    <row r="138" spans="1:8">
      <c r="A138" s="18">
        <v>26.5</v>
      </c>
      <c r="B138" s="35">
        <v>2810.0973850709406</v>
      </c>
      <c r="C138" s="32">
        <f t="shared" si="12"/>
        <v>3197</v>
      </c>
      <c r="D138" s="19" t="str">
        <f t="shared" si="14"/>
        <v>0C7D</v>
      </c>
      <c r="E138" s="22">
        <f t="shared" si="13"/>
        <v>51152</v>
      </c>
      <c r="F138" s="19" t="str">
        <f t="shared" si="15"/>
        <v>C7D0</v>
      </c>
      <c r="G138" s="22">
        <f t="shared" si="16"/>
        <v>18384</v>
      </c>
      <c r="H138" s="19" t="str">
        <f t="shared" si="17"/>
        <v>47D0</v>
      </c>
    </row>
    <row r="139" spans="1:8">
      <c r="A139" s="18">
        <v>27</v>
      </c>
      <c r="B139" s="35">
        <v>2749.8536533905285</v>
      </c>
      <c r="C139" s="32">
        <f t="shared" si="12"/>
        <v>3212</v>
      </c>
      <c r="D139" s="19" t="str">
        <f t="shared" si="14"/>
        <v>0C8C</v>
      </c>
      <c r="E139" s="22">
        <f t="shared" si="13"/>
        <v>51392</v>
      </c>
      <c r="F139" s="19" t="str">
        <f t="shared" si="15"/>
        <v>C8C0</v>
      </c>
      <c r="G139" s="22">
        <f t="shared" si="16"/>
        <v>18624</v>
      </c>
      <c r="H139" s="19" t="str">
        <f t="shared" si="17"/>
        <v>48C0</v>
      </c>
    </row>
    <row r="140" spans="1:8">
      <c r="A140" s="18">
        <v>27.5</v>
      </c>
      <c r="B140" s="35">
        <v>2691.0701576998263</v>
      </c>
      <c r="C140" s="32">
        <f t="shared" si="12"/>
        <v>3227</v>
      </c>
      <c r="D140" s="19" t="str">
        <f t="shared" si="14"/>
        <v>0C9B</v>
      </c>
      <c r="E140" s="22">
        <f t="shared" si="13"/>
        <v>51632</v>
      </c>
      <c r="F140" s="19" t="str">
        <f t="shared" si="15"/>
        <v>C9B0</v>
      </c>
      <c r="G140" s="22">
        <f t="shared" si="16"/>
        <v>18864</v>
      </c>
      <c r="H140" s="19" t="str">
        <f t="shared" si="17"/>
        <v>49B0</v>
      </c>
    </row>
    <row r="141" spans="1:8">
      <c r="A141" s="18">
        <v>28</v>
      </c>
      <c r="B141" s="35">
        <v>2633.7077007056901</v>
      </c>
      <c r="C141" s="32">
        <f t="shared" si="12"/>
        <v>3242</v>
      </c>
      <c r="D141" s="19" t="str">
        <f t="shared" si="14"/>
        <v>0CAA</v>
      </c>
      <c r="E141" s="22">
        <f t="shared" si="13"/>
        <v>51872</v>
      </c>
      <c r="F141" s="19" t="str">
        <f t="shared" si="15"/>
        <v>CAA0</v>
      </c>
      <c r="G141" s="22">
        <f t="shared" si="16"/>
        <v>19104</v>
      </c>
      <c r="H141" s="19" t="str">
        <f t="shared" si="17"/>
        <v>4AA0</v>
      </c>
    </row>
    <row r="142" spans="1:8">
      <c r="A142" s="18">
        <v>28.5</v>
      </c>
      <c r="B142" s="35">
        <v>2577.7282338504547</v>
      </c>
      <c r="C142" s="32">
        <f t="shared" si="12"/>
        <v>3256</v>
      </c>
      <c r="D142" s="19" t="str">
        <f t="shared" si="14"/>
        <v>0CB8</v>
      </c>
      <c r="E142" s="22">
        <f t="shared" si="13"/>
        <v>52096</v>
      </c>
      <c r="F142" s="19" t="str">
        <f t="shared" si="15"/>
        <v>CB80</v>
      </c>
      <c r="G142" s="22">
        <f t="shared" si="16"/>
        <v>19328</v>
      </c>
      <c r="H142" s="19" t="str">
        <f t="shared" si="17"/>
        <v>4B80</v>
      </c>
    </row>
    <row r="143" spans="1:8">
      <c r="A143" s="18">
        <v>29</v>
      </c>
      <c r="B143" s="35">
        <v>2523.0948209426765</v>
      </c>
      <c r="C143" s="32">
        <f t="shared" si="12"/>
        <v>3270</v>
      </c>
      <c r="D143" s="19" t="str">
        <f t="shared" si="14"/>
        <v>0CC6</v>
      </c>
      <c r="E143" s="22">
        <f t="shared" si="13"/>
        <v>52320</v>
      </c>
      <c r="F143" s="19" t="str">
        <f t="shared" si="15"/>
        <v>CC60</v>
      </c>
      <c r="G143" s="22">
        <f t="shared" si="16"/>
        <v>19552</v>
      </c>
      <c r="H143" s="19" t="str">
        <f t="shared" si="17"/>
        <v>4C60</v>
      </c>
    </row>
    <row r="144" spans="1:8">
      <c r="A144" s="18">
        <v>29.5</v>
      </c>
      <c r="B144" s="35">
        <v>2469.7716030216557</v>
      </c>
      <c r="C144" s="32">
        <f t="shared" si="12"/>
        <v>3284</v>
      </c>
      <c r="D144" s="19" t="str">
        <f t="shared" si="14"/>
        <v>0CD4</v>
      </c>
      <c r="E144" s="22">
        <f t="shared" si="13"/>
        <v>52544</v>
      </c>
      <c r="F144" s="19" t="str">
        <f t="shared" si="15"/>
        <v>CD40</v>
      </c>
      <c r="G144" s="22">
        <f t="shared" si="16"/>
        <v>19776</v>
      </c>
      <c r="H144" s="19" t="str">
        <f t="shared" si="17"/>
        <v>4D40</v>
      </c>
    </row>
    <row r="145" spans="1:8">
      <c r="A145" s="18">
        <v>30</v>
      </c>
      <c r="B145" s="35">
        <v>2417.7237644112456</v>
      </c>
      <c r="C145" s="32">
        <f t="shared" si="12"/>
        <v>3298</v>
      </c>
      <c r="D145" s="19" t="str">
        <f t="shared" si="14"/>
        <v>0CE2</v>
      </c>
      <c r="E145" s="22">
        <f t="shared" si="13"/>
        <v>52768</v>
      </c>
      <c r="F145" s="19" t="str">
        <f t="shared" si="15"/>
        <v>CE20</v>
      </c>
      <c r="G145" s="22">
        <f t="shared" si="16"/>
        <v>20000</v>
      </c>
      <c r="H145" s="19" t="str">
        <f t="shared" si="17"/>
        <v>4E20</v>
      </c>
    </row>
    <row r="146" spans="1:8">
      <c r="A146" s="18">
        <v>30.5</v>
      </c>
      <c r="B146" s="35">
        <v>2366.9174999200181</v>
      </c>
      <c r="C146" s="32">
        <f t="shared" si="12"/>
        <v>3312</v>
      </c>
      <c r="D146" s="19" t="str">
        <f t="shared" si="14"/>
        <v>0CF0</v>
      </c>
      <c r="E146" s="22">
        <f t="shared" si="13"/>
        <v>52992</v>
      </c>
      <c r="F146" s="19" t="str">
        <f t="shared" si="15"/>
        <v>CF00</v>
      </c>
      <c r="G146" s="22">
        <f t="shared" si="16"/>
        <v>20224</v>
      </c>
      <c r="H146" s="19" t="str">
        <f t="shared" si="17"/>
        <v>4F00</v>
      </c>
    </row>
    <row r="147" spans="1:8">
      <c r="A147" s="18">
        <v>31</v>
      </c>
      <c r="B147" s="35">
        <v>2317.3199831466559</v>
      </c>
      <c r="C147" s="32">
        <f t="shared" si="12"/>
        <v>3325</v>
      </c>
      <c r="D147" s="19" t="str">
        <f t="shared" si="14"/>
        <v>0CFD</v>
      </c>
      <c r="E147" s="22">
        <f t="shared" si="13"/>
        <v>53200</v>
      </c>
      <c r="F147" s="19" t="str">
        <f t="shared" si="15"/>
        <v>CFD0</v>
      </c>
      <c r="G147" s="22">
        <f t="shared" si="16"/>
        <v>20432</v>
      </c>
      <c r="H147" s="19" t="str">
        <f t="shared" si="17"/>
        <v>4FD0</v>
      </c>
    </row>
    <row r="148" spans="1:8">
      <c r="A148" s="18">
        <v>31.5</v>
      </c>
      <c r="B148" s="35">
        <v>2268.8993358508246</v>
      </c>
      <c r="C148" s="32">
        <f t="shared" si="12"/>
        <v>3338</v>
      </c>
      <c r="D148" s="19" t="str">
        <f t="shared" si="14"/>
        <v>0D0A</v>
      </c>
      <c r="E148" s="22">
        <f t="shared" si="13"/>
        <v>53408</v>
      </c>
      <c r="F148" s="19" t="str">
        <f t="shared" si="15"/>
        <v>D0A0</v>
      </c>
      <c r="G148" s="22">
        <f t="shared" si="16"/>
        <v>20640</v>
      </c>
      <c r="H148" s="19" t="str">
        <f t="shared" si="17"/>
        <v>50A0</v>
      </c>
    </row>
    <row r="149" spans="1:8">
      <c r="A149" s="18">
        <v>32</v>
      </c>
      <c r="B149" s="35">
        <v>2221.6245983514877</v>
      </c>
      <c r="C149" s="32">
        <f t="shared" si="12"/>
        <v>3351</v>
      </c>
      <c r="D149" s="19" t="str">
        <f t="shared" si="14"/>
        <v>0D17</v>
      </c>
      <c r="E149" s="22">
        <f t="shared" si="13"/>
        <v>53616</v>
      </c>
      <c r="F149" s="19" t="str">
        <f t="shared" si="15"/>
        <v>D170</v>
      </c>
      <c r="G149" s="22">
        <f t="shared" si="16"/>
        <v>20848</v>
      </c>
      <c r="H149" s="19" t="str">
        <f t="shared" si="17"/>
        <v>5170</v>
      </c>
    </row>
    <row r="150" spans="1:8">
      <c r="A150" s="18">
        <v>32.5</v>
      </c>
      <c r="B150" s="35">
        <v>2175.4657009158814</v>
      </c>
      <c r="C150" s="32">
        <f t="shared" si="12"/>
        <v>3364</v>
      </c>
      <c r="D150" s="19" t="str">
        <f t="shared" si="14"/>
        <v>0D24</v>
      </c>
      <c r="E150" s="22">
        <f t="shared" si="13"/>
        <v>53824</v>
      </c>
      <c r="F150" s="19" t="str">
        <f t="shared" si="15"/>
        <v>D240</v>
      </c>
      <c r="G150" s="22">
        <f t="shared" si="16"/>
        <v>21056</v>
      </c>
      <c r="H150" s="19" t="str">
        <f t="shared" si="17"/>
        <v>5240</v>
      </c>
    </row>
    <row r="151" spans="1:8">
      <c r="A151" s="18">
        <v>33</v>
      </c>
      <c r="B151" s="35">
        <v>2130.3934361038746</v>
      </c>
      <c r="C151" s="32">
        <f t="shared" si="12"/>
        <v>3376</v>
      </c>
      <c r="D151" s="19" t="str">
        <f t="shared" si="14"/>
        <v>0D30</v>
      </c>
      <c r="E151" s="22">
        <f t="shared" si="13"/>
        <v>54016</v>
      </c>
      <c r="F151" s="19" t="str">
        <f t="shared" si="15"/>
        <v>D300</v>
      </c>
      <c r="G151" s="22">
        <f t="shared" si="16"/>
        <v>21248</v>
      </c>
      <c r="H151" s="19" t="str">
        <f t="shared" si="17"/>
        <v>5300</v>
      </c>
    </row>
    <row r="152" spans="1:8">
      <c r="A152" s="18">
        <v>33.5</v>
      </c>
      <c r="B152" s="35">
        <v>2086.3794320337715</v>
      </c>
      <c r="C152" s="32">
        <f t="shared" si="12"/>
        <v>3388</v>
      </c>
      <c r="D152" s="19" t="str">
        <f t="shared" si="14"/>
        <v>0D3C</v>
      </c>
      <c r="E152" s="22">
        <f t="shared" si="13"/>
        <v>54208</v>
      </c>
      <c r="F152" s="19" t="str">
        <f t="shared" si="15"/>
        <v>D3C0</v>
      </c>
      <c r="G152" s="22">
        <f t="shared" si="16"/>
        <v>21440</v>
      </c>
      <c r="H152" s="19" t="str">
        <f t="shared" si="17"/>
        <v>53C0</v>
      </c>
    </row>
    <row r="153" spans="1:8">
      <c r="A153" s="18">
        <v>34</v>
      </c>
      <c r="B153" s="35">
        <v>2043.3961265367782</v>
      </c>
      <c r="C153" s="32">
        <f t="shared" si="12"/>
        <v>3401</v>
      </c>
      <c r="D153" s="19" t="str">
        <f t="shared" si="14"/>
        <v>0D49</v>
      </c>
      <c r="E153" s="22">
        <f t="shared" si="13"/>
        <v>54416</v>
      </c>
      <c r="F153" s="19" t="str">
        <f t="shared" si="15"/>
        <v>D490</v>
      </c>
      <c r="G153" s="22">
        <f t="shared" si="16"/>
        <v>21648</v>
      </c>
      <c r="H153" s="19" t="str">
        <f t="shared" si="17"/>
        <v>5490</v>
      </c>
    </row>
    <row r="154" spans="1:8">
      <c r="A154" s="18">
        <v>34.5</v>
      </c>
      <c r="B154" s="35">
        <v>2001.4167421687694</v>
      </c>
      <c r="C154" s="32">
        <f t="shared" si="12"/>
        <v>3412</v>
      </c>
      <c r="D154" s="19" t="str">
        <f t="shared" si="14"/>
        <v>0D54</v>
      </c>
      <c r="E154" s="22">
        <f t="shared" si="13"/>
        <v>54592</v>
      </c>
      <c r="F154" s="19" t="str">
        <f t="shared" si="15"/>
        <v>D540</v>
      </c>
      <c r="G154" s="22">
        <f t="shared" si="16"/>
        <v>21824</v>
      </c>
      <c r="H154" s="19" t="str">
        <f t="shared" si="17"/>
        <v>5540</v>
      </c>
    </row>
    <row r="155" spans="1:8">
      <c r="A155" s="18">
        <v>35</v>
      </c>
      <c r="B155" s="35">
        <v>1960.415262048974</v>
      </c>
      <c r="C155" s="32">
        <f t="shared" si="12"/>
        <v>3424</v>
      </c>
      <c r="D155" s="19" t="str">
        <f t="shared" si="14"/>
        <v>0D60</v>
      </c>
      <c r="E155" s="22">
        <f t="shared" si="13"/>
        <v>54784</v>
      </c>
      <c r="F155" s="19" t="str">
        <f t="shared" si="15"/>
        <v>D600</v>
      </c>
      <c r="G155" s="22">
        <f t="shared" si="16"/>
        <v>22016</v>
      </c>
      <c r="H155" s="19" t="str">
        <f t="shared" si="17"/>
        <v>5600</v>
      </c>
    </row>
    <row r="156" spans="1:8">
      <c r="A156" s="18">
        <v>35.5</v>
      </c>
      <c r="B156" s="35">
        <v>1920.3664064965096</v>
      </c>
      <c r="C156" s="32">
        <f t="shared" si="12"/>
        <v>3436</v>
      </c>
      <c r="D156" s="19" t="str">
        <f t="shared" si="14"/>
        <v>0D6C</v>
      </c>
      <c r="E156" s="22">
        <f t="shared" si="13"/>
        <v>54976</v>
      </c>
      <c r="F156" s="19" t="str">
        <f t="shared" si="15"/>
        <v>D6C0</v>
      </c>
      <c r="G156" s="22">
        <f t="shared" si="16"/>
        <v>22208</v>
      </c>
      <c r="H156" s="19" t="str">
        <f t="shared" si="17"/>
        <v>56C0</v>
      </c>
    </row>
    <row r="157" spans="1:8">
      <c r="A157" s="18">
        <v>36</v>
      </c>
      <c r="B157" s="35">
        <v>1881.2456104366067</v>
      </c>
      <c r="C157" s="32">
        <f t="shared" si="12"/>
        <v>3447</v>
      </c>
      <c r="D157" s="19" t="str">
        <f t="shared" si="14"/>
        <v>0D77</v>
      </c>
      <c r="E157" s="22">
        <f t="shared" si="13"/>
        <v>55152</v>
      </c>
      <c r="F157" s="19" t="str">
        <f t="shared" si="15"/>
        <v>D770</v>
      </c>
      <c r="G157" s="22">
        <f t="shared" si="16"/>
        <v>22384</v>
      </c>
      <c r="H157" s="19" t="str">
        <f t="shared" si="17"/>
        <v>5770</v>
      </c>
    </row>
    <row r="158" spans="1:8">
      <c r="A158" s="18">
        <v>36.5</v>
      </c>
      <c r="B158" s="35">
        <v>1843.0290015496246</v>
      </c>
      <c r="C158" s="32">
        <f t="shared" si="12"/>
        <v>3458</v>
      </c>
      <c r="D158" s="19" t="str">
        <f t="shared" si="14"/>
        <v>0D82</v>
      </c>
      <c r="E158" s="22">
        <f t="shared" si="13"/>
        <v>55328</v>
      </c>
      <c r="F158" s="19" t="str">
        <f t="shared" si="15"/>
        <v>D820</v>
      </c>
      <c r="G158" s="22">
        <f t="shared" si="16"/>
        <v>22560</v>
      </c>
      <c r="H158" s="19" t="str">
        <f t="shared" si="17"/>
        <v>5820</v>
      </c>
    </row>
    <row r="159" spans="1:8">
      <c r="A159" s="18">
        <v>37</v>
      </c>
      <c r="B159" s="35">
        <v>1805.6933791367228</v>
      </c>
      <c r="C159" s="32">
        <f t="shared" si="12"/>
        <v>3469</v>
      </c>
      <c r="D159" s="19" t="str">
        <f t="shared" si="14"/>
        <v>0D8D</v>
      </c>
      <c r="E159" s="22">
        <f t="shared" si="13"/>
        <v>55504</v>
      </c>
      <c r="F159" s="19" t="str">
        <f t="shared" si="15"/>
        <v>D8D0</v>
      </c>
      <c r="G159" s="22">
        <f t="shared" si="16"/>
        <v>22736</v>
      </c>
      <c r="H159" s="19" t="str">
        <f t="shared" si="17"/>
        <v>58D0</v>
      </c>
    </row>
    <row r="160" spans="1:8">
      <c r="A160" s="18">
        <v>37.5</v>
      </c>
      <c r="B160" s="35">
        <v>1769.2161936772416</v>
      </c>
      <c r="C160" s="32">
        <f t="shared" si="12"/>
        <v>3480</v>
      </c>
      <c r="D160" s="19" t="str">
        <f t="shared" si="14"/>
        <v>0D98</v>
      </c>
      <c r="E160" s="22">
        <f t="shared" si="13"/>
        <v>55680</v>
      </c>
      <c r="F160" s="19" t="str">
        <f t="shared" si="15"/>
        <v>D980</v>
      </c>
      <c r="G160" s="22">
        <f t="shared" si="16"/>
        <v>22912</v>
      </c>
      <c r="H160" s="19" t="str">
        <f t="shared" si="17"/>
        <v>5980</v>
      </c>
    </row>
    <row r="161" spans="1:8">
      <c r="A161" s="18">
        <v>38</v>
      </c>
      <c r="B161" s="35">
        <v>1733.5755270535842</v>
      </c>
      <c r="C161" s="32">
        <f t="shared" si="12"/>
        <v>3490</v>
      </c>
      <c r="D161" s="19" t="str">
        <f t="shared" si="14"/>
        <v>0DA2</v>
      </c>
      <c r="E161" s="22">
        <f t="shared" si="13"/>
        <v>55840</v>
      </c>
      <c r="F161" s="19" t="str">
        <f t="shared" si="15"/>
        <v>DA20</v>
      </c>
      <c r="G161" s="22">
        <f t="shared" si="16"/>
        <v>23072</v>
      </c>
      <c r="H161" s="19" t="str">
        <f t="shared" si="17"/>
        <v>5A20</v>
      </c>
    </row>
    <row r="162" spans="1:8">
      <c r="A162" s="18">
        <v>38.5</v>
      </c>
      <c r="B162" s="35">
        <v>1698.7500734204566</v>
      </c>
      <c r="C162" s="32">
        <f t="shared" si="12"/>
        <v>3501</v>
      </c>
      <c r="D162" s="19" t="str">
        <f t="shared" si="14"/>
        <v>0DAD</v>
      </c>
      <c r="E162" s="22">
        <f t="shared" si="13"/>
        <v>56016</v>
      </c>
      <c r="F162" s="19" t="str">
        <f t="shared" si="15"/>
        <v>DAD0</v>
      </c>
      <c r="G162" s="22">
        <f t="shared" si="16"/>
        <v>23248</v>
      </c>
      <c r="H162" s="19" t="str">
        <f t="shared" si="17"/>
        <v>5AD0</v>
      </c>
    </row>
    <row r="163" spans="1:8">
      <c r="A163" s="18">
        <v>39</v>
      </c>
      <c r="B163" s="35">
        <v>1664.7191206960258</v>
      </c>
      <c r="C163" s="32">
        <f t="shared" si="12"/>
        <v>3511</v>
      </c>
      <c r="D163" s="19" t="str">
        <f t="shared" si="14"/>
        <v>0DB7</v>
      </c>
      <c r="E163" s="22">
        <f t="shared" si="13"/>
        <v>56176</v>
      </c>
      <c r="F163" s="19" t="str">
        <f t="shared" si="15"/>
        <v>DB70</v>
      </c>
      <c r="G163" s="22">
        <f t="shared" si="16"/>
        <v>23408</v>
      </c>
      <c r="H163" s="19" t="str">
        <f t="shared" si="17"/>
        <v>5B70</v>
      </c>
    </row>
    <row r="164" spans="1:8">
      <c r="A164" s="18">
        <v>39.5</v>
      </c>
      <c r="B164" s="35">
        <v>1631.4625326534622</v>
      </c>
      <c r="C164" s="32">
        <f t="shared" si="12"/>
        <v>3521</v>
      </c>
      <c r="D164" s="19" t="str">
        <f t="shared" si="14"/>
        <v>0DC1</v>
      </c>
      <c r="E164" s="22">
        <f t="shared" si="13"/>
        <v>56336</v>
      </c>
      <c r="F164" s="19" t="str">
        <f t="shared" si="15"/>
        <v>DC10</v>
      </c>
      <c r="G164" s="22">
        <f t="shared" si="16"/>
        <v>23568</v>
      </c>
      <c r="H164" s="19" t="str">
        <f t="shared" si="17"/>
        <v>5C10</v>
      </c>
    </row>
    <row r="165" spans="1:8">
      <c r="A165" s="18">
        <v>40</v>
      </c>
      <c r="B165" s="35">
        <v>1598.9607315921485</v>
      </c>
      <c r="C165" s="32">
        <f t="shared" si="12"/>
        <v>3531</v>
      </c>
      <c r="D165" s="19" t="str">
        <f t="shared" si="14"/>
        <v>0DCB</v>
      </c>
      <c r="E165" s="22">
        <f t="shared" si="13"/>
        <v>56496</v>
      </c>
      <c r="F165" s="19" t="str">
        <f t="shared" si="15"/>
        <v>DCB0</v>
      </c>
      <c r="G165" s="22">
        <f t="shared" si="16"/>
        <v>23728</v>
      </c>
      <c r="H165" s="19" t="str">
        <f t="shared" si="17"/>
        <v>5CB0</v>
      </c>
    </row>
    <row r="166" spans="1:8">
      <c r="A166" s="18">
        <v>40.5</v>
      </c>
      <c r="B166" s="35">
        <v>1567.1946815685044</v>
      </c>
      <c r="C166" s="32">
        <f t="shared" si="12"/>
        <v>3541</v>
      </c>
      <c r="D166" s="19" t="str">
        <f t="shared" si="14"/>
        <v>0DD5</v>
      </c>
      <c r="E166" s="22">
        <f t="shared" si="13"/>
        <v>56656</v>
      </c>
      <c r="F166" s="19" t="str">
        <f t="shared" si="15"/>
        <v>DD50</v>
      </c>
      <c r="G166" s="22">
        <f t="shared" si="16"/>
        <v>23888</v>
      </c>
      <c r="H166" s="19" t="str">
        <f t="shared" si="17"/>
        <v>5D50</v>
      </c>
    </row>
    <row r="167" spans="1:8">
      <c r="A167" s="18">
        <v>41</v>
      </c>
      <c r="B167" s="35">
        <v>1536.1458721671922</v>
      </c>
      <c r="C167" s="32">
        <f t="shared" si="12"/>
        <v>3550</v>
      </c>
      <c r="D167" s="19" t="str">
        <f t="shared" si="14"/>
        <v>0DDE</v>
      </c>
      <c r="E167" s="22">
        <f t="shared" si="13"/>
        <v>56800</v>
      </c>
      <c r="F167" s="19" t="str">
        <f t="shared" si="15"/>
        <v>DDE0</v>
      </c>
      <c r="G167" s="22">
        <f t="shared" si="16"/>
        <v>24032</v>
      </c>
      <c r="H167" s="19" t="str">
        <f t="shared" si="17"/>
        <v>5DE0</v>
      </c>
    </row>
    <row r="168" spans="1:8">
      <c r="A168" s="18">
        <v>41.5</v>
      </c>
      <c r="B168" s="35">
        <v>1505.7963027941266</v>
      </c>
      <c r="C168" s="32">
        <f t="shared" si="12"/>
        <v>3559</v>
      </c>
      <c r="D168" s="19" t="str">
        <f t="shared" si="14"/>
        <v>0DE7</v>
      </c>
      <c r="E168" s="22">
        <f t="shared" si="13"/>
        <v>56944</v>
      </c>
      <c r="F168" s="19" t="str">
        <f t="shared" si="15"/>
        <v>DE70</v>
      </c>
      <c r="G168" s="22">
        <f t="shared" si="16"/>
        <v>24176</v>
      </c>
      <c r="H168" s="19" t="str">
        <f t="shared" si="17"/>
        <v>5E70</v>
      </c>
    </row>
    <row r="169" spans="1:8">
      <c r="A169" s="18">
        <v>42</v>
      </c>
      <c r="B169" s="35">
        <v>1476.1284674734191</v>
      </c>
      <c r="C169" s="32">
        <f t="shared" si="12"/>
        <v>3569</v>
      </c>
      <c r="D169" s="19" t="str">
        <f t="shared" si="14"/>
        <v>0DF1</v>
      </c>
      <c r="E169" s="22">
        <f t="shared" si="13"/>
        <v>57104</v>
      </c>
      <c r="F169" s="19" t="str">
        <f t="shared" si="15"/>
        <v>DF10</v>
      </c>
      <c r="G169" s="22">
        <f t="shared" si="16"/>
        <v>24336</v>
      </c>
      <c r="H169" s="19" t="str">
        <f t="shared" si="17"/>
        <v>5F10</v>
      </c>
    </row>
    <row r="170" spans="1:8">
      <c r="A170" s="18">
        <v>42.5</v>
      </c>
      <c r="B170" s="35">
        <v>1447.1253401309971</v>
      </c>
      <c r="C170" s="32">
        <f t="shared" si="12"/>
        <v>3578</v>
      </c>
      <c r="D170" s="19" t="str">
        <f t="shared" si="14"/>
        <v>0DFA</v>
      </c>
      <c r="E170" s="22">
        <f t="shared" si="13"/>
        <v>57248</v>
      </c>
      <c r="F170" s="19" t="str">
        <f t="shared" si="15"/>
        <v>DFA0</v>
      </c>
      <c r="G170" s="22">
        <f t="shared" si="16"/>
        <v>24480</v>
      </c>
      <c r="H170" s="19" t="str">
        <f t="shared" si="17"/>
        <v>5FA0</v>
      </c>
    </row>
    <row r="171" spans="1:8">
      <c r="A171" s="18">
        <v>43</v>
      </c>
      <c r="B171" s="35">
        <v>1418.7703603483078</v>
      </c>
      <c r="C171" s="32">
        <f t="shared" si="12"/>
        <v>3587</v>
      </c>
      <c r="D171" s="19" t="str">
        <f t="shared" si="14"/>
        <v>0E03</v>
      </c>
      <c r="E171" s="22">
        <f t="shared" si="13"/>
        <v>57392</v>
      </c>
      <c r="F171" s="19" t="str">
        <f t="shared" si="15"/>
        <v>E030</v>
      </c>
      <c r="G171" s="22">
        <f t="shared" si="16"/>
        <v>24624</v>
      </c>
      <c r="H171" s="19" t="str">
        <f t="shared" si="17"/>
        <v>6030</v>
      </c>
    </row>
    <row r="172" spans="1:8">
      <c r="A172" s="18">
        <v>43.5</v>
      </c>
      <c r="B172" s="35">
        <v>1391.0474195700792</v>
      </c>
      <c r="C172" s="32">
        <f t="shared" si="12"/>
        <v>3595</v>
      </c>
      <c r="D172" s="19" t="str">
        <f t="shared" si="14"/>
        <v>0E0B</v>
      </c>
      <c r="E172" s="22">
        <f t="shared" si="13"/>
        <v>57520</v>
      </c>
      <c r="F172" s="19" t="str">
        <f t="shared" si="15"/>
        <v>E0B0</v>
      </c>
      <c r="G172" s="22">
        <f t="shared" si="16"/>
        <v>24752</v>
      </c>
      <c r="H172" s="19" t="str">
        <f t="shared" si="17"/>
        <v>60B0</v>
      </c>
    </row>
    <row r="173" spans="1:8">
      <c r="A173" s="18">
        <v>44</v>
      </c>
      <c r="B173" s="35">
        <v>1363.9408477507209</v>
      </c>
      <c r="C173" s="32">
        <f t="shared" si="12"/>
        <v>3604</v>
      </c>
      <c r="D173" s="19" t="str">
        <f t="shared" si="14"/>
        <v>0E14</v>
      </c>
      <c r="E173" s="22">
        <f t="shared" si="13"/>
        <v>57664</v>
      </c>
      <c r="F173" s="19" t="str">
        <f t="shared" si="15"/>
        <v>E140</v>
      </c>
      <c r="G173" s="22">
        <f t="shared" si="16"/>
        <v>24896</v>
      </c>
      <c r="H173" s="19" t="str">
        <f t="shared" si="17"/>
        <v>6140</v>
      </c>
    </row>
    <row r="174" spans="1:8">
      <c r="A174" s="18">
        <v>44.5</v>
      </c>
      <c r="B174" s="35">
        <v>1337.4354004244672</v>
      </c>
      <c r="C174" s="32">
        <f t="shared" si="12"/>
        <v>3612</v>
      </c>
      <c r="D174" s="19" t="str">
        <f t="shared" si="14"/>
        <v>0E1C</v>
      </c>
      <c r="E174" s="22">
        <f t="shared" si="13"/>
        <v>57792</v>
      </c>
      <c r="F174" s="19" t="str">
        <f t="shared" si="15"/>
        <v>E1C0</v>
      </c>
      <c r="G174" s="22">
        <f t="shared" si="16"/>
        <v>25024</v>
      </c>
      <c r="H174" s="19" t="str">
        <f t="shared" si="17"/>
        <v>61C0</v>
      </c>
    </row>
    <row r="175" spans="1:8">
      <c r="A175" s="18">
        <v>45</v>
      </c>
      <c r="B175" s="35">
        <v>1311.5162461849604</v>
      </c>
      <c r="C175" s="32">
        <f t="shared" si="12"/>
        <v>3621</v>
      </c>
      <c r="D175" s="19" t="str">
        <f t="shared" si="14"/>
        <v>0E25</v>
      </c>
      <c r="E175" s="22">
        <f t="shared" si="13"/>
        <v>57936</v>
      </c>
      <c r="F175" s="19" t="str">
        <f t="shared" si="15"/>
        <v>E250</v>
      </c>
      <c r="G175" s="22">
        <f t="shared" si="16"/>
        <v>25168</v>
      </c>
      <c r="H175" s="19" t="str">
        <f t="shared" si="17"/>
        <v>6250</v>
      </c>
    </row>
    <row r="176" spans="1:8">
      <c r="A176" s="18">
        <v>45.5</v>
      </c>
      <c r="B176" s="35">
        <v>1286.1689545603949</v>
      </c>
      <c r="C176" s="32">
        <f t="shared" si="12"/>
        <v>3629</v>
      </c>
      <c r="D176" s="19" t="str">
        <f t="shared" si="14"/>
        <v>0E2D</v>
      </c>
      <c r="E176" s="22">
        <f t="shared" si="13"/>
        <v>58064</v>
      </c>
      <c r="F176" s="19" t="str">
        <f t="shared" si="15"/>
        <v>E2D0</v>
      </c>
      <c r="G176" s="22">
        <f t="shared" si="16"/>
        <v>25296</v>
      </c>
      <c r="H176" s="19" t="str">
        <f t="shared" si="17"/>
        <v>62D0</v>
      </c>
    </row>
    <row r="177" spans="1:8">
      <c r="A177" s="18">
        <v>46</v>
      </c>
      <c r="B177" s="35">
        <v>1261.3794842709306</v>
      </c>
      <c r="C177" s="32">
        <f t="shared" si="12"/>
        <v>3637</v>
      </c>
      <c r="D177" s="19" t="str">
        <f t="shared" si="14"/>
        <v>0E35</v>
      </c>
      <c r="E177" s="22">
        <f t="shared" si="13"/>
        <v>58192</v>
      </c>
      <c r="F177" s="19" t="str">
        <f t="shared" si="15"/>
        <v>E350</v>
      </c>
      <c r="G177" s="22">
        <f t="shared" si="16"/>
        <v>25424</v>
      </c>
      <c r="H177" s="19" t="str">
        <f t="shared" si="17"/>
        <v>6350</v>
      </c>
    </row>
    <row r="178" spans="1:8">
      <c r="A178" s="18">
        <v>46.5</v>
      </c>
      <c r="B178" s="35">
        <v>1237.1341718555198</v>
      </c>
      <c r="C178" s="32">
        <f t="shared" si="12"/>
        <v>3645</v>
      </c>
      <c r="D178" s="19" t="str">
        <f t="shared" si="14"/>
        <v>0E3D</v>
      </c>
      <c r="E178" s="22">
        <f t="shared" si="13"/>
        <v>58320</v>
      </c>
      <c r="F178" s="19" t="str">
        <f t="shared" si="15"/>
        <v>E3D0</v>
      </c>
      <c r="G178" s="22">
        <f t="shared" si="16"/>
        <v>25552</v>
      </c>
      <c r="H178" s="19" t="str">
        <f t="shared" si="17"/>
        <v>63D0</v>
      </c>
    </row>
    <row r="179" spans="1:8">
      <c r="A179" s="18">
        <v>47</v>
      </c>
      <c r="B179" s="35">
        <v>1213.4197206557199</v>
      </c>
      <c r="C179" s="32">
        <f t="shared" si="12"/>
        <v>3652</v>
      </c>
      <c r="D179" s="19" t="str">
        <f t="shared" si="14"/>
        <v>0E44</v>
      </c>
      <c r="E179" s="22">
        <f t="shared" si="13"/>
        <v>58432</v>
      </c>
      <c r="F179" s="19" t="str">
        <f t="shared" si="15"/>
        <v>E440</v>
      </c>
      <c r="G179" s="22">
        <f t="shared" si="16"/>
        <v>25664</v>
      </c>
      <c r="H179" s="19" t="str">
        <f t="shared" si="17"/>
        <v>6440</v>
      </c>
    </row>
    <row r="180" spans="1:8">
      <c r="A180" s="18">
        <v>47.5</v>
      </c>
      <c r="B180" s="35">
        <v>1190.2231901445757</v>
      </c>
      <c r="C180" s="32">
        <f t="shared" si="12"/>
        <v>3660</v>
      </c>
      <c r="D180" s="19" t="str">
        <f t="shared" si="14"/>
        <v>0E4C</v>
      </c>
      <c r="E180" s="22">
        <f t="shared" si="13"/>
        <v>58560</v>
      </c>
      <c r="F180" s="19" t="str">
        <f t="shared" si="15"/>
        <v>E4C0</v>
      </c>
      <c r="G180" s="22">
        <f t="shared" si="16"/>
        <v>25792</v>
      </c>
      <c r="H180" s="19" t="str">
        <f t="shared" si="17"/>
        <v>64C0</v>
      </c>
    </row>
    <row r="181" spans="1:8">
      <c r="A181" s="18">
        <v>48</v>
      </c>
      <c r="B181" s="35">
        <v>1167.5319855890091</v>
      </c>
      <c r="C181" s="32">
        <f t="shared" si="12"/>
        <v>3667</v>
      </c>
      <c r="D181" s="19" t="str">
        <f t="shared" si="14"/>
        <v>0E53</v>
      </c>
      <c r="E181" s="22">
        <f t="shared" si="13"/>
        <v>58672</v>
      </c>
      <c r="F181" s="19" t="str">
        <f t="shared" si="15"/>
        <v>E530</v>
      </c>
      <c r="G181" s="22">
        <f t="shared" si="16"/>
        <v>25904</v>
      </c>
      <c r="H181" s="19" t="str">
        <f t="shared" si="17"/>
        <v>6530</v>
      </c>
    </row>
    <row r="182" spans="1:8">
      <c r="A182" s="18">
        <v>48.5</v>
      </c>
      <c r="B182" s="35">
        <v>1145.3338480346199</v>
      </c>
      <c r="C182" s="32">
        <f t="shared" si="12"/>
        <v>3675</v>
      </c>
      <c r="D182" s="19" t="str">
        <f t="shared" si="14"/>
        <v>0E5B</v>
      </c>
      <c r="E182" s="22">
        <f t="shared" si="13"/>
        <v>58800</v>
      </c>
      <c r="F182" s="19" t="str">
        <f t="shared" si="15"/>
        <v>E5B0</v>
      </c>
      <c r="G182" s="22">
        <f t="shared" si="16"/>
        <v>26032</v>
      </c>
      <c r="H182" s="19" t="str">
        <f t="shared" si="17"/>
        <v>65B0</v>
      </c>
    </row>
    <row r="183" spans="1:8">
      <c r="A183" s="18">
        <v>49</v>
      </c>
      <c r="B183" s="35">
        <v>1123.6168446021493</v>
      </c>
      <c r="C183" s="32">
        <f t="shared" si="12"/>
        <v>3682</v>
      </c>
      <c r="D183" s="19" t="str">
        <f t="shared" si="14"/>
        <v>0E62</v>
      </c>
      <c r="E183" s="22">
        <f t="shared" si="13"/>
        <v>58912</v>
      </c>
      <c r="F183" s="19" t="str">
        <f t="shared" si="15"/>
        <v>E620</v>
      </c>
      <c r="G183" s="22">
        <f t="shared" si="16"/>
        <v>26144</v>
      </c>
      <c r="H183" s="19" t="str">
        <f t="shared" si="17"/>
        <v>6620</v>
      </c>
    </row>
    <row r="184" spans="1:8">
      <c r="A184" s="18">
        <v>49.5</v>
      </c>
      <c r="B184" s="35">
        <v>1102.369359085274</v>
      </c>
      <c r="C184" s="32">
        <f t="shared" si="12"/>
        <v>3689</v>
      </c>
      <c r="D184" s="19" t="str">
        <f t="shared" si="14"/>
        <v>0E69</v>
      </c>
      <c r="E184" s="22">
        <f t="shared" si="13"/>
        <v>59024</v>
      </c>
      <c r="F184" s="19" t="str">
        <f t="shared" si="15"/>
        <v>E690</v>
      </c>
      <c r="G184" s="22">
        <f t="shared" si="16"/>
        <v>26256</v>
      </c>
      <c r="H184" s="19" t="str">
        <f t="shared" si="17"/>
        <v>6690</v>
      </c>
    </row>
    <row r="185" spans="1:8">
      <c r="A185" s="18">
        <v>50</v>
      </c>
      <c r="B185" s="35">
        <v>1081.5800828397246</v>
      </c>
      <c r="C185" s="32">
        <f t="shared" si="12"/>
        <v>3696</v>
      </c>
      <c r="D185" s="19" t="str">
        <f t="shared" si="14"/>
        <v>0E70</v>
      </c>
      <c r="E185" s="22">
        <f t="shared" si="13"/>
        <v>59136</v>
      </c>
      <c r="F185" s="19" t="str">
        <f t="shared" si="15"/>
        <v>E700</v>
      </c>
      <c r="G185" s="22">
        <f t="shared" si="16"/>
        <v>26368</v>
      </c>
      <c r="H185" s="19" t="str">
        <f t="shared" si="17"/>
        <v>6700</v>
      </c>
    </row>
    <row r="186" spans="1:8">
      <c r="A186" s="18">
        <v>50.5</v>
      </c>
      <c r="B186" s="35">
        <v>1061.2380059541274</v>
      </c>
      <c r="C186" s="32">
        <f t="shared" si="12"/>
        <v>3703</v>
      </c>
      <c r="D186" s="19" t="str">
        <f t="shared" si="14"/>
        <v>0E77</v>
      </c>
      <c r="E186" s="22">
        <f t="shared" si="13"/>
        <v>59248</v>
      </c>
      <c r="F186" s="19" t="str">
        <f t="shared" si="15"/>
        <v>E770</v>
      </c>
      <c r="G186" s="22">
        <f t="shared" si="16"/>
        <v>26480</v>
      </c>
      <c r="H186" s="19" t="str">
        <f t="shared" si="17"/>
        <v>6770</v>
      </c>
    </row>
    <row r="187" spans="1:8">
      <c r="A187" s="18">
        <v>51</v>
      </c>
      <c r="B187" s="35">
        <v>1041.3324086932371</v>
      </c>
      <c r="C187" s="32">
        <f t="shared" si="12"/>
        <v>3709</v>
      </c>
      <c r="D187" s="19" t="str">
        <f t="shared" si="14"/>
        <v>0E7D</v>
      </c>
      <c r="E187" s="22">
        <f t="shared" si="13"/>
        <v>59344</v>
      </c>
      <c r="F187" s="19" t="str">
        <f t="shared" si="15"/>
        <v>E7D0</v>
      </c>
      <c r="G187" s="22">
        <f t="shared" si="16"/>
        <v>26576</v>
      </c>
      <c r="H187" s="19" t="str">
        <f t="shared" si="17"/>
        <v>67D0</v>
      </c>
    </row>
    <row r="188" spans="1:8">
      <c r="A188" s="18">
        <v>51.5</v>
      </c>
      <c r="B188" s="35">
        <v>1021.8528532046087</v>
      </c>
      <c r="C188" s="32">
        <f t="shared" si="12"/>
        <v>3716</v>
      </c>
      <c r="D188" s="19" t="str">
        <f t="shared" si="14"/>
        <v>0E84</v>
      </c>
      <c r="E188" s="22">
        <f t="shared" si="13"/>
        <v>59456</v>
      </c>
      <c r="F188" s="19" t="str">
        <f t="shared" si="15"/>
        <v>E840</v>
      </c>
      <c r="G188" s="22">
        <f t="shared" si="16"/>
        <v>26688</v>
      </c>
      <c r="H188" s="19" t="str">
        <f t="shared" si="17"/>
        <v>6840</v>
      </c>
    </row>
    <row r="189" spans="1:8">
      <c r="A189" s="18">
        <v>52</v>
      </c>
      <c r="B189" s="35">
        <v>1002.7891754800661</v>
      </c>
      <c r="C189" s="32">
        <f t="shared" si="12"/>
        <v>3722</v>
      </c>
      <c r="D189" s="19" t="str">
        <f t="shared" si="14"/>
        <v>0E8A</v>
      </c>
      <c r="E189" s="22">
        <f t="shared" si="13"/>
        <v>59552</v>
      </c>
      <c r="F189" s="19" t="str">
        <f t="shared" si="15"/>
        <v>E8A0</v>
      </c>
      <c r="G189" s="22">
        <f t="shared" si="16"/>
        <v>26784</v>
      </c>
      <c r="H189" s="19" t="str">
        <f t="shared" si="17"/>
        <v>68A0</v>
      </c>
    </row>
    <row r="190" spans="1:8">
      <c r="A190" s="18">
        <v>52.5</v>
      </c>
      <c r="B190" s="35">
        <v>984.13147756357614</v>
      </c>
      <c r="C190" s="32">
        <f t="shared" si="12"/>
        <v>3729</v>
      </c>
      <c r="D190" s="19" t="str">
        <f t="shared" si="14"/>
        <v>0E91</v>
      </c>
      <c r="E190" s="22">
        <f t="shared" si="13"/>
        <v>59664</v>
      </c>
      <c r="F190" s="19" t="str">
        <f t="shared" si="15"/>
        <v>E910</v>
      </c>
      <c r="G190" s="22">
        <f t="shared" si="16"/>
        <v>26896</v>
      </c>
      <c r="H190" s="19" t="str">
        <f t="shared" si="17"/>
        <v>6910</v>
      </c>
    </row>
    <row r="191" spans="1:8">
      <c r="A191" s="18">
        <v>53</v>
      </c>
      <c r="B191" s="35">
        <v>965.87011999750098</v>
      </c>
      <c r="C191" s="32">
        <f t="shared" si="12"/>
        <v>3735</v>
      </c>
      <c r="D191" s="19" t="str">
        <f t="shared" si="14"/>
        <v>0E97</v>
      </c>
      <c r="E191" s="22">
        <f t="shared" si="13"/>
        <v>59760</v>
      </c>
      <c r="F191" s="19" t="str">
        <f t="shared" si="15"/>
        <v>E970</v>
      </c>
      <c r="G191" s="22">
        <f t="shared" si="16"/>
        <v>26992</v>
      </c>
      <c r="H191" s="19" t="str">
        <f t="shared" si="17"/>
        <v>6970</v>
      </c>
    </row>
    <row r="192" spans="1:8">
      <c r="A192" s="18">
        <v>53.5</v>
      </c>
      <c r="B192" s="35">
        <v>947.995714499418</v>
      </c>
      <c r="C192" s="32">
        <f t="shared" si="12"/>
        <v>3741</v>
      </c>
      <c r="D192" s="19" t="str">
        <f t="shared" si="14"/>
        <v>0E9D</v>
      </c>
      <c r="E192" s="22">
        <f t="shared" si="13"/>
        <v>59856</v>
      </c>
      <c r="F192" s="19" t="str">
        <f t="shared" si="15"/>
        <v>E9D0</v>
      </c>
      <c r="G192" s="22">
        <f t="shared" si="16"/>
        <v>27088</v>
      </c>
      <c r="H192" s="19" t="str">
        <f t="shared" si="17"/>
        <v>69D0</v>
      </c>
    </row>
    <row r="193" spans="1:8">
      <c r="A193" s="18">
        <v>54</v>
      </c>
      <c r="B193" s="35">
        <v>930.49911686201438</v>
      </c>
      <c r="C193" s="32">
        <f t="shared" si="12"/>
        <v>3747</v>
      </c>
      <c r="D193" s="19" t="str">
        <f t="shared" si="14"/>
        <v>0EA3</v>
      </c>
      <c r="E193" s="22">
        <f t="shared" si="13"/>
        <v>59952</v>
      </c>
      <c r="F193" s="19" t="str">
        <f t="shared" si="15"/>
        <v>EA30</v>
      </c>
      <c r="G193" s="22">
        <f t="shared" si="16"/>
        <v>27184</v>
      </c>
      <c r="H193" s="19" t="str">
        <f t="shared" si="17"/>
        <v>6A30</v>
      </c>
    </row>
    <row r="194" spans="1:8">
      <c r="A194" s="18">
        <v>54.5</v>
      </c>
      <c r="B194" s="35">
        <v>913.37142006877582</v>
      </c>
      <c r="C194" s="32">
        <f t="shared" si="12"/>
        <v>3753</v>
      </c>
      <c r="D194" s="19" t="str">
        <f t="shared" si="14"/>
        <v>0EA9</v>
      </c>
      <c r="E194" s="22">
        <f t="shared" si="13"/>
        <v>60048</v>
      </c>
      <c r="F194" s="19" t="str">
        <f t="shared" si="15"/>
        <v>EA90</v>
      </c>
      <c r="G194" s="22">
        <f t="shared" si="16"/>
        <v>27280</v>
      </c>
      <c r="H194" s="19" t="str">
        <f t="shared" si="17"/>
        <v>6A90</v>
      </c>
    </row>
    <row r="195" spans="1:8">
      <c r="A195" s="18">
        <v>55</v>
      </c>
      <c r="B195" s="35">
        <v>896.60394761850182</v>
      </c>
      <c r="C195" s="32">
        <f t="shared" si="12"/>
        <v>3758</v>
      </c>
      <c r="D195" s="19" t="str">
        <f t="shared" si="14"/>
        <v>0EAE</v>
      </c>
      <c r="E195" s="22">
        <f t="shared" si="13"/>
        <v>60128</v>
      </c>
      <c r="F195" s="19" t="str">
        <f t="shared" si="15"/>
        <v>EAE0</v>
      </c>
      <c r="G195" s="22">
        <f t="shared" si="16"/>
        <v>27360</v>
      </c>
      <c r="H195" s="19" t="str">
        <f t="shared" si="17"/>
        <v>6AE0</v>
      </c>
    </row>
    <row r="196" spans="1:8">
      <c r="A196" s="18">
        <v>55.5</v>
      </c>
      <c r="B196" s="35">
        <v>880.18824705184682</v>
      </c>
      <c r="C196" s="32">
        <f t="shared" si="12"/>
        <v>3764</v>
      </c>
      <c r="D196" s="19" t="str">
        <f t="shared" si="14"/>
        <v>0EB4</v>
      </c>
      <c r="E196" s="22">
        <f t="shared" si="13"/>
        <v>60224</v>
      </c>
      <c r="F196" s="19" t="str">
        <f t="shared" si="15"/>
        <v>EB40</v>
      </c>
      <c r="G196" s="22">
        <f t="shared" si="16"/>
        <v>27456</v>
      </c>
      <c r="H196" s="19" t="str">
        <f t="shared" si="17"/>
        <v>6B40</v>
      </c>
    </row>
    <row r="197" spans="1:8">
      <c r="A197" s="18">
        <v>56</v>
      </c>
      <c r="B197" s="35">
        <v>864.11608367338476</v>
      </c>
      <c r="C197" s="32">
        <f t="shared" ref="C197:C260" si="18">INT(Vin*2^Resol *Rup/(VRef*(B197+Rup)))</f>
        <v>3770</v>
      </c>
      <c r="D197" s="19" t="str">
        <f t="shared" si="14"/>
        <v>0EBA</v>
      </c>
      <c r="E197" s="22">
        <f t="shared" ref="E197:E260" si="19">C197 *2^(16-Resol)</f>
        <v>60320</v>
      </c>
      <c r="F197" s="19" t="str">
        <f t="shared" si="15"/>
        <v>EBA0</v>
      </c>
      <c r="G197" s="22">
        <f t="shared" si="16"/>
        <v>27552</v>
      </c>
      <c r="H197" s="19" t="str">
        <f t="shared" si="17"/>
        <v>6BA0</v>
      </c>
    </row>
    <row r="198" spans="1:8">
      <c r="A198" s="18">
        <v>56.5</v>
      </c>
      <c r="B198" s="35">
        <v>848.3794344628742</v>
      </c>
      <c r="C198" s="32">
        <f t="shared" si="18"/>
        <v>3775</v>
      </c>
      <c r="D198" s="19" t="str">
        <f t="shared" ref="D198:D261" si="20">DEC2HEX(C198,4)</f>
        <v>0EBF</v>
      </c>
      <c r="E198" s="22">
        <f t="shared" si="19"/>
        <v>60400</v>
      </c>
      <c r="F198" s="19" t="str">
        <f t="shared" ref="F198:F261" si="21">DEC2HEX(E198,4)</f>
        <v>EBF0</v>
      </c>
      <c r="G198" s="22">
        <f t="shared" ref="G198:G261" si="22">E198-2^15</f>
        <v>27632</v>
      </c>
      <c r="H198" s="19" t="str">
        <f t="shared" ref="H198:H261" si="23">DEC2HEX(G198,4)</f>
        <v>6BF0</v>
      </c>
    </row>
    <row r="199" spans="1:8">
      <c r="A199" s="18">
        <v>57</v>
      </c>
      <c r="B199" s="35">
        <v>832.97048216964834</v>
      </c>
      <c r="C199" s="32">
        <f t="shared" si="18"/>
        <v>3781</v>
      </c>
      <c r="D199" s="19" t="str">
        <f t="shared" si="20"/>
        <v>0EC5</v>
      </c>
      <c r="E199" s="22">
        <f t="shared" si="19"/>
        <v>60496</v>
      </c>
      <c r="F199" s="19" t="str">
        <f t="shared" si="21"/>
        <v>EC50</v>
      </c>
      <c r="G199" s="22">
        <f t="shared" si="22"/>
        <v>27728</v>
      </c>
      <c r="H199" s="19" t="str">
        <f t="shared" si="23"/>
        <v>6C50</v>
      </c>
    </row>
    <row r="200" spans="1:8">
      <c r="A200" s="18">
        <v>57.5</v>
      </c>
      <c r="B200" s="35">
        <v>817.88160958423794</v>
      </c>
      <c r="C200" s="32">
        <f t="shared" si="18"/>
        <v>3786</v>
      </c>
      <c r="D200" s="19" t="str">
        <f t="shared" si="20"/>
        <v>0ECA</v>
      </c>
      <c r="E200" s="22">
        <f t="shared" si="19"/>
        <v>60576</v>
      </c>
      <c r="F200" s="19" t="str">
        <f t="shared" si="21"/>
        <v>ECA0</v>
      </c>
      <c r="G200" s="22">
        <f t="shared" si="22"/>
        <v>27808</v>
      </c>
      <c r="H200" s="19" t="str">
        <f t="shared" si="23"/>
        <v>6CA0</v>
      </c>
    </row>
    <row r="201" spans="1:8">
      <c r="A201" s="18">
        <v>58</v>
      </c>
      <c r="B201" s="35">
        <v>803.1053939815456</v>
      </c>
      <c r="C201" s="32">
        <f t="shared" si="18"/>
        <v>3791</v>
      </c>
      <c r="D201" s="19" t="str">
        <f t="shared" si="20"/>
        <v>0ECF</v>
      </c>
      <c r="E201" s="22">
        <f t="shared" si="19"/>
        <v>60656</v>
      </c>
      <c r="F201" s="19" t="str">
        <f t="shared" si="21"/>
        <v>ECF0</v>
      </c>
      <c r="G201" s="22">
        <f t="shared" si="22"/>
        <v>27888</v>
      </c>
      <c r="H201" s="19" t="str">
        <f t="shared" si="23"/>
        <v>6CF0</v>
      </c>
    </row>
    <row r="202" spans="1:8">
      <c r="A202" s="18">
        <v>58.5</v>
      </c>
      <c r="B202" s="35">
        <v>788.63460173009378</v>
      </c>
      <c r="C202" s="32">
        <f t="shared" si="18"/>
        <v>3796</v>
      </c>
      <c r="D202" s="19" t="str">
        <f t="shared" si="20"/>
        <v>0ED4</v>
      </c>
      <c r="E202" s="22">
        <f t="shared" si="19"/>
        <v>60736</v>
      </c>
      <c r="F202" s="19" t="str">
        <f t="shared" si="21"/>
        <v>ED40</v>
      </c>
      <c r="G202" s="22">
        <f t="shared" si="22"/>
        <v>27968</v>
      </c>
      <c r="H202" s="19" t="str">
        <f t="shared" si="23"/>
        <v>6D40</v>
      </c>
    </row>
    <row r="203" spans="1:8">
      <c r="A203" s="18">
        <v>59</v>
      </c>
      <c r="B203" s="35">
        <v>774.46218306202775</v>
      </c>
      <c r="C203" s="32">
        <f t="shared" si="18"/>
        <v>3801</v>
      </c>
      <c r="D203" s="19" t="str">
        <f t="shared" si="20"/>
        <v>0ED9</v>
      </c>
      <c r="E203" s="22">
        <f t="shared" si="19"/>
        <v>60816</v>
      </c>
      <c r="F203" s="19" t="str">
        <f t="shared" si="21"/>
        <v>ED90</v>
      </c>
      <c r="G203" s="22">
        <f t="shared" si="22"/>
        <v>28048</v>
      </c>
      <c r="H203" s="19" t="str">
        <f t="shared" si="23"/>
        <v>6D90</v>
      </c>
    </row>
    <row r="204" spans="1:8">
      <c r="A204" s="18">
        <v>59.5</v>
      </c>
      <c r="B204" s="35">
        <v>760.58126699877118</v>
      </c>
      <c r="C204" s="32">
        <f t="shared" si="18"/>
        <v>3806</v>
      </c>
      <c r="D204" s="19" t="str">
        <f t="shared" si="20"/>
        <v>0EDE</v>
      </c>
      <c r="E204" s="22">
        <f t="shared" si="19"/>
        <v>60896</v>
      </c>
      <c r="F204" s="19" t="str">
        <f t="shared" si="21"/>
        <v>EDE0</v>
      </c>
      <c r="G204" s="22">
        <f t="shared" si="22"/>
        <v>28128</v>
      </c>
      <c r="H204" s="19" t="str">
        <f t="shared" si="23"/>
        <v>6DE0</v>
      </c>
    </row>
    <row r="205" spans="1:8">
      <c r="A205" s="18">
        <v>60</v>
      </c>
      <c r="B205" s="35">
        <v>746.98515642737345</v>
      </c>
      <c r="C205" s="32">
        <f t="shared" si="18"/>
        <v>3811</v>
      </c>
      <c r="D205" s="19" t="str">
        <f t="shared" si="20"/>
        <v>0EE3</v>
      </c>
      <c r="E205" s="22">
        <f t="shared" si="19"/>
        <v>60976</v>
      </c>
      <c r="F205" s="19" t="str">
        <f t="shared" si="21"/>
        <v>EE30</v>
      </c>
      <c r="G205" s="22">
        <f t="shared" si="22"/>
        <v>28208</v>
      </c>
      <c r="H205" s="19" t="str">
        <f t="shared" si="23"/>
        <v>6E30</v>
      </c>
    </row>
    <row r="206" spans="1:8">
      <c r="A206" s="18">
        <v>60.5</v>
      </c>
      <c r="B206" s="35">
        <v>733.66732332277229</v>
      </c>
      <c r="C206" s="32">
        <f t="shared" si="18"/>
        <v>3816</v>
      </c>
      <c r="D206" s="19" t="str">
        <f t="shared" si="20"/>
        <v>0EE8</v>
      </c>
      <c r="E206" s="22">
        <f t="shared" si="19"/>
        <v>61056</v>
      </c>
      <c r="F206" s="19" t="str">
        <f t="shared" si="21"/>
        <v>EE80</v>
      </c>
      <c r="G206" s="22">
        <f t="shared" si="22"/>
        <v>28288</v>
      </c>
      <c r="H206" s="19" t="str">
        <f t="shared" si="23"/>
        <v>6E80</v>
      </c>
    </row>
    <row r="207" spans="1:8">
      <c r="A207" s="18">
        <v>61</v>
      </c>
      <c r="B207" s="35">
        <v>720.62140411134624</v>
      </c>
      <c r="C207" s="32">
        <f t="shared" si="18"/>
        <v>3820</v>
      </c>
      <c r="D207" s="19" t="str">
        <f t="shared" si="20"/>
        <v>0EEC</v>
      </c>
      <c r="E207" s="22">
        <f t="shared" si="19"/>
        <v>61120</v>
      </c>
      <c r="F207" s="19" t="str">
        <f t="shared" si="21"/>
        <v>EEC0</v>
      </c>
      <c r="G207" s="22">
        <f t="shared" si="22"/>
        <v>28352</v>
      </c>
      <c r="H207" s="19" t="str">
        <f t="shared" si="23"/>
        <v>6EC0</v>
      </c>
    </row>
    <row r="208" spans="1:8">
      <c r="A208" s="18">
        <v>61.5</v>
      </c>
      <c r="B208" s="35">
        <v>707.84119517129852</v>
      </c>
      <c r="C208" s="32">
        <f t="shared" si="18"/>
        <v>3825</v>
      </c>
      <c r="D208" s="19" t="str">
        <f t="shared" si="20"/>
        <v>0EF1</v>
      </c>
      <c r="E208" s="22">
        <f t="shared" si="19"/>
        <v>61200</v>
      </c>
      <c r="F208" s="19" t="str">
        <f t="shared" si="21"/>
        <v>EF10</v>
      </c>
      <c r="G208" s="22">
        <f t="shared" si="22"/>
        <v>28432</v>
      </c>
      <c r="H208" s="19" t="str">
        <f t="shared" si="23"/>
        <v>6F10</v>
      </c>
    </row>
    <row r="209" spans="1:8">
      <c r="A209" s="18">
        <v>62</v>
      </c>
      <c r="B209" s="35">
        <v>695.32064846555988</v>
      </c>
      <c r="C209" s="32">
        <f t="shared" si="18"/>
        <v>3829</v>
      </c>
      <c r="D209" s="19" t="str">
        <f t="shared" si="20"/>
        <v>0EF5</v>
      </c>
      <c r="E209" s="22">
        <f t="shared" si="19"/>
        <v>61264</v>
      </c>
      <c r="F209" s="19" t="str">
        <f t="shared" si="21"/>
        <v>EF50</v>
      </c>
      <c r="G209" s="22">
        <f t="shared" si="22"/>
        <v>28496</v>
      </c>
      <c r="H209" s="19" t="str">
        <f t="shared" si="23"/>
        <v>6F50</v>
      </c>
    </row>
    <row r="210" spans="1:8">
      <c r="A210" s="18">
        <v>62.5</v>
      </c>
      <c r="B210" s="35">
        <v>683.05386730302007</v>
      </c>
      <c r="C210" s="32">
        <f t="shared" si="18"/>
        <v>3834</v>
      </c>
      <c r="D210" s="19" t="str">
        <f t="shared" si="20"/>
        <v>0EFA</v>
      </c>
      <c r="E210" s="22">
        <f t="shared" si="19"/>
        <v>61344</v>
      </c>
      <c r="F210" s="19" t="str">
        <f t="shared" si="21"/>
        <v>EFA0</v>
      </c>
      <c r="G210" s="22">
        <f t="shared" si="22"/>
        <v>28576</v>
      </c>
      <c r="H210" s="19" t="str">
        <f t="shared" si="23"/>
        <v>6FA0</v>
      </c>
    </row>
    <row r="211" spans="1:8">
      <c r="A211" s="18">
        <v>63</v>
      </c>
      <c r="B211" s="35">
        <v>671.03510222409341</v>
      </c>
      <c r="C211" s="32">
        <f t="shared" si="18"/>
        <v>3838</v>
      </c>
      <c r="D211" s="19" t="str">
        <f t="shared" si="20"/>
        <v>0EFE</v>
      </c>
      <c r="E211" s="22">
        <f t="shared" si="19"/>
        <v>61408</v>
      </c>
      <c r="F211" s="19" t="str">
        <f t="shared" si="21"/>
        <v>EFE0</v>
      </c>
      <c r="G211" s="22">
        <f t="shared" si="22"/>
        <v>28640</v>
      </c>
      <c r="H211" s="19" t="str">
        <f t="shared" si="23"/>
        <v>6FE0</v>
      </c>
    </row>
    <row r="212" spans="1:8">
      <c r="A212" s="18">
        <v>63.5</v>
      </c>
      <c r="B212" s="35">
        <v>659.25874700667998</v>
      </c>
      <c r="C212" s="32">
        <f t="shared" si="18"/>
        <v>3842</v>
      </c>
      <c r="D212" s="19" t="str">
        <f t="shared" si="20"/>
        <v>0F02</v>
      </c>
      <c r="E212" s="22">
        <f t="shared" si="19"/>
        <v>61472</v>
      </c>
      <c r="F212" s="19" t="str">
        <f t="shared" si="21"/>
        <v>F020</v>
      </c>
      <c r="G212" s="22">
        <f t="shared" si="22"/>
        <v>28704</v>
      </c>
      <c r="H212" s="19" t="str">
        <f t="shared" si="23"/>
        <v>7020</v>
      </c>
    </row>
    <row r="213" spans="1:8">
      <c r="A213" s="18">
        <v>64</v>
      </c>
      <c r="B213" s="35">
        <v>647.71933478879123</v>
      </c>
      <c r="C213" s="32">
        <f t="shared" si="18"/>
        <v>3846</v>
      </c>
      <c r="D213" s="19" t="str">
        <f t="shared" si="20"/>
        <v>0F06</v>
      </c>
      <c r="E213" s="22">
        <f t="shared" si="19"/>
        <v>61536</v>
      </c>
      <c r="F213" s="19" t="str">
        <f t="shared" si="21"/>
        <v>F060</v>
      </c>
      <c r="G213" s="22">
        <f t="shared" si="22"/>
        <v>28768</v>
      </c>
      <c r="H213" s="19" t="str">
        <f t="shared" si="23"/>
        <v>7060</v>
      </c>
    </row>
    <row r="214" spans="1:8">
      <c r="A214" s="18">
        <v>64.5</v>
      </c>
      <c r="B214" s="35">
        <v>636.41153430417626</v>
      </c>
      <c r="C214" s="32">
        <f t="shared" si="18"/>
        <v>3850</v>
      </c>
      <c r="D214" s="19" t="str">
        <f t="shared" si="20"/>
        <v>0F0A</v>
      </c>
      <c r="E214" s="22">
        <f t="shared" si="19"/>
        <v>61600</v>
      </c>
      <c r="F214" s="19" t="str">
        <f t="shared" si="21"/>
        <v>F0A0</v>
      </c>
      <c r="G214" s="22">
        <f t="shared" si="22"/>
        <v>28832</v>
      </c>
      <c r="H214" s="19" t="str">
        <f t="shared" si="23"/>
        <v>70A0</v>
      </c>
    </row>
    <row r="215" spans="1:8">
      <c r="A215" s="18">
        <v>65</v>
      </c>
      <c r="B215" s="35">
        <v>625.3301462274369</v>
      </c>
      <c r="C215" s="32">
        <f t="shared" si="18"/>
        <v>3854</v>
      </c>
      <c r="D215" s="19" t="str">
        <f t="shared" si="20"/>
        <v>0F0E</v>
      </c>
      <c r="E215" s="22">
        <f t="shared" si="19"/>
        <v>61664</v>
      </c>
      <c r="F215" s="19" t="str">
        <f t="shared" si="21"/>
        <v>F0E0</v>
      </c>
      <c r="G215" s="22">
        <f t="shared" si="22"/>
        <v>28896</v>
      </c>
      <c r="H215" s="19" t="str">
        <f t="shared" si="23"/>
        <v>70E0</v>
      </c>
    </row>
    <row r="216" spans="1:8">
      <c r="A216" s="18">
        <v>65.5</v>
      </c>
      <c r="B216" s="35">
        <v>614.47009962522543</v>
      </c>
      <c r="C216" s="32">
        <f t="shared" si="18"/>
        <v>3858</v>
      </c>
      <c r="D216" s="19" t="str">
        <f t="shared" si="20"/>
        <v>0F12</v>
      </c>
      <c r="E216" s="22">
        <f t="shared" si="19"/>
        <v>61728</v>
      </c>
      <c r="F216" s="19" t="str">
        <f t="shared" si="21"/>
        <v>F120</v>
      </c>
      <c r="G216" s="22">
        <f t="shared" si="22"/>
        <v>28960</v>
      </c>
      <c r="H216" s="19" t="str">
        <f t="shared" si="23"/>
        <v>7120</v>
      </c>
    </row>
    <row r="217" spans="1:8">
      <c r="A217" s="18">
        <v>66</v>
      </c>
      <c r="B217" s="35">
        <v>603.82644851023736</v>
      </c>
      <c r="C217" s="32">
        <f t="shared" si="18"/>
        <v>3862</v>
      </c>
      <c r="D217" s="19" t="str">
        <f t="shared" si="20"/>
        <v>0F16</v>
      </c>
      <c r="E217" s="22">
        <f t="shared" si="19"/>
        <v>61792</v>
      </c>
      <c r="F217" s="19" t="str">
        <f t="shared" si="21"/>
        <v>F160</v>
      </c>
      <c r="G217" s="22">
        <f t="shared" si="22"/>
        <v>29024</v>
      </c>
      <c r="H217" s="19" t="str">
        <f t="shared" si="23"/>
        <v>7160</v>
      </c>
    </row>
    <row r="218" spans="1:8">
      <c r="A218" s="18">
        <v>66.5</v>
      </c>
      <c r="B218" s="35">
        <v>593.39436849481103</v>
      </c>
      <c r="C218" s="32">
        <f t="shared" si="18"/>
        <v>3866</v>
      </c>
      <c r="D218" s="19" t="str">
        <f t="shared" si="20"/>
        <v>0F1A</v>
      </c>
      <c r="E218" s="22">
        <f t="shared" si="19"/>
        <v>61856</v>
      </c>
      <c r="F218" s="19" t="str">
        <f t="shared" si="21"/>
        <v>F1A0</v>
      </c>
      <c r="G218" s="22">
        <f t="shared" si="22"/>
        <v>29088</v>
      </c>
      <c r="H218" s="19" t="str">
        <f t="shared" si="23"/>
        <v>71A0</v>
      </c>
    </row>
    <row r="219" spans="1:8">
      <c r="A219" s="18">
        <v>67</v>
      </c>
      <c r="B219" s="35">
        <v>583.1691535410539</v>
      </c>
      <c r="C219" s="32">
        <f t="shared" si="18"/>
        <v>3870</v>
      </c>
      <c r="D219" s="19" t="str">
        <f t="shared" si="20"/>
        <v>0F1E</v>
      </c>
      <c r="E219" s="22">
        <f t="shared" si="19"/>
        <v>61920</v>
      </c>
      <c r="F219" s="19" t="str">
        <f t="shared" si="21"/>
        <v>F1E0</v>
      </c>
      <c r="G219" s="22">
        <f t="shared" si="22"/>
        <v>29152</v>
      </c>
      <c r="H219" s="19" t="str">
        <f t="shared" si="23"/>
        <v>71E0</v>
      </c>
    </row>
    <row r="220" spans="1:8">
      <c r="A220" s="18">
        <v>67.5</v>
      </c>
      <c r="B220" s="35">
        <v>573.1462128045265</v>
      </c>
      <c r="C220" s="32">
        <f t="shared" si="18"/>
        <v>3873</v>
      </c>
      <c r="D220" s="19" t="str">
        <f t="shared" si="20"/>
        <v>0F21</v>
      </c>
      <c r="E220" s="22">
        <f t="shared" si="19"/>
        <v>61968</v>
      </c>
      <c r="F220" s="19" t="str">
        <f t="shared" si="21"/>
        <v>F210</v>
      </c>
      <c r="G220" s="22">
        <f t="shared" si="22"/>
        <v>29200</v>
      </c>
      <c r="H220" s="19" t="str">
        <f t="shared" si="23"/>
        <v>7210</v>
      </c>
    </row>
    <row r="221" spans="1:8">
      <c r="A221" s="18">
        <v>68</v>
      </c>
      <c r="B221" s="35">
        <v>563.32106756859764</v>
      </c>
      <c r="C221" s="32">
        <f t="shared" si="18"/>
        <v>3877</v>
      </c>
      <c r="D221" s="19" t="str">
        <f t="shared" si="20"/>
        <v>0F25</v>
      </c>
      <c r="E221" s="22">
        <f t="shared" si="19"/>
        <v>62032</v>
      </c>
      <c r="F221" s="19" t="str">
        <f t="shared" si="21"/>
        <v>F250</v>
      </c>
      <c r="G221" s="22">
        <f t="shared" si="22"/>
        <v>29264</v>
      </c>
      <c r="H221" s="19" t="str">
        <f t="shared" si="23"/>
        <v>7250</v>
      </c>
    </row>
    <row r="222" spans="1:8">
      <c r="A222" s="18">
        <v>68.5</v>
      </c>
      <c r="B222" s="35">
        <v>553.68934826668749</v>
      </c>
      <c r="C222" s="32">
        <f t="shared" si="18"/>
        <v>3881</v>
      </c>
      <c r="D222" s="19" t="str">
        <f t="shared" si="20"/>
        <v>0F29</v>
      </c>
      <c r="E222" s="22">
        <f t="shared" si="19"/>
        <v>62096</v>
      </c>
      <c r="F222" s="19" t="str">
        <f t="shared" si="21"/>
        <v>F290</v>
      </c>
      <c r="G222" s="22">
        <f t="shared" si="22"/>
        <v>29328</v>
      </c>
      <c r="H222" s="19" t="str">
        <f t="shared" si="23"/>
        <v>7290</v>
      </c>
    </row>
    <row r="223" spans="1:8">
      <c r="A223" s="18">
        <v>69</v>
      </c>
      <c r="B223" s="35">
        <v>544.24679158970457</v>
      </c>
      <c r="C223" s="32">
        <f t="shared" si="18"/>
        <v>3884</v>
      </c>
      <c r="D223" s="19" t="str">
        <f t="shared" si="20"/>
        <v>0F2C</v>
      </c>
      <c r="E223" s="22">
        <f t="shared" si="19"/>
        <v>62144</v>
      </c>
      <c r="F223" s="19" t="str">
        <f t="shared" si="21"/>
        <v>F2C0</v>
      </c>
      <c r="G223" s="22">
        <f t="shared" si="22"/>
        <v>29376</v>
      </c>
      <c r="H223" s="19" t="str">
        <f t="shared" si="23"/>
        <v>72C0</v>
      </c>
    </row>
    <row r="224" spans="1:8">
      <c r="A224" s="18">
        <v>69.5</v>
      </c>
      <c r="B224" s="35">
        <v>534.98923767606914</v>
      </c>
      <c r="C224" s="32">
        <f t="shared" si="18"/>
        <v>3887</v>
      </c>
      <c r="D224" s="19" t="str">
        <f t="shared" si="20"/>
        <v>0F2F</v>
      </c>
      <c r="E224" s="22">
        <f t="shared" si="19"/>
        <v>62192</v>
      </c>
      <c r="F224" s="19" t="str">
        <f t="shared" si="21"/>
        <v>F2F0</v>
      </c>
      <c r="G224" s="22">
        <f t="shared" si="22"/>
        <v>29424</v>
      </c>
      <c r="H224" s="19" t="str">
        <f t="shared" si="23"/>
        <v>72F0</v>
      </c>
    </row>
    <row r="225" spans="1:8">
      <c r="A225" s="18">
        <v>70</v>
      </c>
      <c r="B225" s="35">
        <v>525.91262738180205</v>
      </c>
      <c r="C225" s="32">
        <f t="shared" si="18"/>
        <v>3891</v>
      </c>
      <c r="D225" s="19" t="str">
        <f t="shared" si="20"/>
        <v>0F33</v>
      </c>
      <c r="E225" s="22">
        <f t="shared" si="19"/>
        <v>62256</v>
      </c>
      <c r="F225" s="19" t="str">
        <f t="shared" si="21"/>
        <v>F330</v>
      </c>
      <c r="G225" s="22">
        <f t="shared" si="22"/>
        <v>29488</v>
      </c>
      <c r="H225" s="19" t="str">
        <f t="shared" si="23"/>
        <v>7330</v>
      </c>
    </row>
    <row r="226" spans="1:8">
      <c r="A226" s="18">
        <v>70.5</v>
      </c>
      <c r="B226" s="35">
        <v>517.01299962823782</v>
      </c>
      <c r="C226" s="32">
        <f t="shared" si="18"/>
        <v>3894</v>
      </c>
      <c r="D226" s="19" t="str">
        <f t="shared" si="20"/>
        <v>0F36</v>
      </c>
      <c r="E226" s="22">
        <f t="shared" si="19"/>
        <v>62304</v>
      </c>
      <c r="F226" s="19" t="str">
        <f t="shared" si="21"/>
        <v>F360</v>
      </c>
      <c r="G226" s="22">
        <f t="shared" si="22"/>
        <v>29536</v>
      </c>
      <c r="H226" s="19" t="str">
        <f t="shared" si="23"/>
        <v>7360</v>
      </c>
    </row>
    <row r="227" spans="1:8">
      <c r="A227" s="18">
        <v>71</v>
      </c>
      <c r="B227" s="35">
        <v>508.2864888250013</v>
      </c>
      <c r="C227" s="32">
        <f t="shared" si="18"/>
        <v>3897</v>
      </c>
      <c r="D227" s="19" t="str">
        <f t="shared" si="20"/>
        <v>0F39</v>
      </c>
      <c r="E227" s="22">
        <f t="shared" si="19"/>
        <v>62352</v>
      </c>
      <c r="F227" s="19" t="str">
        <f t="shared" si="21"/>
        <v>F390</v>
      </c>
      <c r="G227" s="22">
        <f t="shared" si="22"/>
        <v>29584</v>
      </c>
      <c r="H227" s="19" t="str">
        <f t="shared" si="23"/>
        <v>7390</v>
      </c>
    </row>
    <row r="228" spans="1:8">
      <c r="A228" s="18">
        <v>71.5</v>
      </c>
      <c r="B228" s="35">
        <v>499.72932236596415</v>
      </c>
      <c r="C228" s="32">
        <f t="shared" si="18"/>
        <v>3901</v>
      </c>
      <c r="D228" s="19" t="str">
        <f t="shared" si="20"/>
        <v>0F3D</v>
      </c>
      <c r="E228" s="22">
        <f t="shared" si="19"/>
        <v>62416</v>
      </c>
      <c r="F228" s="19" t="str">
        <f t="shared" si="21"/>
        <v>F3D0</v>
      </c>
      <c r="G228" s="22">
        <f t="shared" si="22"/>
        <v>29648</v>
      </c>
      <c r="H228" s="19" t="str">
        <f t="shared" si="23"/>
        <v>73D0</v>
      </c>
    </row>
    <row r="229" spans="1:8">
      <c r="A229" s="18">
        <v>72</v>
      </c>
      <c r="B229" s="35">
        <v>491.3378181959726</v>
      </c>
      <c r="C229" s="32">
        <f t="shared" si="18"/>
        <v>3904</v>
      </c>
      <c r="D229" s="19" t="str">
        <f t="shared" si="20"/>
        <v>0F40</v>
      </c>
      <c r="E229" s="22">
        <f t="shared" si="19"/>
        <v>62464</v>
      </c>
      <c r="F229" s="19" t="str">
        <f t="shared" si="21"/>
        <v>F400</v>
      </c>
      <c r="G229" s="22">
        <f t="shared" si="22"/>
        <v>29696</v>
      </c>
      <c r="H229" s="19" t="str">
        <f t="shared" si="23"/>
        <v>7400</v>
      </c>
    </row>
    <row r="230" spans="1:8">
      <c r="A230" s="18">
        <v>72.5</v>
      </c>
      <c r="B230" s="35">
        <v>483.10838244619697</v>
      </c>
      <c r="C230" s="32">
        <f t="shared" si="18"/>
        <v>3907</v>
      </c>
      <c r="D230" s="19" t="str">
        <f t="shared" si="20"/>
        <v>0F43</v>
      </c>
      <c r="E230" s="22">
        <f t="shared" si="19"/>
        <v>62512</v>
      </c>
      <c r="F230" s="19" t="str">
        <f t="shared" si="21"/>
        <v>F430</v>
      </c>
      <c r="G230" s="22">
        <f t="shared" si="22"/>
        <v>29744</v>
      </c>
      <c r="H230" s="19" t="str">
        <f t="shared" si="23"/>
        <v>7430</v>
      </c>
    </row>
    <row r="231" spans="1:8">
      <c r="A231" s="18">
        <v>73</v>
      </c>
      <c r="B231" s="35">
        <v>475.03750713604842</v>
      </c>
      <c r="C231" s="32">
        <f t="shared" si="18"/>
        <v>3910</v>
      </c>
      <c r="D231" s="19" t="str">
        <f t="shared" si="20"/>
        <v>0F46</v>
      </c>
      <c r="E231" s="22">
        <f t="shared" si="19"/>
        <v>62560</v>
      </c>
      <c r="F231" s="19" t="str">
        <f t="shared" si="21"/>
        <v>F460</v>
      </c>
      <c r="G231" s="22">
        <f t="shared" si="22"/>
        <v>29792</v>
      </c>
      <c r="H231" s="19" t="str">
        <f t="shared" si="23"/>
        <v>7460</v>
      </c>
    </row>
    <row r="232" spans="1:8">
      <c r="A232" s="18">
        <v>73.5</v>
      </c>
      <c r="B232" s="35">
        <v>467.12176793964051</v>
      </c>
      <c r="C232" s="32">
        <f t="shared" si="18"/>
        <v>3913</v>
      </c>
      <c r="D232" s="19" t="str">
        <f t="shared" si="20"/>
        <v>0F49</v>
      </c>
      <c r="E232" s="22">
        <f t="shared" si="19"/>
        <v>62608</v>
      </c>
      <c r="F232" s="19" t="str">
        <f t="shared" si="21"/>
        <v>F490</v>
      </c>
      <c r="G232" s="22">
        <f t="shared" si="22"/>
        <v>29840</v>
      </c>
      <c r="H232" s="19" t="str">
        <f t="shared" si="23"/>
        <v>7490</v>
      </c>
    </row>
    <row r="233" spans="1:8">
      <c r="A233" s="18">
        <v>74</v>
      </c>
      <c r="B233" s="35">
        <v>459.35782201487217</v>
      </c>
      <c r="C233" s="32">
        <f t="shared" si="18"/>
        <v>3916</v>
      </c>
      <c r="D233" s="19" t="str">
        <f t="shared" si="20"/>
        <v>0F4C</v>
      </c>
      <c r="E233" s="22">
        <f t="shared" si="19"/>
        <v>62656</v>
      </c>
      <c r="F233" s="19" t="str">
        <f t="shared" si="21"/>
        <v>F4C0</v>
      </c>
      <c r="G233" s="22">
        <f t="shared" si="22"/>
        <v>29888</v>
      </c>
      <c r="H233" s="19" t="str">
        <f t="shared" si="23"/>
        <v>74C0</v>
      </c>
    </row>
    <row r="234" spans="1:8">
      <c r="A234" s="18">
        <v>74.5</v>
      </c>
      <c r="B234" s="35">
        <v>451.74240589323796</v>
      </c>
      <c r="C234" s="32">
        <f t="shared" si="18"/>
        <v>3918</v>
      </c>
      <c r="D234" s="19" t="str">
        <f t="shared" si="20"/>
        <v>0F4E</v>
      </c>
      <c r="E234" s="22">
        <f t="shared" si="19"/>
        <v>62688</v>
      </c>
      <c r="F234" s="19" t="str">
        <f t="shared" si="21"/>
        <v>F4E0</v>
      </c>
      <c r="G234" s="22">
        <f t="shared" si="22"/>
        <v>29920</v>
      </c>
      <c r="H234" s="19" t="str">
        <f t="shared" si="23"/>
        <v>74E0</v>
      </c>
    </row>
    <row r="235" spans="1:8">
      <c r="A235" s="18">
        <v>75</v>
      </c>
      <c r="B235" s="35">
        <v>444.27233342856425</v>
      </c>
      <c r="C235" s="32">
        <f t="shared" si="18"/>
        <v>3921</v>
      </c>
      <c r="D235" s="19" t="str">
        <f t="shared" si="20"/>
        <v>0F51</v>
      </c>
      <c r="E235" s="22">
        <f t="shared" si="19"/>
        <v>62736</v>
      </c>
      <c r="F235" s="19" t="str">
        <f t="shared" si="21"/>
        <v>F510</v>
      </c>
      <c r="G235" s="22">
        <f t="shared" si="22"/>
        <v>29968</v>
      </c>
      <c r="H235" s="19" t="str">
        <f t="shared" si="23"/>
        <v>7510</v>
      </c>
    </row>
    <row r="236" spans="1:8">
      <c r="A236" s="18">
        <v>75.5</v>
      </c>
      <c r="B236" s="35">
        <v>436.94449380289234</v>
      </c>
      <c r="C236" s="32">
        <f t="shared" si="18"/>
        <v>3924</v>
      </c>
      <c r="D236" s="19" t="str">
        <f t="shared" si="20"/>
        <v>0F54</v>
      </c>
      <c r="E236" s="22">
        <f t="shared" si="19"/>
        <v>62784</v>
      </c>
      <c r="F236" s="19" t="str">
        <f t="shared" si="21"/>
        <v>F540</v>
      </c>
      <c r="G236" s="22">
        <f t="shared" si="22"/>
        <v>30016</v>
      </c>
      <c r="H236" s="19" t="str">
        <f t="shared" si="23"/>
        <v>7540</v>
      </c>
    </row>
    <row r="237" spans="1:8">
      <c r="A237" s="18">
        <v>76</v>
      </c>
      <c r="B237" s="35">
        <v>429.75584958782218</v>
      </c>
      <c r="C237" s="32">
        <f t="shared" si="18"/>
        <v>3927</v>
      </c>
      <c r="D237" s="19" t="str">
        <f t="shared" si="20"/>
        <v>0F57</v>
      </c>
      <c r="E237" s="22">
        <f t="shared" si="19"/>
        <v>62832</v>
      </c>
      <c r="F237" s="19" t="str">
        <f t="shared" si="21"/>
        <v>F570</v>
      </c>
      <c r="G237" s="22">
        <f t="shared" si="22"/>
        <v>30064</v>
      </c>
      <c r="H237" s="19" t="str">
        <f t="shared" si="23"/>
        <v>7570</v>
      </c>
    </row>
    <row r="238" spans="1:8">
      <c r="A238" s="18">
        <v>76.5</v>
      </c>
      <c r="B238" s="35">
        <v>422.70343485965333</v>
      </c>
      <c r="C238" s="32">
        <f t="shared" si="18"/>
        <v>3929</v>
      </c>
      <c r="D238" s="19" t="str">
        <f t="shared" si="20"/>
        <v>0F59</v>
      </c>
      <c r="E238" s="22">
        <f t="shared" si="19"/>
        <v>62864</v>
      </c>
      <c r="F238" s="19" t="str">
        <f t="shared" si="21"/>
        <v>F590</v>
      </c>
      <c r="G238" s="22">
        <f t="shared" si="22"/>
        <v>30096</v>
      </c>
      <c r="H238" s="19" t="str">
        <f t="shared" si="23"/>
        <v>7590</v>
      </c>
    </row>
    <row r="239" spans="1:8">
      <c r="A239" s="18">
        <v>77</v>
      </c>
      <c r="B239" s="35">
        <v>415.78435336673022</v>
      </c>
      <c r="C239" s="32">
        <f t="shared" si="18"/>
        <v>3932</v>
      </c>
      <c r="D239" s="19" t="str">
        <f t="shared" si="20"/>
        <v>0F5C</v>
      </c>
      <c r="E239" s="22">
        <f t="shared" si="19"/>
        <v>62912</v>
      </c>
      <c r="F239" s="19" t="str">
        <f t="shared" si="21"/>
        <v>F5C0</v>
      </c>
      <c r="G239" s="22">
        <f t="shared" si="22"/>
        <v>30144</v>
      </c>
      <c r="H239" s="19" t="str">
        <f t="shared" si="23"/>
        <v>75C0</v>
      </c>
    </row>
    <row r="240" spans="1:8">
      <c r="A240" s="18">
        <v>77.5</v>
      </c>
      <c r="B240" s="35">
        <v>408.99577674744478</v>
      </c>
      <c r="C240" s="32">
        <f t="shared" si="18"/>
        <v>3935</v>
      </c>
      <c r="D240" s="19" t="str">
        <f t="shared" si="20"/>
        <v>0F5F</v>
      </c>
      <c r="E240" s="22">
        <f t="shared" si="19"/>
        <v>62960</v>
      </c>
      <c r="F240" s="19" t="str">
        <f t="shared" si="21"/>
        <v>F5F0</v>
      </c>
      <c r="G240" s="22">
        <f t="shared" si="22"/>
        <v>30192</v>
      </c>
      <c r="H240" s="19" t="str">
        <f t="shared" si="23"/>
        <v>75F0</v>
      </c>
    </row>
    <row r="241" spans="1:8">
      <c r="A241" s="18">
        <v>78</v>
      </c>
      <c r="B241" s="35">
        <v>402.33494279739773</v>
      </c>
      <c r="C241" s="32">
        <f t="shared" si="18"/>
        <v>3937</v>
      </c>
      <c r="D241" s="19" t="str">
        <f t="shared" si="20"/>
        <v>0F61</v>
      </c>
      <c r="E241" s="22">
        <f t="shared" si="19"/>
        <v>62992</v>
      </c>
      <c r="F241" s="19" t="str">
        <f t="shared" si="21"/>
        <v>F610</v>
      </c>
      <c r="G241" s="22">
        <f t="shared" si="22"/>
        <v>30224</v>
      </c>
      <c r="H241" s="19" t="str">
        <f t="shared" si="23"/>
        <v>7610</v>
      </c>
    </row>
    <row r="242" spans="1:8">
      <c r="A242" s="18">
        <v>78.5</v>
      </c>
      <c r="B242" s="35">
        <v>395.79915378426074</v>
      </c>
      <c r="C242" s="32">
        <f t="shared" si="18"/>
        <v>3940</v>
      </c>
      <c r="D242" s="19" t="str">
        <f t="shared" si="20"/>
        <v>0F64</v>
      </c>
      <c r="E242" s="22">
        <f t="shared" si="19"/>
        <v>63040</v>
      </c>
      <c r="F242" s="19" t="str">
        <f t="shared" si="21"/>
        <v>F640</v>
      </c>
      <c r="G242" s="22">
        <f t="shared" si="22"/>
        <v>30272</v>
      </c>
      <c r="H242" s="19" t="str">
        <f t="shared" si="23"/>
        <v>7640</v>
      </c>
    </row>
    <row r="243" spans="1:8">
      <c r="A243" s="18">
        <v>79</v>
      </c>
      <c r="B243" s="35">
        <v>389.38577480894236</v>
      </c>
      <c r="C243" s="32">
        <f t="shared" si="18"/>
        <v>3942</v>
      </c>
      <c r="D243" s="19" t="str">
        <f t="shared" si="20"/>
        <v>0F66</v>
      </c>
      <c r="E243" s="22">
        <f t="shared" si="19"/>
        <v>63072</v>
      </c>
      <c r="F243" s="19" t="str">
        <f t="shared" si="21"/>
        <v>F660</v>
      </c>
      <c r="G243" s="22">
        <f t="shared" si="22"/>
        <v>30304</v>
      </c>
      <c r="H243" s="19" t="str">
        <f t="shared" si="23"/>
        <v>7660</v>
      </c>
    </row>
    <row r="244" spans="1:8">
      <c r="A244" s="18">
        <v>79.5</v>
      </c>
      <c r="B244" s="35">
        <v>383.09223221169179</v>
      </c>
      <c r="C244" s="32">
        <f t="shared" si="18"/>
        <v>3944</v>
      </c>
      <c r="D244" s="19" t="str">
        <f t="shared" si="20"/>
        <v>0F68</v>
      </c>
      <c r="E244" s="22">
        <f t="shared" si="19"/>
        <v>63104</v>
      </c>
      <c r="F244" s="19" t="str">
        <f t="shared" si="21"/>
        <v>F680</v>
      </c>
      <c r="G244" s="22">
        <f t="shared" si="22"/>
        <v>30336</v>
      </c>
      <c r="H244" s="19" t="str">
        <f t="shared" si="23"/>
        <v>7680</v>
      </c>
    </row>
    <row r="245" spans="1:8">
      <c r="A245" s="18">
        <v>80</v>
      </c>
      <c r="B245" s="35">
        <v>376.91601202182022</v>
      </c>
      <c r="C245" s="32">
        <f t="shared" si="18"/>
        <v>3947</v>
      </c>
      <c r="D245" s="19" t="str">
        <f t="shared" si="20"/>
        <v>0F6B</v>
      </c>
      <c r="E245" s="22">
        <f t="shared" si="19"/>
        <v>63152</v>
      </c>
      <c r="F245" s="19" t="str">
        <f t="shared" si="21"/>
        <v>F6B0</v>
      </c>
      <c r="G245" s="22">
        <f t="shared" si="22"/>
        <v>30384</v>
      </c>
      <c r="H245" s="19" t="str">
        <f t="shared" si="23"/>
        <v>76B0</v>
      </c>
    </row>
    <row r="246" spans="1:8">
      <c r="A246" s="18">
        <v>80.5</v>
      </c>
      <c r="B246" s="35">
        <v>370.85465844976255</v>
      </c>
      <c r="C246" s="32">
        <f t="shared" si="18"/>
        <v>3949</v>
      </c>
      <c r="D246" s="19" t="str">
        <f t="shared" si="20"/>
        <v>0F6D</v>
      </c>
      <c r="E246" s="22">
        <f t="shared" si="19"/>
        <v>63184</v>
      </c>
      <c r="F246" s="19" t="str">
        <f t="shared" si="21"/>
        <v>F6D0</v>
      </c>
      <c r="G246" s="22">
        <f t="shared" si="22"/>
        <v>30416</v>
      </c>
      <c r="H246" s="19" t="str">
        <f t="shared" si="23"/>
        <v>76D0</v>
      </c>
    </row>
    <row r="247" spans="1:8">
      <c r="A247" s="18">
        <v>81</v>
      </c>
      <c r="B247" s="35">
        <v>364.90577242024165</v>
      </c>
      <c r="C247" s="32">
        <f t="shared" si="18"/>
        <v>3951</v>
      </c>
      <c r="D247" s="19" t="str">
        <f t="shared" si="20"/>
        <v>0F6F</v>
      </c>
      <c r="E247" s="22">
        <f t="shared" si="19"/>
        <v>63216</v>
      </c>
      <c r="F247" s="19" t="str">
        <f t="shared" si="21"/>
        <v>F6F0</v>
      </c>
      <c r="G247" s="22">
        <f t="shared" si="22"/>
        <v>30448</v>
      </c>
      <c r="H247" s="19" t="str">
        <f t="shared" si="23"/>
        <v>76F0</v>
      </c>
    </row>
    <row r="248" spans="1:8">
      <c r="A248" s="18">
        <v>81.5</v>
      </c>
      <c r="B248" s="35">
        <v>359.06701014533394</v>
      </c>
      <c r="C248" s="32">
        <f t="shared" si="18"/>
        <v>3954</v>
      </c>
      <c r="D248" s="19" t="str">
        <f t="shared" si="20"/>
        <v>0F72</v>
      </c>
      <c r="E248" s="22">
        <f t="shared" si="19"/>
        <v>63264</v>
      </c>
      <c r="F248" s="19" t="str">
        <f t="shared" si="21"/>
        <v>F720</v>
      </c>
      <c r="G248" s="22">
        <f t="shared" si="22"/>
        <v>30496</v>
      </c>
      <c r="H248" s="19" t="str">
        <f t="shared" si="23"/>
        <v>7720</v>
      </c>
    </row>
    <row r="249" spans="1:8">
      <c r="A249" s="18">
        <v>82</v>
      </c>
      <c r="B249" s="35">
        <v>353.33608173628033</v>
      </c>
      <c r="C249" s="32">
        <f t="shared" si="18"/>
        <v>3956</v>
      </c>
      <c r="D249" s="19" t="str">
        <f t="shared" si="20"/>
        <v>0F74</v>
      </c>
      <c r="E249" s="22">
        <f t="shared" si="19"/>
        <v>63296</v>
      </c>
      <c r="F249" s="19" t="str">
        <f t="shared" si="21"/>
        <v>F740</v>
      </c>
      <c r="G249" s="22">
        <f t="shared" si="22"/>
        <v>30528</v>
      </c>
      <c r="H249" s="19" t="str">
        <f t="shared" si="23"/>
        <v>7740</v>
      </c>
    </row>
    <row r="250" spans="1:8">
      <c r="A250" s="18">
        <v>82.5</v>
      </c>
      <c r="B250" s="35">
        <v>347.71074985290232</v>
      </c>
      <c r="C250" s="32">
        <f t="shared" si="18"/>
        <v>3958</v>
      </c>
      <c r="D250" s="19" t="str">
        <f t="shared" si="20"/>
        <v>0F76</v>
      </c>
      <c r="E250" s="22">
        <f t="shared" si="19"/>
        <v>63328</v>
      </c>
      <c r="F250" s="19" t="str">
        <f t="shared" si="21"/>
        <v>F760</v>
      </c>
      <c r="G250" s="22">
        <f t="shared" si="22"/>
        <v>30560</v>
      </c>
      <c r="H250" s="19" t="str">
        <f t="shared" si="23"/>
        <v>7760</v>
      </c>
    </row>
    <row r="251" spans="1:8">
      <c r="A251" s="18">
        <v>83</v>
      </c>
      <c r="B251" s="35">
        <v>342.18882838954937</v>
      </c>
      <c r="C251" s="32">
        <f t="shared" si="18"/>
        <v>3960</v>
      </c>
      <c r="D251" s="19" t="str">
        <f t="shared" si="20"/>
        <v>0F78</v>
      </c>
      <c r="E251" s="22">
        <f t="shared" si="19"/>
        <v>63360</v>
      </c>
      <c r="F251" s="19" t="str">
        <f t="shared" si="21"/>
        <v>F780</v>
      </c>
      <c r="G251" s="22">
        <f t="shared" si="22"/>
        <v>30592</v>
      </c>
      <c r="H251" s="19" t="str">
        <f t="shared" si="23"/>
        <v>7780</v>
      </c>
    </row>
    <row r="252" spans="1:8">
      <c r="A252" s="18">
        <v>83.5</v>
      </c>
      <c r="B252" s="35">
        <v>336.76818119650443</v>
      </c>
      <c r="C252" s="32">
        <f t="shared" si="18"/>
        <v>3962</v>
      </c>
      <c r="D252" s="19" t="str">
        <f t="shared" si="20"/>
        <v>0F7A</v>
      </c>
      <c r="E252" s="22">
        <f t="shared" si="19"/>
        <v>63392</v>
      </c>
      <c r="F252" s="19" t="str">
        <f t="shared" si="21"/>
        <v>F7A0</v>
      </c>
      <c r="G252" s="22">
        <f t="shared" si="22"/>
        <v>30624</v>
      </c>
      <c r="H252" s="19" t="str">
        <f t="shared" si="23"/>
        <v>77A0</v>
      </c>
    </row>
    <row r="253" spans="1:8">
      <c r="A253" s="18">
        <v>84</v>
      </c>
      <c r="B253" s="35">
        <v>331.446720835831</v>
      </c>
      <c r="C253" s="32">
        <f t="shared" si="18"/>
        <v>3964</v>
      </c>
      <c r="D253" s="19" t="str">
        <f t="shared" si="20"/>
        <v>0F7C</v>
      </c>
      <c r="E253" s="22">
        <f t="shared" si="19"/>
        <v>63424</v>
      </c>
      <c r="F253" s="19" t="str">
        <f t="shared" si="21"/>
        <v>F7C0</v>
      </c>
      <c r="G253" s="22">
        <f t="shared" si="22"/>
        <v>30656</v>
      </c>
      <c r="H253" s="19" t="str">
        <f t="shared" si="23"/>
        <v>77C0</v>
      </c>
    </row>
    <row r="254" spans="1:8">
      <c r="A254" s="18">
        <v>84.5</v>
      </c>
      <c r="B254" s="35">
        <v>326.22240737066835</v>
      </c>
      <c r="C254" s="32">
        <f t="shared" si="18"/>
        <v>3966</v>
      </c>
      <c r="D254" s="19" t="str">
        <f t="shared" si="20"/>
        <v>0F7E</v>
      </c>
      <c r="E254" s="22">
        <f t="shared" si="19"/>
        <v>63456</v>
      </c>
      <c r="F254" s="19" t="str">
        <f t="shared" si="21"/>
        <v>F7E0</v>
      </c>
      <c r="G254" s="22">
        <f t="shared" si="22"/>
        <v>30688</v>
      </c>
      <c r="H254" s="19" t="str">
        <f t="shared" si="23"/>
        <v>77E0</v>
      </c>
    </row>
    <row r="255" spans="1:8">
      <c r="A255" s="18">
        <v>85</v>
      </c>
      <c r="B255" s="35">
        <v>321.09324718700412</v>
      </c>
      <c r="C255" s="32">
        <f t="shared" si="18"/>
        <v>3968</v>
      </c>
      <c r="D255" s="19" t="str">
        <f t="shared" si="20"/>
        <v>0F80</v>
      </c>
      <c r="E255" s="22">
        <f t="shared" si="19"/>
        <v>63488</v>
      </c>
      <c r="F255" s="19" t="str">
        <f t="shared" si="21"/>
        <v>F800</v>
      </c>
      <c r="G255" s="22">
        <f t="shared" si="22"/>
        <v>30720</v>
      </c>
      <c r="H255" s="19" t="str">
        <f t="shared" si="23"/>
        <v>7800</v>
      </c>
    </row>
    <row r="256" spans="1:8">
      <c r="A256" s="18">
        <v>85.5</v>
      </c>
      <c r="B256" s="35">
        <v>316.05729184699976</v>
      </c>
      <c r="C256" s="32">
        <f t="shared" si="18"/>
        <v>3970</v>
      </c>
      <c r="D256" s="19" t="str">
        <f t="shared" si="20"/>
        <v>0F82</v>
      </c>
      <c r="E256" s="22">
        <f t="shared" si="19"/>
        <v>63520</v>
      </c>
      <c r="F256" s="19" t="str">
        <f t="shared" si="21"/>
        <v>F820</v>
      </c>
      <c r="G256" s="22">
        <f t="shared" si="22"/>
        <v>30752</v>
      </c>
      <c r="H256" s="19" t="str">
        <f t="shared" si="23"/>
        <v>7820</v>
      </c>
    </row>
    <row r="257" spans="1:8">
      <c r="A257" s="18">
        <v>86</v>
      </c>
      <c r="B257" s="35">
        <v>311.11263697296067</v>
      </c>
      <c r="C257" s="32">
        <f t="shared" si="18"/>
        <v>3972</v>
      </c>
      <c r="D257" s="19" t="str">
        <f t="shared" si="20"/>
        <v>0F84</v>
      </c>
      <c r="E257" s="22">
        <f t="shared" si="19"/>
        <v>63552</v>
      </c>
      <c r="F257" s="19" t="str">
        <f t="shared" si="21"/>
        <v>F840</v>
      </c>
      <c r="G257" s="22">
        <f t="shared" si="22"/>
        <v>30784</v>
      </c>
      <c r="H257" s="19" t="str">
        <f t="shared" si="23"/>
        <v>7840</v>
      </c>
    </row>
    <row r="258" spans="1:8">
      <c r="A258" s="18">
        <v>86.5</v>
      </c>
      <c r="B258" s="35">
        <v>306.25742116106778</v>
      </c>
      <c r="C258" s="32">
        <f t="shared" si="18"/>
        <v>3974</v>
      </c>
      <c r="D258" s="19" t="str">
        <f t="shared" si="20"/>
        <v>0F86</v>
      </c>
      <c r="E258" s="22">
        <f t="shared" si="19"/>
        <v>63584</v>
      </c>
      <c r="F258" s="19" t="str">
        <f t="shared" si="21"/>
        <v>F860</v>
      </c>
      <c r="G258" s="22">
        <f t="shared" si="22"/>
        <v>30816</v>
      </c>
      <c r="H258" s="19" t="str">
        <f t="shared" si="23"/>
        <v>7860</v>
      </c>
    </row>
    <row r="259" spans="1:8">
      <c r="A259" s="18">
        <v>87</v>
      </c>
      <c r="B259" s="35">
        <v>301.48982492403104</v>
      </c>
      <c r="C259" s="32">
        <f t="shared" si="18"/>
        <v>3976</v>
      </c>
      <c r="D259" s="19" t="str">
        <f t="shared" si="20"/>
        <v>0F88</v>
      </c>
      <c r="E259" s="22">
        <f t="shared" si="19"/>
        <v>63616</v>
      </c>
      <c r="F259" s="19" t="str">
        <f t="shared" si="21"/>
        <v>F880</v>
      </c>
      <c r="G259" s="22">
        <f t="shared" si="22"/>
        <v>30848</v>
      </c>
      <c r="H259" s="19" t="str">
        <f t="shared" si="23"/>
        <v>7880</v>
      </c>
    </row>
    <row r="260" spans="1:8">
      <c r="A260" s="18">
        <v>87.5</v>
      </c>
      <c r="B260" s="35">
        <v>296.80806966183133</v>
      </c>
      <c r="C260" s="32">
        <f t="shared" si="18"/>
        <v>3977</v>
      </c>
      <c r="D260" s="19" t="str">
        <f t="shared" si="20"/>
        <v>0F89</v>
      </c>
      <c r="E260" s="22">
        <f t="shared" si="19"/>
        <v>63632</v>
      </c>
      <c r="F260" s="19" t="str">
        <f t="shared" si="21"/>
        <v>F890</v>
      </c>
      <c r="G260" s="22">
        <f t="shared" si="22"/>
        <v>30864</v>
      </c>
      <c r="H260" s="19" t="str">
        <f t="shared" si="23"/>
        <v>7890</v>
      </c>
    </row>
    <row r="261" spans="1:8">
      <c r="A261" s="18">
        <v>88</v>
      </c>
      <c r="B261" s="35">
        <v>292.21041665975218</v>
      </c>
      <c r="C261" s="32">
        <f t="shared" ref="C261:C324" si="24">INT(Vin*2^Resol *Rup/(VRef*(B261+Rup)))</f>
        <v>3979</v>
      </c>
      <c r="D261" s="19" t="str">
        <f t="shared" si="20"/>
        <v>0F8B</v>
      </c>
      <c r="E261" s="22">
        <f t="shared" ref="E261:E324" si="25">C261 *2^(16-Resol)</f>
        <v>63664</v>
      </c>
      <c r="F261" s="19" t="str">
        <f t="shared" si="21"/>
        <v>F8B0</v>
      </c>
      <c r="G261" s="22">
        <f t="shared" si="22"/>
        <v>30896</v>
      </c>
      <c r="H261" s="19" t="str">
        <f t="shared" si="23"/>
        <v>78B0</v>
      </c>
    </row>
    <row r="262" spans="1:8">
      <c r="A262" s="18">
        <v>88.5</v>
      </c>
      <c r="B262" s="35">
        <v>287.69516611293187</v>
      </c>
      <c r="C262" s="32">
        <f t="shared" si="24"/>
        <v>3981</v>
      </c>
      <c r="D262" s="19" t="str">
        <f t="shared" ref="D262:D325" si="26">DEC2HEX(C262,4)</f>
        <v>0F8D</v>
      </c>
      <c r="E262" s="22">
        <f t="shared" si="25"/>
        <v>63696</v>
      </c>
      <c r="F262" s="19" t="str">
        <f t="shared" ref="F262:F325" si="27">DEC2HEX(E262,4)</f>
        <v>F8D0</v>
      </c>
      <c r="G262" s="22">
        <f t="shared" ref="G262:G325" si="28">E262-2^15</f>
        <v>30928</v>
      </c>
      <c r="H262" s="19" t="str">
        <f t="shared" ref="H262:H325" si="29">DEC2HEX(G262,4)</f>
        <v>78D0</v>
      </c>
    </row>
    <row r="263" spans="1:8">
      <c r="A263" s="18">
        <v>89</v>
      </c>
      <c r="B263" s="35">
        <v>283.26065617667399</v>
      </c>
      <c r="C263" s="32">
        <f t="shared" si="24"/>
        <v>3983</v>
      </c>
      <c r="D263" s="19" t="str">
        <f t="shared" si="26"/>
        <v>0F8F</v>
      </c>
      <c r="E263" s="22">
        <f t="shared" si="25"/>
        <v>63728</v>
      </c>
      <c r="F263" s="19" t="str">
        <f t="shared" si="27"/>
        <v>F8F0</v>
      </c>
      <c r="G263" s="22">
        <f t="shared" si="28"/>
        <v>30960</v>
      </c>
      <c r="H263" s="19" t="str">
        <f t="shared" si="29"/>
        <v>78F0</v>
      </c>
    </row>
    <row r="264" spans="1:8">
      <c r="A264" s="18">
        <v>89.5</v>
      </c>
      <c r="B264" s="35">
        <v>278.90526204179912</v>
      </c>
      <c r="C264" s="32">
        <f t="shared" si="24"/>
        <v>3984</v>
      </c>
      <c r="D264" s="19" t="str">
        <f t="shared" si="26"/>
        <v>0F90</v>
      </c>
      <c r="E264" s="22">
        <f t="shared" si="25"/>
        <v>63744</v>
      </c>
      <c r="F264" s="19" t="str">
        <f t="shared" si="27"/>
        <v>F900</v>
      </c>
      <c r="G264" s="22">
        <f t="shared" si="28"/>
        <v>30976</v>
      </c>
      <c r="H264" s="19" t="str">
        <f t="shared" si="29"/>
        <v>7900</v>
      </c>
    </row>
    <row r="265" spans="1:8">
      <c r="A265" s="18">
        <v>90</v>
      </c>
      <c r="B265" s="35">
        <v>274.62739503431851</v>
      </c>
      <c r="C265" s="32">
        <f t="shared" si="24"/>
        <v>3986</v>
      </c>
      <c r="D265" s="19" t="str">
        <f t="shared" si="26"/>
        <v>0F92</v>
      </c>
      <c r="E265" s="22">
        <f t="shared" si="25"/>
        <v>63776</v>
      </c>
      <c r="F265" s="19" t="str">
        <f t="shared" si="27"/>
        <v>F920</v>
      </c>
      <c r="G265" s="22">
        <f t="shared" si="28"/>
        <v>31008</v>
      </c>
      <c r="H265" s="19" t="str">
        <f t="shared" si="29"/>
        <v>7920</v>
      </c>
    </row>
    <row r="266" spans="1:8">
      <c r="A266" s="18">
        <v>90.5</v>
      </c>
      <c r="B266" s="35">
        <v>270.42550173875026</v>
      </c>
      <c r="C266" s="32">
        <f t="shared" si="24"/>
        <v>3988</v>
      </c>
      <c r="D266" s="19" t="str">
        <f t="shared" si="26"/>
        <v>0F94</v>
      </c>
      <c r="E266" s="22">
        <f t="shared" si="25"/>
        <v>63808</v>
      </c>
      <c r="F266" s="19" t="str">
        <f t="shared" si="27"/>
        <v>F940</v>
      </c>
      <c r="G266" s="22">
        <f t="shared" si="28"/>
        <v>31040</v>
      </c>
      <c r="H266" s="19" t="str">
        <f t="shared" si="29"/>
        <v>7940</v>
      </c>
    </row>
    <row r="267" spans="1:8">
      <c r="A267" s="18">
        <v>91</v>
      </c>
      <c r="B267" s="35">
        <v>266.29806314441652</v>
      </c>
      <c r="C267" s="32">
        <f t="shared" si="24"/>
        <v>3989</v>
      </c>
      <c r="D267" s="19" t="str">
        <f t="shared" si="26"/>
        <v>0F95</v>
      </c>
      <c r="E267" s="22">
        <f t="shared" si="25"/>
        <v>63824</v>
      </c>
      <c r="F267" s="19" t="str">
        <f t="shared" si="27"/>
        <v>F950</v>
      </c>
      <c r="G267" s="22">
        <f t="shared" si="28"/>
        <v>31056</v>
      </c>
      <c r="H267" s="19" t="str">
        <f t="shared" si="29"/>
        <v>7950</v>
      </c>
    </row>
    <row r="268" spans="1:8">
      <c r="A268" s="18">
        <v>91.5</v>
      </c>
      <c r="B268" s="35">
        <v>262.24359381406191</v>
      </c>
      <c r="C268" s="32">
        <f t="shared" si="24"/>
        <v>3991</v>
      </c>
      <c r="D268" s="19" t="str">
        <f t="shared" si="26"/>
        <v>0F97</v>
      </c>
      <c r="E268" s="22">
        <f t="shared" si="25"/>
        <v>63856</v>
      </c>
      <c r="F268" s="19" t="str">
        <f t="shared" si="27"/>
        <v>F970</v>
      </c>
      <c r="G268" s="22">
        <f t="shared" si="28"/>
        <v>31088</v>
      </c>
      <c r="H268" s="19" t="str">
        <f t="shared" si="29"/>
        <v>7970</v>
      </c>
    </row>
    <row r="269" spans="1:8">
      <c r="A269" s="18">
        <v>92</v>
      </c>
      <c r="B269" s="35">
        <v>258.26064107418728</v>
      </c>
      <c r="C269" s="32">
        <f t="shared" si="24"/>
        <v>3992</v>
      </c>
      <c r="D269" s="19" t="str">
        <f t="shared" si="26"/>
        <v>0F98</v>
      </c>
      <c r="E269" s="22">
        <f t="shared" si="25"/>
        <v>63872</v>
      </c>
      <c r="F269" s="19" t="str">
        <f t="shared" si="27"/>
        <v>F980</v>
      </c>
      <c r="G269" s="22">
        <f t="shared" si="28"/>
        <v>31104</v>
      </c>
      <c r="H269" s="19" t="str">
        <f t="shared" si="29"/>
        <v>7980</v>
      </c>
    </row>
    <row r="270" spans="1:8">
      <c r="A270" s="18">
        <v>92.5</v>
      </c>
      <c r="B270" s="35">
        <v>254.34778422646917</v>
      </c>
      <c r="C270" s="32">
        <f t="shared" si="24"/>
        <v>3994</v>
      </c>
      <c r="D270" s="19" t="str">
        <f t="shared" si="26"/>
        <v>0F9A</v>
      </c>
      <c r="E270" s="22">
        <f t="shared" si="25"/>
        <v>63904</v>
      </c>
      <c r="F270" s="19" t="str">
        <f t="shared" si="27"/>
        <v>F9A0</v>
      </c>
      <c r="G270" s="22">
        <f t="shared" si="28"/>
        <v>31136</v>
      </c>
      <c r="H270" s="19" t="str">
        <f t="shared" si="29"/>
        <v>79A0</v>
      </c>
    </row>
    <row r="271" spans="1:8">
      <c r="A271" s="18">
        <v>93</v>
      </c>
      <c r="B271" s="35">
        <v>250.50363377969771</v>
      </c>
      <c r="C271" s="32">
        <f t="shared" si="24"/>
        <v>3995</v>
      </c>
      <c r="D271" s="19" t="str">
        <f t="shared" si="26"/>
        <v>0F9B</v>
      </c>
      <c r="E271" s="22">
        <f t="shared" si="25"/>
        <v>63920</v>
      </c>
      <c r="F271" s="19" t="str">
        <f t="shared" si="27"/>
        <v>F9B0</v>
      </c>
      <c r="G271" s="22">
        <f t="shared" si="28"/>
        <v>31152</v>
      </c>
      <c r="H271" s="19" t="str">
        <f t="shared" si="29"/>
        <v>79B0</v>
      </c>
    </row>
    <row r="272" spans="1:8">
      <c r="A272" s="18">
        <v>93.5</v>
      </c>
      <c r="B272" s="35">
        <v>246.7268307016414</v>
      </c>
      <c r="C272" s="32">
        <f t="shared" si="24"/>
        <v>3997</v>
      </c>
      <c r="D272" s="19" t="str">
        <f t="shared" si="26"/>
        <v>0F9D</v>
      </c>
      <c r="E272" s="22">
        <f t="shared" si="25"/>
        <v>63952</v>
      </c>
      <c r="F272" s="19" t="str">
        <f t="shared" si="27"/>
        <v>F9D0</v>
      </c>
      <c r="G272" s="22">
        <f t="shared" si="28"/>
        <v>31184</v>
      </c>
      <c r="H272" s="19" t="str">
        <f t="shared" si="29"/>
        <v>79D0</v>
      </c>
    </row>
    <row r="273" spans="1:8">
      <c r="A273" s="18">
        <v>94</v>
      </c>
      <c r="B273" s="35">
        <v>243.01604569029934</v>
      </c>
      <c r="C273" s="32">
        <f t="shared" si="24"/>
        <v>3998</v>
      </c>
      <c r="D273" s="19" t="str">
        <f t="shared" si="26"/>
        <v>0F9E</v>
      </c>
      <c r="E273" s="22">
        <f t="shared" si="25"/>
        <v>63968</v>
      </c>
      <c r="F273" s="19" t="str">
        <f t="shared" si="27"/>
        <v>F9E0</v>
      </c>
      <c r="G273" s="22">
        <f t="shared" si="28"/>
        <v>31200</v>
      </c>
      <c r="H273" s="19" t="str">
        <f t="shared" si="29"/>
        <v>79E0</v>
      </c>
    </row>
    <row r="274" spans="1:8">
      <c r="A274" s="18">
        <v>94.5</v>
      </c>
      <c r="B274" s="35">
        <v>239.36997846399237</v>
      </c>
      <c r="C274" s="32">
        <f t="shared" si="24"/>
        <v>4000</v>
      </c>
      <c r="D274" s="19" t="str">
        <f t="shared" si="26"/>
        <v>0FA0</v>
      </c>
      <c r="E274" s="22">
        <f t="shared" si="25"/>
        <v>64000</v>
      </c>
      <c r="F274" s="19" t="str">
        <f t="shared" si="27"/>
        <v>FA00</v>
      </c>
      <c r="G274" s="22">
        <f t="shared" si="28"/>
        <v>31232</v>
      </c>
      <c r="H274" s="19" t="str">
        <f t="shared" si="29"/>
        <v>7A00</v>
      </c>
    </row>
    <row r="275" spans="1:8">
      <c r="A275" s="18">
        <v>95</v>
      </c>
      <c r="B275" s="35">
        <v>235.78735706977565</v>
      </c>
      <c r="C275" s="32">
        <f t="shared" si="24"/>
        <v>4001</v>
      </c>
      <c r="D275" s="19" t="str">
        <f t="shared" si="26"/>
        <v>0FA1</v>
      </c>
      <c r="E275" s="22">
        <f t="shared" si="25"/>
        <v>64016</v>
      </c>
      <c r="F275" s="19" t="str">
        <f t="shared" si="27"/>
        <v>FA10</v>
      </c>
      <c r="G275" s="22">
        <f t="shared" si="28"/>
        <v>31248</v>
      </c>
      <c r="H275" s="19" t="str">
        <f t="shared" si="29"/>
        <v>7A10</v>
      </c>
    </row>
    <row r="276" spans="1:8">
      <c r="A276" s="18">
        <v>95.5</v>
      </c>
      <c r="B276" s="35">
        <v>232.26693720966509</v>
      </c>
      <c r="C276" s="32">
        <f t="shared" si="24"/>
        <v>4003</v>
      </c>
      <c r="D276" s="19" t="str">
        <f t="shared" si="26"/>
        <v>0FA3</v>
      </c>
      <c r="E276" s="22">
        <f t="shared" si="25"/>
        <v>64048</v>
      </c>
      <c r="F276" s="19" t="str">
        <f t="shared" si="27"/>
        <v>FA30</v>
      </c>
      <c r="G276" s="22">
        <f t="shared" si="28"/>
        <v>31280</v>
      </c>
      <c r="H276" s="19" t="str">
        <f t="shared" si="29"/>
        <v>7A30</v>
      </c>
    </row>
    <row r="277" spans="1:8">
      <c r="A277" s="18">
        <v>96</v>
      </c>
      <c r="B277" s="35">
        <v>228.8075015841836</v>
      </c>
      <c r="C277" s="32">
        <f t="shared" si="24"/>
        <v>4004</v>
      </c>
      <c r="D277" s="19" t="str">
        <f t="shared" si="26"/>
        <v>0FA4</v>
      </c>
      <c r="E277" s="22">
        <f t="shared" si="25"/>
        <v>64064</v>
      </c>
      <c r="F277" s="19" t="str">
        <f t="shared" si="27"/>
        <v>FA40</v>
      </c>
      <c r="G277" s="22">
        <f t="shared" si="28"/>
        <v>31296</v>
      </c>
      <c r="H277" s="19" t="str">
        <f t="shared" si="29"/>
        <v>7A40</v>
      </c>
    </row>
    <row r="278" spans="1:8">
      <c r="A278" s="18">
        <v>96.5</v>
      </c>
      <c r="B278" s="35">
        <v>225.40785925275327</v>
      </c>
      <c r="C278" s="32">
        <f t="shared" si="24"/>
        <v>4005</v>
      </c>
      <c r="D278" s="19" t="str">
        <f t="shared" si="26"/>
        <v>0FA5</v>
      </c>
      <c r="E278" s="22">
        <f t="shared" si="25"/>
        <v>64080</v>
      </c>
      <c r="F278" s="19" t="str">
        <f t="shared" si="27"/>
        <v>FA50</v>
      </c>
      <c r="G278" s="22">
        <f t="shared" si="28"/>
        <v>31312</v>
      </c>
      <c r="H278" s="19" t="str">
        <f t="shared" si="29"/>
        <v>7A50</v>
      </c>
    </row>
    <row r="279" spans="1:8">
      <c r="A279" s="18">
        <v>97</v>
      </c>
      <c r="B279" s="35">
        <v>222.06684501046493</v>
      </c>
      <c r="C279" s="32">
        <f t="shared" si="24"/>
        <v>4007</v>
      </c>
      <c r="D279" s="19" t="str">
        <f t="shared" si="26"/>
        <v>0FA7</v>
      </c>
      <c r="E279" s="22">
        <f t="shared" si="25"/>
        <v>64112</v>
      </c>
      <c r="F279" s="19" t="str">
        <f t="shared" si="27"/>
        <v>FA70</v>
      </c>
      <c r="G279" s="22">
        <f t="shared" si="28"/>
        <v>31344</v>
      </c>
      <c r="H279" s="19" t="str">
        <f t="shared" si="29"/>
        <v>7A70</v>
      </c>
    </row>
    <row r="280" spans="1:8">
      <c r="A280" s="18">
        <v>97.5</v>
      </c>
      <c r="B280" s="35">
        <v>218.78331878078026</v>
      </c>
      <c r="C280" s="32">
        <f t="shared" si="24"/>
        <v>4008</v>
      </c>
      <c r="D280" s="19" t="str">
        <f t="shared" si="26"/>
        <v>0FA8</v>
      </c>
      <c r="E280" s="22">
        <f t="shared" si="25"/>
        <v>64128</v>
      </c>
      <c r="F280" s="19" t="str">
        <f t="shared" si="27"/>
        <v>FA80</v>
      </c>
      <c r="G280" s="22">
        <f t="shared" si="28"/>
        <v>31360</v>
      </c>
      <c r="H280" s="19" t="str">
        <f t="shared" si="29"/>
        <v>7A80</v>
      </c>
    </row>
    <row r="281" spans="1:8">
      <c r="A281" s="18">
        <v>98</v>
      </c>
      <c r="B281" s="35">
        <v>215.55616502372541</v>
      </c>
      <c r="C281" s="32">
        <f t="shared" si="24"/>
        <v>4009</v>
      </c>
      <c r="D281" s="19" t="str">
        <f t="shared" si="26"/>
        <v>0FA9</v>
      </c>
      <c r="E281" s="22">
        <f t="shared" si="25"/>
        <v>64144</v>
      </c>
      <c r="F281" s="19" t="str">
        <f t="shared" si="27"/>
        <v>FA90</v>
      </c>
      <c r="G281" s="22">
        <f t="shared" si="28"/>
        <v>31376</v>
      </c>
      <c r="H281" s="19" t="str">
        <f t="shared" si="29"/>
        <v>7A90</v>
      </c>
    </row>
    <row r="282" spans="1:8">
      <c r="A282" s="18">
        <v>98.5</v>
      </c>
      <c r="B282" s="35">
        <v>212.38429215915707</v>
      </c>
      <c r="C282" s="32">
        <f t="shared" si="24"/>
        <v>4010</v>
      </c>
      <c r="D282" s="19" t="str">
        <f t="shared" si="26"/>
        <v>0FAA</v>
      </c>
      <c r="E282" s="22">
        <f t="shared" si="25"/>
        <v>64160</v>
      </c>
      <c r="F282" s="19" t="str">
        <f t="shared" si="27"/>
        <v>FAA0</v>
      </c>
      <c r="G282" s="22">
        <f t="shared" si="28"/>
        <v>31392</v>
      </c>
      <c r="H282" s="19" t="str">
        <f t="shared" si="29"/>
        <v>7AA0</v>
      </c>
    </row>
    <row r="283" spans="1:8">
      <c r="A283" s="18">
        <v>99</v>
      </c>
      <c r="B283" s="35">
        <v>209.26663200468201</v>
      </c>
      <c r="C283" s="32">
        <f t="shared" si="24"/>
        <v>4012</v>
      </c>
      <c r="D283" s="19" t="str">
        <f t="shared" si="26"/>
        <v>0FAC</v>
      </c>
      <c r="E283" s="22">
        <f t="shared" si="25"/>
        <v>64192</v>
      </c>
      <c r="F283" s="19" t="str">
        <f t="shared" si="27"/>
        <v>FAC0</v>
      </c>
      <c r="G283" s="22">
        <f t="shared" si="28"/>
        <v>31424</v>
      </c>
      <c r="H283" s="19" t="str">
        <f t="shared" si="29"/>
        <v>7AC0</v>
      </c>
    </row>
    <row r="284" spans="1:8">
      <c r="A284" s="18">
        <v>99.5</v>
      </c>
      <c r="B284" s="35">
        <v>206.20213922783867</v>
      </c>
      <c r="C284" s="32">
        <f t="shared" si="24"/>
        <v>4013</v>
      </c>
      <c r="D284" s="19" t="str">
        <f t="shared" si="26"/>
        <v>0FAD</v>
      </c>
      <c r="E284" s="22">
        <f t="shared" si="25"/>
        <v>64208</v>
      </c>
      <c r="F284" s="19" t="str">
        <f t="shared" si="27"/>
        <v>FAD0</v>
      </c>
      <c r="G284" s="22">
        <f t="shared" si="28"/>
        <v>31440</v>
      </c>
      <c r="H284" s="19" t="str">
        <f t="shared" si="29"/>
        <v>7AD0</v>
      </c>
    </row>
    <row r="285" spans="1:8">
      <c r="A285" s="18">
        <v>100</v>
      </c>
      <c r="B285" s="35">
        <v>203.18979081214803</v>
      </c>
      <c r="C285" s="32">
        <f t="shared" si="24"/>
        <v>4014</v>
      </c>
      <c r="D285" s="19" t="str">
        <f t="shared" si="26"/>
        <v>0FAE</v>
      </c>
      <c r="E285" s="22">
        <f t="shared" si="25"/>
        <v>64224</v>
      </c>
      <c r="F285" s="19" t="str">
        <f t="shared" si="27"/>
        <v>FAE0</v>
      </c>
      <c r="G285" s="22">
        <f t="shared" si="28"/>
        <v>31456</v>
      </c>
      <c r="H285" s="19" t="str">
        <f t="shared" si="29"/>
        <v>7AE0</v>
      </c>
    </row>
    <row r="286" spans="1:8">
      <c r="A286" s="18">
        <v>100.5</v>
      </c>
      <c r="B286" s="35">
        <v>200.22858553665554</v>
      </c>
      <c r="C286" s="32">
        <f t="shared" si="24"/>
        <v>4015</v>
      </c>
      <c r="D286" s="19" t="str">
        <f t="shared" si="26"/>
        <v>0FAF</v>
      </c>
      <c r="E286" s="22">
        <f t="shared" si="25"/>
        <v>64240</v>
      </c>
      <c r="F286" s="19" t="str">
        <f t="shared" si="27"/>
        <v>FAF0</v>
      </c>
      <c r="G286" s="22">
        <f t="shared" si="28"/>
        <v>31472</v>
      </c>
      <c r="H286" s="19" t="str">
        <f t="shared" si="29"/>
        <v>7AF0</v>
      </c>
    </row>
    <row r="287" spans="1:8">
      <c r="A287" s="18">
        <v>101</v>
      </c>
      <c r="B287" s="35">
        <v>197.31754346860384</v>
      </c>
      <c r="C287" s="32">
        <f t="shared" si="24"/>
        <v>4016</v>
      </c>
      <c r="D287" s="19" t="str">
        <f t="shared" si="26"/>
        <v>0FB0</v>
      </c>
      <c r="E287" s="22">
        <f t="shared" si="25"/>
        <v>64256</v>
      </c>
      <c r="F287" s="19" t="str">
        <f t="shared" si="27"/>
        <v>FB00</v>
      </c>
      <c r="G287" s="22">
        <f t="shared" si="28"/>
        <v>31488</v>
      </c>
      <c r="H287" s="19" t="str">
        <f t="shared" si="29"/>
        <v>7B00</v>
      </c>
    </row>
    <row r="288" spans="1:8">
      <c r="A288" s="18">
        <v>101.5</v>
      </c>
      <c r="B288" s="35">
        <v>194.45570546887578</v>
      </c>
      <c r="C288" s="32">
        <f t="shared" si="24"/>
        <v>4017</v>
      </c>
      <c r="D288" s="19" t="str">
        <f t="shared" si="26"/>
        <v>0FB1</v>
      </c>
      <c r="E288" s="22">
        <f t="shared" si="25"/>
        <v>64272</v>
      </c>
      <c r="F288" s="19" t="str">
        <f t="shared" si="27"/>
        <v>FB10</v>
      </c>
      <c r="G288" s="22">
        <f t="shared" si="28"/>
        <v>31504</v>
      </c>
      <c r="H288" s="19" t="str">
        <f t="shared" si="29"/>
        <v>7B10</v>
      </c>
    </row>
    <row r="289" spans="1:8">
      <c r="A289" s="18">
        <v>102</v>
      </c>
      <c r="B289" s="35">
        <v>191.6421327098665</v>
      </c>
      <c r="C289" s="32">
        <f t="shared" si="24"/>
        <v>4018</v>
      </c>
      <c r="D289" s="19" t="str">
        <f t="shared" si="26"/>
        <v>0FB2</v>
      </c>
      <c r="E289" s="22">
        <f t="shared" si="25"/>
        <v>64288</v>
      </c>
      <c r="F289" s="19" t="str">
        <f t="shared" si="27"/>
        <v>FB20</v>
      </c>
      <c r="G289" s="22">
        <f t="shared" si="28"/>
        <v>31520</v>
      </c>
      <c r="H289" s="19" t="str">
        <f t="shared" si="29"/>
        <v>7B20</v>
      </c>
    </row>
    <row r="290" spans="1:8">
      <c r="A290" s="18">
        <v>102.5</v>
      </c>
      <c r="B290" s="35">
        <v>188.8759062054431</v>
      </c>
      <c r="C290" s="32">
        <f t="shared" si="24"/>
        <v>4020</v>
      </c>
      <c r="D290" s="19" t="str">
        <f t="shared" si="26"/>
        <v>0FB4</v>
      </c>
      <c r="E290" s="22">
        <f t="shared" si="25"/>
        <v>64320</v>
      </c>
      <c r="F290" s="19" t="str">
        <f t="shared" si="27"/>
        <v>FB40</v>
      </c>
      <c r="G290" s="22">
        <f t="shared" si="28"/>
        <v>31552</v>
      </c>
      <c r="H290" s="19" t="str">
        <f t="shared" si="29"/>
        <v>7B40</v>
      </c>
    </row>
    <row r="291" spans="1:8">
      <c r="A291" s="18">
        <v>103</v>
      </c>
      <c r="B291" s="35">
        <v>186.15612635267772</v>
      </c>
      <c r="C291" s="32">
        <f t="shared" si="24"/>
        <v>4021</v>
      </c>
      <c r="D291" s="19" t="str">
        <f t="shared" si="26"/>
        <v>0FB5</v>
      </c>
      <c r="E291" s="22">
        <f t="shared" si="25"/>
        <v>64336</v>
      </c>
      <c r="F291" s="19" t="str">
        <f t="shared" si="27"/>
        <v>FB50</v>
      </c>
      <c r="G291" s="22">
        <f t="shared" si="28"/>
        <v>31568</v>
      </c>
      <c r="H291" s="19" t="str">
        <f t="shared" si="29"/>
        <v>7B50</v>
      </c>
    </row>
    <row r="292" spans="1:8">
      <c r="A292" s="18">
        <v>103.5</v>
      </c>
      <c r="B292" s="35">
        <v>183.48191248502576</v>
      </c>
      <c r="C292" s="32">
        <f t="shared" si="24"/>
        <v>4022</v>
      </c>
      <c r="D292" s="19" t="str">
        <f t="shared" si="26"/>
        <v>0FB6</v>
      </c>
      <c r="E292" s="22">
        <f t="shared" si="25"/>
        <v>64352</v>
      </c>
      <c r="F292" s="19" t="str">
        <f t="shared" si="27"/>
        <v>FB60</v>
      </c>
      <c r="G292" s="22">
        <f t="shared" si="28"/>
        <v>31584</v>
      </c>
      <c r="H292" s="19" t="str">
        <f t="shared" si="29"/>
        <v>7B60</v>
      </c>
    </row>
    <row r="293" spans="1:8">
      <c r="A293" s="18">
        <v>104</v>
      </c>
      <c r="B293" s="35">
        <v>180.8524024366499</v>
      </c>
      <c r="C293" s="32">
        <f t="shared" si="24"/>
        <v>4023</v>
      </c>
      <c r="D293" s="19" t="str">
        <f t="shared" si="26"/>
        <v>0FB7</v>
      </c>
      <c r="E293" s="22">
        <f t="shared" si="25"/>
        <v>64368</v>
      </c>
      <c r="F293" s="19" t="str">
        <f t="shared" si="27"/>
        <v>FB70</v>
      </c>
      <c r="G293" s="22">
        <f t="shared" si="28"/>
        <v>31600</v>
      </c>
      <c r="H293" s="19" t="str">
        <f t="shared" si="29"/>
        <v>7B70</v>
      </c>
    </row>
    <row r="294" spans="1:8">
      <c r="A294" s="18">
        <v>104.5</v>
      </c>
      <c r="B294" s="35">
        <v>178.26675211758879</v>
      </c>
      <c r="C294" s="32">
        <f t="shared" si="24"/>
        <v>4024</v>
      </c>
      <c r="D294" s="19" t="str">
        <f t="shared" si="26"/>
        <v>0FB8</v>
      </c>
      <c r="E294" s="22">
        <f t="shared" si="25"/>
        <v>64384</v>
      </c>
      <c r="F294" s="19" t="str">
        <f t="shared" si="27"/>
        <v>FB80</v>
      </c>
      <c r="G294" s="22">
        <f t="shared" si="28"/>
        <v>31616</v>
      </c>
      <c r="H294" s="19" t="str">
        <f t="shared" si="29"/>
        <v>7B80</v>
      </c>
    </row>
    <row r="295" spans="1:8">
      <c r="A295" s="18">
        <v>105</v>
      </c>
      <c r="B295" s="35">
        <v>175.7241350994814</v>
      </c>
      <c r="C295" s="32">
        <f t="shared" si="24"/>
        <v>4025</v>
      </c>
      <c r="D295" s="19" t="str">
        <f t="shared" si="26"/>
        <v>0FB9</v>
      </c>
      <c r="E295" s="22">
        <f t="shared" si="25"/>
        <v>64400</v>
      </c>
      <c r="F295" s="19" t="str">
        <f t="shared" si="27"/>
        <v>FB90</v>
      </c>
      <c r="G295" s="22">
        <f t="shared" si="28"/>
        <v>31632</v>
      </c>
      <c r="H295" s="19" t="str">
        <f t="shared" si="29"/>
        <v>7B90</v>
      </c>
    </row>
    <row r="296" spans="1:8">
      <c r="A296" s="18">
        <v>105.5</v>
      </c>
      <c r="B296" s="35">
        <v>173.22374221156545</v>
      </c>
      <c r="C296" s="32">
        <f t="shared" si="24"/>
        <v>4026</v>
      </c>
      <c r="D296" s="19" t="str">
        <f t="shared" si="26"/>
        <v>0FBA</v>
      </c>
      <c r="E296" s="22">
        <f t="shared" si="25"/>
        <v>64416</v>
      </c>
      <c r="F296" s="19" t="str">
        <f t="shared" si="27"/>
        <v>FBA0</v>
      </c>
      <c r="G296" s="22">
        <f t="shared" si="28"/>
        <v>31648</v>
      </c>
      <c r="H296" s="19" t="str">
        <f t="shared" si="29"/>
        <v>7BA0</v>
      </c>
    </row>
    <row r="297" spans="1:8">
      <c r="A297" s="18">
        <v>106</v>
      </c>
      <c r="B297" s="35">
        <v>170.76478114667466</v>
      </c>
      <c r="C297" s="32">
        <f t="shared" si="24"/>
        <v>4027</v>
      </c>
      <c r="D297" s="19" t="str">
        <f t="shared" si="26"/>
        <v>0FBB</v>
      </c>
      <c r="E297" s="22">
        <f t="shared" si="25"/>
        <v>64432</v>
      </c>
      <c r="F297" s="19" t="str">
        <f t="shared" si="27"/>
        <v>FBB0</v>
      </c>
      <c r="G297" s="22">
        <f t="shared" si="28"/>
        <v>31664</v>
      </c>
      <c r="H297" s="19" t="str">
        <f t="shared" si="29"/>
        <v>7BB0</v>
      </c>
    </row>
    <row r="298" spans="1:8">
      <c r="A298" s="18">
        <v>106.5</v>
      </c>
      <c r="B298" s="35">
        <v>168.34647607697386</v>
      </c>
      <c r="C298" s="32">
        <f t="shared" si="24"/>
        <v>4028</v>
      </c>
      <c r="D298" s="19" t="str">
        <f t="shared" si="26"/>
        <v>0FBC</v>
      </c>
      <c r="E298" s="22">
        <f t="shared" si="25"/>
        <v>64448</v>
      </c>
      <c r="F298" s="19" t="str">
        <f t="shared" si="27"/>
        <v>FBC0</v>
      </c>
      <c r="G298" s="22">
        <f t="shared" si="28"/>
        <v>31680</v>
      </c>
      <c r="H298" s="19" t="str">
        <f t="shared" si="29"/>
        <v>7BC0</v>
      </c>
    </row>
    <row r="299" spans="1:8">
      <c r="A299" s="18">
        <v>107</v>
      </c>
      <c r="B299" s="35">
        <v>165.96806727916717</v>
      </c>
      <c r="C299" s="32">
        <f t="shared" si="24"/>
        <v>4029</v>
      </c>
      <c r="D299" s="19" t="str">
        <f t="shared" si="26"/>
        <v>0FBD</v>
      </c>
      <c r="E299" s="22">
        <f t="shared" si="25"/>
        <v>64464</v>
      </c>
      <c r="F299" s="19" t="str">
        <f t="shared" si="27"/>
        <v>FBD0</v>
      </c>
      <c r="G299" s="22">
        <f t="shared" si="28"/>
        <v>31696</v>
      </c>
      <c r="H299" s="19" t="str">
        <f t="shared" si="29"/>
        <v>7BD0</v>
      </c>
    </row>
    <row r="300" spans="1:8">
      <c r="A300" s="18">
        <v>107.5</v>
      </c>
      <c r="B300" s="35">
        <v>163.62881076893299</v>
      </c>
      <c r="C300" s="32">
        <f t="shared" si="24"/>
        <v>4030</v>
      </c>
      <c r="D300" s="19" t="str">
        <f t="shared" si="26"/>
        <v>0FBE</v>
      </c>
      <c r="E300" s="22">
        <f t="shared" si="25"/>
        <v>64480</v>
      </c>
      <c r="F300" s="19" t="str">
        <f t="shared" si="27"/>
        <v>FBE0</v>
      </c>
      <c r="G300" s="22">
        <f t="shared" si="28"/>
        <v>31712</v>
      </c>
      <c r="H300" s="19" t="str">
        <f t="shared" si="29"/>
        <v>7BE0</v>
      </c>
    </row>
    <row r="301" spans="1:8">
      <c r="A301" s="18">
        <v>108</v>
      </c>
      <c r="B301" s="35">
        <v>161.32797794434305</v>
      </c>
      <c r="C301" s="32">
        <f t="shared" si="24"/>
        <v>4030</v>
      </c>
      <c r="D301" s="19" t="str">
        <f t="shared" si="26"/>
        <v>0FBE</v>
      </c>
      <c r="E301" s="22">
        <f t="shared" si="25"/>
        <v>64480</v>
      </c>
      <c r="F301" s="19" t="str">
        <f t="shared" si="27"/>
        <v>FBE0</v>
      </c>
      <c r="G301" s="22">
        <f t="shared" si="28"/>
        <v>31712</v>
      </c>
      <c r="H301" s="19" t="str">
        <f t="shared" si="29"/>
        <v>7BE0</v>
      </c>
    </row>
    <row r="302" spans="1:8">
      <c r="A302" s="18">
        <v>108.5</v>
      </c>
      <c r="B302" s="35">
        <v>159.06485523802158</v>
      </c>
      <c r="C302" s="32">
        <f t="shared" si="24"/>
        <v>4031</v>
      </c>
      <c r="D302" s="19" t="str">
        <f t="shared" si="26"/>
        <v>0FBF</v>
      </c>
      <c r="E302" s="22">
        <f t="shared" si="25"/>
        <v>64496</v>
      </c>
      <c r="F302" s="19" t="str">
        <f t="shared" si="27"/>
        <v>FBF0</v>
      </c>
      <c r="G302" s="22">
        <f t="shared" si="28"/>
        <v>31728</v>
      </c>
      <c r="H302" s="19" t="str">
        <f t="shared" si="29"/>
        <v>7BF0</v>
      </c>
    </row>
    <row r="303" spans="1:8">
      <c r="A303" s="18">
        <v>109</v>
      </c>
      <c r="B303" s="35">
        <v>156.83874377782294</v>
      </c>
      <c r="C303" s="32">
        <f t="shared" si="24"/>
        <v>4032</v>
      </c>
      <c r="D303" s="19" t="str">
        <f t="shared" si="26"/>
        <v>0FC0</v>
      </c>
      <c r="E303" s="22">
        <f t="shared" si="25"/>
        <v>64512</v>
      </c>
      <c r="F303" s="19" t="str">
        <f t="shared" si="27"/>
        <v>FC00</v>
      </c>
      <c r="G303" s="22">
        <f t="shared" si="28"/>
        <v>31744</v>
      </c>
      <c r="H303" s="19" t="str">
        <f t="shared" si="29"/>
        <v>7C00</v>
      </c>
    </row>
    <row r="304" spans="1:8">
      <c r="A304" s="18">
        <v>109.5</v>
      </c>
      <c r="B304" s="35">
        <v>154.64895905579883</v>
      </c>
      <c r="C304" s="32">
        <f t="shared" si="24"/>
        <v>4033</v>
      </c>
      <c r="D304" s="19" t="str">
        <f t="shared" si="26"/>
        <v>0FC1</v>
      </c>
      <c r="E304" s="22">
        <f t="shared" si="25"/>
        <v>64528</v>
      </c>
      <c r="F304" s="19" t="str">
        <f t="shared" si="27"/>
        <v>FC10</v>
      </c>
      <c r="G304" s="22">
        <f t="shared" si="28"/>
        <v>31760</v>
      </c>
      <c r="H304" s="19" t="str">
        <f t="shared" si="29"/>
        <v>7C10</v>
      </c>
    </row>
    <row r="305" spans="1:8">
      <c r="A305" s="18">
        <v>110</v>
      </c>
      <c r="B305" s="35">
        <v>152.49483060523693</v>
      </c>
      <c r="C305" s="32">
        <f t="shared" si="24"/>
        <v>4034</v>
      </c>
      <c r="D305" s="19" t="str">
        <f t="shared" si="26"/>
        <v>0FC2</v>
      </c>
      <c r="E305" s="22">
        <f t="shared" si="25"/>
        <v>64544</v>
      </c>
      <c r="F305" s="19" t="str">
        <f t="shared" si="27"/>
        <v>FC20</v>
      </c>
      <c r="G305" s="22">
        <f t="shared" si="28"/>
        <v>31776</v>
      </c>
      <c r="H305" s="19" t="str">
        <f t="shared" si="29"/>
        <v>7C20</v>
      </c>
    </row>
    <row r="306" spans="1:8">
      <c r="A306" s="18">
        <v>110.5</v>
      </c>
      <c r="B306" s="35">
        <v>150.37570168556479</v>
      </c>
      <c r="C306" s="32">
        <f t="shared" si="24"/>
        <v>4035</v>
      </c>
      <c r="D306" s="19" t="str">
        <f t="shared" si="26"/>
        <v>0FC3</v>
      </c>
      <c r="E306" s="22">
        <f t="shared" si="25"/>
        <v>64560</v>
      </c>
      <c r="F306" s="19" t="str">
        <f t="shared" si="27"/>
        <v>FC30</v>
      </c>
      <c r="G306" s="22">
        <f t="shared" si="28"/>
        <v>31792</v>
      </c>
      <c r="H306" s="19" t="str">
        <f t="shared" si="29"/>
        <v>7C30</v>
      </c>
    </row>
    <row r="307" spans="1:8">
      <c r="A307" s="18">
        <v>111</v>
      </c>
      <c r="B307" s="35">
        <v>148.29092897490639</v>
      </c>
      <c r="C307" s="32">
        <f t="shared" si="24"/>
        <v>4036</v>
      </c>
      <c r="D307" s="19" t="str">
        <f t="shared" si="26"/>
        <v>0FC4</v>
      </c>
      <c r="E307" s="22">
        <f t="shared" si="25"/>
        <v>64576</v>
      </c>
      <c r="F307" s="19" t="str">
        <f t="shared" si="27"/>
        <v>FC40</v>
      </c>
      <c r="G307" s="22">
        <f t="shared" si="28"/>
        <v>31808</v>
      </c>
      <c r="H307" s="19" t="str">
        <f t="shared" si="29"/>
        <v>7C40</v>
      </c>
    </row>
    <row r="308" spans="1:8">
      <c r="A308" s="18">
        <v>111.5</v>
      </c>
      <c r="B308" s="35">
        <v>146.23988227009755</v>
      </c>
      <c r="C308" s="32">
        <f t="shared" si="24"/>
        <v>4036</v>
      </c>
      <c r="D308" s="19" t="str">
        <f t="shared" si="26"/>
        <v>0FC4</v>
      </c>
      <c r="E308" s="22">
        <f t="shared" si="25"/>
        <v>64576</v>
      </c>
      <c r="F308" s="19" t="str">
        <f t="shared" si="27"/>
        <v>FC40</v>
      </c>
      <c r="G308" s="22">
        <f t="shared" si="28"/>
        <v>31808</v>
      </c>
      <c r="H308" s="19" t="str">
        <f t="shared" si="29"/>
        <v>7C40</v>
      </c>
    </row>
    <row r="309" spans="1:8">
      <c r="A309" s="18">
        <v>112</v>
      </c>
      <c r="B309" s="35">
        <v>144.22194419396178</v>
      </c>
      <c r="C309" s="32">
        <f t="shared" si="24"/>
        <v>4037</v>
      </c>
      <c r="D309" s="19" t="str">
        <f t="shared" si="26"/>
        <v>0FC5</v>
      </c>
      <c r="E309" s="22">
        <f t="shared" si="25"/>
        <v>64592</v>
      </c>
      <c r="F309" s="19" t="str">
        <f t="shared" si="27"/>
        <v>FC50</v>
      </c>
      <c r="G309" s="22">
        <f t="shared" si="28"/>
        <v>31824</v>
      </c>
      <c r="H309" s="19" t="str">
        <f t="shared" si="29"/>
        <v>7C50</v>
      </c>
    </row>
    <row r="310" spans="1:8">
      <c r="A310" s="18">
        <v>112.5</v>
      </c>
      <c r="B310" s="35">
        <v>142.23650990966121</v>
      </c>
      <c r="C310" s="32">
        <f t="shared" si="24"/>
        <v>4038</v>
      </c>
      <c r="D310" s="19" t="str">
        <f t="shared" si="26"/>
        <v>0FC6</v>
      </c>
      <c r="E310" s="22">
        <f t="shared" si="25"/>
        <v>64608</v>
      </c>
      <c r="F310" s="19" t="str">
        <f t="shared" si="27"/>
        <v>FC60</v>
      </c>
      <c r="G310" s="22">
        <f t="shared" si="28"/>
        <v>31840</v>
      </c>
      <c r="H310" s="19" t="str">
        <f t="shared" si="29"/>
        <v>7C60</v>
      </c>
    </row>
    <row r="311" spans="1:8">
      <c r="A311" s="18">
        <v>113</v>
      </c>
      <c r="B311" s="35">
        <v>140.28298684193507</v>
      </c>
      <c r="C311" s="32">
        <f t="shared" si="24"/>
        <v>4039</v>
      </c>
      <c r="D311" s="19" t="str">
        <f t="shared" si="26"/>
        <v>0FC7</v>
      </c>
      <c r="E311" s="22">
        <f t="shared" si="25"/>
        <v>64624</v>
      </c>
      <c r="F311" s="19" t="str">
        <f t="shared" si="27"/>
        <v>FC70</v>
      </c>
      <c r="G311" s="22">
        <f t="shared" si="28"/>
        <v>31856</v>
      </c>
      <c r="H311" s="19" t="str">
        <f t="shared" si="29"/>
        <v>7C70</v>
      </c>
    </row>
    <row r="312" spans="1:8">
      <c r="A312" s="18">
        <v>113.5</v>
      </c>
      <c r="B312" s="35">
        <v>138.36079440505239</v>
      </c>
      <c r="C312" s="32">
        <f t="shared" si="24"/>
        <v>4040</v>
      </c>
      <c r="D312" s="19" t="str">
        <f t="shared" si="26"/>
        <v>0FC8</v>
      </c>
      <c r="E312" s="22">
        <f t="shared" si="25"/>
        <v>64640</v>
      </c>
      <c r="F312" s="19" t="str">
        <f t="shared" si="27"/>
        <v>FC80</v>
      </c>
      <c r="G312" s="22">
        <f t="shared" si="28"/>
        <v>31872</v>
      </c>
      <c r="H312" s="19" t="str">
        <f t="shared" si="29"/>
        <v>7C80</v>
      </c>
    </row>
    <row r="313" spans="1:8">
      <c r="A313" s="18">
        <v>114</v>
      </c>
      <c r="B313" s="35">
        <v>136.46936373729929</v>
      </c>
      <c r="C313" s="32">
        <f t="shared" si="24"/>
        <v>4040</v>
      </c>
      <c r="D313" s="19" t="str">
        <f t="shared" si="26"/>
        <v>0FC8</v>
      </c>
      <c r="E313" s="22">
        <f t="shared" si="25"/>
        <v>64640</v>
      </c>
      <c r="F313" s="19" t="str">
        <f t="shared" si="27"/>
        <v>FC80</v>
      </c>
      <c r="G313" s="22">
        <f t="shared" si="28"/>
        <v>31872</v>
      </c>
      <c r="H313" s="19" t="str">
        <f t="shared" si="29"/>
        <v>7C80</v>
      </c>
    </row>
    <row r="314" spans="1:8">
      <c r="A314" s="18">
        <v>114.5</v>
      </c>
      <c r="B314" s="35">
        <v>134.60813744183667</v>
      </c>
      <c r="C314" s="32">
        <f t="shared" si="24"/>
        <v>4041</v>
      </c>
      <c r="D314" s="19" t="str">
        <f t="shared" si="26"/>
        <v>0FC9</v>
      </c>
      <c r="E314" s="22">
        <f t="shared" si="25"/>
        <v>64656</v>
      </c>
      <c r="F314" s="19" t="str">
        <f t="shared" si="27"/>
        <v>FC90</v>
      </c>
      <c r="G314" s="22">
        <f t="shared" si="28"/>
        <v>31888</v>
      </c>
      <c r="H314" s="19" t="str">
        <f t="shared" si="29"/>
        <v>7C90</v>
      </c>
    </row>
    <row r="315" spans="1:8">
      <c r="A315" s="18">
        <v>115</v>
      </c>
      <c r="B315" s="35">
        <v>132.77656933376238</v>
      </c>
      <c r="C315" s="32">
        <f t="shared" si="24"/>
        <v>4042</v>
      </c>
      <c r="D315" s="19" t="str">
        <f t="shared" si="26"/>
        <v>0FCA</v>
      </c>
      <c r="E315" s="22">
        <f t="shared" si="25"/>
        <v>64672</v>
      </c>
      <c r="F315" s="19" t="str">
        <f t="shared" si="27"/>
        <v>FCA0</v>
      </c>
      <c r="G315" s="22">
        <f t="shared" si="28"/>
        <v>31904</v>
      </c>
      <c r="H315" s="19" t="str">
        <f t="shared" si="29"/>
        <v>7CA0</v>
      </c>
    </row>
    <row r="316" spans="1:8">
      <c r="A316" s="18">
        <v>115.5</v>
      </c>
      <c r="B316" s="35">
        <v>130.97412419321961</v>
      </c>
      <c r="C316" s="32">
        <f t="shared" si="24"/>
        <v>4043</v>
      </c>
      <c r="D316" s="19" t="str">
        <f t="shared" si="26"/>
        <v>0FCB</v>
      </c>
      <c r="E316" s="22">
        <f t="shared" si="25"/>
        <v>64688</v>
      </c>
      <c r="F316" s="19" t="str">
        <f t="shared" si="27"/>
        <v>FCB0</v>
      </c>
      <c r="G316" s="22">
        <f t="shared" si="28"/>
        <v>31920</v>
      </c>
      <c r="H316" s="19" t="str">
        <f t="shared" si="29"/>
        <v>7CB0</v>
      </c>
    </row>
    <row r="317" spans="1:8">
      <c r="A317" s="18">
        <v>116</v>
      </c>
      <c r="B317" s="35">
        <v>129.20027752439245</v>
      </c>
      <c r="C317" s="32">
        <f t="shared" si="24"/>
        <v>4043</v>
      </c>
      <c r="D317" s="19" t="str">
        <f t="shared" si="26"/>
        <v>0FCB</v>
      </c>
      <c r="E317" s="22">
        <f t="shared" si="25"/>
        <v>64688</v>
      </c>
      <c r="F317" s="19" t="str">
        <f t="shared" si="27"/>
        <v>FCB0</v>
      </c>
      <c r="G317" s="22">
        <f t="shared" si="28"/>
        <v>31920</v>
      </c>
      <c r="H317" s="19" t="str">
        <f t="shared" si="29"/>
        <v>7CB0</v>
      </c>
    </row>
    <row r="318" spans="1:8">
      <c r="A318" s="18">
        <v>116.5</v>
      </c>
      <c r="B318" s="35">
        <v>127.45451532024319</v>
      </c>
      <c r="C318" s="32">
        <f t="shared" si="24"/>
        <v>4044</v>
      </c>
      <c r="D318" s="19" t="str">
        <f t="shared" si="26"/>
        <v>0FCC</v>
      </c>
      <c r="E318" s="22">
        <f t="shared" si="25"/>
        <v>64704</v>
      </c>
      <c r="F318" s="19" t="str">
        <f t="shared" si="27"/>
        <v>FCC0</v>
      </c>
      <c r="G318" s="22">
        <f t="shared" si="28"/>
        <v>31936</v>
      </c>
      <c r="H318" s="19" t="str">
        <f t="shared" si="29"/>
        <v>7CC0</v>
      </c>
    </row>
    <row r="319" spans="1:8">
      <c r="A319" s="18">
        <v>117</v>
      </c>
      <c r="B319" s="35">
        <v>125.73633383283999</v>
      </c>
      <c r="C319" s="32">
        <f t="shared" si="24"/>
        <v>4045</v>
      </c>
      <c r="D319" s="19" t="str">
        <f t="shared" si="26"/>
        <v>0FCD</v>
      </c>
      <c r="E319" s="22">
        <f t="shared" si="25"/>
        <v>64720</v>
      </c>
      <c r="F319" s="19" t="str">
        <f t="shared" si="27"/>
        <v>FCD0</v>
      </c>
      <c r="G319" s="22">
        <f t="shared" si="28"/>
        <v>31952</v>
      </c>
      <c r="H319" s="19" t="str">
        <f t="shared" si="29"/>
        <v>7CD0</v>
      </c>
    </row>
    <row r="320" spans="1:8">
      <c r="A320" s="18">
        <v>117.5</v>
      </c>
      <c r="B320" s="35">
        <v>124.04523934913402</v>
      </c>
      <c r="C320" s="32">
        <f t="shared" si="24"/>
        <v>4045</v>
      </c>
      <c r="D320" s="19" t="str">
        <f t="shared" si="26"/>
        <v>0FCD</v>
      </c>
      <c r="E320" s="22">
        <f t="shared" si="25"/>
        <v>64720</v>
      </c>
      <c r="F320" s="19" t="str">
        <f t="shared" si="27"/>
        <v>FCD0</v>
      </c>
      <c r="G320" s="22">
        <f t="shared" si="28"/>
        <v>31952</v>
      </c>
      <c r="H320" s="19" t="str">
        <f t="shared" si="29"/>
        <v>7CD0</v>
      </c>
    </row>
    <row r="321" spans="1:8">
      <c r="A321" s="18">
        <v>118</v>
      </c>
      <c r="B321" s="35">
        <v>122.38074797204786</v>
      </c>
      <c r="C321" s="32">
        <f t="shared" si="24"/>
        <v>4046</v>
      </c>
      <c r="D321" s="19" t="str">
        <f t="shared" si="26"/>
        <v>0FCE</v>
      </c>
      <c r="E321" s="22">
        <f t="shared" si="25"/>
        <v>64736</v>
      </c>
      <c r="F321" s="19" t="str">
        <f t="shared" si="27"/>
        <v>FCE0</v>
      </c>
      <c r="G321" s="22">
        <f t="shared" si="28"/>
        <v>31968</v>
      </c>
      <c r="H321" s="19" t="str">
        <f t="shared" si="29"/>
        <v>7CE0</v>
      </c>
    </row>
    <row r="322" spans="1:8">
      <c r="A322" s="18">
        <v>118.5</v>
      </c>
      <c r="B322" s="35">
        <v>120.7423854067375</v>
      </c>
      <c r="C322" s="32">
        <f t="shared" si="24"/>
        <v>4047</v>
      </c>
      <c r="D322" s="19" t="str">
        <f t="shared" si="26"/>
        <v>0FCF</v>
      </c>
      <c r="E322" s="22">
        <f t="shared" si="25"/>
        <v>64752</v>
      </c>
      <c r="F322" s="19" t="str">
        <f t="shared" si="27"/>
        <v>FCF0</v>
      </c>
      <c r="G322" s="22">
        <f t="shared" si="28"/>
        <v>31984</v>
      </c>
      <c r="H322" s="19" t="str">
        <f t="shared" si="29"/>
        <v>7CF0</v>
      </c>
    </row>
    <row r="323" spans="1:8">
      <c r="A323" s="18">
        <v>119</v>
      </c>
      <c r="B323" s="35">
        <v>119.12968675189876</v>
      </c>
      <c r="C323" s="32">
        <f t="shared" si="24"/>
        <v>4047</v>
      </c>
      <c r="D323" s="19" t="str">
        <f t="shared" si="26"/>
        <v>0FCF</v>
      </c>
      <c r="E323" s="22">
        <f t="shared" si="25"/>
        <v>64752</v>
      </c>
      <c r="F323" s="19" t="str">
        <f t="shared" si="27"/>
        <v>FCF0</v>
      </c>
      <c r="G323" s="22">
        <f t="shared" si="28"/>
        <v>31984</v>
      </c>
      <c r="H323" s="19" t="str">
        <f t="shared" si="29"/>
        <v>7CF0</v>
      </c>
    </row>
    <row r="324" spans="1:8">
      <c r="A324" s="18">
        <v>119.5</v>
      </c>
      <c r="B324" s="35">
        <v>117.54219629598998</v>
      </c>
      <c r="C324" s="32">
        <f t="shared" si="24"/>
        <v>4048</v>
      </c>
      <c r="D324" s="19" t="str">
        <f t="shared" si="26"/>
        <v>0FD0</v>
      </c>
      <c r="E324" s="22">
        <f t="shared" si="25"/>
        <v>64768</v>
      </c>
      <c r="F324" s="19" t="str">
        <f t="shared" si="27"/>
        <v>FD00</v>
      </c>
      <c r="G324" s="22">
        <f t="shared" si="28"/>
        <v>32000</v>
      </c>
      <c r="H324" s="19" t="str">
        <f t="shared" si="29"/>
        <v>7D00</v>
      </c>
    </row>
    <row r="325" spans="1:8">
      <c r="A325" s="18">
        <v>120</v>
      </c>
      <c r="B325" s="35">
        <v>115.97946731824412</v>
      </c>
      <c r="C325" s="32">
        <f t="shared" ref="C325:C388" si="30">INT(Vin*2^Resol *Rup/(VRef*(B325+Rup)))</f>
        <v>4049</v>
      </c>
      <c r="D325" s="19" t="str">
        <f t="shared" si="26"/>
        <v>0FD1</v>
      </c>
      <c r="E325" s="22">
        <f t="shared" ref="E325:E385" si="31">C325 *2^(16-Resol)</f>
        <v>64784</v>
      </c>
      <c r="F325" s="19" t="str">
        <f t="shared" si="27"/>
        <v>FD10</v>
      </c>
      <c r="G325" s="22">
        <f t="shared" si="28"/>
        <v>32016</v>
      </c>
      <c r="H325" s="19" t="str">
        <f t="shared" si="29"/>
        <v>7D10</v>
      </c>
    </row>
    <row r="326" spans="1:8">
      <c r="A326" s="18">
        <v>120.5</v>
      </c>
      <c r="B326" s="35">
        <v>114.44106189435357</v>
      </c>
      <c r="C326" s="32">
        <f t="shared" si="30"/>
        <v>4049</v>
      </c>
      <c r="D326" s="19" t="str">
        <f t="shared" ref="D326:D385" si="32">DEC2HEX(C326,4)</f>
        <v>0FD1</v>
      </c>
      <c r="E326" s="22">
        <f t="shared" si="31"/>
        <v>64784</v>
      </c>
      <c r="F326" s="19" t="str">
        <f t="shared" ref="F326:F385" si="33">DEC2HEX(E326,4)</f>
        <v>FD10</v>
      </c>
      <c r="G326" s="22">
        <f t="shared" ref="G326:G385" si="34">E326-2^15</f>
        <v>32016</v>
      </c>
      <c r="H326" s="19" t="str">
        <f t="shared" ref="H326:H385" si="35">DEC2HEX(G326,4)</f>
        <v>7D10</v>
      </c>
    </row>
    <row r="327" spans="1:8">
      <c r="A327" s="18">
        <v>121</v>
      </c>
      <c r="B327" s="35">
        <v>112.92655070670472</v>
      </c>
      <c r="C327" s="32">
        <f t="shared" si="30"/>
        <v>4050</v>
      </c>
      <c r="D327" s="19" t="str">
        <f t="shared" si="32"/>
        <v>0FD2</v>
      </c>
      <c r="E327" s="22">
        <f t="shared" si="31"/>
        <v>64800</v>
      </c>
      <c r="F327" s="19" t="str">
        <f t="shared" si="33"/>
        <v>FD20</v>
      </c>
      <c r="G327" s="22">
        <f t="shared" si="34"/>
        <v>32032</v>
      </c>
      <c r="H327" s="19" t="str">
        <f t="shared" si="35"/>
        <v>7D20</v>
      </c>
    </row>
    <row r="328" spans="1:8">
      <c r="A328" s="18">
        <v>121.5</v>
      </c>
      <c r="B328" s="35">
        <v>111.4355128590519</v>
      </c>
      <c r="C328" s="32">
        <f t="shared" si="30"/>
        <v>4050</v>
      </c>
      <c r="D328" s="19" t="str">
        <f t="shared" si="32"/>
        <v>0FD2</v>
      </c>
      <c r="E328" s="22">
        <f t="shared" si="31"/>
        <v>64800</v>
      </c>
      <c r="F328" s="19" t="str">
        <f t="shared" si="33"/>
        <v>FD20</v>
      </c>
      <c r="G328" s="22">
        <f t="shared" si="34"/>
        <v>32032</v>
      </c>
      <c r="H328" s="19" t="str">
        <f t="shared" si="35"/>
        <v>7D20</v>
      </c>
    </row>
    <row r="329" spans="1:8">
      <c r="A329" s="18">
        <v>122</v>
      </c>
      <c r="B329" s="35">
        <v>109.96753569551687</v>
      </c>
      <c r="C329" s="32">
        <f t="shared" si="30"/>
        <v>4051</v>
      </c>
      <c r="D329" s="19" t="str">
        <f t="shared" si="32"/>
        <v>0FD3</v>
      </c>
      <c r="E329" s="22">
        <f t="shared" si="31"/>
        <v>64816</v>
      </c>
      <c r="F329" s="19" t="str">
        <f t="shared" si="33"/>
        <v>FD30</v>
      </c>
      <c r="G329" s="22">
        <f t="shared" si="34"/>
        <v>32048</v>
      </c>
      <c r="H329" s="19" t="str">
        <f t="shared" si="35"/>
        <v>7D30</v>
      </c>
    </row>
    <row r="330" spans="1:8">
      <c r="A330" s="18">
        <v>122.5</v>
      </c>
      <c r="B330" s="35">
        <v>108.52221462380609</v>
      </c>
      <c r="C330" s="32">
        <f t="shared" si="30"/>
        <v>4052</v>
      </c>
      <c r="D330" s="19" t="str">
        <f t="shared" si="32"/>
        <v>0FD4</v>
      </c>
      <c r="E330" s="22">
        <f t="shared" si="31"/>
        <v>64832</v>
      </c>
      <c r="F330" s="19" t="str">
        <f t="shared" si="33"/>
        <v>FD40</v>
      </c>
      <c r="G330" s="22">
        <f t="shared" si="34"/>
        <v>32064</v>
      </c>
      <c r="H330" s="19" t="str">
        <f t="shared" si="35"/>
        <v>7D40</v>
      </c>
    </row>
    <row r="331" spans="1:8">
      <c r="A331" s="18">
        <v>123</v>
      </c>
      <c r="B331" s="35">
        <v>107.09915294253886</v>
      </c>
      <c r="C331" s="32">
        <f t="shared" si="30"/>
        <v>4052</v>
      </c>
      <c r="D331" s="19" t="str">
        <f t="shared" si="32"/>
        <v>0FD4</v>
      </c>
      <c r="E331" s="22">
        <f t="shared" si="31"/>
        <v>64832</v>
      </c>
      <c r="F331" s="19" t="str">
        <f t="shared" si="33"/>
        <v>FD40</v>
      </c>
      <c r="G331" s="22">
        <f t="shared" si="34"/>
        <v>32064</v>
      </c>
      <c r="H331" s="19" t="str">
        <f t="shared" si="35"/>
        <v>7D40</v>
      </c>
    </row>
    <row r="332" spans="1:8">
      <c r="A332" s="18">
        <v>123.5</v>
      </c>
      <c r="B332" s="35">
        <v>105.6979616725861</v>
      </c>
      <c r="C332" s="32">
        <f t="shared" si="30"/>
        <v>4053</v>
      </c>
      <c r="D332" s="19" t="str">
        <f t="shared" si="32"/>
        <v>0FD5</v>
      </c>
      <c r="E332" s="22">
        <f t="shared" si="31"/>
        <v>64848</v>
      </c>
      <c r="F332" s="19" t="str">
        <f t="shared" si="33"/>
        <v>FD50</v>
      </c>
      <c r="G332" s="22">
        <f t="shared" si="34"/>
        <v>32080</v>
      </c>
      <c r="H332" s="19" t="str">
        <f t="shared" si="35"/>
        <v>7D50</v>
      </c>
    </row>
    <row r="333" spans="1:8">
      <c r="A333" s="18">
        <v>124</v>
      </c>
      <c r="B333" s="35">
        <v>104.31825939231699</v>
      </c>
      <c r="C333" s="32">
        <f t="shared" si="30"/>
        <v>4053</v>
      </c>
      <c r="D333" s="19" t="str">
        <f t="shared" si="32"/>
        <v>0FD5</v>
      </c>
      <c r="E333" s="22">
        <f t="shared" si="31"/>
        <v>64848</v>
      </c>
      <c r="F333" s="19" t="str">
        <f t="shared" si="33"/>
        <v>FD50</v>
      </c>
      <c r="G333" s="22">
        <f t="shared" si="34"/>
        <v>32080</v>
      </c>
      <c r="H333" s="19" t="str">
        <f t="shared" si="35"/>
        <v>7D50</v>
      </c>
    </row>
    <row r="334" spans="1:8">
      <c r="A334" s="18">
        <v>124.5</v>
      </c>
      <c r="B334" s="35">
        <v>102.95967207665736</v>
      </c>
      <c r="C334" s="32">
        <f t="shared" si="30"/>
        <v>4054</v>
      </c>
      <c r="D334" s="19" t="str">
        <f t="shared" si="32"/>
        <v>0FD6</v>
      </c>
      <c r="E334" s="22">
        <f t="shared" si="31"/>
        <v>64864</v>
      </c>
      <c r="F334" s="19" t="str">
        <f t="shared" si="33"/>
        <v>FD60</v>
      </c>
      <c r="G334" s="22">
        <f t="shared" si="34"/>
        <v>32096</v>
      </c>
      <c r="H334" s="19" t="str">
        <f t="shared" si="35"/>
        <v>7D60</v>
      </c>
    </row>
    <row r="335" spans="1:8">
      <c r="A335" s="18">
        <v>125</v>
      </c>
      <c r="B335" s="35">
        <v>101.62183293986455</v>
      </c>
      <c r="C335" s="32">
        <f t="shared" si="30"/>
        <v>4054</v>
      </c>
      <c r="D335" s="19" t="str">
        <f t="shared" si="32"/>
        <v>0FD6</v>
      </c>
      <c r="E335" s="22">
        <f t="shared" si="31"/>
        <v>64864</v>
      </c>
      <c r="F335" s="19" t="str">
        <f t="shared" si="33"/>
        <v>FD60</v>
      </c>
      <c r="G335" s="22">
        <f t="shared" si="34"/>
        <v>32096</v>
      </c>
      <c r="H335" s="19" t="str">
        <f t="shared" si="35"/>
        <v>7D60</v>
      </c>
    </row>
    <row r="336" spans="1:8">
      <c r="A336" s="18">
        <v>125.5</v>
      </c>
      <c r="B336" s="35">
        <v>100.3043822819274</v>
      </c>
      <c r="C336" s="32">
        <f t="shared" si="30"/>
        <v>4055</v>
      </c>
      <c r="D336" s="19" t="str">
        <f t="shared" si="32"/>
        <v>0FD7</v>
      </c>
      <c r="E336" s="22">
        <f t="shared" si="31"/>
        <v>64880</v>
      </c>
      <c r="F336" s="19" t="str">
        <f t="shared" si="33"/>
        <v>FD70</v>
      </c>
      <c r="G336" s="22">
        <f t="shared" si="34"/>
        <v>32112</v>
      </c>
      <c r="H336" s="19" t="str">
        <f t="shared" si="35"/>
        <v>7D70</v>
      </c>
    </row>
    <row r="337" spans="1:8">
      <c r="A337" s="18">
        <v>126</v>
      </c>
      <c r="B337" s="35">
        <v>99.006967338500246</v>
      </c>
      <c r="C337" s="32">
        <f t="shared" si="30"/>
        <v>4055</v>
      </c>
      <c r="D337" s="19" t="str">
        <f t="shared" si="32"/>
        <v>0FD7</v>
      </c>
      <c r="E337" s="22">
        <f t="shared" si="31"/>
        <v>64880</v>
      </c>
      <c r="F337" s="19" t="str">
        <f t="shared" si="33"/>
        <v>FD70</v>
      </c>
      <c r="G337" s="22">
        <f t="shared" si="34"/>
        <v>32112</v>
      </c>
      <c r="H337" s="19" t="str">
        <f t="shared" si="35"/>
        <v>7D70</v>
      </c>
    </row>
    <row r="338" spans="1:8">
      <c r="A338" s="18">
        <v>126.5</v>
      </c>
      <c r="B338" s="35">
        <v>97.729242134283609</v>
      </c>
      <c r="C338" s="32">
        <f t="shared" si="30"/>
        <v>4056</v>
      </c>
      <c r="D338" s="19" t="str">
        <f t="shared" si="32"/>
        <v>0FD8</v>
      </c>
      <c r="E338" s="22">
        <f t="shared" si="31"/>
        <v>64896</v>
      </c>
      <c r="F338" s="19" t="str">
        <f t="shared" si="33"/>
        <v>FD80</v>
      </c>
      <c r="G338" s="22">
        <f t="shared" si="34"/>
        <v>32128</v>
      </c>
      <c r="H338" s="19" t="str">
        <f t="shared" si="35"/>
        <v>7D80</v>
      </c>
    </row>
    <row r="339" spans="1:8">
      <c r="A339" s="18">
        <v>127</v>
      </c>
      <c r="B339" s="35">
        <v>96.470867339768347</v>
      </c>
      <c r="C339" s="32">
        <f t="shared" si="30"/>
        <v>4056</v>
      </c>
      <c r="D339" s="19" t="str">
        <f t="shared" si="32"/>
        <v>0FD8</v>
      </c>
      <c r="E339" s="22">
        <f t="shared" si="31"/>
        <v>64896</v>
      </c>
      <c r="F339" s="19" t="str">
        <f t="shared" si="33"/>
        <v>FD80</v>
      </c>
      <c r="G339" s="22">
        <f t="shared" si="34"/>
        <v>32128</v>
      </c>
      <c r="H339" s="19" t="str">
        <f t="shared" si="35"/>
        <v>7D80</v>
      </c>
    </row>
    <row r="340" spans="1:8">
      <c r="A340" s="18">
        <v>127.5</v>
      </c>
      <c r="B340" s="35">
        <v>95.231510131255888</v>
      </c>
      <c r="C340" s="32">
        <f t="shared" si="30"/>
        <v>4057</v>
      </c>
      <c r="D340" s="19" t="str">
        <f t="shared" si="32"/>
        <v>0FD9</v>
      </c>
      <c r="E340" s="22">
        <f t="shared" si="31"/>
        <v>64912</v>
      </c>
      <c r="F340" s="19" t="str">
        <f t="shared" si="33"/>
        <v>FD90</v>
      </c>
      <c r="G340" s="22">
        <f t="shared" si="34"/>
        <v>32144</v>
      </c>
      <c r="H340" s="19" t="str">
        <f t="shared" si="35"/>
        <v>7D90</v>
      </c>
    </row>
    <row r="341" spans="1:8">
      <c r="A341" s="18">
        <v>128</v>
      </c>
      <c r="B341" s="35">
        <v>94.010844054080735</v>
      </c>
      <c r="C341" s="32">
        <f t="shared" si="30"/>
        <v>4057</v>
      </c>
      <c r="D341" s="19" t="str">
        <f t="shared" si="32"/>
        <v>0FD9</v>
      </c>
      <c r="E341" s="22">
        <f t="shared" si="31"/>
        <v>64912</v>
      </c>
      <c r="F341" s="19" t="str">
        <f t="shared" si="33"/>
        <v>FD90</v>
      </c>
      <c r="G341" s="22">
        <f t="shared" si="34"/>
        <v>32144</v>
      </c>
      <c r="H341" s="19" t="str">
        <f t="shared" si="35"/>
        <v>7D90</v>
      </c>
    </row>
    <row r="342" spans="1:8">
      <c r="A342" s="18">
        <v>128.5</v>
      </c>
      <c r="B342" s="35">
        <v>92.808548888948664</v>
      </c>
      <c r="C342" s="32">
        <f t="shared" si="30"/>
        <v>4058</v>
      </c>
      <c r="D342" s="19" t="str">
        <f t="shared" si="32"/>
        <v>0FDA</v>
      </c>
      <c r="E342" s="22">
        <f t="shared" si="31"/>
        <v>64928</v>
      </c>
      <c r="F342" s="19" t="str">
        <f t="shared" si="33"/>
        <v>FDA0</v>
      </c>
      <c r="G342" s="22">
        <f t="shared" si="34"/>
        <v>32160</v>
      </c>
      <c r="H342" s="19" t="str">
        <f t="shared" si="35"/>
        <v>7DA0</v>
      </c>
    </row>
    <row r="343" spans="1:8">
      <c r="A343" s="18">
        <v>129</v>
      </c>
      <c r="B343" s="35">
        <v>91.624310521320211</v>
      </c>
      <c r="C343" s="32">
        <f t="shared" si="30"/>
        <v>4058</v>
      </c>
      <c r="D343" s="19" t="str">
        <f t="shared" si="32"/>
        <v>0FDA</v>
      </c>
      <c r="E343" s="22">
        <f t="shared" si="31"/>
        <v>64928</v>
      </c>
      <c r="F343" s="19" t="str">
        <f t="shared" si="33"/>
        <v>FDA0</v>
      </c>
      <c r="G343" s="22">
        <f t="shared" si="34"/>
        <v>32160</v>
      </c>
      <c r="H343" s="19" t="str">
        <f t="shared" si="35"/>
        <v>7DA0</v>
      </c>
    </row>
    <row r="344" spans="1:8">
      <c r="A344" s="18">
        <v>129.5</v>
      </c>
      <c r="B344" s="35">
        <v>90.457820813763149</v>
      </c>
      <c r="C344" s="32">
        <f t="shared" si="30"/>
        <v>4059</v>
      </c>
      <c r="D344" s="19" t="str">
        <f t="shared" si="32"/>
        <v>0FDB</v>
      </c>
      <c r="E344" s="22">
        <f t="shared" si="31"/>
        <v>64944</v>
      </c>
      <c r="F344" s="19" t="str">
        <f t="shared" si="33"/>
        <v>FDB0</v>
      </c>
      <c r="G344" s="22">
        <f t="shared" si="34"/>
        <v>32176</v>
      </c>
      <c r="H344" s="19" t="str">
        <f t="shared" si="35"/>
        <v>7DB0</v>
      </c>
    </row>
    <row r="345" spans="1:8">
      <c r="A345" s="18">
        <v>130</v>
      </c>
      <c r="B345" s="35">
        <v>89.308777481198817</v>
      </c>
      <c r="C345" s="32">
        <f t="shared" si="30"/>
        <v>4059</v>
      </c>
      <c r="D345" s="19" t="str">
        <f t="shared" si="32"/>
        <v>0FDB</v>
      </c>
      <c r="E345" s="22">
        <f t="shared" si="31"/>
        <v>64944</v>
      </c>
      <c r="F345" s="19" t="str">
        <f t="shared" si="33"/>
        <v>FDB0</v>
      </c>
      <c r="G345" s="22">
        <f t="shared" si="34"/>
        <v>32176</v>
      </c>
      <c r="H345" s="19" t="str">
        <f t="shared" si="35"/>
        <v>7DB0</v>
      </c>
    </row>
    <row r="346" spans="1:8">
      <c r="A346" s="18">
        <v>130.5</v>
      </c>
      <c r="B346" s="35">
        <v>88.176883968975744</v>
      </c>
      <c r="C346" s="32">
        <f t="shared" si="30"/>
        <v>4060</v>
      </c>
      <c r="D346" s="19" t="str">
        <f t="shared" si="32"/>
        <v>0FDC</v>
      </c>
      <c r="E346" s="22">
        <f t="shared" si="31"/>
        <v>64960</v>
      </c>
      <c r="F346" s="19" t="str">
        <f t="shared" si="33"/>
        <v>FDC0</v>
      </c>
      <c r="G346" s="22">
        <f t="shared" si="34"/>
        <v>32192</v>
      </c>
      <c r="H346" s="19" t="str">
        <f t="shared" si="35"/>
        <v>7DC0</v>
      </c>
    </row>
    <row r="347" spans="1:8">
      <c r="A347" s="18">
        <v>131</v>
      </c>
      <c r="B347" s="35">
        <v>87.061849333699286</v>
      </c>
      <c r="C347" s="32">
        <f t="shared" si="30"/>
        <v>4060</v>
      </c>
      <c r="D347" s="19" t="str">
        <f t="shared" si="32"/>
        <v>0FDC</v>
      </c>
      <c r="E347" s="22">
        <f t="shared" si="31"/>
        <v>64960</v>
      </c>
      <c r="F347" s="19" t="str">
        <f t="shared" si="33"/>
        <v>FDC0</v>
      </c>
      <c r="G347" s="22">
        <f t="shared" si="34"/>
        <v>32192</v>
      </c>
      <c r="H347" s="19" t="str">
        <f t="shared" si="35"/>
        <v>7DC0</v>
      </c>
    </row>
    <row r="348" spans="1:8">
      <c r="A348" s="18">
        <v>131.5</v>
      </c>
      <c r="B348" s="35">
        <v>85.96338812674945</v>
      </c>
      <c r="C348" s="32">
        <f t="shared" si="30"/>
        <v>4061</v>
      </c>
      <c r="D348" s="19" t="str">
        <f t="shared" si="32"/>
        <v>0FDD</v>
      </c>
      <c r="E348" s="22">
        <f t="shared" si="31"/>
        <v>64976</v>
      </c>
      <c r="F348" s="19" t="str">
        <f t="shared" si="33"/>
        <v>FDD0</v>
      </c>
      <c r="G348" s="22">
        <f t="shared" si="34"/>
        <v>32208</v>
      </c>
      <c r="H348" s="19" t="str">
        <f t="shared" si="35"/>
        <v>7DD0</v>
      </c>
    </row>
    <row r="349" spans="1:8">
      <c r="A349" s="18">
        <v>132</v>
      </c>
      <c r="B349" s="35">
        <v>84.881220280424529</v>
      </c>
      <c r="C349" s="32">
        <f t="shared" si="30"/>
        <v>4061</v>
      </c>
      <c r="D349" s="19" t="str">
        <f t="shared" si="32"/>
        <v>0FDD</v>
      </c>
      <c r="E349" s="22">
        <f t="shared" si="31"/>
        <v>64976</v>
      </c>
      <c r="F349" s="19" t="str">
        <f t="shared" si="33"/>
        <v>FDD0</v>
      </c>
      <c r="G349" s="22">
        <f t="shared" si="34"/>
        <v>32208</v>
      </c>
      <c r="H349" s="19" t="str">
        <f t="shared" si="35"/>
        <v>7DD0</v>
      </c>
    </row>
    <row r="350" spans="1:8">
      <c r="A350" s="18">
        <v>132.5</v>
      </c>
      <c r="B350" s="35">
        <v>83.815070996644181</v>
      </c>
      <c r="C350" s="32">
        <f t="shared" si="30"/>
        <v>4061</v>
      </c>
      <c r="D350" s="19" t="str">
        <f t="shared" si="32"/>
        <v>0FDD</v>
      </c>
      <c r="E350" s="22">
        <f t="shared" si="31"/>
        <v>64976</v>
      </c>
      <c r="F350" s="19" t="str">
        <f t="shared" si="33"/>
        <v>FDD0</v>
      </c>
      <c r="G350" s="22">
        <f t="shared" si="34"/>
        <v>32208</v>
      </c>
      <c r="H350" s="19" t="str">
        <f t="shared" si="35"/>
        <v>7DD0</v>
      </c>
    </row>
    <row r="351" spans="1:8">
      <c r="A351" s="18">
        <v>133</v>
      </c>
      <c r="B351" s="35">
        <v>82.764670638151131</v>
      </c>
      <c r="C351" s="32">
        <f t="shared" si="30"/>
        <v>4062</v>
      </c>
      <c r="D351" s="19" t="str">
        <f t="shared" si="32"/>
        <v>0FDE</v>
      </c>
      <c r="E351" s="22">
        <f t="shared" si="31"/>
        <v>64992</v>
      </c>
      <c r="F351" s="19" t="str">
        <f t="shared" si="33"/>
        <v>FDE0</v>
      </c>
      <c r="G351" s="22">
        <f t="shared" si="34"/>
        <v>32224</v>
      </c>
      <c r="H351" s="19" t="str">
        <f t="shared" si="35"/>
        <v>7DE0</v>
      </c>
    </row>
    <row r="352" spans="1:8">
      <c r="A352" s="18">
        <v>133.5</v>
      </c>
      <c r="B352" s="35">
        <v>81.729754622150963</v>
      </c>
      <c r="C352" s="32">
        <f t="shared" si="30"/>
        <v>4062</v>
      </c>
      <c r="D352" s="19" t="str">
        <f t="shared" si="32"/>
        <v>0FDE</v>
      </c>
      <c r="E352" s="22">
        <f t="shared" si="31"/>
        <v>64992</v>
      </c>
      <c r="F352" s="19" t="str">
        <f t="shared" si="33"/>
        <v>FDE0</v>
      </c>
      <c r="G352" s="22">
        <f t="shared" si="34"/>
        <v>32224</v>
      </c>
      <c r="H352" s="19" t="str">
        <f t="shared" si="35"/>
        <v>7DE0</v>
      </c>
    </row>
    <row r="353" spans="1:8">
      <c r="A353" s="18">
        <v>134</v>
      </c>
      <c r="B353" s="35">
        <v>80.710063316332139</v>
      </c>
      <c r="C353" s="32">
        <f t="shared" si="30"/>
        <v>4063</v>
      </c>
      <c r="D353" s="19" t="str">
        <f t="shared" si="32"/>
        <v>0FDF</v>
      </c>
      <c r="E353" s="22">
        <f t="shared" si="31"/>
        <v>65008</v>
      </c>
      <c r="F353" s="19" t="str">
        <f t="shared" si="33"/>
        <v>FDF0</v>
      </c>
      <c r="G353" s="22">
        <f t="shared" si="34"/>
        <v>32240</v>
      </c>
      <c r="H353" s="19" t="str">
        <f t="shared" si="35"/>
        <v>7DF0</v>
      </c>
    </row>
    <row r="354" spans="1:8">
      <c r="A354" s="18">
        <v>134.5</v>
      </c>
      <c r="B354" s="35">
        <v>79.705341937206668</v>
      </c>
      <c r="C354" s="32">
        <f t="shared" si="30"/>
        <v>4063</v>
      </c>
      <c r="D354" s="19" t="str">
        <f t="shared" si="32"/>
        <v>0FDF</v>
      </c>
      <c r="E354" s="22">
        <f t="shared" si="31"/>
        <v>65008</v>
      </c>
      <c r="F354" s="19" t="str">
        <f t="shared" si="33"/>
        <v>FDF0</v>
      </c>
      <c r="G354" s="22">
        <f t="shared" si="34"/>
        <v>32240</v>
      </c>
      <c r="H354" s="19" t="str">
        <f t="shared" si="35"/>
        <v>7DF0</v>
      </c>
    </row>
    <row r="355" spans="1:8">
      <c r="A355" s="18">
        <v>135</v>
      </c>
      <c r="B355" s="35">
        <v>78.71534045071779</v>
      </c>
      <c r="C355" s="32">
        <f t="shared" si="30"/>
        <v>4064</v>
      </c>
      <c r="D355" s="19" t="str">
        <f t="shared" si="32"/>
        <v>0FE0</v>
      </c>
      <c r="E355" s="22">
        <f t="shared" si="31"/>
        <v>65024</v>
      </c>
      <c r="F355" s="19" t="str">
        <f t="shared" si="33"/>
        <v>FE00</v>
      </c>
      <c r="G355" s="22">
        <f t="shared" si="34"/>
        <v>32256</v>
      </c>
      <c r="H355" s="19" t="str">
        <f t="shared" si="35"/>
        <v>7E00</v>
      </c>
    </row>
    <row r="356" spans="1:8">
      <c r="A356" s="18">
        <v>135.5</v>
      </c>
      <c r="B356" s="35">
        <v>77.739813475059819</v>
      </c>
      <c r="C356" s="32">
        <f t="shared" si="30"/>
        <v>4064</v>
      </c>
      <c r="D356" s="19" t="str">
        <f t="shared" si="32"/>
        <v>0FE0</v>
      </c>
      <c r="E356" s="22">
        <f t="shared" si="31"/>
        <v>65024</v>
      </c>
      <c r="F356" s="19" t="str">
        <f t="shared" si="33"/>
        <v>FE00</v>
      </c>
      <c r="G356" s="22">
        <f t="shared" si="34"/>
        <v>32256</v>
      </c>
      <c r="H356" s="19" t="str">
        <f t="shared" si="35"/>
        <v>7E00</v>
      </c>
    </row>
    <row r="357" spans="1:8">
      <c r="A357" s="18">
        <v>136</v>
      </c>
      <c r="B357" s="35">
        <v>76.778520185656248</v>
      </c>
      <c r="C357" s="32">
        <f t="shared" si="30"/>
        <v>4064</v>
      </c>
      <c r="D357" s="19" t="str">
        <f t="shared" si="32"/>
        <v>0FE0</v>
      </c>
      <c r="E357" s="22">
        <f t="shared" si="31"/>
        <v>65024</v>
      </c>
      <c r="F357" s="19" t="str">
        <f t="shared" si="33"/>
        <v>FE00</v>
      </c>
      <c r="G357" s="22">
        <f t="shared" si="34"/>
        <v>32256</v>
      </c>
      <c r="H357" s="19" t="str">
        <f t="shared" si="35"/>
        <v>7E00</v>
      </c>
    </row>
    <row r="358" spans="1:8">
      <c r="A358" s="18">
        <v>136.5</v>
      </c>
      <c r="B358" s="35">
        <v>75.831224222245083</v>
      </c>
      <c r="C358" s="32">
        <f t="shared" si="30"/>
        <v>4065</v>
      </c>
      <c r="D358" s="19" t="str">
        <f t="shared" si="32"/>
        <v>0FE1</v>
      </c>
      <c r="E358" s="22">
        <f t="shared" si="31"/>
        <v>65040</v>
      </c>
      <c r="F358" s="19" t="str">
        <f t="shared" si="33"/>
        <v>FE10</v>
      </c>
      <c r="G358" s="22">
        <f t="shared" si="34"/>
        <v>32272</v>
      </c>
      <c r="H358" s="19" t="str">
        <f t="shared" si="35"/>
        <v>7E10</v>
      </c>
    </row>
    <row r="359" spans="1:8">
      <c r="A359" s="18">
        <v>137</v>
      </c>
      <c r="B359" s="35">
        <v>74.897693598021803</v>
      </c>
      <c r="C359" s="32">
        <f t="shared" si="30"/>
        <v>4065</v>
      </c>
      <c r="D359" s="19" t="str">
        <f t="shared" si="32"/>
        <v>0FE1</v>
      </c>
      <c r="E359" s="22">
        <f t="shared" si="31"/>
        <v>65040</v>
      </c>
      <c r="F359" s="19" t="str">
        <f t="shared" si="33"/>
        <v>FE10</v>
      </c>
      <c r="G359" s="22">
        <f t="shared" si="34"/>
        <v>32272</v>
      </c>
      <c r="H359" s="19" t="str">
        <f t="shared" si="35"/>
        <v>7E10</v>
      </c>
    </row>
    <row r="360" spans="1:8">
      <c r="A360" s="18">
        <v>137.5</v>
      </c>
      <c r="B360" s="35">
        <v>73.977700610789654</v>
      </c>
      <c r="C360" s="32">
        <f t="shared" si="30"/>
        <v>4065</v>
      </c>
      <c r="D360" s="19" t="str">
        <f t="shared" si="32"/>
        <v>0FE1</v>
      </c>
      <c r="E360" s="22">
        <f t="shared" si="31"/>
        <v>65040</v>
      </c>
      <c r="F360" s="19" t="str">
        <f t="shared" si="33"/>
        <v>FE10</v>
      </c>
      <c r="G360" s="22">
        <f t="shared" si="34"/>
        <v>32272</v>
      </c>
      <c r="H360" s="19" t="str">
        <f t="shared" si="35"/>
        <v>7E10</v>
      </c>
    </row>
    <row r="361" spans="1:8">
      <c r="A361" s="18">
        <v>138</v>
      </c>
      <c r="B361" s="35">
        <v>73.071021756069996</v>
      </c>
      <c r="C361" s="32">
        <f t="shared" si="30"/>
        <v>4066</v>
      </c>
      <c r="D361" s="19" t="str">
        <f t="shared" si="32"/>
        <v>0FE2</v>
      </c>
      <c r="E361" s="22">
        <f t="shared" si="31"/>
        <v>65056</v>
      </c>
      <c r="F361" s="19" t="str">
        <f t="shared" si="33"/>
        <v>FE20</v>
      </c>
      <c r="G361" s="22">
        <f t="shared" si="34"/>
        <v>32288</v>
      </c>
      <c r="H361" s="19" t="str">
        <f t="shared" si="35"/>
        <v>7E20</v>
      </c>
    </row>
    <row r="362" spans="1:8">
      <c r="A362" s="18">
        <v>138.5</v>
      </c>
      <c r="B362" s="35">
        <v>72.177437642126705</v>
      </c>
      <c r="C362" s="32">
        <f t="shared" si="30"/>
        <v>4066</v>
      </c>
      <c r="D362" s="19" t="str">
        <f t="shared" si="32"/>
        <v>0FE2</v>
      </c>
      <c r="E362" s="22">
        <f t="shared" si="31"/>
        <v>65056</v>
      </c>
      <c r="F362" s="19" t="str">
        <f t="shared" si="33"/>
        <v>FE20</v>
      </c>
      <c r="G362" s="22">
        <f t="shared" si="34"/>
        <v>32288</v>
      </c>
      <c r="H362" s="19" t="str">
        <f t="shared" si="35"/>
        <v>7E20</v>
      </c>
    </row>
    <row r="363" spans="1:8">
      <c r="A363" s="18">
        <v>139</v>
      </c>
      <c r="B363" s="35">
        <v>71.296732906858765</v>
      </c>
      <c r="C363" s="32">
        <f t="shared" si="30"/>
        <v>4067</v>
      </c>
      <c r="D363" s="19" t="str">
        <f t="shared" si="32"/>
        <v>0FE3</v>
      </c>
      <c r="E363" s="22">
        <f t="shared" si="31"/>
        <v>65072</v>
      </c>
      <c r="F363" s="19" t="str">
        <f t="shared" si="33"/>
        <v>FE30</v>
      </c>
      <c r="G363" s="22">
        <f t="shared" si="34"/>
        <v>32304</v>
      </c>
      <c r="H363" s="19" t="str">
        <f t="shared" si="35"/>
        <v>7E30</v>
      </c>
    </row>
    <row r="364" spans="1:8">
      <c r="A364" s="18">
        <v>139.5</v>
      </c>
      <c r="B364" s="35">
        <v>70.428696136515967</v>
      </c>
      <c r="C364" s="32">
        <f t="shared" si="30"/>
        <v>4067</v>
      </c>
      <c r="D364" s="19" t="str">
        <f t="shared" si="32"/>
        <v>0FE3</v>
      </c>
      <c r="E364" s="22">
        <f t="shared" si="31"/>
        <v>65072</v>
      </c>
      <c r="F364" s="19" t="str">
        <f t="shared" si="33"/>
        <v>FE30</v>
      </c>
      <c r="G364" s="22">
        <f t="shared" si="34"/>
        <v>32304</v>
      </c>
      <c r="H364" s="19" t="str">
        <f t="shared" si="35"/>
        <v>7E30</v>
      </c>
    </row>
    <row r="365" spans="1:8">
      <c r="A365" s="18">
        <v>140</v>
      </c>
      <c r="B365" s="35">
        <v>69.573119786196926</v>
      </c>
      <c r="C365" s="32">
        <f t="shared" si="30"/>
        <v>4067</v>
      </c>
      <c r="D365" s="19" t="str">
        <f t="shared" si="32"/>
        <v>0FE3</v>
      </c>
      <c r="E365" s="22">
        <f t="shared" si="31"/>
        <v>65072</v>
      </c>
      <c r="F365" s="19" t="str">
        <f t="shared" si="33"/>
        <v>FE30</v>
      </c>
      <c r="G365" s="22">
        <f t="shared" si="34"/>
        <v>32304</v>
      </c>
      <c r="H365" s="19" t="str">
        <f t="shared" si="35"/>
        <v>7E30</v>
      </c>
    </row>
    <row r="366" spans="1:8">
      <c r="A366" s="18">
        <v>140.5</v>
      </c>
      <c r="B366" s="35">
        <v>68.729800102084184</v>
      </c>
      <c r="C366" s="32">
        <f t="shared" si="30"/>
        <v>4068</v>
      </c>
      <c r="D366" s="19" t="str">
        <f t="shared" si="32"/>
        <v>0FE4</v>
      </c>
      <c r="E366" s="22">
        <f t="shared" si="31"/>
        <v>65088</v>
      </c>
      <c r="F366" s="19" t="str">
        <f t="shared" si="33"/>
        <v>FE40</v>
      </c>
      <c r="G366" s="22">
        <f t="shared" si="34"/>
        <v>32320</v>
      </c>
      <c r="H366" s="19" t="str">
        <f t="shared" si="35"/>
        <v>7E40</v>
      </c>
    </row>
    <row r="367" spans="1:8">
      <c r="A367" s="18">
        <v>141</v>
      </c>
      <c r="B367" s="35">
        <v>67.898537045379413</v>
      </c>
      <c r="C367" s="32">
        <f t="shared" si="30"/>
        <v>4068</v>
      </c>
      <c r="D367" s="19" t="str">
        <f t="shared" si="32"/>
        <v>0FE4</v>
      </c>
      <c r="E367" s="22">
        <f t="shared" si="31"/>
        <v>65088</v>
      </c>
      <c r="F367" s="19" t="str">
        <f t="shared" si="33"/>
        <v>FE40</v>
      </c>
      <c r="G367" s="22">
        <f t="shared" si="34"/>
        <v>32320</v>
      </c>
      <c r="H367" s="19" t="str">
        <f t="shared" si="35"/>
        <v>7E40</v>
      </c>
    </row>
    <row r="368" spans="1:8">
      <c r="A368" s="18">
        <v>141.5</v>
      </c>
      <c r="B368" s="35">
        <v>67.079134217894392</v>
      </c>
      <c r="C368" s="32">
        <f t="shared" si="30"/>
        <v>4068</v>
      </c>
      <c r="D368" s="19" t="str">
        <f t="shared" si="32"/>
        <v>0FE4</v>
      </c>
      <c r="E368" s="22">
        <f t="shared" si="31"/>
        <v>65088</v>
      </c>
      <c r="F368" s="19" t="str">
        <f t="shared" si="33"/>
        <v>FE40</v>
      </c>
      <c r="G368" s="22">
        <f t="shared" si="34"/>
        <v>32320</v>
      </c>
      <c r="H368" s="19" t="str">
        <f t="shared" si="35"/>
        <v>7E40</v>
      </c>
    </row>
    <row r="369" spans="1:8">
      <c r="A369" s="18">
        <v>142</v>
      </c>
      <c r="B369" s="35">
        <v>66.271398789262435</v>
      </c>
      <c r="C369" s="32">
        <f t="shared" si="30"/>
        <v>4069</v>
      </c>
      <c r="D369" s="19" t="str">
        <f t="shared" si="32"/>
        <v>0FE5</v>
      </c>
      <c r="E369" s="22">
        <f t="shared" si="31"/>
        <v>65104</v>
      </c>
      <c r="F369" s="19" t="str">
        <f t="shared" si="33"/>
        <v>FE50</v>
      </c>
      <c r="G369" s="22">
        <f t="shared" si="34"/>
        <v>32336</v>
      </c>
      <c r="H369" s="19" t="str">
        <f t="shared" si="35"/>
        <v>7E50</v>
      </c>
    </row>
    <row r="370" spans="1:8">
      <c r="A370" s="18">
        <v>142.5</v>
      </c>
      <c r="B370" s="35">
        <v>65.475141425730484</v>
      </c>
      <c r="C370" s="32">
        <f t="shared" si="30"/>
        <v>4069</v>
      </c>
      <c r="D370" s="19" t="str">
        <f t="shared" si="32"/>
        <v>0FE5</v>
      </c>
      <c r="E370" s="22">
        <f t="shared" si="31"/>
        <v>65104</v>
      </c>
      <c r="F370" s="19" t="str">
        <f t="shared" si="33"/>
        <v>FE50</v>
      </c>
      <c r="G370" s="22">
        <f t="shared" si="34"/>
        <v>32336</v>
      </c>
      <c r="H370" s="19" t="str">
        <f t="shared" si="35"/>
        <v>7E50</v>
      </c>
    </row>
    <row r="371" spans="1:8">
      <c r="A371" s="18">
        <v>143</v>
      </c>
      <c r="B371" s="35">
        <v>64.690176220495545</v>
      </c>
      <c r="C371" s="32">
        <f t="shared" si="30"/>
        <v>4069</v>
      </c>
      <c r="D371" s="19" t="str">
        <f t="shared" si="32"/>
        <v>0FE5</v>
      </c>
      <c r="E371" s="22">
        <f t="shared" si="31"/>
        <v>65104</v>
      </c>
      <c r="F371" s="19" t="str">
        <f t="shared" si="33"/>
        <v>FE50</v>
      </c>
      <c r="G371" s="22">
        <f t="shared" si="34"/>
        <v>32336</v>
      </c>
      <c r="H371" s="19" t="str">
        <f t="shared" si="35"/>
        <v>7E50</v>
      </c>
    </row>
    <row r="372" spans="1:8">
      <c r="A372" s="18">
        <v>143.5</v>
      </c>
      <c r="B372" s="35">
        <v>63.916320625548408</v>
      </c>
      <c r="C372" s="32">
        <f t="shared" si="30"/>
        <v>4069</v>
      </c>
      <c r="D372" s="19" t="str">
        <f t="shared" si="32"/>
        <v>0FE5</v>
      </c>
      <c r="E372" s="22">
        <f t="shared" si="31"/>
        <v>65104</v>
      </c>
      <c r="F372" s="19" t="str">
        <f t="shared" si="33"/>
        <v>FE50</v>
      </c>
      <c r="G372" s="22">
        <f t="shared" si="34"/>
        <v>32336</v>
      </c>
      <c r="H372" s="19" t="str">
        <f t="shared" si="35"/>
        <v>7E50</v>
      </c>
    </row>
    <row r="373" spans="1:8">
      <c r="A373" s="18">
        <v>144</v>
      </c>
      <c r="B373" s="35">
        <v>63.15339538499142</v>
      </c>
      <c r="C373" s="32">
        <f t="shared" si="30"/>
        <v>4070</v>
      </c>
      <c r="D373" s="19" t="str">
        <f t="shared" si="32"/>
        <v>0FE6</v>
      </c>
      <c r="E373" s="22">
        <f t="shared" si="31"/>
        <v>65120</v>
      </c>
      <c r="F373" s="19" t="str">
        <f t="shared" si="33"/>
        <v>FE60</v>
      </c>
      <c r="G373" s="22">
        <f t="shared" si="34"/>
        <v>32352</v>
      </c>
      <c r="H373" s="19" t="str">
        <f t="shared" si="35"/>
        <v>7E60</v>
      </c>
    </row>
    <row r="374" spans="1:8">
      <c r="A374" s="18">
        <v>144.5</v>
      </c>
      <c r="B374" s="35">
        <v>62.401224469794357</v>
      </c>
      <c r="C374" s="32">
        <f t="shared" si="30"/>
        <v>4070</v>
      </c>
      <c r="D374" s="19" t="str">
        <f t="shared" si="32"/>
        <v>0FE6</v>
      </c>
      <c r="E374" s="22">
        <f t="shared" si="31"/>
        <v>65120</v>
      </c>
      <c r="F374" s="19" t="str">
        <f t="shared" si="33"/>
        <v>FE60</v>
      </c>
      <c r="G374" s="22">
        <f t="shared" si="34"/>
        <v>32352</v>
      </c>
      <c r="H374" s="19" t="str">
        <f t="shared" si="35"/>
        <v>7E60</v>
      </c>
    </row>
    <row r="375" spans="1:8">
      <c r="A375" s="18">
        <v>145</v>
      </c>
      <c r="B375" s="35">
        <v>61.659635013954578</v>
      </c>
      <c r="C375" s="32">
        <f t="shared" si="30"/>
        <v>4070</v>
      </c>
      <c r="D375" s="19" t="str">
        <f t="shared" si="32"/>
        <v>0FE6</v>
      </c>
      <c r="E375" s="22">
        <f t="shared" si="31"/>
        <v>65120</v>
      </c>
      <c r="F375" s="19" t="str">
        <f t="shared" si="33"/>
        <v>FE60</v>
      </c>
      <c r="G375" s="22">
        <f t="shared" si="34"/>
        <v>32352</v>
      </c>
      <c r="H375" s="19" t="str">
        <f t="shared" si="35"/>
        <v>7E60</v>
      </c>
    </row>
    <row r="376" spans="1:8">
      <c r="A376" s="18">
        <v>145.5</v>
      </c>
      <c r="B376" s="35">
        <v>60.928457252031457</v>
      </c>
      <c r="C376" s="32">
        <f t="shared" si="30"/>
        <v>4071</v>
      </c>
      <c r="D376" s="19" t="str">
        <f t="shared" si="32"/>
        <v>0FE7</v>
      </c>
      <c r="E376" s="22">
        <f t="shared" si="31"/>
        <v>65136</v>
      </c>
      <c r="F376" s="19" t="str">
        <f t="shared" si="33"/>
        <v>FE70</v>
      </c>
      <c r="G376" s="22">
        <f t="shared" si="34"/>
        <v>32368</v>
      </c>
      <c r="H376" s="19" t="str">
        <f t="shared" si="35"/>
        <v>7E70</v>
      </c>
    </row>
    <row r="377" spans="1:8">
      <c r="A377" s="18">
        <v>146</v>
      </c>
      <c r="B377" s="35">
        <v>60.207524458020053</v>
      </c>
      <c r="C377" s="32">
        <f t="shared" si="30"/>
        <v>4071</v>
      </c>
      <c r="D377" s="19" t="str">
        <f t="shared" si="32"/>
        <v>0FE7</v>
      </c>
      <c r="E377" s="22">
        <f t="shared" si="31"/>
        <v>65136</v>
      </c>
      <c r="F377" s="19" t="str">
        <f t="shared" si="33"/>
        <v>FE70</v>
      </c>
      <c r="G377" s="22">
        <f t="shared" si="34"/>
        <v>32368</v>
      </c>
      <c r="H377" s="19" t="str">
        <f t="shared" si="35"/>
        <v>7E70</v>
      </c>
    </row>
    <row r="378" spans="1:8">
      <c r="A378" s="18">
        <v>146.5</v>
      </c>
      <c r="B378" s="35">
        <v>59.496672885535702</v>
      </c>
      <c r="C378" s="32">
        <f t="shared" si="30"/>
        <v>4071</v>
      </c>
      <c r="D378" s="19" t="str">
        <f t="shared" si="32"/>
        <v>0FE7</v>
      </c>
      <c r="E378" s="22">
        <f t="shared" si="31"/>
        <v>65136</v>
      </c>
      <c r="F378" s="19" t="str">
        <f t="shared" si="33"/>
        <v>FE70</v>
      </c>
      <c r="G378" s="22">
        <f t="shared" si="34"/>
        <v>32368</v>
      </c>
      <c r="H378" s="19" t="str">
        <f t="shared" si="35"/>
        <v>7E70</v>
      </c>
    </row>
    <row r="379" spans="1:8">
      <c r="A379" s="18">
        <v>147</v>
      </c>
      <c r="B379" s="35">
        <v>58.795741709277017</v>
      </c>
      <c r="C379" s="32">
        <f t="shared" si="30"/>
        <v>4072</v>
      </c>
      <c r="D379" s="19" t="str">
        <f t="shared" si="32"/>
        <v>0FE8</v>
      </c>
      <c r="E379" s="22">
        <f t="shared" si="31"/>
        <v>65152</v>
      </c>
      <c r="F379" s="19" t="str">
        <f t="shared" si="33"/>
        <v>FE80</v>
      </c>
      <c r="G379" s="22">
        <f t="shared" si="34"/>
        <v>32384</v>
      </c>
      <c r="H379" s="19" t="str">
        <f t="shared" si="35"/>
        <v>7E80</v>
      </c>
    </row>
    <row r="380" spans="1:8">
      <c r="A380" s="18">
        <v>147.5</v>
      </c>
      <c r="B380" s="35">
        <v>58.104572967739649</v>
      </c>
      <c r="C380" s="32">
        <f t="shared" si="30"/>
        <v>4072</v>
      </c>
      <c r="D380" s="19" t="str">
        <f t="shared" si="32"/>
        <v>0FE8</v>
      </c>
      <c r="E380" s="22">
        <f t="shared" si="31"/>
        <v>65152</v>
      </c>
      <c r="F380" s="19" t="str">
        <f t="shared" si="33"/>
        <v>FE80</v>
      </c>
      <c r="G380" s="22">
        <f t="shared" si="34"/>
        <v>32384</v>
      </c>
      <c r="H380" s="19" t="str">
        <f t="shared" si="35"/>
        <v>7E80</v>
      </c>
    </row>
    <row r="381" spans="1:8">
      <c r="A381" s="18">
        <v>148</v>
      </c>
      <c r="B381" s="35">
        <v>57.4230115071515</v>
      </c>
      <c r="C381" s="32">
        <f t="shared" si="30"/>
        <v>4072</v>
      </c>
      <c r="D381" s="19" t="str">
        <f t="shared" si="32"/>
        <v>0FE8</v>
      </c>
      <c r="E381" s="22">
        <f t="shared" si="31"/>
        <v>65152</v>
      </c>
      <c r="F381" s="19" t="str">
        <f t="shared" si="33"/>
        <v>FE80</v>
      </c>
      <c r="G381" s="22">
        <f t="shared" si="34"/>
        <v>32384</v>
      </c>
      <c r="H381" s="19" t="str">
        <f t="shared" si="35"/>
        <v>7E80</v>
      </c>
    </row>
    <row r="382" spans="1:8">
      <c r="A382" s="18">
        <v>148.5</v>
      </c>
      <c r="B382" s="35">
        <v>56.750904926600434</v>
      </c>
      <c r="C382" s="32">
        <f t="shared" si="30"/>
        <v>4072</v>
      </c>
      <c r="D382" s="19" t="str">
        <f t="shared" si="32"/>
        <v>0FE8</v>
      </c>
      <c r="E382" s="22">
        <f t="shared" si="31"/>
        <v>65152</v>
      </c>
      <c r="F382" s="19" t="str">
        <f t="shared" si="33"/>
        <v>FE80</v>
      </c>
      <c r="G382" s="22">
        <f t="shared" si="34"/>
        <v>32384</v>
      </c>
      <c r="H382" s="19" t="str">
        <f t="shared" si="35"/>
        <v>7E80</v>
      </c>
    </row>
    <row r="383" spans="1:8">
      <c r="A383" s="18">
        <v>149</v>
      </c>
      <c r="B383" s="35">
        <v>56.088103524328382</v>
      </c>
      <c r="C383" s="32">
        <f t="shared" si="30"/>
        <v>4073</v>
      </c>
      <c r="D383" s="19" t="str">
        <f t="shared" si="32"/>
        <v>0FE9</v>
      </c>
      <c r="E383" s="22">
        <f t="shared" si="31"/>
        <v>65168</v>
      </c>
      <c r="F383" s="19" t="str">
        <f t="shared" si="33"/>
        <v>FE90</v>
      </c>
      <c r="G383" s="22">
        <f t="shared" si="34"/>
        <v>32400</v>
      </c>
      <c r="H383" s="19" t="str">
        <f t="shared" si="35"/>
        <v>7E90</v>
      </c>
    </row>
    <row r="384" spans="1:8">
      <c r="A384" s="18">
        <v>149.5</v>
      </c>
      <c r="B384" s="35">
        <v>55.434460245164189</v>
      </c>
      <c r="C384" s="32">
        <f t="shared" si="30"/>
        <v>4073</v>
      </c>
      <c r="D384" s="19" t="str">
        <f t="shared" si="32"/>
        <v>0FE9</v>
      </c>
      <c r="E384" s="22">
        <f t="shared" si="31"/>
        <v>65168</v>
      </c>
      <c r="F384" s="19" t="str">
        <f t="shared" si="33"/>
        <v>FE90</v>
      </c>
      <c r="G384" s="22">
        <f t="shared" si="34"/>
        <v>32400</v>
      </c>
      <c r="H384" s="19" t="str">
        <f t="shared" si="35"/>
        <v>7E90</v>
      </c>
    </row>
    <row r="385" spans="1:8" ht="15.75" thickBot="1">
      <c r="A385" s="20">
        <v>150</v>
      </c>
      <c r="B385" s="36">
        <v>54.789830629070082</v>
      </c>
      <c r="C385" s="7">
        <f t="shared" si="30"/>
        <v>4073</v>
      </c>
      <c r="D385" s="9" t="str">
        <f t="shared" si="32"/>
        <v>0FE9</v>
      </c>
      <c r="E385" s="23">
        <f t="shared" si="31"/>
        <v>65168</v>
      </c>
      <c r="F385" s="9" t="str">
        <f t="shared" si="33"/>
        <v>FE90</v>
      </c>
      <c r="G385" s="23">
        <f t="shared" si="34"/>
        <v>32400</v>
      </c>
      <c r="H385" s="9" t="str">
        <f t="shared" si="35"/>
        <v>7E90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81"/>
  <sheetViews>
    <sheetView tabSelected="1" workbookViewId="0"/>
  </sheetViews>
  <sheetFormatPr defaultRowHeight="15"/>
  <cols>
    <col min="1" max="1" width="31.7109375" customWidth="1"/>
  </cols>
  <sheetData>
    <row r="1" spans="1:1">
      <c r="A1" t="str">
        <f>CONCATENATE("   .word  ",'NTC at High Leg'!C5,",",'NTC at High Leg'!A5 * 10)</f>
        <v xml:space="preserve">   .word  373,-400</v>
      </c>
    </row>
    <row r="2" spans="1:1">
      <c r="A2" t="str">
        <f>IF('NTC at High Leg'!C6&lt;&gt;'NTC at High Leg'!C5,CONCATENATE("   .word  ",'NTC at High Leg'!C6,",",'NTC at High Leg'!A6 *10),"")</f>
        <v xml:space="preserve">   .word  384,-395</v>
      </c>
    </row>
    <row r="3" spans="1:1">
      <c r="A3" t="str">
        <f>IF('NTC at High Leg'!C7&lt;&gt;'NTC at High Leg'!C6,CONCATENATE("   .word  ",'NTC at High Leg'!C7,",",'NTC at High Leg'!A7 *10),"")</f>
        <v xml:space="preserve">   .word  396,-390</v>
      </c>
    </row>
    <row r="4" spans="1:1">
      <c r="A4" t="str">
        <f>IF('NTC at High Leg'!C8&lt;&gt;'NTC at High Leg'!C7,CONCATENATE("   .word  ",'NTC at High Leg'!C8,",",'NTC at High Leg'!A8 *10),"")</f>
        <v xml:space="preserve">   .word  408,-385</v>
      </c>
    </row>
    <row r="5" spans="1:1">
      <c r="A5" t="str">
        <f>IF('NTC at High Leg'!C9&lt;&gt;'NTC at High Leg'!C8,CONCATENATE("   .word  ",'NTC at High Leg'!C9,",",'NTC at High Leg'!A9 *10),"")</f>
        <v xml:space="preserve">   .word  420,-380</v>
      </c>
    </row>
    <row r="6" spans="1:1">
      <c r="A6" t="str">
        <f>IF('NTC at High Leg'!C10&lt;&gt;'NTC at High Leg'!C9,CONCATENATE("   .word  ",'NTC at High Leg'!C10,",",'NTC at High Leg'!A10 *10),"")</f>
        <v xml:space="preserve">   .word  433,-375</v>
      </c>
    </row>
    <row r="7" spans="1:1">
      <c r="A7" t="str">
        <f>IF('NTC at High Leg'!C11&lt;&gt;'NTC at High Leg'!C10,CONCATENATE("   .word  ",'NTC at High Leg'!C11,",",'NTC at High Leg'!A11 *10),"")</f>
        <v xml:space="preserve">   .word  445,-370</v>
      </c>
    </row>
    <row r="8" spans="1:1">
      <c r="A8" t="str">
        <f>IF('NTC at High Leg'!C12&lt;&gt;'NTC at High Leg'!C11,CONCATENATE("   .word  ",'NTC at High Leg'!C12,",",'NTC at High Leg'!A12 *10),"")</f>
        <v xml:space="preserve">   .word  458,-365</v>
      </c>
    </row>
    <row r="9" spans="1:1">
      <c r="A9" t="str">
        <f>IF('NTC at High Leg'!C13&lt;&gt;'NTC at High Leg'!C12,CONCATENATE("   .word  ",'NTC at High Leg'!C13,",",'NTC at High Leg'!A13 *10),"")</f>
        <v xml:space="preserve">   .word  472,-360</v>
      </c>
    </row>
    <row r="10" spans="1:1">
      <c r="A10" t="str">
        <f>IF('NTC at High Leg'!C14&lt;&gt;'NTC at High Leg'!C13,CONCATENATE("   .word  ",'NTC at High Leg'!C14,",",'NTC at High Leg'!A14 *10),"")</f>
        <v xml:space="preserve">   .word  485,-355</v>
      </c>
    </row>
    <row r="11" spans="1:1">
      <c r="A11" t="str">
        <f>IF('NTC at High Leg'!C15&lt;&gt;'NTC at High Leg'!C14,CONCATENATE("   .word  ",'NTC at High Leg'!C15,",",'NTC at High Leg'!A15 *10),"")</f>
        <v xml:space="preserve">   .word  499,-350</v>
      </c>
    </row>
    <row r="12" spans="1:1">
      <c r="A12" t="str">
        <f>IF('NTC at High Leg'!C16&lt;&gt;'NTC at High Leg'!C15,CONCATENATE("   .word  ",'NTC at High Leg'!C16,",",'NTC at High Leg'!A16 *10),"")</f>
        <v xml:space="preserve">   .word  513,-345</v>
      </c>
    </row>
    <row r="13" spans="1:1">
      <c r="A13" t="str">
        <f>IF('NTC at High Leg'!C17&lt;&gt;'NTC at High Leg'!C16,CONCATENATE("   .word  ",'NTC at High Leg'!C17,",",'NTC at High Leg'!A17 *10),"")</f>
        <v xml:space="preserve">   .word  528,-340</v>
      </c>
    </row>
    <row r="14" spans="1:1">
      <c r="A14" t="str">
        <f>IF('NTC at High Leg'!C18&lt;&gt;'NTC at High Leg'!C17,CONCATENATE("   .word  ",'NTC at High Leg'!C18,",",'NTC at High Leg'!A18 *10),"")</f>
        <v xml:space="preserve">   .word  543,-335</v>
      </c>
    </row>
    <row r="15" spans="1:1">
      <c r="A15" t="str">
        <f>IF('NTC at High Leg'!C19&lt;&gt;'NTC at High Leg'!C18,CONCATENATE("   .word  ",'NTC at High Leg'!C19,",",'NTC at High Leg'!A19 *10),"")</f>
        <v xml:space="preserve">   .word  558,-330</v>
      </c>
    </row>
    <row r="16" spans="1:1">
      <c r="A16" t="str">
        <f>IF('NTC at High Leg'!C20&lt;&gt;'NTC at High Leg'!C19,CONCATENATE("   .word  ",'NTC at High Leg'!C20,",",'NTC at High Leg'!A20 *10),"")</f>
        <v xml:space="preserve">   .word  573,-325</v>
      </c>
    </row>
    <row r="17" spans="1:1">
      <c r="A17" t="str">
        <f>IF('NTC at High Leg'!C21&lt;&gt;'NTC at High Leg'!C20,CONCATENATE("   .word  ",'NTC at High Leg'!C21,",",'NTC at High Leg'!A21 *10),"")</f>
        <v xml:space="preserve">   .word  589,-320</v>
      </c>
    </row>
    <row r="18" spans="1:1">
      <c r="A18" t="str">
        <f>IF('NTC at High Leg'!C22&lt;&gt;'NTC at High Leg'!C21,CONCATENATE("   .word  ",'NTC at High Leg'!C22,",",'NTC at High Leg'!A22 *10),"")</f>
        <v xml:space="preserve">   .word  605,-315</v>
      </c>
    </row>
    <row r="19" spans="1:1">
      <c r="A19" t="str">
        <f>IF('NTC at High Leg'!C23&lt;&gt;'NTC at High Leg'!C22,CONCATENATE("   .word  ",'NTC at High Leg'!C23,",",'NTC at High Leg'!A23 *10),"")</f>
        <v xml:space="preserve">   .word  621,-310</v>
      </c>
    </row>
    <row r="20" spans="1:1">
      <c r="A20" t="str">
        <f>IF('NTC at High Leg'!C24&lt;&gt;'NTC at High Leg'!C23,CONCATENATE("   .word  ",'NTC at High Leg'!C24,",",'NTC at High Leg'!A24 *10),"")</f>
        <v xml:space="preserve">   .word  637,-305</v>
      </c>
    </row>
    <row r="21" spans="1:1">
      <c r="A21" t="str">
        <f>IF('NTC at High Leg'!C25&lt;&gt;'NTC at High Leg'!C24,CONCATENATE("   .word  ",'NTC at High Leg'!C25,",",'NTC at High Leg'!A25 *10),"")</f>
        <v xml:space="preserve">   .word  654,-300</v>
      </c>
    </row>
    <row r="22" spans="1:1">
      <c r="A22" t="str">
        <f>IF('NTC at High Leg'!C26&lt;&gt;'NTC at High Leg'!C25,CONCATENATE("   .word  ",'NTC at High Leg'!C26,",",'NTC at High Leg'!A26 *10),"")</f>
        <v xml:space="preserve">   .word  671,-295</v>
      </c>
    </row>
    <row r="23" spans="1:1">
      <c r="A23" t="str">
        <f>IF('NTC at High Leg'!C27&lt;&gt;'NTC at High Leg'!C26,CONCATENATE("   .word  ",'NTC at High Leg'!C27,",",'NTC at High Leg'!A27 *10),"")</f>
        <v xml:space="preserve">   .word  689,-290</v>
      </c>
    </row>
    <row r="24" spans="1:1">
      <c r="A24" t="str">
        <f>IF('NTC at High Leg'!C28&lt;&gt;'NTC at High Leg'!C27,CONCATENATE("   .word  ",'NTC at High Leg'!C28,",",'NTC at High Leg'!A28 *10),"")</f>
        <v xml:space="preserve">   .word  707,-285</v>
      </c>
    </row>
    <row r="25" spans="1:1">
      <c r="A25" t="str">
        <f>IF('NTC at High Leg'!C29&lt;&gt;'NTC at High Leg'!C28,CONCATENATE("   .word  ",'NTC at High Leg'!C29,",",'NTC at High Leg'!A29 *10),"")</f>
        <v xml:space="preserve">   .word  725,-280</v>
      </c>
    </row>
    <row r="26" spans="1:1">
      <c r="A26" t="str">
        <f>IF('NTC at High Leg'!C30&lt;&gt;'NTC at High Leg'!C29,CONCATENATE("   .word  ",'NTC at High Leg'!C30,",",'NTC at High Leg'!A30 *10),"")</f>
        <v xml:space="preserve">   .word  743,-275</v>
      </c>
    </row>
    <row r="27" spans="1:1">
      <c r="A27" t="str">
        <f>IF('NTC at High Leg'!C31&lt;&gt;'NTC at High Leg'!C30,CONCATENATE("   .word  ",'NTC at High Leg'!C31,",",'NTC at High Leg'!A31 *10),"")</f>
        <v xml:space="preserve">   .word  762,-270</v>
      </c>
    </row>
    <row r="28" spans="1:1">
      <c r="A28" t="str">
        <f>IF('NTC at High Leg'!C32&lt;&gt;'NTC at High Leg'!C31,CONCATENATE("   .word  ",'NTC at High Leg'!C32,",",'NTC at High Leg'!A32 *10),"")</f>
        <v xml:space="preserve">   .word  781,-265</v>
      </c>
    </row>
    <row r="29" spans="1:1">
      <c r="A29" t="str">
        <f>IF('NTC at High Leg'!C33&lt;&gt;'NTC at High Leg'!C32,CONCATENATE("   .word  ",'NTC at High Leg'!C33,",",'NTC at High Leg'!A33 *10),"")</f>
        <v xml:space="preserve">   .word  800,-260</v>
      </c>
    </row>
    <row r="30" spans="1:1">
      <c r="A30" t="str">
        <f>IF('NTC at High Leg'!C34&lt;&gt;'NTC at High Leg'!C33,CONCATENATE("   .word  ",'NTC at High Leg'!C34,",",'NTC at High Leg'!A34 *10),"")</f>
        <v xml:space="preserve">   .word  819,-255</v>
      </c>
    </row>
    <row r="31" spans="1:1">
      <c r="A31" t="str">
        <f>IF('NTC at High Leg'!C35&lt;&gt;'NTC at High Leg'!C34,CONCATENATE("   .word  ",'NTC at High Leg'!C35,",",'NTC at High Leg'!A35 *10),"")</f>
        <v xml:space="preserve">   .word  839,-250</v>
      </c>
    </row>
    <row r="32" spans="1:1">
      <c r="A32" t="str">
        <f>IF('NTC at High Leg'!C36&lt;&gt;'NTC at High Leg'!C35,CONCATENATE("   .word  ",'NTC at High Leg'!C36,",",'NTC at High Leg'!A36 *10),"")</f>
        <v xml:space="preserve">   .word  859,-245</v>
      </c>
    </row>
    <row r="33" spans="1:1">
      <c r="A33" t="str">
        <f>IF('NTC at High Leg'!C37&lt;&gt;'NTC at High Leg'!C36,CONCATENATE("   .word  ",'NTC at High Leg'!C37,",",'NTC at High Leg'!A37 *10),"")</f>
        <v xml:space="preserve">   .word  880,-240</v>
      </c>
    </row>
    <row r="34" spans="1:1">
      <c r="A34" t="str">
        <f>IF('NTC at High Leg'!C38&lt;&gt;'NTC at High Leg'!C37,CONCATENATE("   .word  ",'NTC at High Leg'!C38,",",'NTC at High Leg'!A38 *10),"")</f>
        <v xml:space="preserve">   .word  900,-235</v>
      </c>
    </row>
    <row r="35" spans="1:1">
      <c r="A35" t="str">
        <f>IF('NTC at High Leg'!C39&lt;&gt;'NTC at High Leg'!C38,CONCATENATE("   .word  ",'NTC at High Leg'!C39,",",'NTC at High Leg'!A39 *10),"")</f>
        <v xml:space="preserve">   .word  921,-230</v>
      </c>
    </row>
    <row r="36" spans="1:1">
      <c r="A36" t="str">
        <f>IF('NTC at High Leg'!C40&lt;&gt;'NTC at High Leg'!C39,CONCATENATE("   .word  ",'NTC at High Leg'!C40,",",'NTC at High Leg'!A40 *10),"")</f>
        <v xml:space="preserve">   .word  942,-225</v>
      </c>
    </row>
    <row r="37" spans="1:1">
      <c r="A37" t="str">
        <f>IF('NTC at High Leg'!C41&lt;&gt;'NTC at High Leg'!C40,CONCATENATE("   .word  ",'NTC at High Leg'!C41,",",'NTC at High Leg'!A41 *10),"")</f>
        <v xml:space="preserve">   .word  964,-220</v>
      </c>
    </row>
    <row r="38" spans="1:1">
      <c r="A38" t="str">
        <f>IF('NTC at High Leg'!C42&lt;&gt;'NTC at High Leg'!C41,CONCATENATE("   .word  ",'NTC at High Leg'!C42,",",'NTC at High Leg'!A42 *10),"")</f>
        <v xml:space="preserve">   .word  986,-215</v>
      </c>
    </row>
    <row r="39" spans="1:1">
      <c r="A39" t="str">
        <f>IF('NTC at High Leg'!C43&lt;&gt;'NTC at High Leg'!C42,CONCATENATE("   .word  ",'NTC at High Leg'!C43,",",'NTC at High Leg'!A43 *10),"")</f>
        <v xml:space="preserve">   .word  1008,-210</v>
      </c>
    </row>
    <row r="40" spans="1:1">
      <c r="A40" t="str">
        <f>IF('NTC at High Leg'!C44&lt;&gt;'NTC at High Leg'!C43,CONCATENATE("   .word  ",'NTC at High Leg'!C44,",",'NTC at High Leg'!A44 *10),"")</f>
        <v xml:space="preserve">   .word  1030,-205</v>
      </c>
    </row>
    <row r="41" spans="1:1">
      <c r="A41" t="str">
        <f>IF('NTC at High Leg'!C45&lt;&gt;'NTC at High Leg'!C44,CONCATENATE("   .word  ",'NTC at High Leg'!C45,",",'NTC at High Leg'!A45 *10),"")</f>
        <v xml:space="preserve">   .word  1052,-200</v>
      </c>
    </row>
    <row r="42" spans="1:1">
      <c r="A42" t="str">
        <f>IF('NTC at High Leg'!C46&lt;&gt;'NTC at High Leg'!C45,CONCATENATE("   .word  ",'NTC at High Leg'!C46,",",'NTC at High Leg'!A46 *10),"")</f>
        <v xml:space="preserve">   .word  1075,-195</v>
      </c>
    </row>
    <row r="43" spans="1:1">
      <c r="A43" t="str">
        <f>IF('NTC at High Leg'!C47&lt;&gt;'NTC at High Leg'!C46,CONCATENATE("   .word  ",'NTC at High Leg'!C47,",",'NTC at High Leg'!A47 *10),"")</f>
        <v xml:space="preserve">   .word  1098,-190</v>
      </c>
    </row>
    <row r="44" spans="1:1">
      <c r="A44" t="str">
        <f>IF('NTC at High Leg'!C48&lt;&gt;'NTC at High Leg'!C47,CONCATENATE("   .word  ",'NTC at High Leg'!C48,",",'NTC at High Leg'!A48 *10),"")</f>
        <v xml:space="preserve">   .word  1121,-185</v>
      </c>
    </row>
    <row r="45" spans="1:1">
      <c r="A45" t="str">
        <f>IF('NTC at High Leg'!C49&lt;&gt;'NTC at High Leg'!C48,CONCATENATE("   .word  ",'NTC at High Leg'!C49,",",'NTC at High Leg'!A49 *10),"")</f>
        <v xml:space="preserve">   .word  1145,-180</v>
      </c>
    </row>
    <row r="46" spans="1:1">
      <c r="A46" t="str">
        <f>IF('NTC at High Leg'!C50&lt;&gt;'NTC at High Leg'!C49,CONCATENATE("   .word  ",'NTC at High Leg'!C50,",",'NTC at High Leg'!A50 *10),"")</f>
        <v xml:space="preserve">   .word  1168,-175</v>
      </c>
    </row>
    <row r="47" spans="1:1">
      <c r="A47" t="str">
        <f>IF('NTC at High Leg'!C51&lt;&gt;'NTC at High Leg'!C50,CONCATENATE("   .word  ",'NTC at High Leg'!C51,",",'NTC at High Leg'!A51 *10),"")</f>
        <v xml:space="preserve">   .word  1192,-170</v>
      </c>
    </row>
    <row r="48" spans="1:1">
      <c r="A48" t="str">
        <f>IF('NTC at High Leg'!C52&lt;&gt;'NTC at High Leg'!C51,CONCATENATE("   .word  ",'NTC at High Leg'!C52,",",'NTC at High Leg'!A52 *10),"")</f>
        <v xml:space="preserve">   .word  1216,-165</v>
      </c>
    </row>
    <row r="49" spans="1:1">
      <c r="A49" t="str">
        <f>IF('NTC at High Leg'!C53&lt;&gt;'NTC at High Leg'!C52,CONCATENATE("   .word  ",'NTC at High Leg'!C53,",",'NTC at High Leg'!A53 *10),"")</f>
        <v xml:space="preserve">   .word  1240,-160</v>
      </c>
    </row>
    <row r="50" spans="1:1">
      <c r="A50" t="str">
        <f>IF('NTC at High Leg'!C54&lt;&gt;'NTC at High Leg'!C53,CONCATENATE("   .word  ",'NTC at High Leg'!C54,",",'NTC at High Leg'!A54 *10),"")</f>
        <v xml:space="preserve">   .word  1265,-155</v>
      </c>
    </row>
    <row r="51" spans="1:1">
      <c r="A51" t="str">
        <f>IF('NTC at High Leg'!C55&lt;&gt;'NTC at High Leg'!C54,CONCATENATE("   .word  ",'NTC at High Leg'!C55,",",'NTC at High Leg'!A55 *10),"")</f>
        <v xml:space="preserve">   .word  1290,-150</v>
      </c>
    </row>
    <row r="52" spans="1:1">
      <c r="A52" t="str">
        <f>IF('NTC at High Leg'!C56&lt;&gt;'NTC at High Leg'!C55,CONCATENATE("   .word  ",'NTC at High Leg'!C56,",",'NTC at High Leg'!A56 *10),"")</f>
        <v xml:space="preserve">   .word  1314,-145</v>
      </c>
    </row>
    <row r="53" spans="1:1">
      <c r="A53" t="str">
        <f>IF('NTC at High Leg'!C57&lt;&gt;'NTC at High Leg'!C56,CONCATENATE("   .word  ",'NTC at High Leg'!C57,",",'NTC at High Leg'!A57 *10),"")</f>
        <v xml:space="preserve">   .word  1339,-140</v>
      </c>
    </row>
    <row r="54" spans="1:1">
      <c r="A54" t="str">
        <f>IF('NTC at High Leg'!C58&lt;&gt;'NTC at High Leg'!C57,CONCATENATE("   .word  ",'NTC at High Leg'!C58,",",'NTC at High Leg'!A58 *10),"")</f>
        <v xml:space="preserve">   .word  1365,-135</v>
      </c>
    </row>
    <row r="55" spans="1:1">
      <c r="A55" t="str">
        <f>IF('NTC at High Leg'!C59&lt;&gt;'NTC at High Leg'!C58,CONCATENATE("   .word  ",'NTC at High Leg'!C59,",",'NTC at High Leg'!A59 *10),"")</f>
        <v xml:space="preserve">   .word  1390,-130</v>
      </c>
    </row>
    <row r="56" spans="1:1">
      <c r="A56" t="str">
        <f>IF('NTC at High Leg'!C60&lt;&gt;'NTC at High Leg'!C59,CONCATENATE("   .word  ",'NTC at High Leg'!C60,",",'NTC at High Leg'!A60 *10),"")</f>
        <v xml:space="preserve">   .word  1415,-125</v>
      </c>
    </row>
    <row r="57" spans="1:1">
      <c r="A57" t="str">
        <f>IF('NTC at High Leg'!C61&lt;&gt;'NTC at High Leg'!C60,CONCATENATE("   .word  ",'NTC at High Leg'!C61,",",'NTC at High Leg'!A61 *10),"")</f>
        <v xml:space="preserve">   .word  1441,-120</v>
      </c>
    </row>
    <row r="58" spans="1:1">
      <c r="A58" t="str">
        <f>IF('NTC at High Leg'!C62&lt;&gt;'NTC at High Leg'!C61,CONCATENATE("   .word  ",'NTC at High Leg'!C62,",",'NTC at High Leg'!A62 *10),"")</f>
        <v xml:space="preserve">   .word  1467,-115</v>
      </c>
    </row>
    <row r="59" spans="1:1">
      <c r="A59" t="str">
        <f>IF('NTC at High Leg'!C63&lt;&gt;'NTC at High Leg'!C62,CONCATENATE("   .word  ",'NTC at High Leg'!C63,",",'NTC at High Leg'!A63 *10),"")</f>
        <v xml:space="preserve">   .word  1492,-110</v>
      </c>
    </row>
    <row r="60" spans="1:1">
      <c r="A60" t="str">
        <f>IF('NTC at High Leg'!C64&lt;&gt;'NTC at High Leg'!C63,CONCATENATE("   .word  ",'NTC at High Leg'!C64,",",'NTC at High Leg'!A64 *10),"")</f>
        <v xml:space="preserve">   .word  1518,-105</v>
      </c>
    </row>
    <row r="61" spans="1:1">
      <c r="A61" t="str">
        <f>IF('NTC at High Leg'!C65&lt;&gt;'NTC at High Leg'!C64,CONCATENATE("   .word  ",'NTC at High Leg'!C65,",",'NTC at High Leg'!A65 *10),"")</f>
        <v xml:space="preserve">   .word  1544,-100</v>
      </c>
    </row>
    <row r="62" spans="1:1">
      <c r="A62" t="str">
        <f>IF('NTC at High Leg'!C66&lt;&gt;'NTC at High Leg'!C65,CONCATENATE("   .word  ",'NTC at High Leg'!C66,",",'NTC at High Leg'!A66 *10),"")</f>
        <v xml:space="preserve">   .word  1570,-95</v>
      </c>
    </row>
    <row r="63" spans="1:1">
      <c r="A63" t="str">
        <f>IF('NTC at High Leg'!C67&lt;&gt;'NTC at High Leg'!C66,CONCATENATE("   .word  ",'NTC at High Leg'!C67,",",'NTC at High Leg'!A67 *10),"")</f>
        <v xml:space="preserve">   .word  1597,-90</v>
      </c>
    </row>
    <row r="64" spans="1:1">
      <c r="A64" t="str">
        <f>IF('NTC at High Leg'!C68&lt;&gt;'NTC at High Leg'!C67,CONCATENATE("   .word  ",'NTC at High Leg'!C68,",",'NTC at High Leg'!A68 *10),"")</f>
        <v xml:space="preserve">   .word  1623,-85</v>
      </c>
    </row>
    <row r="65" spans="1:1">
      <c r="A65" t="str">
        <f>IF('NTC at High Leg'!C69&lt;&gt;'NTC at High Leg'!C68,CONCATENATE("   .word  ",'NTC at High Leg'!C69,",",'NTC at High Leg'!A69 *10),"")</f>
        <v xml:space="preserve">   .word  1649,-80</v>
      </c>
    </row>
    <row r="66" spans="1:1">
      <c r="A66" t="str">
        <f>IF('NTC at High Leg'!C70&lt;&gt;'NTC at High Leg'!C69,CONCATENATE("   .word  ",'NTC at High Leg'!C70,",",'NTC at High Leg'!A70 *10),"")</f>
        <v xml:space="preserve">   .word  1676,-75</v>
      </c>
    </row>
    <row r="67" spans="1:1">
      <c r="A67" t="str">
        <f>IF('NTC at High Leg'!C71&lt;&gt;'NTC at High Leg'!C70,CONCATENATE("   .word  ",'NTC at High Leg'!C71,",",'NTC at High Leg'!A71 *10),"")</f>
        <v xml:space="preserve">   .word  1702,-70</v>
      </c>
    </row>
    <row r="68" spans="1:1">
      <c r="A68" t="str">
        <f>IF('NTC at High Leg'!C72&lt;&gt;'NTC at High Leg'!C71,CONCATENATE("   .word  ",'NTC at High Leg'!C72,",",'NTC at High Leg'!A72 *10),"")</f>
        <v xml:space="preserve">   .word  1729,-65</v>
      </c>
    </row>
    <row r="69" spans="1:1">
      <c r="A69" t="str">
        <f>IF('NTC at High Leg'!C73&lt;&gt;'NTC at High Leg'!C72,CONCATENATE("   .word  ",'NTC at High Leg'!C73,",",'NTC at High Leg'!A73 *10),"")</f>
        <v xml:space="preserve">   .word  1755,-60</v>
      </c>
    </row>
    <row r="70" spans="1:1">
      <c r="A70" t="str">
        <f>IF('NTC at High Leg'!C74&lt;&gt;'NTC at High Leg'!C73,CONCATENATE("   .word  ",'NTC at High Leg'!C74,",",'NTC at High Leg'!A74 *10),"")</f>
        <v xml:space="preserve">   .word  1782,-55</v>
      </c>
    </row>
    <row r="71" spans="1:1">
      <c r="A71" t="str">
        <f>IF('NTC at High Leg'!C75&lt;&gt;'NTC at High Leg'!C74,CONCATENATE("   .word  ",'NTC at High Leg'!C75,",",'NTC at High Leg'!A75 *10),"")</f>
        <v xml:space="preserve">   .word  1808,-50</v>
      </c>
    </row>
    <row r="72" spans="1:1">
      <c r="A72" t="str">
        <f>IF('NTC at High Leg'!C76&lt;&gt;'NTC at High Leg'!C75,CONCATENATE("   .word  ",'NTC at High Leg'!C76,",",'NTC at High Leg'!A76 *10),"")</f>
        <v xml:space="preserve">   .word  1835,-45</v>
      </c>
    </row>
    <row r="73" spans="1:1">
      <c r="A73" t="str">
        <f>IF('NTC at High Leg'!C77&lt;&gt;'NTC at High Leg'!C76,CONCATENATE("   .word  ",'NTC at High Leg'!C77,",",'NTC at High Leg'!A77 *10),"")</f>
        <v xml:space="preserve">   .word  1861,-40</v>
      </c>
    </row>
    <row r="74" spans="1:1">
      <c r="A74" t="str">
        <f>IF('NTC at High Leg'!C78&lt;&gt;'NTC at High Leg'!C77,CONCATENATE("   .word  ",'NTC at High Leg'!C78,",",'NTC at High Leg'!A78 *10),"")</f>
        <v xml:space="preserve">   .word  1888,-35</v>
      </c>
    </row>
    <row r="75" spans="1:1">
      <c r="A75" t="str">
        <f>IF('NTC at High Leg'!C79&lt;&gt;'NTC at High Leg'!C78,CONCATENATE("   .word  ",'NTC at High Leg'!C79,",",'NTC at High Leg'!A79 *10),"")</f>
        <v xml:space="preserve">   .word  1914,-30</v>
      </c>
    </row>
    <row r="76" spans="1:1">
      <c r="A76" t="str">
        <f>IF('NTC at High Leg'!C80&lt;&gt;'NTC at High Leg'!C79,CONCATENATE("   .word  ",'NTC at High Leg'!C80,",",'NTC at High Leg'!A80 *10),"")</f>
        <v xml:space="preserve">   .word  1941,-25</v>
      </c>
    </row>
    <row r="77" spans="1:1">
      <c r="A77" t="str">
        <f>IF('NTC at High Leg'!C81&lt;&gt;'NTC at High Leg'!C80,CONCATENATE("   .word  ",'NTC at High Leg'!C81,",",'NTC at High Leg'!A81 *10),"")</f>
        <v xml:space="preserve">   .word  1967,-20</v>
      </c>
    </row>
    <row r="78" spans="1:1">
      <c r="A78" t="str">
        <f>IF('NTC at High Leg'!C82&lt;&gt;'NTC at High Leg'!C81,CONCATENATE("   .word  ",'NTC at High Leg'!C82,",",'NTC at High Leg'!A82 *10),"")</f>
        <v xml:space="preserve">   .word  1993,-15</v>
      </c>
    </row>
    <row r="79" spans="1:1">
      <c r="A79" t="str">
        <f>IF('NTC at High Leg'!C83&lt;&gt;'NTC at High Leg'!C82,CONCATENATE("   .word  ",'NTC at High Leg'!C83,",",'NTC at High Leg'!A83 *10),"")</f>
        <v xml:space="preserve">   .word  2019,-10</v>
      </c>
    </row>
    <row r="80" spans="1:1">
      <c r="A80" t="str">
        <f>IF('NTC at High Leg'!C84&lt;&gt;'NTC at High Leg'!C83,CONCATENATE("   .word  ",'NTC at High Leg'!C84,",",'NTC at High Leg'!A84 *10),"")</f>
        <v xml:space="preserve">   .word  2046,-5</v>
      </c>
    </row>
    <row r="81" spans="1:1">
      <c r="A81" t="str">
        <f>IF('NTC at High Leg'!C85&lt;&gt;'NTC at High Leg'!C84,CONCATENATE("   .word  ",'NTC at High Leg'!C85,",",'NTC at High Leg'!A85 *10),"")</f>
        <v xml:space="preserve">   .word  2072,0</v>
      </c>
    </row>
    <row r="82" spans="1:1">
      <c r="A82" t="str">
        <f>IF('NTC at High Leg'!C86&lt;&gt;'NTC at High Leg'!C85,CONCATENATE("   .word  ",'NTC at High Leg'!C86,",",'NTC at High Leg'!A86 *10),"")</f>
        <v xml:space="preserve">   .word  2098,5</v>
      </c>
    </row>
    <row r="83" spans="1:1">
      <c r="A83" t="str">
        <f>IF('NTC at High Leg'!C87&lt;&gt;'NTC at High Leg'!C86,CONCATENATE("   .word  ",'NTC at High Leg'!C87,",",'NTC at High Leg'!A87 *10),"")</f>
        <v xml:space="preserve">   .word  2124,10</v>
      </c>
    </row>
    <row r="84" spans="1:1">
      <c r="A84" t="str">
        <f>IF('NTC at High Leg'!C88&lt;&gt;'NTC at High Leg'!C87,CONCATENATE("   .word  ",'NTC at High Leg'!C88,",",'NTC at High Leg'!A88 *10),"")</f>
        <v xml:space="preserve">   .word  2149,15</v>
      </c>
    </row>
    <row r="85" spans="1:1">
      <c r="A85" t="str">
        <f>IF('NTC at High Leg'!C89&lt;&gt;'NTC at High Leg'!C88,CONCATENATE("   .word  ",'NTC at High Leg'!C89,",",'NTC at High Leg'!A89 *10),"")</f>
        <v xml:space="preserve">   .word  2175,20</v>
      </c>
    </row>
    <row r="86" spans="1:1">
      <c r="A86" t="str">
        <f>IF('NTC at High Leg'!C90&lt;&gt;'NTC at High Leg'!C89,CONCATENATE("   .word  ",'NTC at High Leg'!C90,",",'NTC at High Leg'!A90 *10),"")</f>
        <v xml:space="preserve">   .word  2201,25</v>
      </c>
    </row>
    <row r="87" spans="1:1">
      <c r="A87" t="str">
        <f>IF('NTC at High Leg'!C91&lt;&gt;'NTC at High Leg'!C90,CONCATENATE("   .word  ",'NTC at High Leg'!C91,",",'NTC at High Leg'!A91 *10),"")</f>
        <v xml:space="preserve">   .word  2226,30</v>
      </c>
    </row>
    <row r="88" spans="1:1">
      <c r="A88" t="str">
        <f>IF('NTC at High Leg'!C92&lt;&gt;'NTC at High Leg'!C91,CONCATENATE("   .word  ",'NTC at High Leg'!C92,",",'NTC at High Leg'!A92 *10),"")</f>
        <v xml:space="preserve">   .word  2251,35</v>
      </c>
    </row>
    <row r="89" spans="1:1">
      <c r="A89" t="str">
        <f>IF('NTC at High Leg'!C93&lt;&gt;'NTC at High Leg'!C92,CONCATENATE("   .word  ",'NTC at High Leg'!C93,",",'NTC at High Leg'!A93 *10),"")</f>
        <v xml:space="preserve">   .word  2277,40</v>
      </c>
    </row>
    <row r="90" spans="1:1">
      <c r="A90" t="str">
        <f>IF('NTC at High Leg'!C94&lt;&gt;'NTC at High Leg'!C93,CONCATENATE("   .word  ",'NTC at High Leg'!C94,",",'NTC at High Leg'!A94 *10),"")</f>
        <v xml:space="preserve">   .word  2302,45</v>
      </c>
    </row>
    <row r="91" spans="1:1">
      <c r="A91" t="str">
        <f>IF('NTC at High Leg'!C95&lt;&gt;'NTC at High Leg'!C94,CONCATENATE("   .word  ",'NTC at High Leg'!C95,",",'NTC at High Leg'!A95 *10),"")</f>
        <v xml:space="preserve">   .word  2327,50</v>
      </c>
    </row>
    <row r="92" spans="1:1">
      <c r="A92" t="str">
        <f>IF('NTC at High Leg'!C96&lt;&gt;'NTC at High Leg'!C95,CONCATENATE("   .word  ",'NTC at High Leg'!C96,",",'NTC at High Leg'!A96 *10),"")</f>
        <v xml:space="preserve">   .word  2351,55</v>
      </c>
    </row>
    <row r="93" spans="1:1">
      <c r="A93" t="str">
        <f>IF('NTC at High Leg'!C97&lt;&gt;'NTC at High Leg'!C96,CONCATENATE("   .word  ",'NTC at High Leg'!C97,",",'NTC at High Leg'!A97 *10),"")</f>
        <v xml:space="preserve">   .word  2376,60</v>
      </c>
    </row>
    <row r="94" spans="1:1">
      <c r="A94" t="str">
        <f>IF('NTC at High Leg'!C98&lt;&gt;'NTC at High Leg'!C97,CONCATENATE("   .word  ",'NTC at High Leg'!C98,",",'NTC at High Leg'!A98 *10),"")</f>
        <v xml:space="preserve">   .word  2400,65</v>
      </c>
    </row>
    <row r="95" spans="1:1">
      <c r="A95" t="str">
        <f>IF('NTC at High Leg'!C99&lt;&gt;'NTC at High Leg'!C98,CONCATENATE("   .word  ",'NTC at High Leg'!C99,",",'NTC at High Leg'!A99 *10),"")</f>
        <v xml:space="preserve">   .word  2424,70</v>
      </c>
    </row>
    <row r="96" spans="1:1">
      <c r="A96" t="str">
        <f>IF('NTC at High Leg'!C100&lt;&gt;'NTC at High Leg'!C99,CONCATENATE("   .word  ",'NTC at High Leg'!C100,",",'NTC at High Leg'!A100 *10),"")</f>
        <v xml:space="preserve">   .word  2448,75</v>
      </c>
    </row>
    <row r="97" spans="1:1">
      <c r="A97" t="str">
        <f>IF('NTC at High Leg'!C101&lt;&gt;'NTC at High Leg'!C100,CONCATENATE("   .word  ",'NTC at High Leg'!C101,",",'NTC at High Leg'!A101 *10),"")</f>
        <v xml:space="preserve">   .word  2472,80</v>
      </c>
    </row>
    <row r="98" spans="1:1">
      <c r="A98" t="str">
        <f>IF('NTC at High Leg'!C102&lt;&gt;'NTC at High Leg'!C101,CONCATENATE("   .word  ",'NTC at High Leg'!C102,",",'NTC at High Leg'!A102 *10),"")</f>
        <v xml:space="preserve">   .word  2496,85</v>
      </c>
    </row>
    <row r="99" spans="1:1">
      <c r="A99" t="str">
        <f>IF('NTC at High Leg'!C103&lt;&gt;'NTC at High Leg'!C102,CONCATENATE("   .word  ",'NTC at High Leg'!C103,",",'NTC at High Leg'!A103 *10),"")</f>
        <v xml:space="preserve">   .word  2519,90</v>
      </c>
    </row>
    <row r="100" spans="1:1">
      <c r="A100" t="str">
        <f>IF('NTC at High Leg'!C104&lt;&gt;'NTC at High Leg'!C103,CONCATENATE("   .word  ",'NTC at High Leg'!C104,",",'NTC at High Leg'!A104 *10),"")</f>
        <v xml:space="preserve">   .word  2543,95</v>
      </c>
    </row>
    <row r="101" spans="1:1">
      <c r="A101" t="str">
        <f>IF('NTC at High Leg'!C105&lt;&gt;'NTC at High Leg'!C104,CONCATENATE("   .word  ",'NTC at High Leg'!C105,",",'NTC at High Leg'!A105 *10),"")</f>
        <v xml:space="preserve">   .word  2566,100</v>
      </c>
    </row>
    <row r="102" spans="1:1">
      <c r="A102" t="str">
        <f>IF('NTC at High Leg'!C106&lt;&gt;'NTC at High Leg'!C105,CONCATENATE("   .word  ",'NTC at High Leg'!C106,",",'NTC at High Leg'!A106 *10),"")</f>
        <v xml:space="preserve">   .word  2588,105</v>
      </c>
    </row>
    <row r="103" spans="1:1">
      <c r="A103" t="str">
        <f>IF('NTC at High Leg'!C107&lt;&gt;'NTC at High Leg'!C106,CONCATENATE("   .word  ",'NTC at High Leg'!C107,",",'NTC at High Leg'!A107 *10),"")</f>
        <v xml:space="preserve">   .word  2611,110</v>
      </c>
    </row>
    <row r="104" spans="1:1">
      <c r="A104" t="str">
        <f>IF('NTC at High Leg'!C108&lt;&gt;'NTC at High Leg'!C107,CONCATENATE("   .word  ",'NTC at High Leg'!C108,",",'NTC at High Leg'!A108 *10),"")</f>
        <v xml:space="preserve">   .word  2634,115</v>
      </c>
    </row>
    <row r="105" spans="1:1">
      <c r="A105" t="str">
        <f>IF('NTC at High Leg'!C109&lt;&gt;'NTC at High Leg'!C108,CONCATENATE("   .word  ",'NTC at High Leg'!C109,",",'NTC at High Leg'!A109 *10),"")</f>
        <v xml:space="preserve">   .word  2656,120</v>
      </c>
    </row>
    <row r="106" spans="1:1">
      <c r="A106" t="str">
        <f>IF('NTC at High Leg'!C110&lt;&gt;'NTC at High Leg'!C109,CONCATENATE("   .word  ",'NTC at High Leg'!C110,",",'NTC at High Leg'!A110 *10),"")</f>
        <v xml:space="preserve">   .word  2678,125</v>
      </c>
    </row>
    <row r="107" spans="1:1">
      <c r="A107" t="str">
        <f>IF('NTC at High Leg'!C111&lt;&gt;'NTC at High Leg'!C110,CONCATENATE("   .word  ",'NTC at High Leg'!C111,",",'NTC at High Leg'!A111 *10),"")</f>
        <v xml:space="preserve">   .word  2699,130</v>
      </c>
    </row>
    <row r="108" spans="1:1">
      <c r="A108" t="str">
        <f>IF('NTC at High Leg'!C112&lt;&gt;'NTC at High Leg'!C111,CONCATENATE("   .word  ",'NTC at High Leg'!C112,",",'NTC at High Leg'!A112 *10),"")</f>
        <v xml:space="preserve">   .word  2721,135</v>
      </c>
    </row>
    <row r="109" spans="1:1">
      <c r="A109" t="str">
        <f>IF('NTC at High Leg'!C113&lt;&gt;'NTC at High Leg'!C112,CONCATENATE("   .word  ",'NTC at High Leg'!C113,",",'NTC at High Leg'!A113 *10),"")</f>
        <v xml:space="preserve">   .word  2742,140</v>
      </c>
    </row>
    <row r="110" spans="1:1">
      <c r="A110" t="str">
        <f>IF('NTC at High Leg'!C114&lt;&gt;'NTC at High Leg'!C113,CONCATENATE("   .word  ",'NTC at High Leg'!C114,",",'NTC at High Leg'!A114 *10),"")</f>
        <v xml:space="preserve">   .word  2763,145</v>
      </c>
    </row>
    <row r="111" spans="1:1">
      <c r="A111" t="str">
        <f>IF('NTC at High Leg'!C115&lt;&gt;'NTC at High Leg'!C114,CONCATENATE("   .word  ",'NTC at High Leg'!C115,",",'NTC at High Leg'!A115 *10),"")</f>
        <v xml:space="preserve">   .word  2784,150</v>
      </c>
    </row>
    <row r="112" spans="1:1">
      <c r="A112" t="str">
        <f>IF('NTC at High Leg'!C116&lt;&gt;'NTC at High Leg'!C115,CONCATENATE("   .word  ",'NTC at High Leg'!C116,",",'NTC at High Leg'!A116 *10),"")</f>
        <v xml:space="preserve">   .word  2805,155</v>
      </c>
    </row>
    <row r="113" spans="1:1">
      <c r="A113" t="str">
        <f>IF('NTC at High Leg'!C117&lt;&gt;'NTC at High Leg'!C116,CONCATENATE("   .word  ",'NTC at High Leg'!C117,",",'NTC at High Leg'!A117 *10),"")</f>
        <v xml:space="preserve">   .word  2825,160</v>
      </c>
    </row>
    <row r="114" spans="1:1">
      <c r="A114" t="str">
        <f>IF('NTC at High Leg'!C118&lt;&gt;'NTC at High Leg'!C117,CONCATENATE("   .word  ",'NTC at High Leg'!C118,",",'NTC at High Leg'!A118 *10),"")</f>
        <v xml:space="preserve">   .word  2845,165</v>
      </c>
    </row>
    <row r="115" spans="1:1">
      <c r="A115" t="str">
        <f>IF('NTC at High Leg'!C119&lt;&gt;'NTC at High Leg'!C118,CONCATENATE("   .word  ",'NTC at High Leg'!C119,",",'NTC at High Leg'!A119 *10),"")</f>
        <v xml:space="preserve">   .word  2865,170</v>
      </c>
    </row>
    <row r="116" spans="1:1">
      <c r="A116" t="str">
        <f>IF('NTC at High Leg'!C120&lt;&gt;'NTC at High Leg'!C119,CONCATENATE("   .word  ",'NTC at High Leg'!C120,",",'NTC at High Leg'!A120 *10),"")</f>
        <v xml:space="preserve">   .word  2885,175</v>
      </c>
    </row>
    <row r="117" spans="1:1">
      <c r="A117" t="str">
        <f>IF('NTC at High Leg'!C121&lt;&gt;'NTC at High Leg'!C120,CONCATENATE("   .word  ",'NTC at High Leg'!C121,",",'NTC at High Leg'!A121 *10),"")</f>
        <v xml:space="preserve">   .word  2904,180</v>
      </c>
    </row>
    <row r="118" spans="1:1">
      <c r="A118" t="str">
        <f>IF('NTC at High Leg'!C122&lt;&gt;'NTC at High Leg'!C121,CONCATENATE("   .word  ",'NTC at High Leg'!C122,",",'NTC at High Leg'!A122 *10),"")</f>
        <v xml:space="preserve">   .word  2923,185</v>
      </c>
    </row>
    <row r="119" spans="1:1">
      <c r="A119" t="str">
        <f>IF('NTC at High Leg'!C123&lt;&gt;'NTC at High Leg'!C122,CONCATENATE("   .word  ",'NTC at High Leg'!C123,",",'NTC at High Leg'!A123 *10),"")</f>
        <v xml:space="preserve">   .word  2942,190</v>
      </c>
    </row>
    <row r="120" spans="1:1">
      <c r="A120" t="str">
        <f>IF('NTC at High Leg'!C124&lt;&gt;'NTC at High Leg'!C123,CONCATENATE("   .word  ",'NTC at High Leg'!C124,",",'NTC at High Leg'!A124 *10),"")</f>
        <v xml:space="preserve">   .word  2961,195</v>
      </c>
    </row>
    <row r="121" spans="1:1">
      <c r="A121" t="str">
        <f>IF('NTC at High Leg'!C125&lt;&gt;'NTC at High Leg'!C124,CONCATENATE("   .word  ",'NTC at High Leg'!C125,",",'NTC at High Leg'!A125 *10),"")</f>
        <v xml:space="preserve">   .word  2979,200</v>
      </c>
    </row>
    <row r="122" spans="1:1">
      <c r="A122" t="str">
        <f>IF('NTC at High Leg'!C126&lt;&gt;'NTC at High Leg'!C125,CONCATENATE("   .word  ",'NTC at High Leg'!C126,",",'NTC at High Leg'!A126 *10),"")</f>
        <v xml:space="preserve">   .word  2997,205</v>
      </c>
    </row>
    <row r="123" spans="1:1">
      <c r="A123" t="str">
        <f>IF('NTC at High Leg'!C127&lt;&gt;'NTC at High Leg'!C126,CONCATENATE("   .word  ",'NTC at High Leg'!C127,",",'NTC at High Leg'!A127 *10),"")</f>
        <v xml:space="preserve">   .word  3015,210</v>
      </c>
    </row>
    <row r="124" spans="1:1">
      <c r="A124" t="str">
        <f>IF('NTC at High Leg'!C128&lt;&gt;'NTC at High Leg'!C127,CONCATENATE("   .word  ",'NTC at High Leg'!C128,",",'NTC at High Leg'!A128 *10),"")</f>
        <v xml:space="preserve">   .word  3033,215</v>
      </c>
    </row>
    <row r="125" spans="1:1">
      <c r="A125" t="str">
        <f>IF('NTC at High Leg'!C129&lt;&gt;'NTC at High Leg'!C128,CONCATENATE("   .word  ",'NTC at High Leg'!C129,",",'NTC at High Leg'!A129 *10),"")</f>
        <v xml:space="preserve">   .word  3051,220</v>
      </c>
    </row>
    <row r="126" spans="1:1">
      <c r="A126" t="str">
        <f>IF('NTC at High Leg'!C130&lt;&gt;'NTC at High Leg'!C129,CONCATENATE("   .word  ",'NTC at High Leg'!C130,",",'NTC at High Leg'!A130 *10),"")</f>
        <v xml:space="preserve">   .word  3068,225</v>
      </c>
    </row>
    <row r="127" spans="1:1">
      <c r="A127" t="str">
        <f>IF('NTC at High Leg'!C131&lt;&gt;'NTC at High Leg'!C130,CONCATENATE("   .word  ",'NTC at High Leg'!C131,",",'NTC at High Leg'!A131 *10),"")</f>
        <v xml:space="preserve">   .word  3085,230</v>
      </c>
    </row>
    <row r="128" spans="1:1">
      <c r="A128" t="str">
        <f>IF('NTC at High Leg'!C132&lt;&gt;'NTC at High Leg'!C131,CONCATENATE("   .word  ",'NTC at High Leg'!C132,",",'NTC at High Leg'!A132 *10),"")</f>
        <v xml:space="preserve">   .word  3101,235</v>
      </c>
    </row>
    <row r="129" spans="1:1">
      <c r="A129" t="str">
        <f>IF('NTC at High Leg'!C133&lt;&gt;'NTC at High Leg'!C132,CONCATENATE("   .word  ",'NTC at High Leg'!C133,",",'NTC at High Leg'!A133 *10),"")</f>
        <v xml:space="preserve">   .word  3118,240</v>
      </c>
    </row>
    <row r="130" spans="1:1">
      <c r="A130" t="str">
        <f>IF('NTC at High Leg'!C134&lt;&gt;'NTC at High Leg'!C133,CONCATENATE("   .word  ",'NTC at High Leg'!C134,",",'NTC at High Leg'!A134 *10),"")</f>
        <v xml:space="preserve">   .word  3134,245</v>
      </c>
    </row>
    <row r="131" spans="1:1">
      <c r="A131" t="str">
        <f>IF('NTC at High Leg'!C135&lt;&gt;'NTC at High Leg'!C134,CONCATENATE("   .word  ",'NTC at High Leg'!C135,",",'NTC at High Leg'!A135 *10),"")</f>
        <v xml:space="preserve">   .word  3150,250</v>
      </c>
    </row>
    <row r="132" spans="1:1">
      <c r="A132" t="str">
        <f>IF('NTC at High Leg'!C136&lt;&gt;'NTC at High Leg'!C135,CONCATENATE("   .word  ",'NTC at High Leg'!C136,",",'NTC at High Leg'!A136 *10),"")</f>
        <v xml:space="preserve">   .word  3166,255</v>
      </c>
    </row>
    <row r="133" spans="1:1">
      <c r="A133" t="str">
        <f>IF('NTC at High Leg'!C137&lt;&gt;'NTC at High Leg'!C136,CONCATENATE("   .word  ",'NTC at High Leg'!C137,",",'NTC at High Leg'!A137 *10),"")</f>
        <v xml:space="preserve">   .word  3182,260</v>
      </c>
    </row>
    <row r="134" spans="1:1">
      <c r="A134" t="str">
        <f>IF('NTC at High Leg'!C138&lt;&gt;'NTC at High Leg'!C137,CONCATENATE("   .word  ",'NTC at High Leg'!C138,",",'NTC at High Leg'!A138 *10),"")</f>
        <v xml:space="preserve">   .word  3197,265</v>
      </c>
    </row>
    <row r="135" spans="1:1">
      <c r="A135" t="str">
        <f>IF('NTC at High Leg'!C139&lt;&gt;'NTC at High Leg'!C138,CONCATENATE("   .word  ",'NTC at High Leg'!C139,",",'NTC at High Leg'!A139 *10),"")</f>
        <v xml:space="preserve">   .word  3212,270</v>
      </c>
    </row>
    <row r="136" spans="1:1">
      <c r="A136" t="str">
        <f>IF('NTC at High Leg'!C140&lt;&gt;'NTC at High Leg'!C139,CONCATENATE("   .word  ",'NTC at High Leg'!C140,",",'NTC at High Leg'!A140 *10),"")</f>
        <v xml:space="preserve">   .word  3227,275</v>
      </c>
    </row>
    <row r="137" spans="1:1">
      <c r="A137" t="str">
        <f>IF('NTC at High Leg'!C141&lt;&gt;'NTC at High Leg'!C140,CONCATENATE("   .word  ",'NTC at High Leg'!C141,",",'NTC at High Leg'!A141 *10),"")</f>
        <v xml:space="preserve">   .word  3242,280</v>
      </c>
    </row>
    <row r="138" spans="1:1">
      <c r="A138" t="str">
        <f>IF('NTC at High Leg'!C142&lt;&gt;'NTC at High Leg'!C141,CONCATENATE("   .word  ",'NTC at High Leg'!C142,",",'NTC at High Leg'!A142 *10),"")</f>
        <v xml:space="preserve">   .word  3256,285</v>
      </c>
    </row>
    <row r="139" spans="1:1">
      <c r="A139" t="str">
        <f>IF('NTC at High Leg'!C143&lt;&gt;'NTC at High Leg'!C142,CONCATENATE("   .word  ",'NTC at High Leg'!C143,",",'NTC at High Leg'!A143 *10),"")</f>
        <v xml:space="preserve">   .word  3270,290</v>
      </c>
    </row>
    <row r="140" spans="1:1">
      <c r="A140" t="str">
        <f>IF('NTC at High Leg'!C144&lt;&gt;'NTC at High Leg'!C143,CONCATENATE("   .word  ",'NTC at High Leg'!C144,",",'NTC at High Leg'!A144 *10),"")</f>
        <v xml:space="preserve">   .word  3284,295</v>
      </c>
    </row>
    <row r="141" spans="1:1">
      <c r="A141" t="str">
        <f>IF('NTC at High Leg'!C145&lt;&gt;'NTC at High Leg'!C144,CONCATENATE("   .word  ",'NTC at High Leg'!C145,",",'NTC at High Leg'!A145 *10),"")</f>
        <v xml:space="preserve">   .word  3298,300</v>
      </c>
    </row>
    <row r="142" spans="1:1">
      <c r="A142" t="str">
        <f>IF('NTC at High Leg'!C146&lt;&gt;'NTC at High Leg'!C145,CONCATENATE("   .word  ",'NTC at High Leg'!C146,",",'NTC at High Leg'!A146 *10),"")</f>
        <v xml:space="preserve">   .word  3312,305</v>
      </c>
    </row>
    <row r="143" spans="1:1">
      <c r="A143" t="str">
        <f>IF('NTC at High Leg'!C147&lt;&gt;'NTC at High Leg'!C146,CONCATENATE("   .word  ",'NTC at High Leg'!C147,",",'NTC at High Leg'!A147 *10),"")</f>
        <v xml:space="preserve">   .word  3325,310</v>
      </c>
    </row>
    <row r="144" spans="1:1">
      <c r="A144" t="str">
        <f>IF('NTC at High Leg'!C148&lt;&gt;'NTC at High Leg'!C147,CONCATENATE("   .word  ",'NTC at High Leg'!C148,",",'NTC at High Leg'!A148 *10),"")</f>
        <v xml:space="preserve">   .word  3338,315</v>
      </c>
    </row>
    <row r="145" spans="1:1">
      <c r="A145" t="str">
        <f>IF('NTC at High Leg'!C149&lt;&gt;'NTC at High Leg'!C148,CONCATENATE("   .word  ",'NTC at High Leg'!C149,",",'NTC at High Leg'!A149 *10),"")</f>
        <v xml:space="preserve">   .word  3351,320</v>
      </c>
    </row>
    <row r="146" spans="1:1">
      <c r="A146" t="str">
        <f>IF('NTC at High Leg'!C150&lt;&gt;'NTC at High Leg'!C149,CONCATENATE("   .word  ",'NTC at High Leg'!C150,",",'NTC at High Leg'!A150 *10),"")</f>
        <v xml:space="preserve">   .word  3364,325</v>
      </c>
    </row>
    <row r="147" spans="1:1">
      <c r="A147" t="str">
        <f>IF('NTC at High Leg'!C151&lt;&gt;'NTC at High Leg'!C150,CONCATENATE("   .word  ",'NTC at High Leg'!C151,",",'NTC at High Leg'!A151 *10),"")</f>
        <v xml:space="preserve">   .word  3376,330</v>
      </c>
    </row>
    <row r="148" spans="1:1">
      <c r="A148" t="str">
        <f>IF('NTC at High Leg'!C152&lt;&gt;'NTC at High Leg'!C151,CONCATENATE("   .word  ",'NTC at High Leg'!C152,",",'NTC at High Leg'!A152 *10),"")</f>
        <v xml:space="preserve">   .word  3388,335</v>
      </c>
    </row>
    <row r="149" spans="1:1">
      <c r="A149" t="str">
        <f>IF('NTC at High Leg'!C153&lt;&gt;'NTC at High Leg'!C152,CONCATENATE("   .word  ",'NTC at High Leg'!C153,",",'NTC at High Leg'!A153 *10),"")</f>
        <v xml:space="preserve">   .word  3401,340</v>
      </c>
    </row>
    <row r="150" spans="1:1">
      <c r="A150" t="str">
        <f>IF('NTC at High Leg'!C154&lt;&gt;'NTC at High Leg'!C153,CONCATENATE("   .word  ",'NTC at High Leg'!C154,",",'NTC at High Leg'!A154 *10),"")</f>
        <v xml:space="preserve">   .word  3412,345</v>
      </c>
    </row>
    <row r="151" spans="1:1">
      <c r="A151" t="str">
        <f>IF('NTC at High Leg'!C155&lt;&gt;'NTC at High Leg'!C154,CONCATENATE("   .word  ",'NTC at High Leg'!C155,",",'NTC at High Leg'!A155 *10),"")</f>
        <v xml:space="preserve">   .word  3424,350</v>
      </c>
    </row>
    <row r="152" spans="1:1">
      <c r="A152" t="str">
        <f>IF('NTC at High Leg'!C156&lt;&gt;'NTC at High Leg'!C155,CONCATENATE("   .word  ",'NTC at High Leg'!C156,",",'NTC at High Leg'!A156 *10),"")</f>
        <v xml:space="preserve">   .word  3436,355</v>
      </c>
    </row>
    <row r="153" spans="1:1">
      <c r="A153" t="str">
        <f>IF('NTC at High Leg'!C157&lt;&gt;'NTC at High Leg'!C156,CONCATENATE("   .word  ",'NTC at High Leg'!C157,",",'NTC at High Leg'!A157 *10),"")</f>
        <v xml:space="preserve">   .word  3447,360</v>
      </c>
    </row>
    <row r="154" spans="1:1">
      <c r="A154" t="str">
        <f>IF('NTC at High Leg'!C158&lt;&gt;'NTC at High Leg'!C157,CONCATENATE("   .word  ",'NTC at High Leg'!C158,",",'NTC at High Leg'!A158 *10),"")</f>
        <v xml:space="preserve">   .word  3458,365</v>
      </c>
    </row>
    <row r="155" spans="1:1">
      <c r="A155" t="str">
        <f>IF('NTC at High Leg'!C159&lt;&gt;'NTC at High Leg'!C158,CONCATENATE("   .word  ",'NTC at High Leg'!C159,",",'NTC at High Leg'!A159 *10),"")</f>
        <v xml:space="preserve">   .word  3469,370</v>
      </c>
    </row>
    <row r="156" spans="1:1">
      <c r="A156" t="str">
        <f>IF('NTC at High Leg'!C160&lt;&gt;'NTC at High Leg'!C159,CONCATENATE("   .word  ",'NTC at High Leg'!C160,",",'NTC at High Leg'!A160 *10),"")</f>
        <v xml:space="preserve">   .word  3480,375</v>
      </c>
    </row>
    <row r="157" spans="1:1">
      <c r="A157" t="str">
        <f>IF('NTC at High Leg'!C161&lt;&gt;'NTC at High Leg'!C160,CONCATENATE("   .word  ",'NTC at High Leg'!C161,",",'NTC at High Leg'!A161 *10),"")</f>
        <v xml:space="preserve">   .word  3490,380</v>
      </c>
    </row>
    <row r="158" spans="1:1">
      <c r="A158" t="str">
        <f>IF('NTC at High Leg'!C162&lt;&gt;'NTC at High Leg'!C161,CONCATENATE("   .word  ",'NTC at High Leg'!C162,",",'NTC at High Leg'!A162 *10),"")</f>
        <v xml:space="preserve">   .word  3501,385</v>
      </c>
    </row>
    <row r="159" spans="1:1">
      <c r="A159" t="str">
        <f>IF('NTC at High Leg'!C163&lt;&gt;'NTC at High Leg'!C162,CONCATENATE("   .word  ",'NTC at High Leg'!C163,",",'NTC at High Leg'!A163 *10),"")</f>
        <v xml:space="preserve">   .word  3511,390</v>
      </c>
    </row>
    <row r="160" spans="1:1">
      <c r="A160" t="str">
        <f>IF('NTC at High Leg'!C164&lt;&gt;'NTC at High Leg'!C163,CONCATENATE("   .word  ",'NTC at High Leg'!C164,",",'NTC at High Leg'!A164 *10),"")</f>
        <v xml:space="preserve">   .word  3521,395</v>
      </c>
    </row>
    <row r="161" spans="1:1">
      <c r="A161" t="str">
        <f>IF('NTC at High Leg'!C165&lt;&gt;'NTC at High Leg'!C164,CONCATENATE("   .word  ",'NTC at High Leg'!C165,",",'NTC at High Leg'!A165 *10),"")</f>
        <v xml:space="preserve">   .word  3531,400</v>
      </c>
    </row>
    <row r="162" spans="1:1">
      <c r="A162" t="str">
        <f>IF('NTC at High Leg'!C166&lt;&gt;'NTC at High Leg'!C165,CONCATENATE("   .word  ",'NTC at High Leg'!C166,",",'NTC at High Leg'!A166 *10),"")</f>
        <v xml:space="preserve">   .word  3541,405</v>
      </c>
    </row>
    <row r="163" spans="1:1">
      <c r="A163" t="str">
        <f>IF('NTC at High Leg'!C167&lt;&gt;'NTC at High Leg'!C166,CONCATENATE("   .word  ",'NTC at High Leg'!C167,",",'NTC at High Leg'!A167 *10),"")</f>
        <v xml:space="preserve">   .word  3550,410</v>
      </c>
    </row>
    <row r="164" spans="1:1">
      <c r="A164" t="str">
        <f>IF('NTC at High Leg'!C168&lt;&gt;'NTC at High Leg'!C167,CONCATENATE("   .word  ",'NTC at High Leg'!C168,",",'NTC at High Leg'!A168 *10),"")</f>
        <v xml:space="preserve">   .word  3559,415</v>
      </c>
    </row>
    <row r="165" spans="1:1">
      <c r="A165" t="str">
        <f>IF('NTC at High Leg'!C169&lt;&gt;'NTC at High Leg'!C168,CONCATENATE("   .word  ",'NTC at High Leg'!C169,",",'NTC at High Leg'!A169 *10),"")</f>
        <v xml:space="preserve">   .word  3569,420</v>
      </c>
    </row>
    <row r="166" spans="1:1">
      <c r="A166" t="str">
        <f>IF('NTC at High Leg'!C170&lt;&gt;'NTC at High Leg'!C169,CONCATENATE("   .word  ",'NTC at High Leg'!C170,",",'NTC at High Leg'!A170 *10),"")</f>
        <v xml:space="preserve">   .word  3578,425</v>
      </c>
    </row>
    <row r="167" spans="1:1">
      <c r="A167" t="str">
        <f>IF('NTC at High Leg'!C171&lt;&gt;'NTC at High Leg'!C170,CONCATENATE("   .word  ",'NTC at High Leg'!C171,",",'NTC at High Leg'!A171 *10),"")</f>
        <v xml:space="preserve">   .word  3587,430</v>
      </c>
    </row>
    <row r="168" spans="1:1">
      <c r="A168" t="str">
        <f>IF('NTC at High Leg'!C172&lt;&gt;'NTC at High Leg'!C171,CONCATENATE("   .word  ",'NTC at High Leg'!C172,",",'NTC at High Leg'!A172 *10),"")</f>
        <v xml:space="preserve">   .word  3595,435</v>
      </c>
    </row>
    <row r="169" spans="1:1">
      <c r="A169" t="str">
        <f>IF('NTC at High Leg'!C173&lt;&gt;'NTC at High Leg'!C172,CONCATENATE("   .word  ",'NTC at High Leg'!C173,",",'NTC at High Leg'!A173 *10),"")</f>
        <v xml:space="preserve">   .word  3604,440</v>
      </c>
    </row>
    <row r="170" spans="1:1">
      <c r="A170" t="str">
        <f>IF('NTC at High Leg'!C174&lt;&gt;'NTC at High Leg'!C173,CONCATENATE("   .word  ",'NTC at High Leg'!C174,",",'NTC at High Leg'!A174 *10),"")</f>
        <v xml:space="preserve">   .word  3612,445</v>
      </c>
    </row>
    <row r="171" spans="1:1">
      <c r="A171" t="str">
        <f>IF('NTC at High Leg'!C175&lt;&gt;'NTC at High Leg'!C174,CONCATENATE("   .word  ",'NTC at High Leg'!C175,",",'NTC at High Leg'!A175 *10),"")</f>
        <v xml:space="preserve">   .word  3621,450</v>
      </c>
    </row>
    <row r="172" spans="1:1">
      <c r="A172" t="str">
        <f>IF('NTC at High Leg'!C176&lt;&gt;'NTC at High Leg'!C175,CONCATENATE("   .word  ",'NTC at High Leg'!C176,",",'NTC at High Leg'!A176 *10),"")</f>
        <v xml:space="preserve">   .word  3629,455</v>
      </c>
    </row>
    <row r="173" spans="1:1">
      <c r="A173" t="str">
        <f>IF('NTC at High Leg'!C177&lt;&gt;'NTC at High Leg'!C176,CONCATENATE("   .word  ",'NTC at High Leg'!C177,",",'NTC at High Leg'!A177 *10),"")</f>
        <v xml:space="preserve">   .word  3637,460</v>
      </c>
    </row>
    <row r="174" spans="1:1">
      <c r="A174" t="str">
        <f>IF('NTC at High Leg'!C178&lt;&gt;'NTC at High Leg'!C177,CONCATENATE("   .word  ",'NTC at High Leg'!C178,",",'NTC at High Leg'!A178 *10),"")</f>
        <v xml:space="preserve">   .word  3645,465</v>
      </c>
    </row>
    <row r="175" spans="1:1">
      <c r="A175" t="str">
        <f>IF('NTC at High Leg'!C179&lt;&gt;'NTC at High Leg'!C178,CONCATENATE("   .word  ",'NTC at High Leg'!C179,",",'NTC at High Leg'!A179 *10),"")</f>
        <v xml:space="preserve">   .word  3652,470</v>
      </c>
    </row>
    <row r="176" spans="1:1">
      <c r="A176" t="str">
        <f>IF('NTC at High Leg'!C180&lt;&gt;'NTC at High Leg'!C179,CONCATENATE("   .word  ",'NTC at High Leg'!C180,",",'NTC at High Leg'!A180 *10),"")</f>
        <v xml:space="preserve">   .word  3660,475</v>
      </c>
    </row>
    <row r="177" spans="1:1">
      <c r="A177" t="str">
        <f>IF('NTC at High Leg'!C181&lt;&gt;'NTC at High Leg'!C180,CONCATENATE("   .word  ",'NTC at High Leg'!C181,",",'NTC at High Leg'!A181 *10),"")</f>
        <v xml:space="preserve">   .word  3667,480</v>
      </c>
    </row>
    <row r="178" spans="1:1">
      <c r="A178" t="str">
        <f>IF('NTC at High Leg'!C182&lt;&gt;'NTC at High Leg'!C181,CONCATENATE("   .word  ",'NTC at High Leg'!C182,",",'NTC at High Leg'!A182 *10),"")</f>
        <v xml:space="preserve">   .word  3675,485</v>
      </c>
    </row>
    <row r="179" spans="1:1">
      <c r="A179" t="str">
        <f>IF('NTC at High Leg'!C183&lt;&gt;'NTC at High Leg'!C182,CONCATENATE("   .word  ",'NTC at High Leg'!C183,",",'NTC at High Leg'!A183 *10),"")</f>
        <v xml:space="preserve">   .word  3682,490</v>
      </c>
    </row>
    <row r="180" spans="1:1">
      <c r="A180" t="str">
        <f>IF('NTC at High Leg'!C184&lt;&gt;'NTC at High Leg'!C183,CONCATENATE("   .word  ",'NTC at High Leg'!C184,",",'NTC at High Leg'!A184 *10),"")</f>
        <v xml:space="preserve">   .word  3689,495</v>
      </c>
    </row>
    <row r="181" spans="1:1">
      <c r="A181" t="str">
        <f>IF('NTC at High Leg'!C185&lt;&gt;'NTC at High Leg'!C184,CONCATENATE("   .word  ",'NTC at High Leg'!C185,",",'NTC at High Leg'!A185 *10),"")</f>
        <v xml:space="preserve">   .word  3696,500</v>
      </c>
    </row>
    <row r="182" spans="1:1">
      <c r="A182" t="str">
        <f>IF('NTC at High Leg'!C186&lt;&gt;'NTC at High Leg'!C185,CONCATENATE("   .word  ",'NTC at High Leg'!C186,",",'NTC at High Leg'!A186 *10),"")</f>
        <v xml:space="preserve">   .word  3703,505</v>
      </c>
    </row>
    <row r="183" spans="1:1">
      <c r="A183" t="str">
        <f>IF('NTC at High Leg'!C187&lt;&gt;'NTC at High Leg'!C186,CONCATENATE("   .word  ",'NTC at High Leg'!C187,",",'NTC at High Leg'!A187 *10),"")</f>
        <v xml:space="preserve">   .word  3709,510</v>
      </c>
    </row>
    <row r="184" spans="1:1">
      <c r="A184" t="str">
        <f>IF('NTC at High Leg'!C188&lt;&gt;'NTC at High Leg'!C187,CONCATENATE("   .word  ",'NTC at High Leg'!C188,",",'NTC at High Leg'!A188 *10),"")</f>
        <v xml:space="preserve">   .word  3716,515</v>
      </c>
    </row>
    <row r="185" spans="1:1">
      <c r="A185" t="str">
        <f>IF('NTC at High Leg'!C189&lt;&gt;'NTC at High Leg'!C188,CONCATENATE("   .word  ",'NTC at High Leg'!C189,",",'NTC at High Leg'!A189 *10),"")</f>
        <v xml:space="preserve">   .word  3722,520</v>
      </c>
    </row>
    <row r="186" spans="1:1">
      <c r="A186" t="str">
        <f>IF('NTC at High Leg'!C190&lt;&gt;'NTC at High Leg'!C189,CONCATENATE("   .word  ",'NTC at High Leg'!C190,",",'NTC at High Leg'!A190 *10),"")</f>
        <v xml:space="preserve">   .word  3729,525</v>
      </c>
    </row>
    <row r="187" spans="1:1">
      <c r="A187" t="str">
        <f>IF('NTC at High Leg'!C191&lt;&gt;'NTC at High Leg'!C190,CONCATENATE("   .word  ",'NTC at High Leg'!C191,",",'NTC at High Leg'!A191 *10),"")</f>
        <v xml:space="preserve">   .word  3735,530</v>
      </c>
    </row>
    <row r="188" spans="1:1">
      <c r="A188" t="str">
        <f>IF('NTC at High Leg'!C192&lt;&gt;'NTC at High Leg'!C191,CONCATENATE("   .word  ",'NTC at High Leg'!C192,",",'NTC at High Leg'!A192 *10),"")</f>
        <v xml:space="preserve">   .word  3741,535</v>
      </c>
    </row>
    <row r="189" spans="1:1">
      <c r="A189" t="str">
        <f>IF('NTC at High Leg'!C193&lt;&gt;'NTC at High Leg'!C192,CONCATENATE("   .word  ",'NTC at High Leg'!C193,",",'NTC at High Leg'!A193 *10),"")</f>
        <v xml:space="preserve">   .word  3747,540</v>
      </c>
    </row>
    <row r="190" spans="1:1">
      <c r="A190" t="str">
        <f>IF('NTC at High Leg'!C194&lt;&gt;'NTC at High Leg'!C193,CONCATENATE("   .word  ",'NTC at High Leg'!C194,",",'NTC at High Leg'!A194 *10),"")</f>
        <v xml:space="preserve">   .word  3753,545</v>
      </c>
    </row>
    <row r="191" spans="1:1">
      <c r="A191" t="str">
        <f>IF('NTC at High Leg'!C195&lt;&gt;'NTC at High Leg'!C194,CONCATENATE("   .word  ",'NTC at High Leg'!C195,",",'NTC at High Leg'!A195 *10),"")</f>
        <v xml:space="preserve">   .word  3758,550</v>
      </c>
    </row>
    <row r="192" spans="1:1">
      <c r="A192" t="str">
        <f>IF('NTC at High Leg'!C196&lt;&gt;'NTC at High Leg'!C195,CONCATENATE("   .word  ",'NTC at High Leg'!C196,",",'NTC at High Leg'!A196 *10),"")</f>
        <v xml:space="preserve">   .word  3764,555</v>
      </c>
    </row>
    <row r="193" spans="1:1">
      <c r="A193" t="str">
        <f>IF('NTC at High Leg'!C197&lt;&gt;'NTC at High Leg'!C196,CONCATENATE("   .word  ",'NTC at High Leg'!C197,",",'NTC at High Leg'!A197 *10),"")</f>
        <v xml:space="preserve">   .word  3770,560</v>
      </c>
    </row>
    <row r="194" spans="1:1">
      <c r="A194" t="str">
        <f>IF('NTC at High Leg'!C198&lt;&gt;'NTC at High Leg'!C197,CONCATENATE("   .word  ",'NTC at High Leg'!C198,",",'NTC at High Leg'!A198 *10),"")</f>
        <v xml:space="preserve">   .word  3775,565</v>
      </c>
    </row>
    <row r="195" spans="1:1">
      <c r="A195" t="str">
        <f>IF('NTC at High Leg'!C199&lt;&gt;'NTC at High Leg'!C198,CONCATENATE("   .word  ",'NTC at High Leg'!C199,",",'NTC at High Leg'!A199 *10),"")</f>
        <v xml:space="preserve">   .word  3781,570</v>
      </c>
    </row>
    <row r="196" spans="1:1">
      <c r="A196" t="str">
        <f>IF('NTC at High Leg'!C200&lt;&gt;'NTC at High Leg'!C199,CONCATENATE("   .word  ",'NTC at High Leg'!C200,",",'NTC at High Leg'!A200 *10),"")</f>
        <v xml:space="preserve">   .word  3786,575</v>
      </c>
    </row>
    <row r="197" spans="1:1">
      <c r="A197" t="str">
        <f>IF('NTC at High Leg'!C201&lt;&gt;'NTC at High Leg'!C200,CONCATENATE("   .word  ",'NTC at High Leg'!C201,",",'NTC at High Leg'!A201 *10),"")</f>
        <v xml:space="preserve">   .word  3791,580</v>
      </c>
    </row>
    <row r="198" spans="1:1">
      <c r="A198" t="str">
        <f>IF('NTC at High Leg'!C202&lt;&gt;'NTC at High Leg'!C201,CONCATENATE("   .word  ",'NTC at High Leg'!C202,",",'NTC at High Leg'!A202 *10),"")</f>
        <v xml:space="preserve">   .word  3796,585</v>
      </c>
    </row>
    <row r="199" spans="1:1">
      <c r="A199" t="str">
        <f>IF('NTC at High Leg'!C203&lt;&gt;'NTC at High Leg'!C202,CONCATENATE("   .word  ",'NTC at High Leg'!C203,",",'NTC at High Leg'!A203 *10),"")</f>
        <v xml:space="preserve">   .word  3801,590</v>
      </c>
    </row>
    <row r="200" spans="1:1">
      <c r="A200" t="str">
        <f>IF('NTC at High Leg'!C204&lt;&gt;'NTC at High Leg'!C203,CONCATENATE("   .word  ",'NTC at High Leg'!C204,",",'NTC at High Leg'!A204 *10),"")</f>
        <v xml:space="preserve">   .word  3806,595</v>
      </c>
    </row>
    <row r="201" spans="1:1">
      <c r="A201" t="str">
        <f>IF('NTC at High Leg'!C205&lt;&gt;'NTC at High Leg'!C204,CONCATENATE("   .word  ",'NTC at High Leg'!C205,",",'NTC at High Leg'!A205 *10),"")</f>
        <v xml:space="preserve">   .word  3811,600</v>
      </c>
    </row>
    <row r="202" spans="1:1">
      <c r="A202" t="str">
        <f>IF('NTC at High Leg'!C206&lt;&gt;'NTC at High Leg'!C205,CONCATENATE("   .word  ",'NTC at High Leg'!C206,",",'NTC at High Leg'!A206 *10),"")</f>
        <v xml:space="preserve">   .word  3816,605</v>
      </c>
    </row>
    <row r="203" spans="1:1">
      <c r="A203" t="str">
        <f>IF('NTC at High Leg'!C207&lt;&gt;'NTC at High Leg'!C206,CONCATENATE("   .word  ",'NTC at High Leg'!C207,",",'NTC at High Leg'!A207 *10),"")</f>
        <v xml:space="preserve">   .word  3820,610</v>
      </c>
    </row>
    <row r="204" spans="1:1">
      <c r="A204" t="str">
        <f>IF('NTC at High Leg'!C208&lt;&gt;'NTC at High Leg'!C207,CONCATENATE("   .word  ",'NTC at High Leg'!C208,",",'NTC at High Leg'!A208 *10),"")</f>
        <v xml:space="preserve">   .word  3825,615</v>
      </c>
    </row>
    <row r="205" spans="1:1">
      <c r="A205" t="str">
        <f>IF('NTC at High Leg'!C209&lt;&gt;'NTC at High Leg'!C208,CONCATENATE("   .word  ",'NTC at High Leg'!C209,",",'NTC at High Leg'!A209 *10),"")</f>
        <v xml:space="preserve">   .word  3829,620</v>
      </c>
    </row>
    <row r="206" spans="1:1">
      <c r="A206" t="str">
        <f>IF('NTC at High Leg'!C210&lt;&gt;'NTC at High Leg'!C209,CONCATENATE("   .word  ",'NTC at High Leg'!C210,",",'NTC at High Leg'!A210 *10),"")</f>
        <v xml:space="preserve">   .word  3834,625</v>
      </c>
    </row>
    <row r="207" spans="1:1">
      <c r="A207" t="str">
        <f>IF('NTC at High Leg'!C211&lt;&gt;'NTC at High Leg'!C210,CONCATENATE("   .word  ",'NTC at High Leg'!C211,",",'NTC at High Leg'!A211 *10),"")</f>
        <v xml:space="preserve">   .word  3838,630</v>
      </c>
    </row>
    <row r="208" spans="1:1">
      <c r="A208" t="str">
        <f>IF('NTC at High Leg'!C212&lt;&gt;'NTC at High Leg'!C211,CONCATENATE("   .word  ",'NTC at High Leg'!C212,",",'NTC at High Leg'!A212 *10),"")</f>
        <v xml:space="preserve">   .word  3842,635</v>
      </c>
    </row>
    <row r="209" spans="1:1">
      <c r="A209" t="str">
        <f>IF('NTC at High Leg'!C213&lt;&gt;'NTC at High Leg'!C212,CONCATENATE("   .word  ",'NTC at High Leg'!C213,",",'NTC at High Leg'!A213 *10),"")</f>
        <v xml:space="preserve">   .word  3846,640</v>
      </c>
    </row>
    <row r="210" spans="1:1">
      <c r="A210" t="str">
        <f>IF('NTC at High Leg'!C214&lt;&gt;'NTC at High Leg'!C213,CONCATENATE("   .word  ",'NTC at High Leg'!C214,",",'NTC at High Leg'!A214 *10),"")</f>
        <v xml:space="preserve">   .word  3850,645</v>
      </c>
    </row>
    <row r="211" spans="1:1">
      <c r="A211" t="str">
        <f>IF('NTC at High Leg'!C215&lt;&gt;'NTC at High Leg'!C214,CONCATENATE("   .word  ",'NTC at High Leg'!C215,",",'NTC at High Leg'!A215 *10),"")</f>
        <v xml:space="preserve">   .word  3854,650</v>
      </c>
    </row>
    <row r="212" spans="1:1">
      <c r="A212" t="str">
        <f>IF('NTC at High Leg'!C216&lt;&gt;'NTC at High Leg'!C215,CONCATENATE("   .word  ",'NTC at High Leg'!C216,",",'NTC at High Leg'!A216 *10),"")</f>
        <v xml:space="preserve">   .word  3858,655</v>
      </c>
    </row>
    <row r="213" spans="1:1">
      <c r="A213" t="str">
        <f>IF('NTC at High Leg'!C217&lt;&gt;'NTC at High Leg'!C216,CONCATENATE("   .word  ",'NTC at High Leg'!C217,",",'NTC at High Leg'!A217 *10),"")</f>
        <v xml:space="preserve">   .word  3862,660</v>
      </c>
    </row>
    <row r="214" spans="1:1">
      <c r="A214" t="str">
        <f>IF('NTC at High Leg'!C218&lt;&gt;'NTC at High Leg'!C217,CONCATENATE("   .word  ",'NTC at High Leg'!C218,",",'NTC at High Leg'!A218 *10),"")</f>
        <v xml:space="preserve">   .word  3866,665</v>
      </c>
    </row>
    <row r="215" spans="1:1">
      <c r="A215" t="str">
        <f>IF('NTC at High Leg'!C219&lt;&gt;'NTC at High Leg'!C218,CONCATENATE("   .word  ",'NTC at High Leg'!C219,",",'NTC at High Leg'!A219 *10),"")</f>
        <v xml:space="preserve">   .word  3870,670</v>
      </c>
    </row>
    <row r="216" spans="1:1">
      <c r="A216" t="str">
        <f>IF('NTC at High Leg'!C220&lt;&gt;'NTC at High Leg'!C219,CONCATENATE("   .word  ",'NTC at High Leg'!C220,",",'NTC at High Leg'!A220 *10),"")</f>
        <v xml:space="preserve">   .word  3873,675</v>
      </c>
    </row>
    <row r="217" spans="1:1">
      <c r="A217" t="str">
        <f>IF('NTC at High Leg'!C221&lt;&gt;'NTC at High Leg'!C220,CONCATENATE("   .word  ",'NTC at High Leg'!C221,",",'NTC at High Leg'!A221 *10),"")</f>
        <v xml:space="preserve">   .word  3877,680</v>
      </c>
    </row>
    <row r="218" spans="1:1">
      <c r="A218" t="str">
        <f>IF('NTC at High Leg'!C222&lt;&gt;'NTC at High Leg'!C221,CONCATENATE("   .word  ",'NTC at High Leg'!C222,",",'NTC at High Leg'!A222 *10),"")</f>
        <v xml:space="preserve">   .word  3881,685</v>
      </c>
    </row>
    <row r="219" spans="1:1">
      <c r="A219" t="str">
        <f>IF('NTC at High Leg'!C223&lt;&gt;'NTC at High Leg'!C222,CONCATENATE("   .word  ",'NTC at High Leg'!C223,",",'NTC at High Leg'!A223 *10),"")</f>
        <v xml:space="preserve">   .word  3884,690</v>
      </c>
    </row>
    <row r="220" spans="1:1">
      <c r="A220" t="str">
        <f>IF('NTC at High Leg'!C224&lt;&gt;'NTC at High Leg'!C223,CONCATENATE("   .word  ",'NTC at High Leg'!C224,",",'NTC at High Leg'!A224 *10),"")</f>
        <v xml:space="preserve">   .word  3887,695</v>
      </c>
    </row>
    <row r="221" spans="1:1">
      <c r="A221" t="str">
        <f>IF('NTC at High Leg'!C225&lt;&gt;'NTC at High Leg'!C224,CONCATENATE("   .word  ",'NTC at High Leg'!C225,",",'NTC at High Leg'!A225 *10),"")</f>
        <v xml:space="preserve">   .word  3891,700</v>
      </c>
    </row>
    <row r="222" spans="1:1">
      <c r="A222" t="str">
        <f>IF('NTC at High Leg'!C226&lt;&gt;'NTC at High Leg'!C225,CONCATENATE("   .word  ",'NTC at High Leg'!C226,",",'NTC at High Leg'!A226 *10),"")</f>
        <v xml:space="preserve">   .word  3894,705</v>
      </c>
    </row>
    <row r="223" spans="1:1">
      <c r="A223" t="str">
        <f>IF('NTC at High Leg'!C227&lt;&gt;'NTC at High Leg'!C226,CONCATENATE("   .word  ",'NTC at High Leg'!C227,",",'NTC at High Leg'!A227 *10),"")</f>
        <v xml:space="preserve">   .word  3897,710</v>
      </c>
    </row>
    <row r="224" spans="1:1">
      <c r="A224" t="str">
        <f>IF('NTC at High Leg'!C228&lt;&gt;'NTC at High Leg'!C227,CONCATENATE("   .word  ",'NTC at High Leg'!C228,",",'NTC at High Leg'!A228 *10),"")</f>
        <v xml:space="preserve">   .word  3901,715</v>
      </c>
    </row>
    <row r="225" spans="1:1">
      <c r="A225" t="str">
        <f>IF('NTC at High Leg'!C229&lt;&gt;'NTC at High Leg'!C228,CONCATENATE("   .word  ",'NTC at High Leg'!C229,",",'NTC at High Leg'!A229 *10),"")</f>
        <v xml:space="preserve">   .word  3904,720</v>
      </c>
    </row>
    <row r="226" spans="1:1">
      <c r="A226" t="str">
        <f>IF('NTC at High Leg'!C230&lt;&gt;'NTC at High Leg'!C229,CONCATENATE("   .word  ",'NTC at High Leg'!C230,",",'NTC at High Leg'!A230 *10),"")</f>
        <v xml:space="preserve">   .word  3907,725</v>
      </c>
    </row>
    <row r="227" spans="1:1">
      <c r="A227" t="str">
        <f>IF('NTC at High Leg'!C231&lt;&gt;'NTC at High Leg'!C230,CONCATENATE("   .word  ",'NTC at High Leg'!C231,",",'NTC at High Leg'!A231 *10),"")</f>
        <v xml:space="preserve">   .word  3910,730</v>
      </c>
    </row>
    <row r="228" spans="1:1">
      <c r="A228" t="str">
        <f>IF('NTC at High Leg'!C232&lt;&gt;'NTC at High Leg'!C231,CONCATENATE("   .word  ",'NTC at High Leg'!C232,",",'NTC at High Leg'!A232 *10),"")</f>
        <v xml:space="preserve">   .word  3913,735</v>
      </c>
    </row>
    <row r="229" spans="1:1">
      <c r="A229" t="str">
        <f>IF('NTC at High Leg'!C233&lt;&gt;'NTC at High Leg'!C232,CONCATENATE("   .word  ",'NTC at High Leg'!C233,",",'NTC at High Leg'!A233 *10),"")</f>
        <v xml:space="preserve">   .word  3916,740</v>
      </c>
    </row>
    <row r="230" spans="1:1">
      <c r="A230" t="str">
        <f>IF('NTC at High Leg'!C234&lt;&gt;'NTC at High Leg'!C233,CONCATENATE("   .word  ",'NTC at High Leg'!C234,",",'NTC at High Leg'!A234 *10),"")</f>
        <v xml:space="preserve">   .word  3918,745</v>
      </c>
    </row>
    <row r="231" spans="1:1">
      <c r="A231" t="str">
        <f>IF('NTC at High Leg'!C235&lt;&gt;'NTC at High Leg'!C234,CONCATENATE("   .word  ",'NTC at High Leg'!C235,",",'NTC at High Leg'!A235 *10),"")</f>
        <v xml:space="preserve">   .word  3921,750</v>
      </c>
    </row>
    <row r="232" spans="1:1">
      <c r="A232" t="str">
        <f>IF('NTC at High Leg'!C236&lt;&gt;'NTC at High Leg'!C235,CONCATENATE("   .word  ",'NTC at High Leg'!C236,",",'NTC at High Leg'!A236 *10),"")</f>
        <v xml:space="preserve">   .word  3924,755</v>
      </c>
    </row>
    <row r="233" spans="1:1">
      <c r="A233" t="str">
        <f>IF('NTC at High Leg'!C237&lt;&gt;'NTC at High Leg'!C236,CONCATENATE("   .word  ",'NTC at High Leg'!C237,",",'NTC at High Leg'!A237 *10),"")</f>
        <v xml:space="preserve">   .word  3927,760</v>
      </c>
    </row>
    <row r="234" spans="1:1">
      <c r="A234" t="str">
        <f>IF('NTC at High Leg'!C238&lt;&gt;'NTC at High Leg'!C237,CONCATENATE("   .word  ",'NTC at High Leg'!C238,",",'NTC at High Leg'!A238 *10),"")</f>
        <v xml:space="preserve">   .word  3929,765</v>
      </c>
    </row>
    <row r="235" spans="1:1">
      <c r="A235" t="str">
        <f>IF('NTC at High Leg'!C239&lt;&gt;'NTC at High Leg'!C238,CONCATENATE("   .word  ",'NTC at High Leg'!C239,",",'NTC at High Leg'!A239 *10),"")</f>
        <v xml:space="preserve">   .word  3932,770</v>
      </c>
    </row>
    <row r="236" spans="1:1">
      <c r="A236" t="str">
        <f>IF('NTC at High Leg'!C240&lt;&gt;'NTC at High Leg'!C239,CONCATENATE("   .word  ",'NTC at High Leg'!C240,",",'NTC at High Leg'!A240 *10),"")</f>
        <v xml:space="preserve">   .word  3935,775</v>
      </c>
    </row>
    <row r="237" spans="1:1">
      <c r="A237" t="str">
        <f>IF('NTC at High Leg'!C241&lt;&gt;'NTC at High Leg'!C240,CONCATENATE("   .word  ",'NTC at High Leg'!C241,",",'NTC at High Leg'!A241 *10),"")</f>
        <v xml:space="preserve">   .word  3937,780</v>
      </c>
    </row>
    <row r="238" spans="1:1">
      <c r="A238" t="str">
        <f>IF('NTC at High Leg'!C242&lt;&gt;'NTC at High Leg'!C241,CONCATENATE("   .word  ",'NTC at High Leg'!C242,",",'NTC at High Leg'!A242 *10),"")</f>
        <v xml:space="preserve">   .word  3940,785</v>
      </c>
    </row>
    <row r="239" spans="1:1">
      <c r="A239" t="str">
        <f>IF('NTC at High Leg'!C243&lt;&gt;'NTC at High Leg'!C242,CONCATENATE("   .word  ",'NTC at High Leg'!C243,",",'NTC at High Leg'!A243 *10),"")</f>
        <v xml:space="preserve">   .word  3942,790</v>
      </c>
    </row>
    <row r="240" spans="1:1">
      <c r="A240" t="str">
        <f>IF('NTC at High Leg'!C244&lt;&gt;'NTC at High Leg'!C243,CONCATENATE("   .word  ",'NTC at High Leg'!C244,",",'NTC at High Leg'!A244 *10),"")</f>
        <v xml:space="preserve">   .word  3944,795</v>
      </c>
    </row>
    <row r="241" spans="1:1">
      <c r="A241" t="str">
        <f>IF('NTC at High Leg'!C245&lt;&gt;'NTC at High Leg'!C244,CONCATENATE("   .word  ",'NTC at High Leg'!C245,",",'NTC at High Leg'!A245 *10),"")</f>
        <v xml:space="preserve">   .word  3947,800</v>
      </c>
    </row>
    <row r="242" spans="1:1">
      <c r="A242" t="str">
        <f>IF('NTC at High Leg'!C246&lt;&gt;'NTC at High Leg'!C245,CONCATENATE("   .word  ",'NTC at High Leg'!C246,",",'NTC at High Leg'!A246 *10),"")</f>
        <v xml:space="preserve">   .word  3949,805</v>
      </c>
    </row>
    <row r="243" spans="1:1">
      <c r="A243" t="str">
        <f>IF('NTC at High Leg'!C247&lt;&gt;'NTC at High Leg'!C246,CONCATENATE("   .word  ",'NTC at High Leg'!C247,",",'NTC at High Leg'!A247 *10),"")</f>
        <v xml:space="preserve">   .word  3951,810</v>
      </c>
    </row>
    <row r="244" spans="1:1">
      <c r="A244" t="str">
        <f>IF('NTC at High Leg'!C248&lt;&gt;'NTC at High Leg'!C247,CONCATENATE("   .word  ",'NTC at High Leg'!C248,",",'NTC at High Leg'!A248 *10),"")</f>
        <v xml:space="preserve">   .word  3954,815</v>
      </c>
    </row>
    <row r="245" spans="1:1">
      <c r="A245" t="str">
        <f>IF('NTC at High Leg'!C249&lt;&gt;'NTC at High Leg'!C248,CONCATENATE("   .word  ",'NTC at High Leg'!C249,",",'NTC at High Leg'!A249 *10),"")</f>
        <v xml:space="preserve">   .word  3956,820</v>
      </c>
    </row>
    <row r="246" spans="1:1">
      <c r="A246" t="str">
        <f>IF('NTC at High Leg'!C250&lt;&gt;'NTC at High Leg'!C249,CONCATENATE("   .word  ",'NTC at High Leg'!C250,",",'NTC at High Leg'!A250 *10),"")</f>
        <v xml:space="preserve">   .word  3958,825</v>
      </c>
    </row>
    <row r="247" spans="1:1">
      <c r="A247" t="str">
        <f>IF('NTC at High Leg'!C251&lt;&gt;'NTC at High Leg'!C250,CONCATENATE("   .word  ",'NTC at High Leg'!C251,",",'NTC at High Leg'!A251 *10),"")</f>
        <v xml:space="preserve">   .word  3960,830</v>
      </c>
    </row>
    <row r="248" spans="1:1">
      <c r="A248" t="str">
        <f>IF('NTC at High Leg'!C252&lt;&gt;'NTC at High Leg'!C251,CONCATENATE("   .word  ",'NTC at High Leg'!C252,",",'NTC at High Leg'!A252 *10),"")</f>
        <v xml:space="preserve">   .word  3962,835</v>
      </c>
    </row>
    <row r="249" spans="1:1">
      <c r="A249" t="str">
        <f>IF('NTC at High Leg'!C253&lt;&gt;'NTC at High Leg'!C252,CONCATENATE("   .word  ",'NTC at High Leg'!C253,",",'NTC at High Leg'!A253 *10),"")</f>
        <v xml:space="preserve">   .word  3964,840</v>
      </c>
    </row>
    <row r="250" spans="1:1">
      <c r="A250" t="str">
        <f>IF('NTC at High Leg'!C254&lt;&gt;'NTC at High Leg'!C253,CONCATENATE("   .word  ",'NTC at High Leg'!C254,",",'NTC at High Leg'!A254 *10),"")</f>
        <v xml:space="preserve">   .word  3966,845</v>
      </c>
    </row>
    <row r="251" spans="1:1">
      <c r="A251" t="str">
        <f>IF('NTC at High Leg'!C255&lt;&gt;'NTC at High Leg'!C254,CONCATENATE("   .word  ",'NTC at High Leg'!C255,",",'NTC at High Leg'!A255 *10),"")</f>
        <v xml:space="preserve">   .word  3968,850</v>
      </c>
    </row>
    <row r="252" spans="1:1">
      <c r="A252" t="str">
        <f>IF('NTC at High Leg'!C256&lt;&gt;'NTC at High Leg'!C255,CONCATENATE("   .word  ",'NTC at High Leg'!C256,",",'NTC at High Leg'!A256 *10),"")</f>
        <v xml:space="preserve">   .word  3970,855</v>
      </c>
    </row>
    <row r="253" spans="1:1">
      <c r="A253" t="str">
        <f>IF('NTC at High Leg'!C257&lt;&gt;'NTC at High Leg'!C256,CONCATENATE("   .word  ",'NTC at High Leg'!C257,",",'NTC at High Leg'!A257 *10),"")</f>
        <v xml:space="preserve">   .word  3972,860</v>
      </c>
    </row>
    <row r="254" spans="1:1">
      <c r="A254" t="str">
        <f>IF('NTC at High Leg'!C258&lt;&gt;'NTC at High Leg'!C257,CONCATENATE("   .word  ",'NTC at High Leg'!C258,",",'NTC at High Leg'!A258 *10),"")</f>
        <v xml:space="preserve">   .word  3974,865</v>
      </c>
    </row>
    <row r="255" spans="1:1">
      <c r="A255" t="str">
        <f>IF('NTC at High Leg'!C259&lt;&gt;'NTC at High Leg'!C258,CONCATENATE("   .word  ",'NTC at High Leg'!C259,",",'NTC at High Leg'!A259 *10),"")</f>
        <v xml:space="preserve">   .word  3976,870</v>
      </c>
    </row>
    <row r="256" spans="1:1">
      <c r="A256" t="str">
        <f>IF('NTC at High Leg'!C260&lt;&gt;'NTC at High Leg'!C259,CONCATENATE("   .word  ",'NTC at High Leg'!C260,",",'NTC at High Leg'!A260 *10),"")</f>
        <v xml:space="preserve">   .word  3977,875</v>
      </c>
    </row>
    <row r="257" spans="1:1">
      <c r="A257" t="str">
        <f>IF('NTC at High Leg'!C261&lt;&gt;'NTC at High Leg'!C260,CONCATENATE("   .word  ",'NTC at High Leg'!C261,",",'NTC at High Leg'!A261 *10),"")</f>
        <v xml:space="preserve">   .word  3979,880</v>
      </c>
    </row>
    <row r="258" spans="1:1">
      <c r="A258" t="str">
        <f>IF('NTC at High Leg'!C262&lt;&gt;'NTC at High Leg'!C261,CONCATENATE("   .word  ",'NTC at High Leg'!C262,",",'NTC at High Leg'!A262 *10),"")</f>
        <v xml:space="preserve">   .word  3981,885</v>
      </c>
    </row>
    <row r="259" spans="1:1">
      <c r="A259" t="str">
        <f>IF('NTC at High Leg'!C263&lt;&gt;'NTC at High Leg'!C262,CONCATENATE("   .word  ",'NTC at High Leg'!C263,",",'NTC at High Leg'!A263 *10),"")</f>
        <v xml:space="preserve">   .word  3983,890</v>
      </c>
    </row>
    <row r="260" spans="1:1">
      <c r="A260" t="str">
        <f>IF('NTC at High Leg'!C264&lt;&gt;'NTC at High Leg'!C263,CONCATENATE("   .word  ",'NTC at High Leg'!C264,",",'NTC at High Leg'!A264 *10),"")</f>
        <v xml:space="preserve">   .word  3984,895</v>
      </c>
    </row>
    <row r="261" spans="1:1">
      <c r="A261" t="str">
        <f>IF('NTC at High Leg'!C265&lt;&gt;'NTC at High Leg'!C264,CONCATENATE("   .word  ",'NTC at High Leg'!C265,",",'NTC at High Leg'!A265 *10),"")</f>
        <v xml:space="preserve">   .word  3986,900</v>
      </c>
    </row>
    <row r="262" spans="1:1">
      <c r="A262" t="str">
        <f>IF('NTC at High Leg'!C266&lt;&gt;'NTC at High Leg'!C265,CONCATENATE("   .word  ",'NTC at High Leg'!C266,",",'NTC at High Leg'!A266 *10),"")</f>
        <v xml:space="preserve">   .word  3988,905</v>
      </c>
    </row>
    <row r="263" spans="1:1">
      <c r="A263" t="str">
        <f>IF('NTC at High Leg'!C267&lt;&gt;'NTC at High Leg'!C266,CONCATENATE("   .word  ",'NTC at High Leg'!C267,",",'NTC at High Leg'!A267 *10),"")</f>
        <v xml:space="preserve">   .word  3989,910</v>
      </c>
    </row>
    <row r="264" spans="1:1">
      <c r="A264" t="str">
        <f>IF('NTC at High Leg'!C268&lt;&gt;'NTC at High Leg'!C267,CONCATENATE("   .word  ",'NTC at High Leg'!C268,",",'NTC at High Leg'!A268 *10),"")</f>
        <v xml:space="preserve">   .word  3991,915</v>
      </c>
    </row>
    <row r="265" spans="1:1">
      <c r="A265" t="str">
        <f>IF('NTC at High Leg'!C269&lt;&gt;'NTC at High Leg'!C268,CONCATENATE("   .word  ",'NTC at High Leg'!C269,",",'NTC at High Leg'!A269 *10),"")</f>
        <v xml:space="preserve">   .word  3992,920</v>
      </c>
    </row>
    <row r="266" spans="1:1">
      <c r="A266" t="str">
        <f>IF('NTC at High Leg'!C270&lt;&gt;'NTC at High Leg'!C269,CONCATENATE("   .word  ",'NTC at High Leg'!C270,",",'NTC at High Leg'!A270 *10),"")</f>
        <v xml:space="preserve">   .word  3994,925</v>
      </c>
    </row>
    <row r="267" spans="1:1">
      <c r="A267" t="str">
        <f>IF('NTC at High Leg'!C271&lt;&gt;'NTC at High Leg'!C270,CONCATENATE("   .word  ",'NTC at High Leg'!C271,",",'NTC at High Leg'!A271 *10),"")</f>
        <v xml:space="preserve">   .word  3995,930</v>
      </c>
    </row>
    <row r="268" spans="1:1">
      <c r="A268" t="str">
        <f>IF('NTC at High Leg'!C272&lt;&gt;'NTC at High Leg'!C271,CONCATENATE("   .word  ",'NTC at High Leg'!C272,",",'NTC at High Leg'!A272 *10),"")</f>
        <v xml:space="preserve">   .word  3997,935</v>
      </c>
    </row>
    <row r="269" spans="1:1">
      <c r="A269" t="str">
        <f>IF('NTC at High Leg'!C273&lt;&gt;'NTC at High Leg'!C272,CONCATENATE("   .word  ",'NTC at High Leg'!C273,",",'NTC at High Leg'!A273 *10),"")</f>
        <v xml:space="preserve">   .word  3998,940</v>
      </c>
    </row>
    <row r="270" spans="1:1">
      <c r="A270" t="str">
        <f>IF('NTC at High Leg'!C274&lt;&gt;'NTC at High Leg'!C273,CONCATENATE("   .word  ",'NTC at High Leg'!C274,",",'NTC at High Leg'!A274 *10),"")</f>
        <v xml:space="preserve">   .word  4000,945</v>
      </c>
    </row>
    <row r="271" spans="1:1">
      <c r="A271" t="str">
        <f>IF('NTC at High Leg'!C275&lt;&gt;'NTC at High Leg'!C274,CONCATENATE("   .word  ",'NTC at High Leg'!C275,",",'NTC at High Leg'!A275 *10),"")</f>
        <v xml:space="preserve">   .word  4001,950</v>
      </c>
    </row>
    <row r="272" spans="1:1">
      <c r="A272" t="str">
        <f>IF('NTC at High Leg'!C276&lt;&gt;'NTC at High Leg'!C275,CONCATENATE("   .word  ",'NTC at High Leg'!C276,",",'NTC at High Leg'!A276 *10),"")</f>
        <v xml:space="preserve">   .word  4003,955</v>
      </c>
    </row>
    <row r="273" spans="1:1">
      <c r="A273" t="str">
        <f>IF('NTC at High Leg'!C277&lt;&gt;'NTC at High Leg'!C276,CONCATENATE("   .word  ",'NTC at High Leg'!C277,",",'NTC at High Leg'!A277 *10),"")</f>
        <v xml:space="preserve">   .word  4004,960</v>
      </c>
    </row>
    <row r="274" spans="1:1">
      <c r="A274" t="str">
        <f>IF('NTC at High Leg'!C278&lt;&gt;'NTC at High Leg'!C277,CONCATENATE("   .word  ",'NTC at High Leg'!C278,",",'NTC at High Leg'!A278 *10),"")</f>
        <v xml:space="preserve">   .word  4005,965</v>
      </c>
    </row>
    <row r="275" spans="1:1">
      <c r="A275" t="str">
        <f>IF('NTC at High Leg'!C279&lt;&gt;'NTC at High Leg'!C278,CONCATENATE("   .word  ",'NTC at High Leg'!C279,",",'NTC at High Leg'!A279 *10),"")</f>
        <v xml:space="preserve">   .word  4007,970</v>
      </c>
    </row>
    <row r="276" spans="1:1">
      <c r="A276" t="str">
        <f>IF('NTC at High Leg'!C280&lt;&gt;'NTC at High Leg'!C279,CONCATENATE("   .word  ",'NTC at High Leg'!C280,",",'NTC at High Leg'!A280 *10),"")</f>
        <v xml:space="preserve">   .word  4008,975</v>
      </c>
    </row>
    <row r="277" spans="1:1">
      <c r="A277" t="str">
        <f>IF('NTC at High Leg'!C281&lt;&gt;'NTC at High Leg'!C280,CONCATENATE("   .word  ",'NTC at High Leg'!C281,",",'NTC at High Leg'!A281 *10),"")</f>
        <v xml:space="preserve">   .word  4009,980</v>
      </c>
    </row>
    <row r="278" spans="1:1">
      <c r="A278" t="str">
        <f>IF('NTC at High Leg'!C282&lt;&gt;'NTC at High Leg'!C281,CONCATENATE("   .word  ",'NTC at High Leg'!C282,",",'NTC at High Leg'!A282 *10),"")</f>
        <v xml:space="preserve">   .word  4010,985</v>
      </c>
    </row>
    <row r="279" spans="1:1">
      <c r="A279" t="str">
        <f>IF('NTC at High Leg'!C283&lt;&gt;'NTC at High Leg'!C282,CONCATENATE("   .word  ",'NTC at High Leg'!C283,",",'NTC at High Leg'!A283 *10),"")</f>
        <v xml:space="preserve">   .word  4012,990</v>
      </c>
    </row>
    <row r="280" spans="1:1">
      <c r="A280" t="str">
        <f>IF('NTC at High Leg'!C284&lt;&gt;'NTC at High Leg'!C283,CONCATENATE("   .word  ",'NTC at High Leg'!C284,",",'NTC at High Leg'!A284 *10),"")</f>
        <v xml:space="preserve">   .word  4013,995</v>
      </c>
    </row>
    <row r="281" spans="1:1">
      <c r="A281" t="str">
        <f>IF('NTC at High Leg'!C285&lt;&gt;'NTC at High Leg'!C284,CONCATENATE("   .word  ",'NTC at High Leg'!C285,",",'NTC at High Leg'!A285 *10),"")</f>
        <v xml:space="preserve">   .word  4014,1000</v>
      </c>
    </row>
    <row r="282" spans="1:1">
      <c r="A282" t="str">
        <f>IF('NTC at High Leg'!C286&lt;&gt;'NTC at High Leg'!C285,CONCATENATE("   .word  ",'NTC at High Leg'!C286,",",'NTC at High Leg'!A286 *10),"")</f>
        <v xml:space="preserve">   .word  4015,1005</v>
      </c>
    </row>
    <row r="283" spans="1:1">
      <c r="A283" t="str">
        <f>IF('NTC at High Leg'!C287&lt;&gt;'NTC at High Leg'!C286,CONCATENATE("   .word  ",'NTC at High Leg'!C287,",",'NTC at High Leg'!A287 *10),"")</f>
        <v xml:space="preserve">   .word  4016,1010</v>
      </c>
    </row>
    <row r="284" spans="1:1">
      <c r="A284" t="str">
        <f>IF('NTC at High Leg'!C288&lt;&gt;'NTC at High Leg'!C287,CONCATENATE("   .word  ",'NTC at High Leg'!C288,",",'NTC at High Leg'!A288 *10),"")</f>
        <v xml:space="preserve">   .word  4017,1015</v>
      </c>
    </row>
    <row r="285" spans="1:1">
      <c r="A285" t="str">
        <f>IF('NTC at High Leg'!C289&lt;&gt;'NTC at High Leg'!C288,CONCATENATE("   .word  ",'NTC at High Leg'!C289,",",'NTC at High Leg'!A289 *10),"")</f>
        <v xml:space="preserve">   .word  4018,1020</v>
      </c>
    </row>
    <row r="286" spans="1:1">
      <c r="A286" t="str">
        <f>IF('NTC at High Leg'!C290&lt;&gt;'NTC at High Leg'!C289,CONCATENATE("   .word  ",'NTC at High Leg'!C290,",",'NTC at High Leg'!A290 *10),"")</f>
        <v xml:space="preserve">   .word  4020,1025</v>
      </c>
    </row>
    <row r="287" spans="1:1">
      <c r="A287" t="str">
        <f>IF('NTC at High Leg'!C291&lt;&gt;'NTC at High Leg'!C290,CONCATENATE("   .word  ",'NTC at High Leg'!C291,",",'NTC at High Leg'!A291 *10),"")</f>
        <v xml:space="preserve">   .word  4021,1030</v>
      </c>
    </row>
    <row r="288" spans="1:1">
      <c r="A288" t="str">
        <f>IF('NTC at High Leg'!C292&lt;&gt;'NTC at High Leg'!C291,CONCATENATE("   .word  ",'NTC at High Leg'!C292,",",'NTC at High Leg'!A292 *10),"")</f>
        <v xml:space="preserve">   .word  4022,1035</v>
      </c>
    </row>
    <row r="289" spans="1:1">
      <c r="A289" t="str">
        <f>IF('NTC at High Leg'!C293&lt;&gt;'NTC at High Leg'!C292,CONCATENATE("   .word  ",'NTC at High Leg'!C293,",",'NTC at High Leg'!A293 *10),"")</f>
        <v xml:space="preserve">   .word  4023,1040</v>
      </c>
    </row>
    <row r="290" spans="1:1">
      <c r="A290" t="str">
        <f>IF('NTC at High Leg'!C294&lt;&gt;'NTC at High Leg'!C293,CONCATENATE("   .word  ",'NTC at High Leg'!C294,",",'NTC at High Leg'!A294 *10),"")</f>
        <v xml:space="preserve">   .word  4024,1045</v>
      </c>
    </row>
    <row r="291" spans="1:1">
      <c r="A291" t="str">
        <f>IF('NTC at High Leg'!C295&lt;&gt;'NTC at High Leg'!C294,CONCATENATE("   .word  ",'NTC at High Leg'!C295,",",'NTC at High Leg'!A295 *10),"")</f>
        <v xml:space="preserve">   .word  4025,1050</v>
      </c>
    </row>
    <row r="292" spans="1:1">
      <c r="A292" t="str">
        <f>IF('NTC at High Leg'!C296&lt;&gt;'NTC at High Leg'!C295,CONCATENATE("   .word  ",'NTC at High Leg'!C296,",",'NTC at High Leg'!A296 *10),"")</f>
        <v xml:space="preserve">   .word  4026,1055</v>
      </c>
    </row>
    <row r="293" spans="1:1">
      <c r="A293" t="str">
        <f>IF('NTC at High Leg'!C297&lt;&gt;'NTC at High Leg'!C296,CONCATENATE("   .word  ",'NTC at High Leg'!C297,",",'NTC at High Leg'!A297 *10),"")</f>
        <v xml:space="preserve">   .word  4027,1060</v>
      </c>
    </row>
    <row r="294" spans="1:1">
      <c r="A294" t="str">
        <f>IF('NTC at High Leg'!C298&lt;&gt;'NTC at High Leg'!C297,CONCATENATE("   .word  ",'NTC at High Leg'!C298,",",'NTC at High Leg'!A298 *10),"")</f>
        <v xml:space="preserve">   .word  4028,1065</v>
      </c>
    </row>
    <row r="295" spans="1:1">
      <c r="A295" t="str">
        <f>IF('NTC at High Leg'!C299&lt;&gt;'NTC at High Leg'!C298,CONCATENATE("   .word  ",'NTC at High Leg'!C299,",",'NTC at High Leg'!A299 *10),"")</f>
        <v xml:space="preserve">   .word  4029,1070</v>
      </c>
    </row>
    <row r="296" spans="1:1">
      <c r="A296" t="str">
        <f>IF('NTC at High Leg'!C300&lt;&gt;'NTC at High Leg'!C299,CONCATENATE("   .word  ",'NTC at High Leg'!C300,",",'NTC at High Leg'!A300 *10),"")</f>
        <v xml:space="preserve">   .word  4030,1075</v>
      </c>
    </row>
    <row r="297" spans="1:1">
      <c r="A297" t="str">
        <f>IF('NTC at High Leg'!C301&lt;&gt;'NTC at High Leg'!C300,CONCATENATE("   .word  ",'NTC at High Leg'!C301,",",'NTC at High Leg'!A301 *10),"")</f>
        <v/>
      </c>
    </row>
    <row r="298" spans="1:1">
      <c r="A298" t="str">
        <f>IF('NTC at High Leg'!C302&lt;&gt;'NTC at High Leg'!C301,CONCATENATE("   .word  ",'NTC at High Leg'!C302,",",'NTC at High Leg'!A302 *10),"")</f>
        <v xml:space="preserve">   .word  4031,1085</v>
      </c>
    </row>
    <row r="299" spans="1:1">
      <c r="A299" t="str">
        <f>IF('NTC at High Leg'!C303&lt;&gt;'NTC at High Leg'!C302,CONCATENATE("   .word  ",'NTC at High Leg'!C303,",",'NTC at High Leg'!A303 *10),"")</f>
        <v xml:space="preserve">   .word  4032,1090</v>
      </c>
    </row>
    <row r="300" spans="1:1">
      <c r="A300" t="str">
        <f>IF('NTC at High Leg'!C304&lt;&gt;'NTC at High Leg'!C303,CONCATENATE("   .word  ",'NTC at High Leg'!C304,",",'NTC at High Leg'!A304 *10),"")</f>
        <v xml:space="preserve">   .word  4033,1095</v>
      </c>
    </row>
    <row r="301" spans="1:1">
      <c r="A301" t="str">
        <f>IF('NTC at High Leg'!C305&lt;&gt;'NTC at High Leg'!C304,CONCATENATE("   .word  ",'NTC at High Leg'!C305,",",'NTC at High Leg'!A305 *10),"")</f>
        <v xml:space="preserve">   .word  4034,1100</v>
      </c>
    </row>
    <row r="302" spans="1:1">
      <c r="A302" t="str">
        <f>IF('NTC at High Leg'!C306&lt;&gt;'NTC at High Leg'!C305,CONCATENATE("   .word  ",'NTC at High Leg'!C306,",",'NTC at High Leg'!A306 *10),"")</f>
        <v xml:space="preserve">   .word  4035,1105</v>
      </c>
    </row>
    <row r="303" spans="1:1">
      <c r="A303" t="str">
        <f>IF('NTC at High Leg'!C307&lt;&gt;'NTC at High Leg'!C306,CONCATENATE("   .word  ",'NTC at High Leg'!C307,",",'NTC at High Leg'!A307 *10),"")</f>
        <v xml:space="preserve">   .word  4036,1110</v>
      </c>
    </row>
    <row r="304" spans="1:1">
      <c r="A304" t="str">
        <f>IF('NTC at High Leg'!C308&lt;&gt;'NTC at High Leg'!C307,CONCATENATE("   .word  ",'NTC at High Leg'!C308,",",'NTC at High Leg'!A308 *10),"")</f>
        <v/>
      </c>
    </row>
    <row r="305" spans="1:1">
      <c r="A305" t="str">
        <f>IF('NTC at High Leg'!C309&lt;&gt;'NTC at High Leg'!C308,CONCATENATE("   .word  ",'NTC at High Leg'!C309,",",'NTC at High Leg'!A309 *10),"")</f>
        <v xml:space="preserve">   .word  4037,1120</v>
      </c>
    </row>
    <row r="306" spans="1:1">
      <c r="A306" t="str">
        <f>IF('NTC at High Leg'!C310&lt;&gt;'NTC at High Leg'!C309,CONCATENATE("   .word  ",'NTC at High Leg'!C310,",",'NTC at High Leg'!A310 *10),"")</f>
        <v xml:space="preserve">   .word  4038,1125</v>
      </c>
    </row>
    <row r="307" spans="1:1">
      <c r="A307" t="str">
        <f>IF('NTC at High Leg'!C311&lt;&gt;'NTC at High Leg'!C310,CONCATENATE("   .word  ",'NTC at High Leg'!C311,",",'NTC at High Leg'!A311 *10),"")</f>
        <v xml:space="preserve">   .word  4039,1130</v>
      </c>
    </row>
    <row r="308" spans="1:1">
      <c r="A308" t="str">
        <f>IF('NTC at High Leg'!C312&lt;&gt;'NTC at High Leg'!C311,CONCATENATE("   .word  ",'NTC at High Leg'!C312,",",'NTC at High Leg'!A312 *10),"")</f>
        <v xml:space="preserve">   .word  4040,1135</v>
      </c>
    </row>
    <row r="309" spans="1:1">
      <c r="A309" t="str">
        <f>IF('NTC at High Leg'!C313&lt;&gt;'NTC at High Leg'!C312,CONCATENATE("   .word  ",'NTC at High Leg'!C313,",",'NTC at High Leg'!A313 *10),"")</f>
        <v/>
      </c>
    </row>
    <row r="310" spans="1:1">
      <c r="A310" t="str">
        <f>IF('NTC at High Leg'!C314&lt;&gt;'NTC at High Leg'!C313,CONCATENATE("   .word  ",'NTC at High Leg'!C314,",",'NTC at High Leg'!A314 *10),"")</f>
        <v xml:space="preserve">   .word  4041,1145</v>
      </c>
    </row>
    <row r="311" spans="1:1">
      <c r="A311" t="str">
        <f>IF('NTC at High Leg'!C315&lt;&gt;'NTC at High Leg'!C314,CONCATENATE("   .word  ",'NTC at High Leg'!C315,",",'NTC at High Leg'!A315 *10),"")</f>
        <v xml:space="preserve">   .word  4042,1150</v>
      </c>
    </row>
    <row r="312" spans="1:1">
      <c r="A312" t="str">
        <f>IF('NTC at High Leg'!C316&lt;&gt;'NTC at High Leg'!C315,CONCATENATE("   .word  ",'NTC at High Leg'!C316,",",'NTC at High Leg'!A316 *10),"")</f>
        <v xml:space="preserve">   .word  4043,1155</v>
      </c>
    </row>
    <row r="313" spans="1:1">
      <c r="A313" t="str">
        <f>IF('NTC at High Leg'!C317&lt;&gt;'NTC at High Leg'!C316,CONCATENATE("   .word  ",'NTC at High Leg'!C317,",",'NTC at High Leg'!A317 *10),"")</f>
        <v/>
      </c>
    </row>
    <row r="314" spans="1:1">
      <c r="A314" t="str">
        <f>IF('NTC at High Leg'!C318&lt;&gt;'NTC at High Leg'!C317,CONCATENATE("   .word  ",'NTC at High Leg'!C318,",",'NTC at High Leg'!A318 *10),"")</f>
        <v xml:space="preserve">   .word  4044,1165</v>
      </c>
    </row>
    <row r="315" spans="1:1">
      <c r="A315" t="str">
        <f>IF('NTC at High Leg'!C319&lt;&gt;'NTC at High Leg'!C318,CONCATENATE("   .word  ",'NTC at High Leg'!C319,",",'NTC at High Leg'!A319 *10),"")</f>
        <v xml:space="preserve">   .word  4045,1170</v>
      </c>
    </row>
    <row r="316" spans="1:1">
      <c r="A316" t="str">
        <f>IF('NTC at High Leg'!C320&lt;&gt;'NTC at High Leg'!C319,CONCATENATE("   .word  ",'NTC at High Leg'!C320,",",'NTC at High Leg'!A320 *10),"")</f>
        <v/>
      </c>
    </row>
    <row r="317" spans="1:1">
      <c r="A317" t="str">
        <f>IF('NTC at High Leg'!C321&lt;&gt;'NTC at High Leg'!C320,CONCATENATE("   .word  ",'NTC at High Leg'!C321,",",'NTC at High Leg'!A321 *10),"")</f>
        <v xml:space="preserve">   .word  4046,1180</v>
      </c>
    </row>
    <row r="318" spans="1:1">
      <c r="A318" t="str">
        <f>IF('NTC at High Leg'!C322&lt;&gt;'NTC at High Leg'!C321,CONCATENATE("   .word  ",'NTC at High Leg'!C322,",",'NTC at High Leg'!A322 *10),"")</f>
        <v xml:space="preserve">   .word  4047,1185</v>
      </c>
    </row>
    <row r="319" spans="1:1">
      <c r="A319" t="str">
        <f>IF('NTC at High Leg'!C323&lt;&gt;'NTC at High Leg'!C322,CONCATENATE("   .word  ",'NTC at High Leg'!C323,",",'NTC at High Leg'!A323 *10),"")</f>
        <v/>
      </c>
    </row>
    <row r="320" spans="1:1">
      <c r="A320" t="str">
        <f>IF('NTC at High Leg'!C324&lt;&gt;'NTC at High Leg'!C323,CONCATENATE("   .word  ",'NTC at High Leg'!C324,",",'NTC at High Leg'!A324 *10),"")</f>
        <v xml:space="preserve">   .word  4048,1195</v>
      </c>
    </row>
    <row r="321" spans="1:1">
      <c r="A321" t="str">
        <f>IF('NTC at High Leg'!C325&lt;&gt;'NTC at High Leg'!C324,CONCATENATE("   .word  ",'NTC at High Leg'!C325,",",'NTC at High Leg'!A325 *10),"")</f>
        <v xml:space="preserve">   .word  4049,1200</v>
      </c>
    </row>
    <row r="322" spans="1:1">
      <c r="A322" t="str">
        <f>IF('NTC at High Leg'!C326&lt;&gt;'NTC at High Leg'!C325,CONCATENATE("   .word  ",'NTC at High Leg'!C326,",",'NTC at High Leg'!A326 *10),"")</f>
        <v/>
      </c>
    </row>
    <row r="323" spans="1:1">
      <c r="A323" t="str">
        <f>IF('NTC at High Leg'!C327&lt;&gt;'NTC at High Leg'!C326,CONCATENATE("   .word  ",'NTC at High Leg'!C327,",",'NTC at High Leg'!A327 *10),"")</f>
        <v xml:space="preserve">   .word  4050,1210</v>
      </c>
    </row>
    <row r="324" spans="1:1">
      <c r="A324" t="str">
        <f>IF('NTC at High Leg'!C328&lt;&gt;'NTC at High Leg'!C327,CONCATENATE("   .word  ",'NTC at High Leg'!C328,",",'NTC at High Leg'!A328 *10),"")</f>
        <v/>
      </c>
    </row>
    <row r="325" spans="1:1">
      <c r="A325" t="str">
        <f>IF('NTC at High Leg'!C329&lt;&gt;'NTC at High Leg'!C328,CONCATENATE("   .word  ",'NTC at High Leg'!C329,",",'NTC at High Leg'!A329 *10),"")</f>
        <v xml:space="preserve">   .word  4051,1220</v>
      </c>
    </row>
    <row r="326" spans="1:1">
      <c r="A326" t="str">
        <f>IF('NTC at High Leg'!C330&lt;&gt;'NTC at High Leg'!C329,CONCATENATE("   .word  ",'NTC at High Leg'!C330,",",'NTC at High Leg'!A330 *10),"")</f>
        <v xml:space="preserve">   .word  4052,1225</v>
      </c>
    </row>
    <row r="327" spans="1:1">
      <c r="A327" t="str">
        <f>IF('NTC at High Leg'!C331&lt;&gt;'NTC at High Leg'!C330,CONCATENATE("   .word  ",'NTC at High Leg'!C331,",",'NTC at High Leg'!A331 *10),"")</f>
        <v/>
      </c>
    </row>
    <row r="328" spans="1:1">
      <c r="A328" t="str">
        <f>IF('NTC at High Leg'!C332&lt;&gt;'NTC at High Leg'!C331,CONCATENATE("   .word  ",'NTC at High Leg'!C332,",",'NTC at High Leg'!A332 *10),"")</f>
        <v xml:space="preserve">   .word  4053,1235</v>
      </c>
    </row>
    <row r="329" spans="1:1">
      <c r="A329" t="str">
        <f>IF('NTC at High Leg'!C333&lt;&gt;'NTC at High Leg'!C332,CONCATENATE("   .word  ",'NTC at High Leg'!C333,",",'NTC at High Leg'!A333 *10),"")</f>
        <v/>
      </c>
    </row>
    <row r="330" spans="1:1">
      <c r="A330" t="str">
        <f>IF('NTC at High Leg'!C334&lt;&gt;'NTC at High Leg'!C333,CONCATENATE("   .word  ",'NTC at High Leg'!C334,",",'NTC at High Leg'!A334 *10),"")</f>
        <v xml:space="preserve">   .word  4054,1245</v>
      </c>
    </row>
    <row r="331" spans="1:1">
      <c r="A331" t="str">
        <f>IF('NTC at High Leg'!C335&lt;&gt;'NTC at High Leg'!C334,CONCATENATE("   .word  ",'NTC at High Leg'!C335,",",'NTC at High Leg'!A335 *10),"")</f>
        <v/>
      </c>
    </row>
    <row r="332" spans="1:1">
      <c r="A332" t="str">
        <f>IF('NTC at High Leg'!C336&lt;&gt;'NTC at High Leg'!C335,CONCATENATE("   .word  ",'NTC at High Leg'!C336,",",'NTC at High Leg'!A336 *10),"")</f>
        <v xml:space="preserve">   .word  4055,1255</v>
      </c>
    </row>
    <row r="333" spans="1:1">
      <c r="A333" t="str">
        <f>IF('NTC at High Leg'!C337&lt;&gt;'NTC at High Leg'!C336,CONCATENATE("   .word  ",'NTC at High Leg'!C337,",",'NTC at High Leg'!A337 *10),"")</f>
        <v/>
      </c>
    </row>
    <row r="334" spans="1:1">
      <c r="A334" t="str">
        <f>IF('NTC at High Leg'!C338&lt;&gt;'NTC at High Leg'!C337,CONCATENATE("   .word  ",'NTC at High Leg'!C338,",",'NTC at High Leg'!A338 *10),"")</f>
        <v xml:space="preserve">   .word  4056,1265</v>
      </c>
    </row>
    <row r="335" spans="1:1">
      <c r="A335" t="str">
        <f>IF('NTC at High Leg'!C339&lt;&gt;'NTC at High Leg'!C338,CONCATENATE("   .word  ",'NTC at High Leg'!C339,",",'NTC at High Leg'!A339 *10),"")</f>
        <v/>
      </c>
    </row>
    <row r="336" spans="1:1">
      <c r="A336" t="str">
        <f>IF('NTC at High Leg'!C340&lt;&gt;'NTC at High Leg'!C339,CONCATENATE("   .word  ",'NTC at High Leg'!C340,",",'NTC at High Leg'!A340 *10),"")</f>
        <v xml:space="preserve">   .word  4057,1275</v>
      </c>
    </row>
    <row r="337" spans="1:1">
      <c r="A337" t="str">
        <f>IF('NTC at High Leg'!C341&lt;&gt;'NTC at High Leg'!C340,CONCATENATE("   .word  ",'NTC at High Leg'!C341,",",'NTC at High Leg'!A341 *10),"")</f>
        <v/>
      </c>
    </row>
    <row r="338" spans="1:1">
      <c r="A338" t="str">
        <f>IF('NTC at High Leg'!C342&lt;&gt;'NTC at High Leg'!C341,CONCATENATE("   .word  ",'NTC at High Leg'!C342,",",'NTC at High Leg'!A342 *10),"")</f>
        <v xml:space="preserve">   .word  4058,1285</v>
      </c>
    </row>
    <row r="339" spans="1:1">
      <c r="A339" t="str">
        <f>IF('NTC at High Leg'!C343&lt;&gt;'NTC at High Leg'!C342,CONCATENATE("   .word  ",'NTC at High Leg'!C343,",",'NTC at High Leg'!A343 *10),"")</f>
        <v/>
      </c>
    </row>
    <row r="340" spans="1:1">
      <c r="A340" t="str">
        <f>IF('NTC at High Leg'!C344&lt;&gt;'NTC at High Leg'!C343,CONCATENATE("   .word  ",'NTC at High Leg'!C344,",",'NTC at High Leg'!A344 *10),"")</f>
        <v xml:space="preserve">   .word  4059,1295</v>
      </c>
    </row>
    <row r="341" spans="1:1">
      <c r="A341" t="str">
        <f>IF('NTC at High Leg'!C345&lt;&gt;'NTC at High Leg'!C344,CONCATENATE("   .word  ",'NTC at High Leg'!C345,",",'NTC at High Leg'!A345 *10),"")</f>
        <v/>
      </c>
    </row>
    <row r="342" spans="1:1">
      <c r="A342" t="str">
        <f>IF('NTC at High Leg'!C346&lt;&gt;'NTC at High Leg'!C345,CONCATENATE("   .word  ",'NTC at High Leg'!C346,",",'NTC at High Leg'!A346 *10),"")</f>
        <v xml:space="preserve">   .word  4060,1305</v>
      </c>
    </row>
    <row r="343" spans="1:1">
      <c r="A343" t="str">
        <f>IF('NTC at High Leg'!C347&lt;&gt;'NTC at High Leg'!C346,CONCATENATE("   .word  ",'NTC at High Leg'!C347,",",'NTC at High Leg'!A347 *10),"")</f>
        <v/>
      </c>
    </row>
    <row r="344" spans="1:1">
      <c r="A344" t="str">
        <f>IF('NTC at High Leg'!C348&lt;&gt;'NTC at High Leg'!C347,CONCATENATE("   .word  ",'NTC at High Leg'!C348,",",'NTC at High Leg'!A348 *10),"")</f>
        <v xml:space="preserve">   .word  4061,1315</v>
      </c>
    </row>
    <row r="345" spans="1:1">
      <c r="A345" t="str">
        <f>IF('NTC at High Leg'!C349&lt;&gt;'NTC at High Leg'!C348,CONCATENATE("   .word  ",'NTC at High Leg'!C349,",",'NTC at High Leg'!A349 *10),"")</f>
        <v/>
      </c>
    </row>
    <row r="346" spans="1:1">
      <c r="A346" t="str">
        <f>IF('NTC at High Leg'!C350&lt;&gt;'NTC at High Leg'!C349,CONCATENATE("   .word  ",'NTC at High Leg'!C350,",",'NTC at High Leg'!A350 *10),"")</f>
        <v/>
      </c>
    </row>
    <row r="347" spans="1:1">
      <c r="A347" t="str">
        <f>IF('NTC at High Leg'!C351&lt;&gt;'NTC at High Leg'!C350,CONCATENATE("   .word  ",'NTC at High Leg'!C351,",",'NTC at High Leg'!A351 *10),"")</f>
        <v xml:space="preserve">   .word  4062,1330</v>
      </c>
    </row>
    <row r="348" spans="1:1">
      <c r="A348" t="str">
        <f>IF('NTC at High Leg'!C352&lt;&gt;'NTC at High Leg'!C351,CONCATENATE("   .word  ",'NTC at High Leg'!C352,",",'NTC at High Leg'!A352 *10),"")</f>
        <v/>
      </c>
    </row>
    <row r="349" spans="1:1">
      <c r="A349" t="str">
        <f>IF('NTC at High Leg'!C353&lt;&gt;'NTC at High Leg'!C352,CONCATENATE("   .word  ",'NTC at High Leg'!C353,",",'NTC at High Leg'!A353 *10),"")</f>
        <v xml:space="preserve">   .word  4063,1340</v>
      </c>
    </row>
    <row r="350" spans="1:1">
      <c r="A350" t="str">
        <f>IF('NTC at High Leg'!C354&lt;&gt;'NTC at High Leg'!C353,CONCATENATE("   .word  ",'NTC at High Leg'!C354,",",'NTC at High Leg'!A354 *10),"")</f>
        <v/>
      </c>
    </row>
    <row r="351" spans="1:1">
      <c r="A351" t="str">
        <f>IF('NTC at High Leg'!C355&lt;&gt;'NTC at High Leg'!C354,CONCATENATE("   .word  ",'NTC at High Leg'!C355,",",'NTC at High Leg'!A355 *10),"")</f>
        <v xml:space="preserve">   .word  4064,1350</v>
      </c>
    </row>
    <row r="352" spans="1:1">
      <c r="A352" t="str">
        <f>IF('NTC at High Leg'!C356&lt;&gt;'NTC at High Leg'!C355,CONCATENATE("   .word  ",'NTC at High Leg'!C356,",",'NTC at High Leg'!A356 *10),"")</f>
        <v/>
      </c>
    </row>
    <row r="353" spans="1:1">
      <c r="A353" t="str">
        <f>IF('NTC at High Leg'!C357&lt;&gt;'NTC at High Leg'!C356,CONCATENATE("   .word  ",'NTC at High Leg'!C357,",",'NTC at High Leg'!A357 *10),"")</f>
        <v/>
      </c>
    </row>
    <row r="354" spans="1:1">
      <c r="A354" t="str">
        <f>IF('NTC at High Leg'!C358&lt;&gt;'NTC at High Leg'!C357,CONCATENATE("   .word  ",'NTC at High Leg'!C358,",",'NTC at High Leg'!A358 *10),"")</f>
        <v xml:space="preserve">   .word  4065,1365</v>
      </c>
    </row>
    <row r="355" spans="1:1">
      <c r="A355" t="str">
        <f>IF('NTC at High Leg'!C359&lt;&gt;'NTC at High Leg'!C358,CONCATENATE("   .word  ",'NTC at High Leg'!C359,",",'NTC at High Leg'!A359 *10),"")</f>
        <v/>
      </c>
    </row>
    <row r="356" spans="1:1">
      <c r="A356" t="str">
        <f>IF('NTC at High Leg'!C360&lt;&gt;'NTC at High Leg'!C359,CONCATENATE("   .word  ",'NTC at High Leg'!C360,",",'NTC at High Leg'!A360 *10),"")</f>
        <v/>
      </c>
    </row>
    <row r="357" spans="1:1">
      <c r="A357" t="str">
        <f>IF('NTC at High Leg'!C361&lt;&gt;'NTC at High Leg'!C360,CONCATENATE("   .word  ",'NTC at High Leg'!C361,",",'NTC at High Leg'!A361 *10),"")</f>
        <v xml:space="preserve">   .word  4066,1380</v>
      </c>
    </row>
    <row r="358" spans="1:1">
      <c r="A358" t="str">
        <f>IF('NTC at High Leg'!C362&lt;&gt;'NTC at High Leg'!C361,CONCATENATE("   .word  ",'NTC at High Leg'!C362,",",'NTC at High Leg'!A362 *10),"")</f>
        <v/>
      </c>
    </row>
    <row r="359" spans="1:1">
      <c r="A359" t="str">
        <f>IF('NTC at High Leg'!C363&lt;&gt;'NTC at High Leg'!C362,CONCATENATE("   .word  ",'NTC at High Leg'!C363,",",'NTC at High Leg'!A363 *10),"")</f>
        <v xml:space="preserve">   .word  4067,1390</v>
      </c>
    </row>
    <row r="360" spans="1:1">
      <c r="A360" t="str">
        <f>IF('NTC at High Leg'!C364&lt;&gt;'NTC at High Leg'!C363,CONCATENATE("   .word  ",'NTC at High Leg'!C364,",",'NTC at High Leg'!A364 *10),"")</f>
        <v/>
      </c>
    </row>
    <row r="361" spans="1:1">
      <c r="A361" t="str">
        <f>IF('NTC at High Leg'!C365&lt;&gt;'NTC at High Leg'!C364,CONCATENATE("   .word  ",'NTC at High Leg'!C365,",",'NTC at High Leg'!A365 *10),"")</f>
        <v/>
      </c>
    </row>
    <row r="362" spans="1:1">
      <c r="A362" t="str">
        <f>IF('NTC at High Leg'!C366&lt;&gt;'NTC at High Leg'!C365,CONCATENATE("   .word  ",'NTC at High Leg'!C366,",",'NTC at High Leg'!A366 *10),"")</f>
        <v xml:space="preserve">   .word  4068,1405</v>
      </c>
    </row>
    <row r="363" spans="1:1">
      <c r="A363" t="str">
        <f>IF('NTC at High Leg'!C367&lt;&gt;'NTC at High Leg'!C366,CONCATENATE("   .word  ",'NTC at High Leg'!C367,",",'NTC at High Leg'!A367 *10),"")</f>
        <v/>
      </c>
    </row>
    <row r="364" spans="1:1">
      <c r="A364" t="str">
        <f>IF('NTC at High Leg'!C368&lt;&gt;'NTC at High Leg'!C367,CONCATENATE("   .word  ",'NTC at High Leg'!C368,",",'NTC at High Leg'!A368 *10),"")</f>
        <v/>
      </c>
    </row>
    <row r="365" spans="1:1">
      <c r="A365" t="str">
        <f>IF('NTC at High Leg'!C369&lt;&gt;'NTC at High Leg'!C368,CONCATENATE("   .word  ",'NTC at High Leg'!C369,",",'NTC at High Leg'!A369 *10),"")</f>
        <v xml:space="preserve">   .word  4069,1420</v>
      </c>
    </row>
    <row r="366" spans="1:1">
      <c r="A366" t="str">
        <f>IF('NTC at High Leg'!C370&lt;&gt;'NTC at High Leg'!C369,CONCATENATE("   .word  ",'NTC at High Leg'!C370,",",'NTC at High Leg'!A370 *10),"")</f>
        <v/>
      </c>
    </row>
    <row r="367" spans="1:1">
      <c r="A367" t="str">
        <f>IF('NTC at High Leg'!C371&lt;&gt;'NTC at High Leg'!C370,CONCATENATE("   .word  ",'NTC at High Leg'!C371,",",'NTC at High Leg'!A371 *10),"")</f>
        <v/>
      </c>
    </row>
    <row r="368" spans="1:1">
      <c r="A368" t="str">
        <f>IF('NTC at High Leg'!C372&lt;&gt;'NTC at High Leg'!C371,CONCATENATE("   .word  ",'NTC at High Leg'!C372,",",'NTC at High Leg'!A372 *10),"")</f>
        <v/>
      </c>
    </row>
    <row r="369" spans="1:1">
      <c r="A369" t="str">
        <f>IF('NTC at High Leg'!C373&lt;&gt;'NTC at High Leg'!C372,CONCATENATE("   .word  ",'NTC at High Leg'!C373,",",'NTC at High Leg'!A373 *10),"")</f>
        <v xml:space="preserve">   .word  4070,1440</v>
      </c>
    </row>
    <row r="370" spans="1:1">
      <c r="A370" t="str">
        <f>IF('NTC at High Leg'!C374&lt;&gt;'NTC at High Leg'!C373,CONCATENATE("   .word  ",'NTC at High Leg'!C374,",",'NTC at High Leg'!A374 *10),"")</f>
        <v/>
      </c>
    </row>
    <row r="371" spans="1:1">
      <c r="A371" t="str">
        <f>IF('NTC at High Leg'!C375&lt;&gt;'NTC at High Leg'!C374,CONCATENATE("   .word  ",'NTC at High Leg'!C375,",",'NTC at High Leg'!A375 *10),"")</f>
        <v/>
      </c>
    </row>
    <row r="372" spans="1:1">
      <c r="A372" t="str">
        <f>IF('NTC at High Leg'!C376&lt;&gt;'NTC at High Leg'!C375,CONCATENATE("   .word  ",'NTC at High Leg'!C376,",",'NTC at High Leg'!A376 *10),"")</f>
        <v xml:space="preserve">   .word  4071,1455</v>
      </c>
    </row>
    <row r="373" spans="1:1">
      <c r="A373" t="str">
        <f>IF('NTC at High Leg'!C377&lt;&gt;'NTC at High Leg'!C376,CONCATENATE("   .word  ",'NTC at High Leg'!C377,",",'NTC at High Leg'!A377 *10),"")</f>
        <v/>
      </c>
    </row>
    <row r="374" spans="1:1">
      <c r="A374" t="str">
        <f>IF('NTC at High Leg'!C378&lt;&gt;'NTC at High Leg'!C377,CONCATENATE("   .word  ",'NTC at High Leg'!C378,",",'NTC at High Leg'!A378 *10),"")</f>
        <v/>
      </c>
    </row>
    <row r="375" spans="1:1">
      <c r="A375" t="str">
        <f>IF('NTC at High Leg'!C379&lt;&gt;'NTC at High Leg'!C378,CONCATENATE("   .word  ",'NTC at High Leg'!C379,",",'NTC at High Leg'!A379 *10),"")</f>
        <v xml:space="preserve">   .word  4072,1470</v>
      </c>
    </row>
    <row r="376" spans="1:1">
      <c r="A376" t="str">
        <f>IF('NTC at High Leg'!C380&lt;&gt;'NTC at High Leg'!C379,CONCATENATE("   .word  ",'NTC at High Leg'!C380,",",'NTC at High Leg'!A380 *10),"")</f>
        <v/>
      </c>
    </row>
    <row r="377" spans="1:1">
      <c r="A377" t="str">
        <f>IF('NTC at High Leg'!C381&lt;&gt;'NTC at High Leg'!C380,CONCATENATE("   .word  ",'NTC at High Leg'!C381,",",'NTC at High Leg'!A381 *10),"")</f>
        <v/>
      </c>
    </row>
    <row r="378" spans="1:1">
      <c r="A378" t="str">
        <f>IF('NTC at High Leg'!C382&lt;&gt;'NTC at High Leg'!C381,CONCATENATE("   .word  ",'NTC at High Leg'!C382,",",'NTC at High Leg'!A382 *10),"")</f>
        <v/>
      </c>
    </row>
    <row r="379" spans="1:1">
      <c r="A379" t="str">
        <f>IF('NTC at High Leg'!C383&lt;&gt;'NTC at High Leg'!C382,CONCATENATE("   .word  ",'NTC at High Leg'!C383,",",'NTC at High Leg'!A383 *10),"")</f>
        <v xml:space="preserve">   .word  4073,1490</v>
      </c>
    </row>
    <row r="380" spans="1:1">
      <c r="A380" t="str">
        <f>IF('NTC at High Leg'!C384&lt;&gt;'NTC at High Leg'!C383,CONCATENATE("   .word  ",'NTC at High Leg'!C384,",",'NTC at High Leg'!A384 *10),"")</f>
        <v/>
      </c>
    </row>
    <row r="381" spans="1:1">
      <c r="A381" t="str">
        <f>IF('NTC at High Leg'!C385&lt;&gt;'NTC at High Leg'!C384,CONCATENATE("   .word  ",'NTC at High Leg'!C385,",",'NTC at High Leg'!A385 *10),"")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8</vt:i4>
      </vt:variant>
    </vt:vector>
  </HeadingPairs>
  <TitlesOfParts>
    <vt:vector size="11" baseType="lpstr">
      <vt:lpstr>NTC at Low Leg</vt:lpstr>
      <vt:lpstr>NTC at High Leg</vt:lpstr>
      <vt:lpstr>Output</vt:lpstr>
      <vt:lpstr>'NTC at High Leg'!Resol</vt:lpstr>
      <vt:lpstr>Resol</vt:lpstr>
      <vt:lpstr>'NTC at High Leg'!Rup</vt:lpstr>
      <vt:lpstr>Rup</vt:lpstr>
      <vt:lpstr>'NTC at High Leg'!Vin</vt:lpstr>
      <vt:lpstr>Vin</vt:lpstr>
      <vt:lpstr>'NTC at High Leg'!VRef</vt:lpstr>
      <vt:lpstr>VRef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2019-06-12T06:43:47Z</dcterms:created>
  <dcterms:modified xsi:type="dcterms:W3CDTF">2019-06-13T10:35:37Z</dcterms:modified>
</cp:coreProperties>
</file>