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/>
  <xr:revisionPtr revIDLastSave="2" documentId="6_{77F3AB0A-0C5B-4EBB-9F9A-59F76C2BEAD1}" xr6:coauthVersionLast="45" xr6:coauthVersionMax="45" xr10:uidLastSave="{7F5E955A-8C1A-47EA-B580-5081AD583FAE}"/>
  <bookViews>
    <workbookView xWindow="-120" yWindow="-120" windowWidth="20730" windowHeight="11160" activeTab="1" xr2:uid="{00000000-000D-0000-FFFF-FFFF00000000}"/>
  </bookViews>
  <sheets>
    <sheet name="consumo_encargos" sheetId="2" r:id="rId1"/>
    <sheet name="geracao" sheetId="3" r:id="rId2"/>
  </sheets>
  <definedNames>
    <definedName name="_xlnm._FilterDatabase" localSheetId="0" hidden="1">consumo_encargos!$A$1:$J$31</definedName>
    <definedName name="_xlnm._FilterDatabase" localSheetId="1" hidden="1">geracao!$A$1:$H$11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" i="2" l="1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<sst xmlns="http://schemas.openxmlformats.org/spreadsheetml/2006/main" count="219" uniqueCount="84">
  <si>
    <t>Distribuidora</t>
  </si>
  <si>
    <t>Estado</t>
  </si>
  <si>
    <t>Submercado</t>
  </si>
  <si>
    <t>Tensao</t>
  </si>
  <si>
    <t>Modalidade</t>
  </si>
  <si>
    <t>CEMIG</t>
  </si>
  <si>
    <t>MG</t>
  </si>
  <si>
    <t>SE/CO</t>
  </si>
  <si>
    <t>A2</t>
  </si>
  <si>
    <t>Azul</t>
  </si>
  <si>
    <t>A4</t>
  </si>
  <si>
    <t>Verde</t>
  </si>
  <si>
    <t>ES</t>
  </si>
  <si>
    <t>RJ</t>
  </si>
  <si>
    <t>ONS</t>
  </si>
  <si>
    <t>A1</t>
  </si>
  <si>
    <t>PA</t>
  </si>
  <si>
    <t>N</t>
  </si>
  <si>
    <t>CELPA</t>
  </si>
  <si>
    <t>Nome da Unidade</t>
  </si>
  <si>
    <t>Rede Básica</t>
  </si>
  <si>
    <t>LIGHT</t>
  </si>
  <si>
    <t>PGDA</t>
  </si>
  <si>
    <t>Unidade Consumidora 10</t>
  </si>
  <si>
    <t>Unidade Consumidora 11</t>
  </si>
  <si>
    <t>Unidade Consumidora 12</t>
  </si>
  <si>
    <t>Unidade Consumidora 13</t>
  </si>
  <si>
    <t>Unidade Consumidora 14</t>
  </si>
  <si>
    <t>Unidade Consumidora 15</t>
  </si>
  <si>
    <t>Unidade Consumidora 16</t>
  </si>
  <si>
    <t>EDP ES</t>
  </si>
  <si>
    <t>Unidade Consumidora 17</t>
  </si>
  <si>
    <t>Unidade Consumidora 18</t>
  </si>
  <si>
    <t>Unidade Consumidora 19</t>
  </si>
  <si>
    <t>Unidade Consumidora 20</t>
  </si>
  <si>
    <t>Unidade Consumidora 21</t>
  </si>
  <si>
    <t>Unidade Consumidora 22</t>
  </si>
  <si>
    <t>Unidade Consumidora 23</t>
  </si>
  <si>
    <t>Unidade Consumidora 24</t>
  </si>
  <si>
    <t>COELBA</t>
  </si>
  <si>
    <t>BA</t>
  </si>
  <si>
    <t>NE</t>
  </si>
  <si>
    <t>Unidade Consumidora 25</t>
  </si>
  <si>
    <t>Unidade Consumidora 26</t>
  </si>
  <si>
    <t>COPEL</t>
  </si>
  <si>
    <t>PR</t>
  </si>
  <si>
    <t>S</t>
  </si>
  <si>
    <t>Unidade Consumidora 27</t>
  </si>
  <si>
    <t>Unidade Consumidora 28</t>
  </si>
  <si>
    <t>Unidade Consumidora 29</t>
  </si>
  <si>
    <t>CPFL-PIRATININGA</t>
  </si>
  <si>
    <t>SP</t>
  </si>
  <si>
    <t>Unidade Consumidora 30</t>
  </si>
  <si>
    <t>Unidade Geradora 10</t>
  </si>
  <si>
    <t>Mês</t>
  </si>
  <si>
    <t>sim</t>
  </si>
  <si>
    <t>não</t>
  </si>
  <si>
    <t>SPE</t>
  </si>
  <si>
    <t>Unidade Consumidora 01</t>
  </si>
  <si>
    <t>Unidade Consumidora 02</t>
  </si>
  <si>
    <t>Unidade Consumidora 03</t>
  </si>
  <si>
    <t>Unidade Consumidora 04</t>
  </si>
  <si>
    <t>Unidade Consumidora 05</t>
  </si>
  <si>
    <t>Unidade Consumidora 06</t>
  </si>
  <si>
    <t>Unidade Consumidora 07</t>
  </si>
  <si>
    <t>Unidade Consumidora 08</t>
  </si>
  <si>
    <t>Unidade Consumidora 09</t>
  </si>
  <si>
    <t>Unidade Geradora 01</t>
  </si>
  <si>
    <t>Unidade Geradora 02</t>
  </si>
  <si>
    <t>Unidade Geradora 03</t>
  </si>
  <si>
    <t>Unidade Geradora 04</t>
  </si>
  <si>
    <t>Unidade Geradora 05</t>
  </si>
  <si>
    <t>Unidade Geradora 06</t>
  </si>
  <si>
    <t>Unidade Geradora 07</t>
  </si>
  <si>
    <t>Unidade Geradora 08</t>
  </si>
  <si>
    <t>Unidade Geradora 09</t>
  </si>
  <si>
    <t>GSF ou Secundaria (MWh)</t>
  </si>
  <si>
    <t>Geração ou GF com Perdas (MWh)</t>
  </si>
  <si>
    <t>Encargo (R$/MWh)</t>
  </si>
  <si>
    <t>Encargo APE (R$/MWh)</t>
  </si>
  <si>
    <t>Consumo (MWh)</t>
  </si>
  <si>
    <t>Demanda (MW)</t>
  </si>
  <si>
    <t>Desconto Encargos (R$/MWh)</t>
  </si>
  <si>
    <t>Contrato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</si>
</sst>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Arial"/>
      <family val="2"/>
    </font>
    <font>
      <sz val="9"/>
      <name val="Arial"/>
      <family val="2"/>
      <charset val="1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0" applyFont="1"/>
    <xf numFmtId="0" fontId="3" fillId="0" borderId="0" xfId="1" applyFont="1"/>
    <xf numFmtId="0" fontId="6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17" fontId="3" fillId="0" borderId="1" xfId="1" applyNumberFormat="1" applyFont="1" applyBorder="1"/>
    <xf numFmtId="2" fontId="6" fillId="0" borderId="1" xfId="0" applyNumberFormat="1" applyFont="1" applyBorder="1" applyAlignment="1">
      <alignment horizontal="center"/>
    </xf>
    <xf numFmtId="2" fontId="7" fillId="0" borderId="1" xfId="1" applyNumberFormat="1" applyFont="1" applyBorder="1" applyAlignment="1">
      <alignment horizont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</cellXfs>
  <cellStyles count="2">
    <cellStyle name="Normal" xfId="0" builtinId="0"/>
    <cellStyle name="Normal 2" xfId="1" xr:uid="{41E508A2-2A45-4DC3-AB04-B4A094E1E2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A3EC-1032-4D91-A0F7-3B4995E4E7B9}">
  <dimension ref="A1:L31"/>
  <sheetViews>
    <sheetView zoomScale="80" zoomScaleNormal="80" workbookViewId="0">
      <selection activeCell="L31" sqref="A1:L31"/>
    </sheetView>
  </sheetViews>
  <sheetFormatPr defaultRowHeight="12.75" x14ac:dyDescent="0.2"/>
  <cols>
    <col min="1" max="1" width="9.140625" style="1"/>
    <col min="2" max="2" width="21.85546875" style="1" customWidth="1"/>
    <col min="3" max="3" width="13.42578125" style="1" customWidth="1"/>
    <col min="4" max="4" width="9.7109375" style="1" customWidth="1"/>
    <col min="5" max="5" width="12.85546875" style="1" customWidth="1"/>
    <col min="6" max="6" width="8.42578125" style="1" customWidth="1"/>
    <col min="7" max="7" width="13.28515625" style="1" customWidth="1"/>
    <col min="8" max="8" width="10.7109375" style="1" customWidth="1"/>
    <col min="9" max="9" width="14.5703125" style="1" customWidth="1"/>
    <col min="10" max="10" width="11.42578125" style="1" customWidth="1"/>
    <col min="11" max="11" width="11.28515625" style="1" customWidth="1"/>
    <col min="12" max="12" width="19.140625" style="10" customWidth="1"/>
    <col min="13" max="13" width="12.7109375" style="1" bestFit="1" customWidth="1"/>
    <col min="14" max="16384" width="9.140625" style="1"/>
  </cols>
  <sheetData>
    <row r="1" spans="1:12" ht="32.25" customHeight="1" x14ac:dyDescent="0.2">
      <c r="A1" s="11" t="s">
        <v>54</v>
      </c>
      <c r="B1" s="11" t="s">
        <v>19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78</v>
      </c>
      <c r="I1" s="12" t="s">
        <v>79</v>
      </c>
      <c r="J1" s="12" t="s">
        <v>80</v>
      </c>
      <c r="K1" s="12" t="s">
        <v>81</v>
      </c>
      <c r="L1" s="13" t="s">
        <v>82</v>
      </c>
    </row>
    <row r="2" spans="1:12" x14ac:dyDescent="0.2">
      <c r="A2" s="5">
        <v>43800</v>
      </c>
      <c r="B2" s="3" t="s">
        <v>58</v>
      </c>
      <c r="C2" s="3" t="s">
        <v>14</v>
      </c>
      <c r="D2" s="3" t="s">
        <v>6</v>
      </c>
      <c r="E2" s="3" t="s">
        <v>7</v>
      </c>
      <c r="F2" s="3" t="s">
        <v>15</v>
      </c>
      <c r="G2" s="3" t="s">
        <v>20</v>
      </c>
      <c r="H2" s="3">
        <v>52.09</v>
      </c>
      <c r="I2" s="3">
        <v>0</v>
      </c>
      <c r="J2" s="6">
        <v>98254.334379522581</v>
      </c>
      <c r="K2" s="3">
        <v>161</v>
      </c>
      <c r="L2" s="9">
        <f>H2-I2</f>
        <v>52.09</v>
      </c>
    </row>
    <row r="3" spans="1:12" x14ac:dyDescent="0.2">
      <c r="A3" s="5">
        <v>43800</v>
      </c>
      <c r="B3" s="3" t="s">
        <v>59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>
        <v>65.45</v>
      </c>
      <c r="I3" s="3">
        <v>11.95</v>
      </c>
      <c r="J3" s="6">
        <v>20393.827982335948</v>
      </c>
      <c r="K3" s="3">
        <v>33</v>
      </c>
      <c r="L3" s="9">
        <f t="shared" ref="L3:L31" si="0">H3-I3</f>
        <v>53.5</v>
      </c>
    </row>
    <row r="4" spans="1:12" x14ac:dyDescent="0.2">
      <c r="A4" s="5">
        <v>43800</v>
      </c>
      <c r="B4" s="3" t="s">
        <v>60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>
        <v>65.45</v>
      </c>
      <c r="I4" s="3">
        <v>11.95</v>
      </c>
      <c r="J4" s="6">
        <v>24305.792784356086</v>
      </c>
      <c r="K4" s="3">
        <v>40</v>
      </c>
      <c r="L4" s="9">
        <f t="shared" si="0"/>
        <v>53.5</v>
      </c>
    </row>
    <row r="5" spans="1:12" x14ac:dyDescent="0.2">
      <c r="A5" s="5">
        <v>43800</v>
      </c>
      <c r="B5" s="3" t="s">
        <v>61</v>
      </c>
      <c r="C5" s="3" t="s">
        <v>14</v>
      </c>
      <c r="D5" s="3" t="s">
        <v>6</v>
      </c>
      <c r="E5" s="3" t="s">
        <v>7</v>
      </c>
      <c r="F5" s="3" t="s">
        <v>15</v>
      </c>
      <c r="G5" s="3" t="s">
        <v>20</v>
      </c>
      <c r="H5" s="3">
        <v>52.09</v>
      </c>
      <c r="I5" s="3">
        <v>0</v>
      </c>
      <c r="J5" s="6">
        <v>97878.089555943632</v>
      </c>
      <c r="K5" s="3">
        <v>155</v>
      </c>
      <c r="L5" s="9">
        <f t="shared" si="0"/>
        <v>52.09</v>
      </c>
    </row>
    <row r="6" spans="1:12" x14ac:dyDescent="0.2">
      <c r="A6" s="5">
        <v>43800</v>
      </c>
      <c r="B6" s="3" t="s">
        <v>62</v>
      </c>
      <c r="C6" s="3" t="s">
        <v>14</v>
      </c>
      <c r="D6" s="3" t="s">
        <v>16</v>
      </c>
      <c r="E6" s="3" t="s">
        <v>17</v>
      </c>
      <c r="F6" s="3" t="s">
        <v>15</v>
      </c>
      <c r="G6" s="3" t="s">
        <v>20</v>
      </c>
      <c r="H6" s="3">
        <v>22.17</v>
      </c>
      <c r="I6" s="3">
        <v>0</v>
      </c>
      <c r="J6" s="6">
        <v>60016.69897429159</v>
      </c>
      <c r="K6" s="3">
        <v>98</v>
      </c>
      <c r="L6" s="9">
        <f t="shared" si="0"/>
        <v>22.17</v>
      </c>
    </row>
    <row r="7" spans="1:12" x14ac:dyDescent="0.2">
      <c r="A7" s="5">
        <v>43800</v>
      </c>
      <c r="B7" s="3" t="s">
        <v>63</v>
      </c>
      <c r="C7" s="3" t="s">
        <v>5</v>
      </c>
      <c r="D7" s="3" t="s">
        <v>6</v>
      </c>
      <c r="E7" s="3" t="s">
        <v>7</v>
      </c>
      <c r="F7" s="3" t="s">
        <v>10</v>
      </c>
      <c r="G7" s="3" t="s">
        <v>9</v>
      </c>
      <c r="H7" s="3">
        <v>89.65</v>
      </c>
      <c r="I7" s="3">
        <v>28.96</v>
      </c>
      <c r="J7" s="6">
        <v>10340.725831150779</v>
      </c>
      <c r="K7" s="3">
        <v>16</v>
      </c>
      <c r="L7" s="9">
        <f t="shared" si="0"/>
        <v>60.690000000000005</v>
      </c>
    </row>
    <row r="8" spans="1:12" x14ac:dyDescent="0.2">
      <c r="A8" s="5">
        <v>43800</v>
      </c>
      <c r="B8" s="3" t="s">
        <v>64</v>
      </c>
      <c r="C8" s="3" t="s">
        <v>14</v>
      </c>
      <c r="D8" s="3" t="s">
        <v>6</v>
      </c>
      <c r="E8" s="3" t="s">
        <v>7</v>
      </c>
      <c r="F8" s="3" t="s">
        <v>15</v>
      </c>
      <c r="G8" s="3" t="s">
        <v>20</v>
      </c>
      <c r="H8" s="3">
        <v>52.09</v>
      </c>
      <c r="I8" s="3">
        <v>0</v>
      </c>
      <c r="J8" s="6">
        <v>58477.92781997261</v>
      </c>
      <c r="K8" s="3">
        <v>94</v>
      </c>
      <c r="L8" s="9">
        <f t="shared" si="0"/>
        <v>52.09</v>
      </c>
    </row>
    <row r="9" spans="1:12" x14ac:dyDescent="0.2">
      <c r="A9" s="5">
        <v>43800</v>
      </c>
      <c r="B9" s="3" t="s">
        <v>65</v>
      </c>
      <c r="C9" s="3" t="s">
        <v>14</v>
      </c>
      <c r="D9" s="3" t="s">
        <v>6</v>
      </c>
      <c r="E9" s="3" t="s">
        <v>7</v>
      </c>
      <c r="F9" s="3" t="s">
        <v>15</v>
      </c>
      <c r="G9" s="3" t="s">
        <v>20</v>
      </c>
      <c r="H9" s="3">
        <v>52.09</v>
      </c>
      <c r="I9" s="3">
        <v>0</v>
      </c>
      <c r="J9" s="6">
        <v>80643.70358641319</v>
      </c>
      <c r="K9" s="3">
        <v>130</v>
      </c>
      <c r="L9" s="9">
        <f t="shared" si="0"/>
        <v>52.09</v>
      </c>
    </row>
    <row r="10" spans="1:12" x14ac:dyDescent="0.2">
      <c r="A10" s="5">
        <v>43800</v>
      </c>
      <c r="B10" s="3" t="s">
        <v>66</v>
      </c>
      <c r="C10" s="3" t="s">
        <v>5</v>
      </c>
      <c r="D10" s="3" t="s">
        <v>6</v>
      </c>
      <c r="E10" s="3" t="s">
        <v>7</v>
      </c>
      <c r="F10" s="3" t="s">
        <v>10</v>
      </c>
      <c r="G10" s="3" t="s">
        <v>11</v>
      </c>
      <c r="H10" s="3">
        <v>89.65</v>
      </c>
      <c r="I10" s="3">
        <v>28.96</v>
      </c>
      <c r="J10" s="6">
        <v>1821.0001668982184</v>
      </c>
      <c r="K10" s="3">
        <v>2.9</v>
      </c>
      <c r="L10" s="9">
        <f t="shared" si="0"/>
        <v>60.690000000000005</v>
      </c>
    </row>
    <row r="11" spans="1:12" x14ac:dyDescent="0.2">
      <c r="A11" s="5">
        <v>43800</v>
      </c>
      <c r="B11" s="3" t="s">
        <v>23</v>
      </c>
      <c r="C11" s="3" t="s">
        <v>21</v>
      </c>
      <c r="D11" s="3" t="s">
        <v>13</v>
      </c>
      <c r="E11" s="3" t="s">
        <v>7</v>
      </c>
      <c r="F11" s="3" t="s">
        <v>8</v>
      </c>
      <c r="G11" s="3" t="s">
        <v>9</v>
      </c>
      <c r="H11" s="3">
        <v>81.27</v>
      </c>
      <c r="I11" s="3">
        <v>30.49</v>
      </c>
      <c r="J11" s="6">
        <v>21066.992372539738</v>
      </c>
      <c r="K11" s="3">
        <v>34</v>
      </c>
      <c r="L11" s="9">
        <f t="shared" si="0"/>
        <v>50.78</v>
      </c>
    </row>
    <row r="12" spans="1:12" x14ac:dyDescent="0.2">
      <c r="A12" s="5">
        <v>43800</v>
      </c>
      <c r="B12" s="3" t="s">
        <v>24</v>
      </c>
      <c r="C12" s="3" t="s">
        <v>18</v>
      </c>
      <c r="D12" s="3" t="s">
        <v>16</v>
      </c>
      <c r="E12" s="3" t="s">
        <v>17</v>
      </c>
      <c r="F12" s="3" t="s">
        <v>8</v>
      </c>
      <c r="G12" s="3" t="s">
        <v>9</v>
      </c>
      <c r="H12" s="3">
        <v>41.08</v>
      </c>
      <c r="I12" s="3">
        <v>16.57</v>
      </c>
      <c r="J12" s="6">
        <v>20199.219362040803</v>
      </c>
      <c r="K12" s="3">
        <v>32</v>
      </c>
      <c r="L12" s="9">
        <f t="shared" si="0"/>
        <v>24.509999999999998</v>
      </c>
    </row>
    <row r="13" spans="1:12" x14ac:dyDescent="0.2">
      <c r="A13" s="5">
        <v>43800</v>
      </c>
      <c r="B13" s="3" t="s">
        <v>25</v>
      </c>
      <c r="C13" s="3" t="s">
        <v>5</v>
      </c>
      <c r="D13" s="3" t="s">
        <v>6</v>
      </c>
      <c r="E13" s="3" t="s">
        <v>7</v>
      </c>
      <c r="F13" s="3" t="s">
        <v>8</v>
      </c>
      <c r="G13" s="3" t="s">
        <v>9</v>
      </c>
      <c r="H13" s="3">
        <v>65.45</v>
      </c>
      <c r="I13" s="3">
        <v>11.95</v>
      </c>
      <c r="J13" s="6">
        <v>18134.129837985551</v>
      </c>
      <c r="K13" s="3">
        <v>29</v>
      </c>
      <c r="L13" s="9">
        <f t="shared" si="0"/>
        <v>53.5</v>
      </c>
    </row>
    <row r="14" spans="1:12" x14ac:dyDescent="0.2">
      <c r="A14" s="5">
        <v>43800</v>
      </c>
      <c r="B14" s="3" t="s">
        <v>26</v>
      </c>
      <c r="C14" s="3" t="s">
        <v>5</v>
      </c>
      <c r="D14" s="3" t="s">
        <v>6</v>
      </c>
      <c r="E14" s="3" t="s">
        <v>7</v>
      </c>
      <c r="F14" s="3" t="s">
        <v>8</v>
      </c>
      <c r="G14" s="3" t="s">
        <v>9</v>
      </c>
      <c r="H14" s="3">
        <v>65.45</v>
      </c>
      <c r="I14" s="3">
        <v>11.95</v>
      </c>
      <c r="J14" s="6">
        <v>22102.126597180053</v>
      </c>
      <c r="K14" s="3">
        <v>35</v>
      </c>
      <c r="L14" s="9">
        <f t="shared" si="0"/>
        <v>53.5</v>
      </c>
    </row>
    <row r="15" spans="1:12" x14ac:dyDescent="0.2">
      <c r="A15" s="5">
        <v>43800</v>
      </c>
      <c r="B15" s="3" t="s">
        <v>27</v>
      </c>
      <c r="C15" s="3" t="s">
        <v>5</v>
      </c>
      <c r="D15" s="3" t="s">
        <v>6</v>
      </c>
      <c r="E15" s="3" t="s">
        <v>7</v>
      </c>
      <c r="F15" s="3" t="s">
        <v>8</v>
      </c>
      <c r="G15" s="3" t="s">
        <v>9</v>
      </c>
      <c r="H15" s="3">
        <v>65.45</v>
      </c>
      <c r="I15" s="3">
        <v>11.95</v>
      </c>
      <c r="J15" s="6">
        <v>15132.67746611556</v>
      </c>
      <c r="K15" s="3">
        <v>24</v>
      </c>
      <c r="L15" s="9">
        <f t="shared" si="0"/>
        <v>53.5</v>
      </c>
    </row>
    <row r="16" spans="1:12" x14ac:dyDescent="0.2">
      <c r="A16" s="5">
        <v>43800</v>
      </c>
      <c r="B16" s="3" t="s">
        <v>28</v>
      </c>
      <c r="C16" s="3" t="s">
        <v>5</v>
      </c>
      <c r="D16" s="3" t="s">
        <v>6</v>
      </c>
      <c r="E16" s="3" t="s">
        <v>7</v>
      </c>
      <c r="F16" s="3" t="s">
        <v>10</v>
      </c>
      <c r="G16" s="3" t="s">
        <v>11</v>
      </c>
      <c r="H16" s="3">
        <v>89.65</v>
      </c>
      <c r="I16" s="3">
        <v>28.96</v>
      </c>
      <c r="J16" s="6">
        <v>1858.9761246744247</v>
      </c>
      <c r="K16" s="3">
        <v>2.9</v>
      </c>
      <c r="L16" s="9">
        <f t="shared" si="0"/>
        <v>60.690000000000005</v>
      </c>
    </row>
    <row r="17" spans="1:12" x14ac:dyDescent="0.2">
      <c r="A17" s="5">
        <v>43800</v>
      </c>
      <c r="B17" s="3" t="s">
        <v>29</v>
      </c>
      <c r="C17" s="3" t="s">
        <v>30</v>
      </c>
      <c r="D17" s="3" t="s">
        <v>12</v>
      </c>
      <c r="E17" s="3" t="s">
        <v>7</v>
      </c>
      <c r="F17" s="3" t="s">
        <v>8</v>
      </c>
      <c r="G17" s="3" t="s">
        <v>9</v>
      </c>
      <c r="H17" s="3">
        <v>55.83</v>
      </c>
      <c r="I17" s="3">
        <v>7.92</v>
      </c>
      <c r="J17" s="6">
        <v>20997.988370717772</v>
      </c>
      <c r="K17" s="3">
        <v>34</v>
      </c>
      <c r="L17" s="9">
        <f t="shared" si="0"/>
        <v>47.91</v>
      </c>
    </row>
    <row r="18" spans="1:12" x14ac:dyDescent="0.2">
      <c r="A18" s="5">
        <v>43800</v>
      </c>
      <c r="B18" s="3" t="s">
        <v>31</v>
      </c>
      <c r="C18" s="3" t="s">
        <v>30</v>
      </c>
      <c r="D18" s="3" t="s">
        <v>12</v>
      </c>
      <c r="E18" s="3" t="s">
        <v>7</v>
      </c>
      <c r="F18" s="3" t="s">
        <v>8</v>
      </c>
      <c r="G18" s="3" t="s">
        <v>9</v>
      </c>
      <c r="H18" s="3">
        <v>55.83</v>
      </c>
      <c r="I18" s="3">
        <v>7.92</v>
      </c>
      <c r="J18" s="6">
        <v>15219.834318847259</v>
      </c>
      <c r="K18" s="3">
        <v>25</v>
      </c>
      <c r="L18" s="9">
        <f t="shared" si="0"/>
        <v>47.91</v>
      </c>
    </row>
    <row r="19" spans="1:12" x14ac:dyDescent="0.2">
      <c r="A19" s="5">
        <v>43800</v>
      </c>
      <c r="B19" s="3" t="s">
        <v>32</v>
      </c>
      <c r="C19" s="3" t="s">
        <v>5</v>
      </c>
      <c r="D19" s="3" t="s">
        <v>6</v>
      </c>
      <c r="E19" s="3" t="s">
        <v>7</v>
      </c>
      <c r="F19" s="3" t="s">
        <v>10</v>
      </c>
      <c r="G19" s="3" t="s">
        <v>11</v>
      </c>
      <c r="H19" s="3">
        <v>89.65</v>
      </c>
      <c r="I19" s="3">
        <v>28.96</v>
      </c>
      <c r="J19" s="6">
        <v>1454.2992634494115</v>
      </c>
      <c r="K19" s="3">
        <v>2.2999999999999998</v>
      </c>
      <c r="L19" s="9">
        <f t="shared" si="0"/>
        <v>60.690000000000005</v>
      </c>
    </row>
    <row r="20" spans="1:12" x14ac:dyDescent="0.2">
      <c r="A20" s="5">
        <v>43800</v>
      </c>
      <c r="B20" s="3" t="s">
        <v>33</v>
      </c>
      <c r="C20" s="3" t="s">
        <v>30</v>
      </c>
      <c r="D20" s="3" t="s">
        <v>12</v>
      </c>
      <c r="E20" s="3" t="s">
        <v>7</v>
      </c>
      <c r="F20" s="3" t="s">
        <v>8</v>
      </c>
      <c r="G20" s="3" t="s">
        <v>9</v>
      </c>
      <c r="H20" s="3">
        <v>55.83</v>
      </c>
      <c r="I20" s="3">
        <v>7.92</v>
      </c>
      <c r="J20" s="6">
        <v>23254.470607024778</v>
      </c>
      <c r="K20" s="3">
        <v>38</v>
      </c>
      <c r="L20" s="9">
        <f t="shared" si="0"/>
        <v>47.91</v>
      </c>
    </row>
    <row r="21" spans="1:12" x14ac:dyDescent="0.2">
      <c r="A21" s="5">
        <v>43800</v>
      </c>
      <c r="B21" s="3" t="s">
        <v>34</v>
      </c>
      <c r="C21" s="3" t="s">
        <v>5</v>
      </c>
      <c r="D21" s="3" t="s">
        <v>6</v>
      </c>
      <c r="E21" s="3" t="s">
        <v>7</v>
      </c>
      <c r="F21" s="3" t="s">
        <v>8</v>
      </c>
      <c r="G21" s="3" t="s">
        <v>9</v>
      </c>
      <c r="H21" s="3">
        <v>65.45</v>
      </c>
      <c r="I21" s="3">
        <v>11.95</v>
      </c>
      <c r="J21" s="6">
        <v>19260.711411465047</v>
      </c>
      <c r="K21" s="3">
        <v>31</v>
      </c>
      <c r="L21" s="9">
        <f t="shared" si="0"/>
        <v>53.5</v>
      </c>
    </row>
    <row r="22" spans="1:12" x14ac:dyDescent="0.2">
      <c r="A22" s="5">
        <v>43800</v>
      </c>
      <c r="B22" s="3" t="s">
        <v>35</v>
      </c>
      <c r="C22" s="3" t="s">
        <v>30</v>
      </c>
      <c r="D22" s="3" t="s">
        <v>12</v>
      </c>
      <c r="E22" s="3" t="s">
        <v>7</v>
      </c>
      <c r="F22" s="3" t="s">
        <v>8</v>
      </c>
      <c r="G22" s="3" t="s">
        <v>9</v>
      </c>
      <c r="H22" s="3">
        <v>55.83</v>
      </c>
      <c r="I22" s="3">
        <v>7.92</v>
      </c>
      <c r="J22" s="6">
        <v>24584.935359773674</v>
      </c>
      <c r="K22" s="3">
        <v>40</v>
      </c>
      <c r="L22" s="9">
        <f t="shared" si="0"/>
        <v>47.91</v>
      </c>
    </row>
    <row r="23" spans="1:12" x14ac:dyDescent="0.2">
      <c r="A23" s="5">
        <v>43800</v>
      </c>
      <c r="B23" s="3" t="s">
        <v>36</v>
      </c>
      <c r="C23" s="3" t="s">
        <v>14</v>
      </c>
      <c r="D23" s="3" t="s">
        <v>16</v>
      </c>
      <c r="E23" s="3" t="s">
        <v>17</v>
      </c>
      <c r="F23" s="3" t="s">
        <v>15</v>
      </c>
      <c r="G23" s="3" t="s">
        <v>20</v>
      </c>
      <c r="H23" s="3">
        <v>22.17</v>
      </c>
      <c r="I23" s="3">
        <v>0</v>
      </c>
      <c r="J23" s="6">
        <v>73535.216788368372</v>
      </c>
      <c r="K23" s="3">
        <v>120</v>
      </c>
      <c r="L23" s="9">
        <f t="shared" si="0"/>
        <v>22.17</v>
      </c>
    </row>
    <row r="24" spans="1:12" x14ac:dyDescent="0.2">
      <c r="A24" s="5">
        <v>43800</v>
      </c>
      <c r="B24" s="3" t="s">
        <v>37</v>
      </c>
      <c r="C24" s="3" t="s">
        <v>30</v>
      </c>
      <c r="D24" s="3" t="s">
        <v>12</v>
      </c>
      <c r="E24" s="3" t="s">
        <v>7</v>
      </c>
      <c r="F24" s="3" t="s">
        <v>8</v>
      </c>
      <c r="G24" s="3" t="s">
        <v>9</v>
      </c>
      <c r="H24" s="3">
        <v>55.83</v>
      </c>
      <c r="I24" s="3">
        <v>7.92</v>
      </c>
      <c r="J24" s="6">
        <v>17279.590147247443</v>
      </c>
      <c r="K24" s="3">
        <v>27</v>
      </c>
      <c r="L24" s="9">
        <f t="shared" si="0"/>
        <v>47.91</v>
      </c>
    </row>
    <row r="25" spans="1:12" x14ac:dyDescent="0.2">
      <c r="A25" s="5">
        <v>43800</v>
      </c>
      <c r="B25" s="3" t="s">
        <v>38</v>
      </c>
      <c r="C25" s="3" t="s">
        <v>39</v>
      </c>
      <c r="D25" s="3" t="s">
        <v>40</v>
      </c>
      <c r="E25" s="3" t="s">
        <v>41</v>
      </c>
      <c r="F25" s="3" t="s">
        <v>10</v>
      </c>
      <c r="G25" s="3" t="s">
        <v>11</v>
      </c>
      <c r="H25" s="3">
        <v>50.43</v>
      </c>
      <c r="I25" s="3">
        <v>26.96</v>
      </c>
      <c r="J25" s="6">
        <v>1764.7941198261133</v>
      </c>
      <c r="K25" s="3">
        <v>2.8</v>
      </c>
      <c r="L25" s="9">
        <f t="shared" si="0"/>
        <v>23.47</v>
      </c>
    </row>
    <row r="26" spans="1:12" x14ac:dyDescent="0.2">
      <c r="A26" s="5">
        <v>43800</v>
      </c>
      <c r="B26" s="3" t="s">
        <v>42</v>
      </c>
      <c r="C26" s="3" t="s">
        <v>39</v>
      </c>
      <c r="D26" s="3" t="s">
        <v>40</v>
      </c>
      <c r="E26" s="3" t="s">
        <v>41</v>
      </c>
      <c r="F26" s="3" t="s">
        <v>8</v>
      </c>
      <c r="G26" s="3" t="s">
        <v>9</v>
      </c>
      <c r="H26" s="3">
        <v>33.35</v>
      </c>
      <c r="I26" s="3">
        <v>11.89</v>
      </c>
      <c r="J26" s="6">
        <v>21400.26588685915</v>
      </c>
      <c r="K26" s="3">
        <v>34</v>
      </c>
      <c r="L26" s="9">
        <f t="shared" si="0"/>
        <v>21.46</v>
      </c>
    </row>
    <row r="27" spans="1:12" x14ac:dyDescent="0.2">
      <c r="A27" s="5">
        <v>43800</v>
      </c>
      <c r="B27" s="3" t="s">
        <v>43</v>
      </c>
      <c r="C27" s="3" t="s">
        <v>44</v>
      </c>
      <c r="D27" s="3" t="s">
        <v>45</v>
      </c>
      <c r="E27" s="3" t="s">
        <v>46</v>
      </c>
      <c r="F27" s="3" t="s">
        <v>10</v>
      </c>
      <c r="G27" s="3" t="s">
        <v>11</v>
      </c>
      <c r="H27" s="3">
        <v>79.790000000000006</v>
      </c>
      <c r="I27" s="3">
        <v>18.809999999999999</v>
      </c>
      <c r="J27" s="6">
        <v>1718.9144436276067</v>
      </c>
      <c r="K27" s="3">
        <v>2.8</v>
      </c>
      <c r="L27" s="9">
        <f t="shared" si="0"/>
        <v>60.980000000000004</v>
      </c>
    </row>
    <row r="28" spans="1:12" x14ac:dyDescent="0.2">
      <c r="A28" s="5">
        <v>43800</v>
      </c>
      <c r="B28" s="3" t="s">
        <v>47</v>
      </c>
      <c r="C28" s="3" t="s">
        <v>44</v>
      </c>
      <c r="D28" s="3" t="s">
        <v>45</v>
      </c>
      <c r="E28" s="3" t="s">
        <v>46</v>
      </c>
      <c r="F28" s="3" t="s">
        <v>10</v>
      </c>
      <c r="G28" s="3" t="s">
        <v>9</v>
      </c>
      <c r="H28" s="3">
        <v>79.790000000000006</v>
      </c>
      <c r="I28" s="3">
        <v>18.809999999999999</v>
      </c>
      <c r="J28" s="6">
        <v>7376.1530384523412</v>
      </c>
      <c r="K28" s="3">
        <v>12</v>
      </c>
      <c r="L28" s="9">
        <f t="shared" si="0"/>
        <v>60.980000000000004</v>
      </c>
    </row>
    <row r="29" spans="1:12" x14ac:dyDescent="0.2">
      <c r="A29" s="5">
        <v>43800</v>
      </c>
      <c r="B29" s="3" t="s">
        <v>48</v>
      </c>
      <c r="C29" s="3" t="s">
        <v>18</v>
      </c>
      <c r="D29" s="3" t="s">
        <v>16</v>
      </c>
      <c r="E29" s="3" t="s">
        <v>17</v>
      </c>
      <c r="F29" s="3" t="s">
        <v>10</v>
      </c>
      <c r="G29" s="3" t="s">
        <v>9</v>
      </c>
      <c r="H29" s="3">
        <v>88.74</v>
      </c>
      <c r="I29" s="3">
        <v>62</v>
      </c>
      <c r="J29" s="6">
        <v>8246.9262727882815</v>
      </c>
      <c r="K29" s="3">
        <v>13</v>
      </c>
      <c r="L29" s="9">
        <f t="shared" si="0"/>
        <v>26.739999999999995</v>
      </c>
    </row>
    <row r="30" spans="1:12" x14ac:dyDescent="0.2">
      <c r="A30" s="5">
        <v>43800</v>
      </c>
      <c r="B30" s="3" t="s">
        <v>49</v>
      </c>
      <c r="C30" s="15" t="s">
        <v>50</v>
      </c>
      <c r="D30" s="3" t="s">
        <v>51</v>
      </c>
      <c r="E30" s="3" t="s">
        <v>7</v>
      </c>
      <c r="F30" s="3" t="s">
        <v>10</v>
      </c>
      <c r="G30" s="3" t="s">
        <v>11</v>
      </c>
      <c r="H30" s="3">
        <v>96.39</v>
      </c>
      <c r="I30" s="3">
        <v>12.91</v>
      </c>
      <c r="J30" s="6">
        <v>1687.9561210671288</v>
      </c>
      <c r="K30" s="3">
        <v>2.7</v>
      </c>
      <c r="L30" s="9">
        <f t="shared" si="0"/>
        <v>83.48</v>
      </c>
    </row>
    <row r="31" spans="1:12" x14ac:dyDescent="0.2">
      <c r="A31" s="5">
        <v>43800</v>
      </c>
      <c r="B31" s="3" t="s">
        <v>52</v>
      </c>
      <c r="C31" s="15" t="s">
        <v>50</v>
      </c>
      <c r="D31" s="3" t="s">
        <v>51</v>
      </c>
      <c r="E31" s="3" t="s">
        <v>7</v>
      </c>
      <c r="F31" s="3" t="s">
        <v>10</v>
      </c>
      <c r="G31" s="3" t="s">
        <v>11</v>
      </c>
      <c r="H31" s="3">
        <v>96.39</v>
      </c>
      <c r="I31" s="3">
        <v>12.91</v>
      </c>
      <c r="J31" s="6">
        <v>1584.7596007424509</v>
      </c>
      <c r="K31" s="3">
        <v>2.6</v>
      </c>
      <c r="L31" s="9">
        <f t="shared" si="0"/>
        <v>83.48</v>
      </c>
    </row>
  </sheetData>
  <autoFilter ref="A1:J31" xr:uid="{582D580B-68DF-4739-B7EA-AD2600F51F52}"/>
  <phoneticPr fontId="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8A6F-F1D4-4F44-B7E7-7FDEDF2030B7}">
  <dimension ref="A1:M18"/>
  <sheetViews>
    <sheetView tabSelected="1" zoomScale="80" zoomScaleNormal="80" workbookViewId="0">
      <selection sqref="A1:G11"/>
    </sheetView>
  </sheetViews>
  <sheetFormatPr defaultRowHeight="12" x14ac:dyDescent="0.2"/>
  <cols>
    <col min="1" max="1" width="9.140625" style="2"/>
    <col min="2" max="2" width="23.140625" style="2" bestFit="1" customWidth="1"/>
    <col min="3" max="3" width="19.7109375" style="2" customWidth="1"/>
    <col min="4" max="4" width="18.7109375" style="2" customWidth="1"/>
    <col min="5" max="5" width="9.7109375" style="2" customWidth="1"/>
    <col min="6" max="6" width="10" style="2" customWidth="1"/>
    <col min="7" max="7" width="9.28515625" style="2" customWidth="1"/>
    <col min="8" max="16384" width="9.140625" style="2"/>
  </cols>
  <sheetData>
    <row r="1" spans="1:13" ht="36.75" customHeight="1" x14ac:dyDescent="0.2">
      <c r="A1" s="11" t="s">
        <v>54</v>
      </c>
      <c r="B1" s="11" t="s">
        <v>19</v>
      </c>
      <c r="C1" s="11" t="s">
        <v>77</v>
      </c>
      <c r="D1" s="14" t="s">
        <v>76</v>
      </c>
      <c r="E1" s="11" t="s">
        <v>22</v>
      </c>
      <c r="F1" s="11" t="s">
        <v>83</v>
      </c>
      <c r="G1" s="11" t="s">
        <v>57</v>
      </c>
    </row>
    <row r="2" spans="1:13" ht="12.75" x14ac:dyDescent="0.2">
      <c r="A2" s="5">
        <v>43800</v>
      </c>
      <c r="B2" s="4" t="s">
        <v>67</v>
      </c>
      <c r="C2" s="7">
        <v>98022.546959453815</v>
      </c>
      <c r="D2" s="4">
        <v>5000</v>
      </c>
      <c r="E2" s="4">
        <v>0.6</v>
      </c>
      <c r="F2" s="4">
        <v>0</v>
      </c>
      <c r="G2" s="4" t="s">
        <v>55</v>
      </c>
      <c r="K2" s="1"/>
      <c r="L2" s="1"/>
      <c r="M2" s="1"/>
    </row>
    <row r="3" spans="1:13" ht="12.75" x14ac:dyDescent="0.2">
      <c r="A3" s="5">
        <v>43800</v>
      </c>
      <c r="B3" s="4" t="s">
        <v>68</v>
      </c>
      <c r="C3" s="7">
        <v>65845.250526050309</v>
      </c>
      <c r="D3" s="4">
        <v>0</v>
      </c>
      <c r="E3" s="4">
        <v>0.4</v>
      </c>
      <c r="F3" s="4">
        <v>0</v>
      </c>
      <c r="G3" s="4" t="s">
        <v>55</v>
      </c>
      <c r="K3" s="1"/>
      <c r="L3" s="1"/>
      <c r="M3" s="1"/>
    </row>
    <row r="4" spans="1:13" ht="12.75" x14ac:dyDescent="0.2">
      <c r="A4" s="5">
        <v>43800</v>
      </c>
      <c r="B4" s="4" t="s">
        <v>69</v>
      </c>
      <c r="C4" s="7">
        <v>56136.825734136146</v>
      </c>
      <c r="D4" s="4">
        <v>0</v>
      </c>
      <c r="E4" s="4">
        <v>0.5</v>
      </c>
      <c r="F4" s="4">
        <v>0</v>
      </c>
      <c r="G4" s="4" t="s">
        <v>55</v>
      </c>
      <c r="K4" s="1"/>
      <c r="L4" s="1"/>
      <c r="M4" s="1"/>
    </row>
    <row r="5" spans="1:13" ht="12.75" x14ac:dyDescent="0.2">
      <c r="A5" s="5">
        <v>43800</v>
      </c>
      <c r="B5" s="4" t="s">
        <v>70</v>
      </c>
      <c r="C5" s="7">
        <v>86272.199463365832</v>
      </c>
      <c r="D5" s="4">
        <v>0</v>
      </c>
      <c r="E5" s="4">
        <v>0.25</v>
      </c>
      <c r="F5" s="4">
        <v>0</v>
      </c>
      <c r="G5" s="4" t="s">
        <v>55</v>
      </c>
      <c r="K5" s="1"/>
      <c r="L5" s="1"/>
      <c r="M5" s="1"/>
    </row>
    <row r="6" spans="1:13" ht="12.75" x14ac:dyDescent="0.2">
      <c r="A6" s="5">
        <v>43800</v>
      </c>
      <c r="B6" s="4" t="s">
        <v>71</v>
      </c>
      <c r="C6" s="7">
        <v>96654.252833264414</v>
      </c>
      <c r="D6" s="4">
        <v>0</v>
      </c>
      <c r="E6" s="4">
        <v>0.3</v>
      </c>
      <c r="F6" s="4">
        <v>0</v>
      </c>
      <c r="G6" s="4" t="s">
        <v>55</v>
      </c>
      <c r="K6" s="1"/>
      <c r="L6" s="1"/>
      <c r="M6" s="1"/>
    </row>
    <row r="7" spans="1:13" ht="12.75" x14ac:dyDescent="0.2">
      <c r="A7" s="5">
        <v>43800</v>
      </c>
      <c r="B7" s="4" t="s">
        <v>72</v>
      </c>
      <c r="C7" s="7">
        <v>56783.242172851285</v>
      </c>
      <c r="D7" s="4">
        <v>2400</v>
      </c>
      <c r="E7" s="4">
        <v>1</v>
      </c>
      <c r="F7" s="4">
        <v>0</v>
      </c>
      <c r="G7" s="4" t="s">
        <v>56</v>
      </c>
      <c r="K7" s="1"/>
      <c r="L7" s="1"/>
      <c r="M7" s="1"/>
    </row>
    <row r="8" spans="1:13" ht="12.75" x14ac:dyDescent="0.2">
      <c r="A8" s="5">
        <v>43800</v>
      </c>
      <c r="B8" s="4" t="s">
        <v>73</v>
      </c>
      <c r="C8" s="7">
        <v>55819.637409803276</v>
      </c>
      <c r="D8" s="4">
        <v>0</v>
      </c>
      <c r="E8" s="4">
        <v>1</v>
      </c>
      <c r="F8" s="4">
        <v>0</v>
      </c>
      <c r="G8" s="4" t="s">
        <v>56</v>
      </c>
      <c r="K8" s="1"/>
      <c r="L8" s="1"/>
      <c r="M8" s="1"/>
    </row>
    <row r="9" spans="1:13" ht="12.75" x14ac:dyDescent="0.2">
      <c r="A9" s="5">
        <v>43800</v>
      </c>
      <c r="B9" s="4" t="s">
        <v>74</v>
      </c>
      <c r="C9" s="7">
        <v>98688.639673766869</v>
      </c>
      <c r="D9" s="4">
        <v>0</v>
      </c>
      <c r="E9" s="4">
        <v>1</v>
      </c>
      <c r="F9" s="4">
        <v>40000</v>
      </c>
      <c r="G9" s="4" t="s">
        <v>56</v>
      </c>
      <c r="K9" s="1"/>
      <c r="L9" s="1"/>
      <c r="M9" s="1"/>
    </row>
    <row r="10" spans="1:13" ht="12.75" x14ac:dyDescent="0.2">
      <c r="A10" s="5">
        <v>43800</v>
      </c>
      <c r="B10" s="4" t="s">
        <v>75</v>
      </c>
      <c r="C10" s="7">
        <v>57550.196612084903</v>
      </c>
      <c r="D10" s="4">
        <v>0</v>
      </c>
      <c r="E10" s="4">
        <v>1</v>
      </c>
      <c r="F10" s="4">
        <v>0</v>
      </c>
      <c r="G10" s="4" t="s">
        <v>56</v>
      </c>
      <c r="K10" s="1"/>
      <c r="L10" s="1"/>
      <c r="M10" s="1"/>
    </row>
    <row r="11" spans="1:13" ht="12.75" x14ac:dyDescent="0.2">
      <c r="A11" s="5">
        <v>43800</v>
      </c>
      <c r="B11" s="4" t="s">
        <v>53</v>
      </c>
      <c r="C11" s="7">
        <v>64912.875415558497</v>
      </c>
      <c r="D11" s="4">
        <v>0</v>
      </c>
      <c r="E11" s="4">
        <v>1</v>
      </c>
      <c r="F11" s="4">
        <v>10000</v>
      </c>
      <c r="G11" s="4" t="s">
        <v>56</v>
      </c>
      <c r="K11" s="1"/>
      <c r="L11" s="1"/>
      <c r="M11" s="1"/>
    </row>
    <row r="18" spans="3:4" ht="15" x14ac:dyDescent="0.2">
      <c r="C18" s="8"/>
      <c r="D18" s="8"/>
    </row>
  </sheetData>
  <autoFilter ref="A1:H11" xr:uid="{2CFE9682-33F3-4B61-9257-C3F7FD971204}"/>
  <sortState xmlns:xlrd2="http://schemas.microsoft.com/office/spreadsheetml/2017/richdata2" ref="A2:H11">
    <sortCondition ref="A2:A11"/>
    <sortCondition ref="B2:B11"/>
  </sortState>
  <phoneticPr fontId="8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consumo_encargos</vt:lpstr>
      <vt:lpstr>geracao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2020-08-03T01:19:33Z</dcterms:modified>
</cp:coreProperties>
</file>